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ster Colony Counting Log" sheetId="1" r:id="rId3"/>
    <sheet state="visible" name="backup.of.multis.112814PTH" sheetId="2" r:id="rId4"/>
    <sheet state="visible" name="BETA" sheetId="3" r:id="rId5"/>
    <sheet state="visible" name="Pivot Table 1" sheetId="4" r:id="rId6"/>
    <sheet state="visible" name="11_29_14_PTH" sheetId="5" r:id="rId7"/>
    <sheet state="visible" name="12_3_14_PTH" sheetId="6" r:id="rId8"/>
    <sheet state="visible" name="Pivot Table 2" sheetId="7" r:id="rId9"/>
  </sheets>
  <definedNames>
    <definedName hidden="1" localSheetId="2" name="_xlnm._FilterDatabase">BETA!$A$1:$AC$560</definedName>
    <definedName hidden="1" localSheetId="4" name="_xlnm._FilterDatabase">'11_29_14_PTH'!$A$1:$I$541</definedName>
    <definedName hidden="1" localSheetId="5" name="_xlnm._FilterDatabase">'12_3_14_PTH'!$A$1:$H$532</definedName>
    <definedName hidden="1" localSheetId="0" name="_xlnm._FilterDatabase">'Master Colony Counting Log'!$A$1:$AD$935</definedName>
  </definedNames>
  <calcPr/>
  <pivotCaches>
    <pivotCache cacheId="0" r:id="rId10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7">
      <text>
        <t xml:space="preserve">Should this be "A:19" instead of "B:19"?
	-Hoon Sang Pyon
I think when this was written down, B was the less common one but also looked more like S03.
	-Amir Abidov
Will have to look through the pictures to confirm.
	-Amir Abidov</t>
      </text>
    </comment>
  </commentList>
</comments>
</file>

<file path=xl/sharedStrings.xml><?xml version="1.0" encoding="utf-8"?>
<sst xmlns="http://schemas.openxmlformats.org/spreadsheetml/2006/main" count="4871" uniqueCount="185">
  <si>
    <t>leaf.id</t>
  </si>
  <si>
    <t>leaf.num</t>
  </si>
  <si>
    <t>exp.num</t>
  </si>
  <si>
    <t>leaf.tx</t>
  </si>
  <si>
    <t>plant.tx</t>
  </si>
  <si>
    <t>mass</t>
  </si>
  <si>
    <t>dil.1</t>
  </si>
  <si>
    <t>CFU</t>
  </si>
  <si>
    <t>dil.2</t>
  </si>
  <si>
    <t>CFU.2</t>
  </si>
  <si>
    <t>mt.matched?</t>
  </si>
  <si>
    <t>patched?</t>
  </si>
  <si>
    <t>flag.1</t>
  </si>
  <si>
    <t>flag.2</t>
  </si>
  <si>
    <t>flag.3</t>
  </si>
  <si>
    <t>clone.id</t>
  </si>
  <si>
    <t>Amir checked</t>
  </si>
  <si>
    <t>c1.cfu.ml</t>
  </si>
  <si>
    <t>c1.cfu.g</t>
  </si>
  <si>
    <t>log.cfu.1.ml</t>
  </si>
  <si>
    <t>log.cfu.1.g</t>
  </si>
  <si>
    <t>c2.cfu.ml</t>
  </si>
  <si>
    <t>c2.cfu.g</t>
  </si>
  <si>
    <t>avg.cfu.g</t>
  </si>
  <si>
    <t>log.cfu.2.ml</t>
  </si>
  <si>
    <t>log.cfu.2.g</t>
  </si>
  <si>
    <t>str.id</t>
  </si>
  <si>
    <t>log.avg.ml</t>
  </si>
  <si>
    <t>log.avg.g</t>
  </si>
  <si>
    <t>ps.sp</t>
  </si>
  <si>
    <t>n.doublings</t>
  </si>
  <si>
    <t>doubling.rate</t>
  </si>
  <si>
    <t>r</t>
  </si>
  <si>
    <t>s01</t>
  </si>
  <si>
    <t>t1</t>
  </si>
  <si>
    <t>M</t>
  </si>
  <si>
    <t>A: 71</t>
  </si>
  <si>
    <t>B:2</t>
  </si>
  <si>
    <t>SYR</t>
  </si>
  <si>
    <t>-0/-0</t>
  </si>
  <si>
    <t>x</t>
  </si>
  <si>
    <t>101/88</t>
  </si>
  <si>
    <t>-1/-1</t>
  </si>
  <si>
    <t>16/10</t>
  </si>
  <si>
    <t>s02</t>
  </si>
  <si>
    <t>-2/-1</t>
  </si>
  <si>
    <t>42/171</t>
  </si>
  <si>
    <t>-3/-2</t>
  </si>
  <si>
    <t>6/27</t>
  </si>
  <si>
    <t>s03</t>
  </si>
  <si>
    <t xml:space="preserve">B: 19 </t>
  </si>
  <si>
    <t>B:8</t>
  </si>
  <si>
    <t>78/183</t>
  </si>
  <si>
    <t>-4/-3</t>
  </si>
  <si>
    <t>10/36</t>
  </si>
  <si>
    <t>s04</t>
  </si>
  <si>
    <t>190/110</t>
  </si>
  <si>
    <t>-2/-2</t>
  </si>
  <si>
    <t>18/14</t>
  </si>
  <si>
    <t>FLUO</t>
  </si>
  <si>
    <t>141/127</t>
  </si>
  <si>
    <t>-3/-3</t>
  </si>
  <si>
    <t>26/12</t>
  </si>
  <si>
    <t>s05</t>
  </si>
  <si>
    <t>72/37</t>
  </si>
  <si>
    <t>7/3</t>
  </si>
  <si>
    <t>98/78</t>
  </si>
  <si>
    <t>19/13</t>
  </si>
  <si>
    <t>s06</t>
  </si>
  <si>
    <t>14/13</t>
  </si>
  <si>
    <t>5/1</t>
  </si>
  <si>
    <t>8/34</t>
  </si>
  <si>
    <t>2/15</t>
  </si>
  <si>
    <t>s07</t>
  </si>
  <si>
    <t>17/15</t>
  </si>
  <si>
    <t>1/2</t>
  </si>
  <si>
    <t>s08</t>
  </si>
  <si>
    <t>41/79</t>
  </si>
  <si>
    <t>10/18</t>
  </si>
  <si>
    <t>65/66</t>
  </si>
  <si>
    <t>9/8</t>
  </si>
  <si>
    <t>?</t>
  </si>
  <si>
    <t>s09</t>
  </si>
  <si>
    <t>16/14</t>
  </si>
  <si>
    <t>5/5</t>
  </si>
  <si>
    <t>6/5</t>
  </si>
  <si>
    <t>2/3</t>
  </si>
  <si>
    <t>A:6 B:41</t>
  </si>
  <si>
    <t>A:-2</t>
  </si>
  <si>
    <t>A: 3</t>
  </si>
  <si>
    <t>B:23</t>
  </si>
  <si>
    <t>A:5</t>
  </si>
  <si>
    <t>B:12</t>
  </si>
  <si>
    <t>15/14</t>
  </si>
  <si>
    <t>4/2</t>
  </si>
  <si>
    <t>A:12/B:44</t>
  </si>
  <si>
    <t>s10</t>
  </si>
  <si>
    <t>28/15</t>
  </si>
  <si>
    <t>3/1</t>
  </si>
  <si>
    <t>-2(A)</t>
  </si>
  <si>
    <t>-2(B)</t>
  </si>
  <si>
    <t>-1/-2</t>
  </si>
  <si>
    <t>A:118/A:20</t>
  </si>
  <si>
    <t>B:17</t>
  </si>
  <si>
    <t>75/51</t>
  </si>
  <si>
    <t>13/5</t>
  </si>
  <si>
    <t>24/57</t>
  </si>
  <si>
    <t>2/8</t>
  </si>
  <si>
    <t>s11</t>
  </si>
  <si>
    <t>A: 26</t>
  </si>
  <si>
    <t>B:153</t>
  </si>
  <si>
    <t>-1(B)</t>
  </si>
  <si>
    <t>A:32 B:4</t>
  </si>
  <si>
    <t>A:9 B:0</t>
  </si>
  <si>
    <t>A:-0/B:-0</t>
  </si>
  <si>
    <t>6/2</t>
  </si>
  <si>
    <t>A:-1/B:-1</t>
  </si>
  <si>
    <t>0/1</t>
  </si>
  <si>
    <t>~800</t>
  </si>
  <si>
    <t>s12</t>
  </si>
  <si>
    <t>-5/-5</t>
  </si>
  <si>
    <t>209/56</t>
  </si>
  <si>
    <t>-4/-4</t>
  </si>
  <si>
    <t>???/165</t>
  </si>
  <si>
    <t>???/214</t>
  </si>
  <si>
    <t>170/58</t>
  </si>
  <si>
    <t>t2</t>
  </si>
  <si>
    <t>x - page 1</t>
  </si>
  <si>
    <t>t0</t>
  </si>
  <si>
    <t>NA.RED</t>
  </si>
  <si>
    <t>NA.OR.a</t>
  </si>
  <si>
    <t>NA.OR</t>
  </si>
  <si>
    <t>0.09545 (4545)?</t>
  </si>
  <si>
    <t>0/0</t>
  </si>
  <si>
    <t>32/20</t>
  </si>
  <si>
    <t>3/3</t>
  </si>
  <si>
    <t>x - page 3</t>
  </si>
  <si>
    <t>NA</t>
  </si>
  <si>
    <t>wait for pcr</t>
  </si>
  <si>
    <t>x - page 4</t>
  </si>
  <si>
    <t>big nasty..</t>
  </si>
  <si>
    <t>big nasty. Exclude</t>
  </si>
  <si>
    <t>0(A)</t>
  </si>
  <si>
    <t>0(B)</t>
  </si>
  <si>
    <t>check pcr; exclude</t>
  </si>
  <si>
    <t>doublings.day</t>
  </si>
  <si>
    <t>NONE</t>
  </si>
  <si>
    <t>A</t>
  </si>
  <si>
    <t>contam;exclude</t>
  </si>
  <si>
    <t>x - page 15</t>
  </si>
  <si>
    <t>AVERAGE of log.avg.g</t>
  </si>
  <si>
    <t>AVERAGE of n.doublings</t>
  </si>
  <si>
    <t>AVERAGE of doublings.day</t>
  </si>
  <si>
    <t>AVERAGE of r</t>
  </si>
  <si>
    <t>x - page 22</t>
  </si>
  <si>
    <t>6</t>
  </si>
  <si>
    <t>Flagged as possibly incorrect</t>
  </si>
  <si>
    <t>3</t>
  </si>
  <si>
    <t>x - page 2</t>
  </si>
  <si>
    <t>7</t>
  </si>
  <si>
    <t>5</t>
  </si>
  <si>
    <t>non-target contam.</t>
  </si>
  <si>
    <t>looks good but double check after pcr</t>
  </si>
  <si>
    <t>X - page 5</t>
  </si>
  <si>
    <t>9</t>
  </si>
  <si>
    <t>x - page 7</t>
  </si>
  <si>
    <t>x - page 8</t>
  </si>
  <si>
    <t>x - page 9</t>
  </si>
  <si>
    <t>2</t>
  </si>
  <si>
    <t>x - page 12</t>
  </si>
  <si>
    <t>x - page 13</t>
  </si>
  <si>
    <t>x - page 14</t>
  </si>
  <si>
    <t>x - page 16</t>
  </si>
  <si>
    <t>count is weird; error in dilution? exclude</t>
  </si>
  <si>
    <t>x - page 17</t>
  </si>
  <si>
    <t>x - page 18</t>
  </si>
  <si>
    <t>x - page 19</t>
  </si>
  <si>
    <t>4</t>
  </si>
  <si>
    <t>x - page 20</t>
  </si>
  <si>
    <t>x - page 21</t>
  </si>
  <si>
    <t>x - page 23</t>
  </si>
  <si>
    <t>1</t>
  </si>
  <si>
    <t>x - page 24</t>
  </si>
  <si>
    <t>x-page 6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</si>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</sst>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>
      <u/>
      <color rgb="FF0000FF"/>
    </font>
    <font>
      <u/>
      <color rgb="FF0000FF"/>
    </font>
    <font>
      <b/>
      <u/>
      <color rgb="FF0000FF"/>
    </font>
    <font/>
    <font>
      <color rgb="FF000000"/>
    </font>
    <font>
      <color rgb="FFFF0000"/>
    </font>
    <font>
      <color rgb="FFEA9999"/>
    </font>
    <font>
      <u/>
      <color rgb="FF0000FF"/>
    </font>
    <font>
      <u/>
      <color rgb="FF0000FF"/>
    </font>
    <font>
      <sz val="10.0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2" fontId="1" numFmtId="0" xfId="0" applyAlignment="1" applyFill="1" applyFont="1">
      <alignment horizontal="left"/>
    </xf>
    <xf borderId="0" fillId="3" fontId="1" numFmtId="0" xfId="0" applyAlignment="1" applyFill="1" applyFont="1">
      <alignment horizontal="left"/>
    </xf>
    <xf borderId="0" fillId="0" fontId="2" numFmtId="0" xfId="0" applyAlignment="1" applyFont="1">
      <alignment/>
    </xf>
    <xf borderId="0" fillId="4" fontId="1" numFmtId="0" xfId="0" applyAlignment="1" applyFill="1" applyFont="1">
      <alignment horizontal="left"/>
    </xf>
    <xf borderId="0" fillId="0" fontId="3" numFmtId="0" xfId="0" applyAlignment="1" applyFont="1">
      <alignment/>
    </xf>
    <xf borderId="0" fillId="0" fontId="4" numFmtId="0" xfId="0" applyAlignment="1" applyFont="1">
      <alignment horizontal="left"/>
    </xf>
    <xf borderId="0" fillId="0" fontId="5" numFmtId="0" xfId="0" applyAlignment="1" applyFont="1">
      <alignment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ont="1">
      <alignment horizontal="left"/>
    </xf>
    <xf borderId="0" fillId="4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5" fontId="5" numFmtId="0" xfId="0" applyAlignment="1" applyFill="1" applyFont="1">
      <alignment horizontal="left"/>
    </xf>
    <xf borderId="0" fillId="0" fontId="7" numFmtId="0" xfId="0" applyAlignment="1" applyFont="1">
      <alignment horizontal="left"/>
    </xf>
    <xf borderId="0" fillId="5" fontId="8" numFmtId="0" xfId="0" applyAlignment="1" applyFont="1">
      <alignment horizontal="left"/>
    </xf>
    <xf borderId="0" fillId="5" fontId="5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6" fontId="11" numFmtId="0" xfId="0" applyAlignment="1" applyFill="1" applyFont="1">
      <alignment horizontal="left"/>
    </xf>
    <xf borderId="0" fillId="2" fontId="5" numFmtId="0" xfId="0" applyAlignment="1" applyFont="1">
      <alignment horizontal="left"/>
    </xf>
    <xf borderId="0" fillId="3" fontId="5" numFmtId="0" xfId="0" applyAlignment="1" applyFont="1">
      <alignment horizontal="left"/>
    </xf>
    <xf borderId="0" fillId="4" fontId="5" numFmtId="0" xfId="0" applyAlignment="1" applyFont="1">
      <alignment horizontal="left"/>
    </xf>
  </cellXfs>
  <cellStyles count="1">
    <cellStyle xfId="0" name="Normal" builtinId="0"/>
  </cellStyles>
  <dxfs count="1">
    <dxf>
      <font>
        <color rgb="FF00000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pivotCacheDefinition" Target="pivotCache/pivotCacheDefinition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G530" sheet="12_3_14_PTH"/>
  </cacheSource>
  <cacheFields>
    <cacheField name="leaf.id">
      <sharedItems containsMixedTypes="1" containsNumber="1">
        <n v="12.6"/>
        <n v="14.4"/>
        <n v="6.1"/>
        <n v="14.6"/>
        <n v="6.2"/>
        <n v="8.5"/>
        <n v="12.4"/>
        <n v="6.6"/>
        <n v="12.5"/>
        <n v="8.6"/>
        <n v="35.1"/>
        <n v="6.4"/>
        <n v="35.5"/>
        <n v="14.3"/>
        <n v="2.2"/>
        <n v="22.6"/>
        <n v="36.3"/>
        <s v="NA.RED"/>
        <n v="22.4"/>
        <n v="15.2"/>
        <s v="NA.OR.a"/>
        <n v="6.5"/>
        <n v="17.2"/>
        <n v="36.4"/>
        <n v="18.6"/>
        <n v="36.5"/>
        <n v="18.7"/>
        <n v="18.1"/>
        <n v="37.4"/>
        <n v="16.3"/>
        <n v="36.1"/>
        <n v="22.1"/>
        <n v="17.5"/>
        <n v="17.6"/>
        <n v="2.3"/>
        <n v="14.1"/>
        <n v="36.6"/>
        <n v="14.5"/>
        <n v="12.3"/>
        <n v="22.5"/>
        <n v="18.4"/>
        <n v="12.1"/>
        <n v="15.5"/>
        <n v="18.3"/>
        <n v="7.4"/>
        <n v="18.5"/>
        <n v="18.2"/>
        <n v="22.3"/>
      </sharedItems>
    </cacheField>
    <cacheField name="leaf.tx" numFmtId="0">
      <sharedItems>
        <s v="s12"/>
        <s v="s03"/>
        <s v="s05"/>
        <s v="s01"/>
        <s v="s04"/>
        <s v="s02"/>
        <s v="s08"/>
        <s v="s10"/>
        <s v="s09"/>
        <s v="s11"/>
        <s v="s07"/>
        <s v="s06"/>
      </sharedItems>
    </cacheField>
    <cacheField name="plant.tx" numFmtId="0">
      <sharedItems containsSemiMixedTypes="0" containsString="0" containsNumber="1" containsInteger="1">
        <n v="2.0"/>
        <n v="1.0"/>
        <n v="3.0"/>
      </sharedItems>
    </cacheField>
    <cacheField name="log.avg.g" numFmtId="0">
      <sharedItems containsSemiMixedTypes="0" containsString="0" containsNumber="1">
        <n v="10.78710215208819"/>
        <n v="10.405463333319316"/>
        <n v="10.392229699470647"/>
        <n v="10.388605300613406"/>
        <n v="10.359010068723828"/>
        <n v="10.307704799385032"/>
        <n v="10.130890141883787"/>
        <n v="10.026980869515628"/>
        <n v="9.983237614946404"/>
        <n v="9.878487053332321"/>
        <n v="9.875082449005104"/>
        <n v="9.825383426510324"/>
        <n v="9.819444059296359"/>
        <n v="9.7648514135924"/>
        <n v="9.697660901666113"/>
        <n v="9.675854784230042"/>
        <n v="9.566573075277239"/>
        <n v="9.541901982593767"/>
        <n v="9.48688660619418"/>
        <n v="9.482836299439068"/>
        <n v="9.465675204467233"/>
        <n v="9.272804421516557"/>
        <n v="9.239079861508953"/>
        <n v="9.176183426815344"/>
        <n v="9.008243018971571"/>
        <n v="8.938547520912808"/>
        <n v="8.846799242873077"/>
        <n v="8.825315543837757"/>
        <n v="8.803343777152758"/>
        <n v="8.755542726342915"/>
        <n v="8.62854729545062"/>
        <n v="8.605842324250048"/>
        <n v="8.582464435264582"/>
        <n v="8.544268534227761"/>
        <n v="8.540607512240769"/>
        <n v="8.477622997863987"/>
        <n v="8.40068196820963"/>
        <n v="8.26388900365808"/>
        <n v="8.26350134683922"/>
        <n v="8.188131303851499"/>
        <n v="8.182679799382655"/>
        <n v="8.089623569326136"/>
        <n v="7.974296538367715"/>
        <n v="7.9342497414356234"/>
        <n v="7.922868588873501"/>
        <n v="7.895628910091821"/>
        <n v="7.890623968595623"/>
        <n v="7.883450004097988"/>
        <n v="7.810603274164782"/>
        <n v="7.758842410839246"/>
        <n v="7.755428382352328"/>
        <n v="7.694422376585298"/>
        <n v="7.682569839784039"/>
        <n v="7.677462657297342"/>
        <n v="7.672013733699873"/>
        <n v="7.6275004044913"/>
        <n v="7.6265021241482485"/>
        <n v="7.625799850540309"/>
        <n v="7.6081225592535064"/>
        <n v="7.569379254810793"/>
        <n v="7.569280112136719"/>
        <n v="7.5406075122407685"/>
        <n v="7.5326385825694935"/>
        <n v="7.522980346516479"/>
        <n v="7.514624873259201"/>
        <n v="7.506351871907064"/>
        <n v="7.481246845309178"/>
        <n v="7.467055356011628"/>
        <n v="7.464597365115062"/>
        <n v="7.463441557428469"/>
        <n v="7.453927606716063"/>
        <n v="7.427806302134582"/>
        <n v="7.388503045741983"/>
        <n v="7.325573420567964"/>
        <n v="7.305112352438284"/>
        <n v="7.294219701618555"/>
        <n v="7.278633351437774"/>
        <n v="7.248676259140941"/>
        <n v="7.237696636712232"/>
        <n v="7.218020965215993"/>
        <n v="7.207067929310944"/>
        <n v="7.203444674360394"/>
        <n v="7.19889731060957"/>
        <n v="7.183812463742195"/>
        <n v="7.157774921831473"/>
        <n v="7.137929810469649"/>
        <n v="7.130460127088247"/>
        <n v="7.1289049238259015"/>
        <n v="7.124607971564205"/>
        <n v="7.079702712368314"/>
        <n v="7.067900902117606"/>
        <n v="7.062089811038517"/>
        <n v="7.0457295175818935"/>
        <n v="7.00791308263437"/>
        <n v="7.007509601778746"/>
        <n v="6.9980740789639615"/>
        <n v="6.981909798933937"/>
        <n v="6.974843146396291"/>
        <n v="6.971553886188"/>
        <n v="6.967957150229436"/>
        <n v="6.959239475771302"/>
        <n v="6.931223663000534"/>
        <n v="6.919373513078194"/>
        <n v="6.917587114124023"/>
        <n v="6.912370672712727"/>
        <n v="6.906978770819945"/>
        <n v="6.9008375070714045"/>
        <n v="6.878840371494451"/>
        <n v="6.872027346721119"/>
        <n v="6.86537072077858"/>
        <n v="6.863857467753643"/>
        <n v="6.855031629849"/>
        <n v="6.852473269129197"/>
        <n v="6.837941362344787"/>
        <n v="6.825354751742476"/>
        <n v="6.825291615495694"/>
        <n v="6.8241781544032705"/>
        <n v="6.801312541740142"/>
        <n v="6.79696711298529"/>
        <n v="6.780437302565217"/>
        <n v="6.774010964681141"/>
        <n v="6.763596723383012"/>
        <n v="6.761117911084863"/>
        <n v="6.743209389488358"/>
        <n v="6.736533016281422"/>
        <n v="6.734783436810743"/>
        <n v="6.730551030810836"/>
        <n v="6.722751073759178"/>
        <n v="6.719499123405944"/>
        <n v="6.699582117872027"/>
        <n v="6.6968039425795105"/>
        <n v="6.695866182293304"/>
        <n v="6.694247487637303"/>
        <n v="6.690627957088031"/>
        <n v="6.68882947614666"/>
        <n v="6.684934630692396"/>
        <n v="6.6712996664015085"/>
        <n v="6.663483088285296"/>
        <n v="6.659046249487978"/>
        <n v="6.653817170304487"/>
        <n v="6.652001457043749"/>
        <n v="6.65176138380309"/>
        <n v="6.6503606635901455"/>
        <n v="6.6350114912790525"/>
        <n v="6.610243440382163"/>
        <n v="6.603941009856168"/>
        <n v="6.59994857061718"/>
        <n v="6.579663347101755"/>
        <n v="6.559551707879233"/>
        <n v="6.557507484373706"/>
        <n v="6.5543718495243946"/>
        <n v="6.55404744146436"/>
        <n v="6.54197537000745"/>
        <n v="6.540858912816185"/>
        <n v="6.5392783773643135"/>
        <n v="6.535270605222072"/>
        <n v="6.522963909410801"/>
        <n v="6.522124106546756"/>
        <n v="6.5202751214041985"/>
        <n v="6.519035406198577"/>
        <n v="6.510393033732278"/>
        <n v="6.510115499705214"/>
        <n v="6.504011882129431"/>
        <n v="6.500312917381596"/>
        <n v="6.499580548773127"/>
        <n v="6.489818644394417"/>
        <n v="6.485391328783008"/>
        <n v="6.478716594400044"/>
        <n v="6.474001746955832"/>
        <n v="6.460852182194278"/>
        <n v="6.4559665208518515"/>
        <n v="6.451185520625263"/>
        <n v="6.438217369965132"/>
        <n v="6.42826833882332"/>
        <n v="6.425679299084692"/>
        <n v="6.42276359239707"/>
        <n v="6.417431643447784"/>
        <n v="6.414882722056969"/>
        <n v="6.405346328590657"/>
        <n v="6.3885484116671325"/>
        <n v="6.3854345416491"/>
        <n v="6.380230022419599"/>
        <n v="6.363381298621229"/>
        <n v="6.358991305663636"/>
        <n v="6.356885866715498"/>
        <n v="6.355766218119972"/>
        <n v="6.336098004997584"/>
        <n v="6.327202953703218"/>
        <n v="6.318209370417177"/>
        <n v="6.307201133664922"/>
        <n v="6.30592153791924"/>
        <n v="6.298810718718045"/>
        <n v="6.278487561580425"/>
        <n v="6.256757999526613"/>
        <n v="6.2507913039413925"/>
        <n v="6.244523870151015"/>
        <n v="6.229169961819466"/>
        <n v="6.223783249393556"/>
        <n v="6.221678471440521"/>
        <n v="6.212681243375452"/>
        <n v="6.210193738891578"/>
        <n v="6.207552276119125"/>
        <n v="6.206116528933966"/>
        <n v="6.1988172901924665"/>
        <n v="6.198206335936004"/>
        <n v="6.197786213233714"/>
        <n v="6.195771648814606"/>
        <n v="6.165579296318468"/>
        <n v="6.165339147786892"/>
        <n v="6.164436248330903"/>
        <n v="6.162089344995483"/>
        <n v="6.1603027632660385"/>
        <n v="6.158515390664607"/>
        <n v="6.146432148267398"/>
        <n v="6.145587616281202"/>
        <n v="6.143278755579423"/>
        <n v="6.136144867608021"/>
        <n v="6.128346557552065"/>
        <n v="6.115865734661513"/>
        <n v="6.111375145314832"/>
        <n v="6.077507201368402"/>
        <n v="6.072738874198241"/>
        <n v="6.072692200303491"/>
        <n v="6.069993123420593"/>
        <n v="6.066166940060121"/>
        <n v="6.064768267446953"/>
        <n v="6.059369691326275"/>
        <n v="6.05481910505972"/>
        <n v="6.054280999215711"/>
        <n v="6.043275973982956"/>
        <n v="6.0376983272547715"/>
        <n v="6.027525993469352"/>
        <n v="6.026203074504136"/>
        <n v="6.019506479151592"/>
        <n v="6.01243887839391"/>
        <n v="6.011772400256028"/>
        <n v="6.008044630295818"/>
        <n v="5.999753661659928"/>
        <n v="5.998266287190999"/>
        <n v="5.997190291452878"/>
        <n v="5.989883483481988"/>
        <n v="5.989252152142099"/>
        <n v="5.987250020980707"/>
        <n v="5.968008379304329"/>
        <n v="5.941752660788018"/>
        <n v="5.932890887630848"/>
        <n v="5.931526594013178"/>
        <n v="5.923794841343408"/>
        <n v="5.918470090301593"/>
        <n v="5.916277383371008"/>
        <n v="5.916234602586429"/>
        <n v="5.910673048595273"/>
        <n v="5.908862277408645"/>
        <n v="5.903685999640707"/>
        <n v="5.893788281420458"/>
        <n v="5.891760489415056"/>
        <n v="5.891344789477951"/>
        <n v="5.884261509989161"/>
        <n v="5.8839394726035135"/>
        <n v="5.883783054636073"/>
        <n v="5.880439591965702"/>
        <n v="5.877077405143368"/>
        <n v="5.869934397294251"/>
        <n v="5.856744926167492"/>
        <n v="5.856175919231326"/>
        <n v="5.850075290955612"/>
        <n v="5.849693089018945"/>
        <n v="5.827636613463562"/>
        <n v="5.819730722331125"/>
        <n v="5.8180698388501355"/>
        <n v="5.812761380168521"/>
        <n v="5.804766147951624"/>
        <n v="5.802353814921156"/>
        <n v="5.800446304764476"/>
        <n v="5.798442234108675"/>
        <n v="5.79306240834518"/>
        <n v="5.788386869022328"/>
        <n v="5.785714012635178"/>
        <n v="5.781354594729826"/>
        <n v="5.778266310519938"/>
        <n v="5.778023769798035"/>
        <n v="5.769933083887092"/>
        <n v="5.769794449029833"/>
        <n v="5.762613545733606"/>
        <n v="5.758362975364365"/>
        <n v="5.7562572030741075"/>
        <n v="5.754932838617705"/>
        <n v="5.754268046908834"/>
        <n v="5.746477384901973"/>
        <n v="5.745722979212066"/>
        <n v="5.7348777293916635"/>
        <n v="5.732444298848645"/>
        <n v="5.725278554124682"/>
        <n v="5.723998010037949"/>
        <n v="5.722581810322654"/>
        <n v="5.719368075839156"/>
        <n v="5.717034004413754"/>
        <n v="5.703385235803188"/>
        <n v="5.703054890629904"/>
        <n v="5.699056871919447"/>
        <n v="5.68890144517006"/>
        <n v="5.685768547731066"/>
        <n v="5.67090735280467"/>
        <n v="5.666982952131579"/>
        <n v="5.659025525794799"/>
        <n v="5.650352804194549"/>
        <n v="5.648596020158504"/>
        <n v="5.640694914145932"/>
        <n v="5.6353735398548315"/>
        <n v="5.631211387564702"/>
        <n v="5.628678556257713"/>
        <n v="5.611188586526476"/>
        <n v="5.5899622075785835"/>
        <n v="5.584769749045114"/>
        <n v="5.583935862330792"/>
        <n v="5.578639853367781"/>
        <n v="5.575654800391932"/>
        <n v="5.572915943862588"/>
        <n v="5.563023914845612"/>
        <n v="5.561604688112748"/>
        <n v="5.559540731006483"/>
        <n v="5.5540971558953895"/>
        <n v="5.548899782903719"/>
        <n v="5.539660680173944"/>
        <n v="5.538474879843546"/>
        <n v="5.53779653490694"/>
        <n v="5.528492971890591"/>
        <n v="5.5283911699186445"/>
        <n v="5.525090306937367"/>
        <n v="5.521034604581967"/>
        <n v="5.514177209419021"/>
        <n v="5.492310671421562"/>
        <n v="5.488116639021126"/>
        <n v="5.486816127612884"/>
        <n v="5.483284383527675"/>
        <n v="5.48304862346964"/>
        <n v="5.475997215034769"/>
        <n v="5.472656573071703"/>
        <n v="5.470638097754191"/>
        <n v="5.462180904926726"/>
        <n v="5.458487319695499"/>
        <n v="5.450338942419758"/>
        <n v="5.433417127020849"/>
        <n v="5.429902034011438"/>
        <n v="5.422549981343422"/>
        <n v="5.415740589519677"/>
        <n v="5.415569360619582"/>
        <n v="5.4154232033998"/>
        <n v="5.413902151575143"/>
        <n v="5.409795079366925"/>
        <n v="5.407660366439154"/>
        <n v="5.402890116699337"/>
        <n v="5.4010272080371875"/>
        <n v="5.397251198881485"/>
        <n v="5.396678440662469"/>
        <n v="5.394143335305887"/>
        <n v="5.390114671160081"/>
        <n v="5.388325403196753"/>
        <n v="5.384161304317404"/>
        <n v="5.383287720800244"/>
        <n v="5.381885111016189"/>
        <n v="5.379024858088956"/>
        <n v="5.37629138170957"/>
        <n v="5.370590400897281"/>
        <n v="5.359500494153043"/>
        <n v="5.358417734973637"/>
        <n v="5.354103646958867"/>
        <n v="5.344069223622302"/>
        <n v="5.335170058856909"/>
        <n v="5.332406974706992"/>
        <n v="5.3283288273600125"/>
        <n v="5.320370246780992"/>
        <n v="5.308628986036621"/>
        <n v="5.307230361446483"/>
        <n v="5.304299480228829"/>
        <n v="5.303979830592823"/>
        <n v="5.299653466835178"/>
        <n v="5.293815814587355"/>
        <n v="5.293547094189401"/>
        <n v="5.28997670929165"/>
        <n v="5.2876564629832155"/>
        <n v="5.287453899156177"/>
        <n v="5.27846416776524"/>
        <n v="5.276328336274927"/>
        <n v="5.27083521030723"/>
        <n v="5.270585973868881"/>
        <n v="5.263171674195859"/>
        <n v="5.255848148632386"/>
        <n v="5.253814547869851"/>
        <n v="5.2491098209394735"/>
        <n v="5.2380721615794705"/>
        <n v="5.237477140503195"/>
        <n v="5.2360933043105895"/>
        <n v="5.229553027965063"/>
        <n v="5.229117944811657"/>
        <n v="5.210732744710895"/>
        <n v="5.178940200853182"/>
        <n v="5.155453795488076"/>
        <n v="5.151825908159769"/>
        <n v="5.145653466428632"/>
        <n v="5.142100169089745"/>
        <n v="5.136051355215214"/>
        <n v="5.134067331806814"/>
        <n v="5.125279493378942"/>
        <n v="5.115690243051189"/>
        <n v="5.106466685166811"/>
        <n v="5.104996822759446"/>
        <n v="5.098498822508989"/>
        <n v="5.095052728002489"/>
        <n v="5.087600788873285"/>
        <n v="5.0687508118698315"/>
        <n v="5.065890179191228"/>
        <n v="5.054039296422431"/>
        <n v="5.041351812306855"/>
        <n v="5.040227677102045"/>
        <n v="5.0383152977422085"/>
        <n v="5.035583216017502"/>
        <n v="5.035183444620567"/>
        <n v="5.0248115618988445"/>
        <n v="5.011568458255613"/>
        <n v="5.005660688883363"/>
        <n v="5.003250943591809"/>
        <n v="5.002609394212789"/>
        <n v="4.988828451956679"/>
        <n v="4.983197914424418"/>
        <n v="4.981819801482131"/>
        <n v="4.9766103441933245"/>
        <n v="4.972371468802631"/>
        <n v="4.959892356923017"/>
        <n v="4.9548335519347715"/>
        <n v="4.950781977329818"/>
        <n v="4.94322430687471"/>
        <n v="4.940159005069386"/>
        <n v="4.918739127559254"/>
        <n v="4.91845631214192"/>
        <n v="4.917799313178596"/>
        <n v="4.914325858369959"/>
        <n v="4.909308725529695"/>
        <n v="4.908870111617349"/>
        <n v="4.908763056328545"/>
        <n v="4.900180240602302"/>
        <n v="4.8965501792254384"/>
        <n v="4.892967088647131"/>
        <n v="4.890707079203839"/>
        <n v="4.883967493711471"/>
        <n v="4.872814184102656"/>
        <n v="4.861886853512833"/>
        <n v="4.85404926356158"/>
        <n v="4.850744934326519"/>
        <n v="4.847656552593092"/>
        <n v="4.843843919840569"/>
        <n v="4.83779416882299"/>
        <n v="4.820192966698812"/>
        <n v="4.813043664534588"/>
        <n v="4.81209409556232"/>
        <n v="4.783759384668222"/>
        <n v="4.778708272196595"/>
        <n v="4.761619309426378"/>
        <n v="4.760307348606351"/>
        <n v="4.758334599774586"/>
        <n v="4.752915128893217"/>
        <n v="4.749899348656"/>
        <n v="4.745543838148154"/>
        <n v="4.737246972394438"/>
        <n v="4.727142320095581"/>
        <n v="4.726047539475974"/>
        <n v="4.7245241088084065"/>
        <n v="4.718775745517627"/>
        <n v="4.718512112059918"/>
        <n v="4.711384984285466"/>
        <n v="4.709882909388938"/>
        <n v="4.6914254240566216"/>
        <n v="4.68273704415947"/>
        <n v="4.6644662495808955"/>
        <n v="4.65652162319898"/>
        <n v="4.653408934822223"/>
        <n v="4.644740094472621"/>
        <n v="4.6297929794014"/>
        <n v="4.622941296380609"/>
        <n v="4.6159388672302"/>
        <n v="4.608814388744481"/>
        <n v="4.605101437486022"/>
        <n v="4.584073206021859"/>
        <n v="4.583670751827272"/>
        <n v="4.5648419557236535"/>
        <n v="4.562249437179612"/>
        <n v="4.5420644462548685"/>
        <n v="4.531283528484527"/>
        <n v="4.496118564778262"/>
        <n v="4.492683959923586"/>
        <n v="4.455227207410126"/>
        <n v="4.454824531806397"/>
        <n v="4.4385578595803015"/>
        <n v="4.436074168553508"/>
        <n v="4.434989548718064"/>
        <n v="4.428261314643825"/>
        <n v="4.428085747068727"/>
        <n v="4.40331833724604"/>
        <n v="4.398229634879439"/>
        <n v="4.384413366706448"/>
        <n v="4.358475044271713"/>
        <n v="4.352548393854909"/>
        <n v="4.350431503078025"/>
        <n v="4.330260612851383"/>
        <n v="4.316081875391888"/>
        <n v="4.313721321932799"/>
        <n v="4.309139691727956"/>
        <n v="4.295735059636445"/>
        <n v="4.289579250676123"/>
        <n v="4.235119658040695"/>
        <n v="4.219154845211485"/>
        <n v="4.209517794036209"/>
        <n v="4.197454310671207"/>
        <n v="3.999132278468773"/>
        <n v="3.9564591102215085"/>
        <n v="3.9437990296634804"/>
        <n v="3.9393602631292364"/>
        <n v="3.9064782585115756"/>
        <n v="3.859092185564886"/>
        <n v="3.841308621496073"/>
        <n v="3.8302416199697507"/>
        <n v="3.7486051499598956"/>
        <n v="3.7229641118278893"/>
        <n v="3.6945704567646844"/>
        <n v="3.442091972517294"/>
        <n v="3.349206960348069"/>
        <n v="3.1444808443322"/>
        <n v="3.104246057926272"/>
        <n v="2.7064164865038833"/>
      </sharedItems>
    </cacheField>
    <cacheField name="n.doublings" numFmtId="0">
      <sharedItems containsSemiMixedTypes="0" containsString="0" containsNumber="1">
        <n v="29.190121511666963"/>
        <n v="27.922344797499015"/>
        <n v="27.87838361741967"/>
        <n v="27.866343625028723"/>
        <n v="27.768030392740027"/>
        <n v="27.597597977107718"/>
        <n v="27.010232398766444"/>
        <n v="26.66505326756735"/>
        <n v="26.519741321252038"/>
        <n v="26.171767487670987"/>
        <n v="26.16045763690443"/>
        <n v="25.995361057790582"/>
        <n v="25.975630906976654"/>
        <n v="25.79427806343844"/>
        <n v="25.571076014160646"/>
        <n v="25.498637660009347"/>
        <n v="25.13561168078173"/>
        <n v="25.053656084864933"/>
        <n v="24.87089896035234"/>
        <n v="24.857444132549624"/>
        <n v="24.800436209023655"/>
        <n v="24.159733336456885"/>
        <n v="24.04770277307991"/>
        <n v="23.838765339602958"/>
        <n v="23.280879380519888"/>
        <n v="23.049355947431316"/>
        <n v="22.744574764953594"/>
        <n v="22.67320746154606"/>
        <n v="22.600218832500854"/>
        <n v="22.441427178850496"/>
        <n v="22.019557489047056"/>
        <n v="21.944133207322267"/>
        <n v="21.866473541102287"/>
        <n v="21.73958950433854"/>
        <n v="21.727427852543947"/>
        <n v="21.51819782469288"/>
        <n v="21.262605256634508"/>
        <n v="20.808188864507787"/>
        <n v="20.80690109643004"/>
        <n v="20.55652723311626"/>
        <n v="20.538417727261802"/>
        <n v="20.22929162223275"/>
        <n v="19.846183517992024"/>
        <n v="19.713150938153063"/>
        <n v="19.67534356770475"/>
        <n v="19.58485531346418"/>
        <n v="19.568229257694693"/>
        <n v="19.54439786347827"/>
        <n v="19.302406264692483"/>
        <n v="19.130460398595762"/>
        <n v="19.11911924144832"/>
        <n v="18.916461676933967"/>
        <n v="18.877088401938174"/>
        <n v="18.860122708949902"/>
        <n v="18.842021776564575"/>
        <n v="18.694151697669646"/>
        <n v="18.69083548215149"/>
        <n v="18.688502579722975"/>
        <n v="18.629779889155838"/>
        <n v="18.501077417638818"/>
        <n v="18.500748072804406"/>
        <n v="18.405499757656585"/>
        <n v="18.379027546295394"/>
        <n v="18.34694358060383"/>
        <n v="18.3191872992444"/>
        <n v="18.291704983623696"/>
        <n v="18.208307890445283"/>
        <n v="18.16116478343946"/>
        <n v="18.15299951442318"/>
        <n v="18.149160004396798"/>
        <n v="18.117555344231885"/>
        <n v="18.03078224866755"/>
        <n v="17.900219657036413"/>
        <n v="17.69117196717011"/>
        <n v="17.62320177009872"/>
        <n v="17.58701716731287"/>
        <n v="17.535240432750577"/>
        <n v="17.435725126208595"/>
        <n v="17.39925160999141"/>
        <n v="17.333890444062277"/>
        <n v="17.297505246364988"/>
        <n v="17.285469053949818"/>
        <n v="17.27036303854828"/>
        <n v="17.220252261932476"/>
        <n v="17.13375741993744"/>
        <n v="17.06783338695843"/>
        <n v="17.043019635873833"/>
        <n v="17.037853362463387"/>
        <n v="17.02357919602287"/>
        <n v="16.87440715389184"/>
        <n v="16.835202388849485"/>
        <n v="16.815898362131907"/>
        <n v="16.76155064365775"/>
        <n v="16.63592716595709"/>
        <n v="16.63458683156704"/>
        <n v="16.60324270323866"/>
        <n v="16.549546127273295"/>
        <n v="16.526071215671685"/>
        <n v="16.515144529774368"/>
        <n v="16.50319643154372"/>
        <n v="16.474236943839163"/>
        <n v="16.381170428294844"/>
        <n v="16.341805082339196"/>
        <n v="16.335870793464657"/>
        <n v="16.31854215018514"/>
        <n v="16.30063063980263"/>
        <n v="16.28022980321824"/>
        <n v="16.207156900538113"/>
        <n v="16.184524522132417"/>
        <n v="16.16241168939674"/>
        <n v="16.15738477165853"/>
        <n v="16.128065972762172"/>
        <n v="16.119567282410205"/>
        <n v="16.071293332990788"/>
        <n v="16.029481517611565"/>
        <n v="16.029271783539574"/>
        <n v="16.025572945854087"/>
        <n v="15.949615024741629"/>
        <n v="15.935179822876554"/>
        <n v="15.880268981238954"/>
        <n v="15.8589211488746"/>
        <n v="15.82432578811941"/>
        <n v="15.816091351904237"/>
        <n v="15.75660053087491"/>
        <n v="15.734422099146837"/>
        <n v="15.72861012194895"/>
        <n v="15.714550373548889"/>
        <n v="15.688639477080072"/>
        <n v="15.677836731838484"/>
        <n v="15.611673871589339"/>
        <n v="15.602444973032606"/>
        <n v="15.599329800791585"/>
        <n v="15.593952613536771"/>
        <n v="15.581928793314844"/>
        <n v="15.575954368947583"/>
        <n v="15.56301597240782"/>
        <n v="15.517721601457135"/>
        <n v="15.491755491007005"/>
        <n v="15.47701663155371"/>
        <n v="15.45964600650368"/>
        <n v="15.453614337610574"/>
        <n v="15.452816831567599"/>
        <n v="15.448163739739142"/>
        <n v="15.397174893005655"/>
        <n v="15.314897208875678"/>
        <n v="15.2939609878453"/>
        <n v="15.280698391770173"/>
        <n v="15.213312337863215"/>
        <n v="15.146502918495681"/>
        <n v="15.13971215500044"/>
        <n v="15.129295801499206"/>
        <n v="15.128218141250368"/>
        <n v="15.088115587914173"/>
        <n v="15.08440679740377"/>
        <n v="15.079156372281231"/>
        <n v="15.065842841404013"/>
        <n v="15.024960882833318"/>
        <n v="15.022171118105081"/>
        <n v="15.016028922412989"/>
        <n v="15.011910677641776"/>
        <n v="14.983201337739496"/>
        <n v="14.982279389657705"/>
        <n v="14.962003610952264"/>
        <n v="14.949715916034432"/>
        <n v="14.947283040178148"/>
        <n v="14.914854695762903"/>
        <n v="14.900147471648431"/>
        <n v="14.877974483975754"/>
        <n v="14.862312099787717"/>
        <n v="14.818630191170772"/>
        <n v="14.802400375495258"/>
        <n v="14.786518236520891"/>
        <n v="14.743438972504272"/>
        <n v="14.710389006437374"/>
        <n v="14.701788402590847"/>
        <n v="14.692102634628785"/>
        <n v="14.674390283613645"/>
        <n v="14.66592295003384"/>
        <n v="14.634243736654197"/>
        <n v="14.578442264490358"/>
        <n v="14.568098212193627"/>
        <n v="14.550809173544765"/>
        <n v="14.494838924595962"/>
        <n v="14.480255683653779"/>
        <n v="14.473261566859888"/>
        <n v="14.46954217473401"/>
        <n v="14.404205784986518"/>
        <n v="14.3746570641863"/>
        <n v="14.34478102719469"/>
        <n v="14.308212456252202"/>
        <n v="14.303961731194523"/>
        <n v="14.280340101112406"/>
        <n v="14.212828034440138"/>
        <n v="14.14064399176398"/>
        <n v="14.120823058065797"/>
        <n v="14.100003093674696"/>
        <n v="14.048998514221797"/>
        <n v="14.031104242875086"/>
        <n v="14.024112321859402"/>
        <n v="13.99422417717394"/>
        <n v="13.985960866142802"/>
        <n v="13.977186116747388"/>
        <n v="13.972416667835853"/>
        <n v="13.948169121589178"/>
        <n v="13.946139575479945"/>
        <n v="13.944743958071907"/>
        <n v="13.938051719929112"/>
        <n v="13.837754895921446"/>
        <n v="13.836957139767462"/>
        <n v="13.833957772697751"/>
        <n v="13.826161528571834"/>
        <n v="13.82022663253098"/>
        <n v="13.814289109270252"/>
        <n v="13.774149446873631"/>
        <n v="13.771343972341654"/>
        <n v="13.763674103109233"/>
        <n v="13.739975840231255"/>
        <n v="13.71407041496373"/>
        <n v="13.672610018756295"/>
        <n v="13.657692603842952"/>
        <n v="13.545185729331235"/>
        <n v="13.529345689339063"/>
        <n v="13.529190642016797"/>
        <n v="13.520224502689237"/>
        <n v="13.507514196687895"/>
        <n v="13.502867906838663"/>
        <n v="13.484934225150992"/>
        <n v="13.469817504783915"/>
        <n v="13.46802995586268"/>
        <n v="13.431472053357046"/>
        <n v="13.412943511987333"/>
        <n v="13.379151750594975"/>
        <n v="13.374757108917166"/>
        <n v="13.352511500675456"/>
        <n v="13.329033439155067"/>
        <n v="13.326819446704208"/>
        <n v="13.314436062942109"/>
        <n v="13.286894061296715"/>
        <n v="13.281953110260764"/>
        <n v="13.278378729788319"/>
        <n v="13.254106039105872"/>
        <n v="13.252008801790714"/>
        <n v="13.245357866036036"/>
        <n v="13.181438515959519"/>
        <n v="13.094218906968733"/>
        <n v="13.064780733747412"/>
        <n v="13.060248648449196"/>
        <n v="13.034564322032768"/>
        <n v="13.016875881948682"/>
        <n v="13.009591867192116"/>
        <n v="13.009449752501903"/>
        <n v="12.990974670047448"/>
        <n v="12.984959418369176"/>
        <n v="12.967764195824923"/>
        <n v="12.934884687593799"/>
        <n v="12.928148508360465"/>
        <n v="12.926767583060352"/>
        <n v="12.903237437922602"/>
        <n v="12.902167652883616"/>
        <n v="12.90164804364303"/>
        <n v="12.890541301064118"/>
        <n v="12.879372358198745"/>
        <n v="12.855643799742763"/>
        <n v="12.811829325050077"/>
        <n v="12.809939124922643"/>
        <n v="12.789673276457084"/>
        <n v="12.78840362910575"/>
        <n v="12.715133603284125"/>
        <n v="12.688870801416163"/>
        <n v="12.683353465918328"/>
        <n v="12.665719147883324"/>
        <n v="12.639159561356866"/>
        <n v="12.63114596448873"/>
        <n v="12.624809352907972"/>
        <n v="12.618151974292328"/>
        <n v="12.600280579942973"/>
        <n v="12.584748774507641"/>
        <n v="12.575869737781568"/>
        <n v="12.561388064964424"/>
        <n v="12.5511290068826"/>
        <n v="12.550323304044358"/>
        <n v="12.523446627209886"/>
        <n v="12.522986092182627"/>
        <n v="12.49913164777622"/>
        <n v="12.485011558647345"/>
        <n v="12.478016334514901"/>
        <n v="12.47361689101931"/>
        <n v="12.471408500764362"/>
        <n v="12.445528481765999"/>
        <n v="12.443022400309752"/>
        <n v="12.406995260235286"/>
        <n v="12.398911578947475"/>
        <n v="12.375107490228151"/>
        <n v="12.370853614849693"/>
        <n v="12.366149101227483"/>
        <n v="12.35547330635724"/>
        <n v="12.347719688913724"/>
        <n v="12.302379461005668"/>
        <n v="12.301282078093527"/>
        <n v="12.288000947415377"/>
        <n v="12.254265349981017"/>
        <n v="12.243858089960021"/>
        <n v="12.194490269010426"/>
        <n v="12.181453692158891"/>
        <n v="12.155019694047745"/>
        <n v="12.126209536504739"/>
        <n v="12.12037362625875"/>
        <n v="12.094126720214906"/>
        <n v="12.076449497453886"/>
        <n v="12.062623126826105"/>
        <n v="12.054209243347808"/>
        <n v="11.996108821518883"/>
        <n v="11.925596316939153"/>
        <n v="11.908347343055283"/>
        <n v="11.905577231351025"/>
        <n v="11.887984270386022"/>
        <n v="11.878068139040824"/>
        <n v="11.86896985458813"/>
        <n v="11.836109245481195"/>
        <n v="11.83139467632428"/>
        <n v="11.824538359226334"/>
        <n v="11.806455194128164"/>
        <n v="11.789189894767526"/>
        <n v="11.758498259837936"/>
        <n v="11.75455911640546"/>
        <n v="11.752305703302524"/>
        <n v="11.721399935935958"/>
        <n v="11.721061757105234"/>
        <n v="11.710096527630354"/>
        <n v="11.696623776031451"/>
        <n v="11.673844002381916"/>
        <n v="11.601204935470234"/>
        <n v="11.587272661408356"/>
        <n v="11.582952456023598"/>
        <n v="11.57122025612299"/>
        <n v="11.57043707816255"/>
        <n v="11.547012806374228"/>
        <n v="11.535915433982158"/>
        <n v="11.529210204116078"/>
        <n v="11.501116017658642"/>
        <n v="11.48884619310817"/>
        <n v="11.461777869708142"/>
        <n v="11.40556481571801"/>
        <n v="11.393887929493907"/>
        <n v="11.369464939180931"/>
        <n v="11.346844629172537"/>
        <n v="11.346275819078654"/>
        <n v="11.345790295303988"/>
        <n v="11.340737470513881"/>
        <n v="11.327094071957672"/>
        <n v="11.320002709108389"/>
        <n v="11.304156282478061"/>
        <n v="11.29796783385506"/>
        <n v="11.28542420295418"/>
        <n v="11.283521541334851"/>
        <n v="11.275100103627322"/>
        <n v="11.261717171016505"/>
        <n v="11.255773351499844"/>
        <n v="11.241940514442645"/>
        <n v="11.23903853281376"/>
        <n v="11.234379163965944"/>
        <n v="11.224877609408484"/>
        <n v="11.215797197427092"/>
        <n v="11.196858949098335"/>
        <n v="11.160019076314969"/>
        <n v="11.156422228176904"/>
        <n v="11.142091137996823"/>
        <n v="11.108757505199096"/>
        <n v="11.079195119743904"/>
        <n v="11.070016352877758"/>
        <n v="11.056469040630734"/>
        <n v="11.030031208209861"/>
        <n v="10.991027584273738"/>
        <n v="10.986381453953559"/>
        <n v="10.976645277293853"/>
        <n v="10.975583424187487"/>
        <n v="10.961211554872262"/>
        <n v="10.94181929386204"/>
        <n v="10.940926624022406"/>
        <n v="10.929066062121002"/>
        <n v="10.921358370721958"/>
        <n v="10.920685468253911"/>
        <n v="10.890822226980866"/>
        <n v="10.883727148347251"/>
        <n v="10.865479378866402"/>
        <n v="10.864651433339581"/>
        <n v="10.840021662951854"/>
        <n v="10.815693437628926"/>
        <n v="10.808937962122078"/>
        <n v="10.793309197553285"/>
        <n v="10.756642886823494"/>
        <n v="10.754666269593164"/>
        <n v="10.750069265266227"/>
        <n v="10.728342937525696"/>
        <n v="10.726897622574782"/>
        <n v="10.665823309829936"/>
        <n v="10.56021076518106"/>
        <n v="10.4821906153508"/>
        <n v="10.470139034509813"/>
        <n v="10.449634626909093"/>
        <n v="10.437830828649556"/>
        <n v="10.417737103899006"/>
        <n v="10.411146320797728"/>
        <n v="10.38195375343085"/>
        <n v="10.350098953358179"/>
        <n v="10.319458957287242"/>
        <n v="10.3145761800606"/>
        <n v="10.29299029046802"/>
        <n v="10.281542612309243"/>
        <n v="10.256787806354549"/>
        <n v="10.194169538158796"/>
        <n v="10.184666722094589"/>
        <n v="10.145298941675707"/>
        <n v="10.103152031738738"/>
        <n v="10.09941773541943"/>
        <n v="10.093064948695904"/>
        <n v="10.083989169657071"/>
        <n v="10.082661157822063"/>
        <n v="10.048206509211894"/>
        <n v="10.004213871155939"/>
        <n v="9.984588686100146"/>
        <n v="9.97658368551461"/>
        <n v="9.974452504608188"/>
        <n v="9.928673205353595"/>
        <n v="9.909968964535858"/>
        <n v="9.90539097243495"/>
        <n v="9.888085529908146"/>
        <n v="9.874004290657076"/>
        <n v="9.832549578304944"/>
        <n v="9.815744591887933"/>
        <n v="9.802285552379207"/>
        <n v="9.777179514562484"/>
        <n v="9.766996802376068"/>
        <n v="9.695841509486115"/>
        <n v="9.694902017005607"/>
        <n v="9.69271951369103"/>
        <n v="9.681180946575894"/>
        <n v="9.66451439203804"/>
        <n v="9.66305734815981"/>
        <n v="9.662701718188224"/>
        <n v="9.634190221493979"/>
        <n v="9.62213141862001"/>
        <n v="9.610228649361403"/>
        <n v="9.60272106049702"/>
        <n v="9.580332642102029"/>
        <n v="9.543282149561527"/>
        <n v="9.506982343073073"/>
        <n v="9.4809464328178"/>
        <n v="9.469969688697091"/>
        <n v="9.459710306649084"/>
        <n v="9.44704501479299"/>
        <n v="9.426948176920622"/>
        <n v="9.368478249080523"/>
        <n v="9.344728781362347"/>
        <n v="9.341574381515338"/>
        <n v="9.24744850933572"/>
        <n v="9.230669076905789"/>
        <n v="9.173900771366922"/>
        <n v="9.169542531859483"/>
        <n v="9.162989202091085"/>
        <n v="9.14498610951084"/>
        <n v="9.134967904412825"/>
        <n v="9.120499211689234"/>
        <n v="9.092937620242456"/>
        <n v="9.059370691881814"/>
        <n v="9.055733909383802"/>
        <n v="9.050673182248598"/>
        <n v="9.031577532733339"/>
        <n v="9.030701761343424"/>
        <n v="9.007025955353619"/>
        <n v="9.002036170554216"/>
        <n v="8.940721731467825"/>
        <n v="8.911859558188423"/>
        <n v="8.851165292361939"/>
        <n v="8.824773814780471"/>
        <n v="8.814433687811093"/>
        <n v="8.785636423503657"/>
        <n v="8.735983182011054"/>
        <n v="8.713222383687025"/>
        <n v="8.689960817559824"/>
        <n v="8.666293812316692"/>
        <n v="8.65395965521627"/>
        <n v="8.584105382329673"/>
        <n v="8.582768458433769"/>
        <n v="8.520220551664252"/>
        <n v="8.511608391476285"/>
        <n v="8.444555303028332"/>
        <n v="8.408741869398366"/>
        <n v="8.29192638850683"/>
        <n v="8.280516878145246"/>
        <n v="8.15608823962754"/>
        <n v="8.154750580226384"/>
        <n v="8.100713864748196"/>
        <n v="8.092463221747268"/>
        <n v="8.088860192643635"/>
        <n v="8.066509482843443"/>
        <n v="8.065926259983174"/>
        <n v="7.9836507054556"/>
        <n v="7.9667464020974705"/>
        <n v="7.920849752687111"/>
        <n v="7.834684510656919"/>
        <n v="7.814996604128763"/>
        <n v="7.807964445183223"/>
        <n v="7.740958198240452"/>
        <n v="7.693857451923725"/>
        <n v="7.686015863068492"/>
        <n v="7.670796016970639"/>
        <n v="7.62626679302422"/>
        <n v="7.6058176382921685"/>
        <n v="7.424906787480419"/>
        <n v="7.371872827213449"/>
        <n v="7.3398592361624315"/>
        <n v="7.299785211850023"/>
        <n v="6.6409736812416025"/>
        <n v="6.49921648474316"/>
        <n v="6.4571606074539085"/>
        <n v="6.4424153441971574"/>
        <n v="6.333183689241535"/>
        <n v="6.175770562213545"/>
        <n v="6.116694841106125"/>
        <n v="6.079931057809674"/>
        <n v="5.808740574516507"/>
        <n v="5.723562889563716"/>
        <n v="5.629241209092715"/>
        <n v="4.790525838916732"/>
        <n v="4.481968507397831"/>
        <n v="3.8018830708475444"/>
        <n v="3.668226003493901"/>
        <n v="2.3466647732088695"/>
      </sharedItems>
    </cacheField>
    <cacheField name="doublings.day" numFmtId="0">
      <sharedItems containsSemiMixedTypes="0" containsString="0" containsNumber="1">
        <n v="4.865020251944494"/>
        <n v="4.653724132916502"/>
        <n v="4.6463972695699445"/>
        <n v="4.644390604171454"/>
        <n v="4.628005065456671"/>
        <n v="4.599599662851286"/>
        <n v="4.501705399794408"/>
        <n v="4.444175544594558"/>
        <n v="4.419956886875339"/>
        <n v="4.361961247945165"/>
        <n v="4.3600762728174045"/>
        <n v="4.33256017629843"/>
        <n v="4.329271817829443"/>
        <n v="4.299046343906407"/>
        <n v="4.261846002360108"/>
        <n v="4.249772943334891"/>
        <n v="4.1892686134636214"/>
        <n v="4.175609347477489"/>
        <n v="4.1451498267253895"/>
        <n v="4.142907355424938"/>
        <n v="4.133406034837276"/>
        <n v="4.026622222742814"/>
        <n v="4.007950462179985"/>
        <n v="3.973127556600493"/>
        <n v="3.880146563419981"/>
        <n v="3.841559324571886"/>
        <n v="3.790762460825599"/>
        <n v="3.7788679102576768"/>
        <n v="3.766703138750142"/>
        <n v="3.740237863141749"/>
        <n v="3.669926248174509"/>
        <n v="3.657355534553711"/>
        <n v="3.6444122568503814"/>
        <n v="3.6232649173897564"/>
        <n v="3.621237975423991"/>
        <n v="3.58636630411548"/>
        <n v="3.543767542772418"/>
        <n v="3.4680314774179646"/>
        <n v="3.4678168494050063"/>
        <n v="3.4260878721860433"/>
        <n v="3.4230696212103005"/>
        <n v="3.3715486037054583"/>
        <n v="3.3076972529986706"/>
        <n v="3.285525156358844"/>
        <n v="3.2792239279507918"/>
        <n v="3.2641425522440297"/>
        <n v="3.2613715429491155"/>
        <n v="3.257399643913045"/>
        <n v="3.2170677107820804"/>
        <n v="3.188410066432627"/>
        <n v="3.18651987357472"/>
        <n v="3.1527436128223276"/>
        <n v="3.146181400323029"/>
        <n v="3.1433537848249835"/>
        <n v="3.1403369627607627"/>
        <n v="3.1156919496116076"/>
        <n v="3.115139247025248"/>
        <n v="3.1147504299538293"/>
        <n v="3.1049633148593063"/>
        <n v="3.083512902939803"/>
        <n v="3.083458012134068"/>
        <n v="3.067583292942764"/>
        <n v="3.063171257715899"/>
        <n v="3.0578239301006387"/>
        <n v="3.0531978832074"/>
        <n v="3.048617497270616"/>
        <n v="3.0347179817408807"/>
        <n v="3.02686079723991"/>
        <n v="3.02549991907053"/>
        <n v="3.0248600007327995"/>
        <n v="3.019592557371981"/>
        <n v="3.005130374777925"/>
        <n v="2.9833699428394023"/>
        <n v="2.9485286611950183"/>
        <n v="2.9372002950164533"/>
        <n v="2.931169527885478"/>
        <n v="2.9225400721250963"/>
        <n v="2.9059541877014325"/>
        <n v="2.899875268331902"/>
        <n v="2.888981740677046"/>
        <n v="2.882917541060831"/>
        <n v="2.880911508991636"/>
        <n v="2.8783938397580466"/>
        <n v="2.870042043655413"/>
        <n v="2.85562623665624"/>
        <n v="2.844638897826405"/>
        <n v="2.840503272645639"/>
        <n v="2.8396422270772312"/>
        <n v="2.8372631993371447"/>
        <n v="2.8124011923153067"/>
        <n v="2.8058670648082473"/>
        <n v="2.8026497270219846"/>
        <n v="2.7935917739429583"/>
        <n v="2.772654527659515"/>
        <n v="2.772431138594507"/>
        <n v="2.767207117206443"/>
        <n v="2.7582576878788827"/>
        <n v="2.7543452026119475"/>
        <n v="2.752524088295728"/>
        <n v="2.75053273859062"/>
        <n v="2.745706157306527"/>
        <n v="2.730195071382474"/>
        <n v="2.723634180389866"/>
        <n v="2.7226451322441094"/>
        <n v="2.719757025030857"/>
        <n v="2.7167717733004384"/>
        <n v="2.713371633869707"/>
        <n v="2.701192816756352"/>
        <n v="2.697420753688736"/>
        <n v="2.6937352815661235"/>
        <n v="2.6928974619430885"/>
        <n v="2.688010995460362"/>
        <n v="2.6865945470683674"/>
        <n v="2.678548888831798"/>
        <n v="2.671580252935261"/>
        <n v="2.671545297256596"/>
        <n v="2.6709288243090143"/>
        <n v="2.6582691707902715"/>
        <n v="2.655863303812759"/>
        <n v="2.646711496873159"/>
        <n v="2.6431535248124334"/>
        <n v="2.637387631353235"/>
        <n v="2.6360152253173728"/>
        <n v="2.6261000884791517"/>
        <n v="2.6224036831911395"/>
        <n v="2.621435020324825"/>
        <n v="2.619091728924815"/>
        <n v="2.614773246180012"/>
        <n v="2.6129727886397474"/>
        <n v="2.6019456452648897"/>
        <n v="2.600407495505434"/>
        <n v="2.599888300131931"/>
        <n v="2.5989921022561284"/>
        <n v="2.5969881322191406"/>
        <n v="2.5959923948245973"/>
        <n v="2.5938359954013035"/>
        <n v="2.586286933576189"/>
        <n v="2.5819592485011675"/>
        <n v="2.5795027719256183"/>
        <n v="2.5766076677506136"/>
        <n v="2.5756023896017624"/>
        <n v="2.575469471927933"/>
        <n v="2.5746939566231903"/>
        <n v="2.5661958155009423"/>
        <n v="2.552482868145946"/>
        <n v="2.5489934979742164"/>
        <n v="2.546783065295029"/>
        <n v="2.535552056310536"/>
        <n v="2.5244171530826134"/>
        <n v="2.52328535916674"/>
        <n v="2.5215493002498675"/>
        <n v="2.521369690208395"/>
        <n v="2.5146859313190286"/>
        <n v="2.514067799567295"/>
        <n v="2.5131927287135385"/>
        <n v="2.510973806900669"/>
        <n v="2.504160147138886"/>
        <n v="2.5036951863508468"/>
        <n v="2.5026714870688314"/>
        <n v="2.501985112940296"/>
        <n v="2.497200222956583"/>
        <n v="2.4970465649429507"/>
        <n v="2.493667268492044"/>
        <n v="2.491619319339072"/>
        <n v="2.4912138400296913"/>
        <n v="2.485809115960484"/>
        <n v="2.4833579119414053"/>
        <n v="2.479662413995959"/>
        <n v="2.477052016631286"/>
        <n v="2.469771698528462"/>
        <n v="2.46706672924921"/>
        <n v="2.464419706086815"/>
        <n v="2.457239828750712"/>
        <n v="2.4517315010728957"/>
        <n v="2.4502980670984744"/>
        <n v="2.4486837724381307"/>
        <n v="2.4457317139356074"/>
        <n v="2.4443204916723067"/>
        <n v="2.4390406227756993"/>
        <n v="2.4297403774150594"/>
        <n v="2.428016368698938"/>
        <n v="2.425134862257461"/>
        <n v="2.4158064874326604"/>
        <n v="2.4133759472756298"/>
        <n v="2.4122102611433145"/>
        <n v="2.411590362455668"/>
        <n v="2.4007009641644195"/>
        <n v="2.3957761773643833"/>
        <n v="2.3907968378657816"/>
        <n v="2.3847020760420334"/>
        <n v="2.383993621865754"/>
        <n v="2.3800566835187342"/>
        <n v="2.36880467240669"/>
        <n v="2.35677399862733"/>
        <n v="2.3534705096776327"/>
        <n v="2.3500005156124493"/>
        <n v="2.3414997523702996"/>
        <n v="2.3385173738125142"/>
        <n v="2.3373520536432335"/>
        <n v="2.3323706961956567"/>
        <n v="2.330993477690467"/>
        <n v="2.329531019457898"/>
        <n v="2.3287361113059757"/>
        <n v="2.324694853598196"/>
        <n v="2.3243565959133243"/>
        <n v="2.3241239930119844"/>
        <n v="2.3230086199881854"/>
        <n v="2.3062924826535744"/>
        <n v="2.306159523294577"/>
        <n v="2.3056596287829585"/>
        <n v="2.3043602547619724"/>
        <n v="2.30337110542183"/>
        <n v="2.3023815182117087"/>
        <n v="2.2956915744789383"/>
        <n v="2.2952239953902756"/>
        <n v="2.293945683851539"/>
        <n v="2.2899959733718758"/>
        <n v="2.285678402493955"/>
        <n v="2.2787683364593825"/>
        <n v="2.276282100640492"/>
        <n v="2.2575309548885394"/>
        <n v="2.2548909482231774"/>
        <n v="2.2548651070027996"/>
        <n v="2.253370750448206"/>
        <n v="2.2512523661146493"/>
        <n v="2.2504779844731106"/>
        <n v="2.2474890375251655"/>
        <n v="2.2449695841306525"/>
        <n v="2.2446716593104465"/>
        <n v="2.238578675559508"/>
        <n v="2.235490585331222"/>
        <n v="2.2298586250991623"/>
        <n v="2.2291261848195276"/>
        <n v="2.2254185834459093"/>
        <n v="2.2215055731925113"/>
        <n v="2.2211365744507012"/>
        <n v="2.219072677157018"/>
        <n v="2.2144823435494527"/>
        <n v="2.2136588517101274"/>
        <n v="2.2130631216313863"/>
        <n v="2.209017673184312"/>
        <n v="2.2086681336317855"/>
        <n v="2.2075596443393395"/>
        <n v="2.1969064193265866"/>
        <n v="2.182369817828122"/>
        <n v="2.1774634556245687"/>
        <n v="2.176708108074866"/>
        <n v="2.1724273870054613"/>
        <n v="2.1694793136581136"/>
        <n v="2.168265311198686"/>
        <n v="2.1682416254169836"/>
        <n v="2.165162445007908"/>
        <n v="2.1641599030615293"/>
        <n v="2.161294032637487"/>
        <n v="2.1558141145989667"/>
        <n v="2.1546914180600774"/>
        <n v="2.154461263843392"/>
        <n v="2.1505395729871"/>
        <n v="2.1503612754806025"/>
        <n v="2.150274673940505"/>
        <n v="2.148423550177353"/>
        <n v="2.1465620596997907"/>
        <n v="2.142607299957127"/>
        <n v="2.135304887508346"/>
        <n v="2.134989854153774"/>
        <n v="2.1316122127428474"/>
        <n v="2.1314006048509584"/>
        <n v="2.1191889338806873"/>
        <n v="2.114811800236027"/>
        <n v="2.1138922443197212"/>
        <n v="2.1109531913138873"/>
        <n v="2.1065265935594777"/>
        <n v="2.1051909940814553"/>
        <n v="2.1041348921513285"/>
        <n v="2.1030253290487213"/>
        <n v="2.100046763323829"/>
        <n v="2.097458129084607"/>
        <n v="2.0959782896302612"/>
        <n v="2.093564677494071"/>
        <n v="2.0918548344804333"/>
        <n v="2.0917205506740597"/>
        <n v="2.087241104534981"/>
        <n v="2.0871643486971045"/>
        <n v="2.0831886079627036"/>
        <n v="2.0808352597745574"/>
        <n v="2.079669389085817"/>
        <n v="2.0789361485032183"/>
        <n v="2.078568083460727"/>
        <n v="2.074254746961"/>
        <n v="2.073837066718292"/>
        <n v="2.0678325433725475"/>
        <n v="2.0664852631579125"/>
        <n v="2.062517915038025"/>
        <n v="2.061808935808282"/>
        <n v="2.0610248502045807"/>
        <n v="2.05924555105954"/>
        <n v="2.0579532814856205"/>
        <n v="2.050396576834278"/>
        <n v="2.0502136796822543"/>
        <n v="2.0480001579025626"/>
        <n v="2.0423775583301693"/>
        <n v="2.040643014993337"/>
        <n v="2.032415044835071"/>
        <n v="2.030242282026482"/>
        <n v="2.025836615674624"/>
        <n v="2.0210349227507898"/>
        <n v="2.020062271043125"/>
        <n v="2.0156877867024843"/>
        <n v="2.012741582908981"/>
        <n v="2.0104371878043508"/>
        <n v="2.0090348738913013"/>
        <n v="1.9993514702531472"/>
        <n v="1.9875993861565255"/>
        <n v="1.9847245571758805"/>
        <n v="1.9842628718918374"/>
        <n v="1.9813307117310037"/>
        <n v="1.9796780231734707"/>
        <n v="1.978161642431355"/>
        <n v="1.972684874246866"/>
        <n v="1.9718991127207133"/>
        <n v="1.970756393204389"/>
        <n v="1.967742532354694"/>
        <n v="1.9648649824612543"/>
        <n v="1.9597497099729893"/>
        <n v="1.9590931860675767"/>
        <n v="1.9587176172170873"/>
        <n v="1.9535666559893263"/>
        <n v="1.9535102928508723"/>
        <n v="1.951682754605059"/>
        <n v="1.949437296005242"/>
        <n v="1.9456406670636526"/>
        <n v="1.9335341559117056"/>
        <n v="1.931212110234726"/>
        <n v="1.930492076003933"/>
        <n v="1.9285367093538317"/>
        <n v="1.9284061796937584"/>
        <n v="1.9245021343957047"/>
        <n v="1.9226525723303596"/>
        <n v="1.9215350340193462"/>
        <n v="1.9168526696097736"/>
        <n v="1.9148076988513616"/>
        <n v="1.9102963116180236"/>
        <n v="1.9009274692863352"/>
        <n v="1.898981321582318"/>
        <n v="1.894910823196822"/>
        <n v="1.8911407715287563"/>
        <n v="1.8910459698464424"/>
        <n v="1.8909650492173313"/>
        <n v="1.8901229117523135"/>
        <n v="1.8878490119929454"/>
        <n v="1.8866671181847314"/>
        <n v="1.8840260470796768"/>
        <n v="1.8829946389758432"/>
        <n v="1.8809040338256968"/>
        <n v="1.8805869235558086"/>
        <n v="1.8791833506045537"/>
        <n v="1.8769528618360842"/>
        <n v="1.875962225249974"/>
        <n v="1.8736567524071075"/>
        <n v="1.8731730888022933"/>
        <n v="1.8723965273276573"/>
        <n v="1.870812934901414"/>
        <n v="1.8692995329045152"/>
        <n v="1.8661431581830559"/>
        <n v="1.860003179385828"/>
        <n v="1.8594037046961507"/>
        <n v="1.8570151896661373"/>
        <n v="1.8514595841998494"/>
        <n v="1.8465325199573173"/>
        <n v="1.8450027254796264"/>
        <n v="1.8427448401051223"/>
        <n v="1.8383385347016434"/>
        <n v="1.8318379307122896"/>
        <n v="1.8310635756589264"/>
        <n v="1.8294408795489756"/>
        <n v="1.829263904031248"/>
        <n v="1.8268685924787105"/>
        <n v="1.8236365489770066"/>
        <n v="1.8234877706704011"/>
        <n v="1.8215110103535004"/>
        <n v="1.8202263951203264"/>
        <n v="1.820114244708985"/>
        <n v="1.8151370378301444"/>
        <n v="1.8139545247245419"/>
        <n v="1.810913229811067"/>
        <n v="1.8107752388899303"/>
        <n v="1.8066702771586423"/>
        <n v="1.8026155729381543"/>
        <n v="1.8014896603536796"/>
        <n v="1.7988848662588808"/>
        <n v="1.7927738144705823"/>
        <n v="1.7924443782655273"/>
        <n v="1.7916782108777045"/>
        <n v="1.7880571562542826"/>
        <n v="1.7878162704291303"/>
        <n v="1.7776372183049893"/>
        <n v="1.7600351275301767"/>
        <n v="1.7470317692251334"/>
        <n v="1.7450231724183023"/>
        <n v="1.7416057711515156"/>
        <n v="1.7396384714415927"/>
        <n v="1.736289517316501"/>
        <n v="1.735191053466288"/>
        <n v="1.7303256255718082"/>
        <n v="1.725016492226363"/>
        <n v="1.7199098262145405"/>
        <n v="1.7190960300101"/>
        <n v="1.71549838174467"/>
        <n v="1.7135904353848739"/>
        <n v="1.7094646343924247"/>
        <n v="1.6990282563597994"/>
        <n v="1.6974444536824314"/>
        <n v="1.690883156945951"/>
        <n v="1.6838586719564563"/>
        <n v="1.6832362892365715"/>
        <n v="1.6821774914493173"/>
        <n v="1.680664861609512"/>
        <n v="1.6804435263036772"/>
        <n v="1.674701084868649"/>
        <n v="1.6673689785259898"/>
        <n v="1.6640981143500244"/>
        <n v="1.6627639475857683"/>
        <n v="1.6624087507680312"/>
        <n v="1.6547788675589326"/>
        <n v="1.6516614940893097"/>
        <n v="1.6508984954058248"/>
        <n v="1.648014254984691"/>
        <n v="1.6456673817761793"/>
        <n v="1.638758263050824"/>
        <n v="1.6359574319813222"/>
        <n v="1.6337142587298679"/>
        <n v="1.6295299190937473"/>
        <n v="1.6278328003960114"/>
        <n v="1.6159735849143526"/>
        <n v="1.6158170028342678"/>
        <n v="1.6154532522818383"/>
        <n v="1.613530157762649"/>
        <n v="1.6107523986730066"/>
        <n v="1.610509558026635"/>
        <n v="1.6104502863647039"/>
        <n v="1.6056983702489964"/>
        <n v="1.6036885697700016"/>
        <n v="1.601704774893567"/>
        <n v="1.6004535100828365"/>
        <n v="1.5967221070170048"/>
        <n v="1.5905470249269211"/>
        <n v="1.5844970571788455"/>
        <n v="1.5801577388029668"/>
        <n v="1.5783282814495152"/>
        <n v="1.576618384441514"/>
        <n v="1.5745075024654982"/>
        <n v="1.5711580294867702"/>
        <n v="1.5614130415134204"/>
        <n v="1.5574547968937245"/>
        <n v="1.5569290635858897"/>
        <n v="1.5412414182226202"/>
        <n v="1.5384448461509648"/>
        <n v="1.528983461894487"/>
        <n v="1.5282570886432472"/>
        <n v="1.5271648670151807"/>
        <n v="1.5241643515851402"/>
        <n v="1.5224946507354709"/>
        <n v="1.5200832019482056"/>
        <n v="1.5154896033737426"/>
        <n v="1.5098951153136355"/>
        <n v="1.5092889848973003"/>
        <n v="1.5084455303747664"/>
        <n v="1.5052629221222231"/>
        <n v="1.505116960223904"/>
        <n v="1.5011709925589365"/>
        <n v="1.5003393617590361"/>
        <n v="1.4901202885779707"/>
        <n v="1.4853099263647371"/>
        <n v="1.4751942153936566"/>
        <n v="1.470795635796745"/>
        <n v="1.4690722813018489"/>
        <n v="1.4642727372506095"/>
        <n v="1.4559971970018424"/>
        <n v="1.4522037306145041"/>
        <n v="1.4483268029266372"/>
        <n v="1.444382302052782"/>
        <n v="1.4423266092027116"/>
        <n v="1.4306842303882787"/>
        <n v="1.4304614097389614"/>
        <n v="1.4200367586107088"/>
        <n v="1.4186013985793808"/>
        <n v="1.4074258838380553"/>
        <n v="1.401456978233061"/>
        <n v="1.381987731417805"/>
        <n v="1.380086146357541"/>
        <n v="1.3593480399379232"/>
        <n v="1.3591250967043973"/>
        <n v="1.3501189774580327"/>
        <n v="1.3487438702912113"/>
        <n v="1.3481433654406059"/>
        <n v="1.344418247140574"/>
        <n v="1.344321043330529"/>
        <n v="1.3306084509092666"/>
        <n v="1.3277910670162452"/>
        <n v="1.320141625447852"/>
        <n v="1.305780751776153"/>
        <n v="1.3024994340214604"/>
        <n v="1.3013274075305372"/>
        <n v="1.290159699706742"/>
        <n v="1.2823095753206208"/>
        <n v="1.2810026438447486"/>
        <n v="1.2784660028284398"/>
        <n v="1.2710444655040367"/>
        <n v="1.2676362730486948"/>
        <n v="1.2374844645800698"/>
        <n v="1.2286454712022414"/>
        <n v="1.2233098726937386"/>
        <n v="1.2166308686416705"/>
        <n v="1.1068289468736003"/>
        <n v="1.0832027474571932"/>
        <n v="1.0761934345756514"/>
        <n v="1.0737358906995262"/>
        <n v="1.0555306148735892"/>
        <n v="1.0292950937022576"/>
        <n v="1.0194491401843542"/>
        <n v="1.0133218429682789"/>
        <n v="0.9681234290860844"/>
        <n v="0.9539271482606194"/>
        <n v="0.9382068681821192"/>
        <n v="0.7984209731527887"/>
        <n v="0.7469947512329718"/>
        <n v="0.6336471784745907"/>
        <n v="0.6113710005823169"/>
        <n v="0.3911107955348116"/>
      </sharedItems>
    </cacheField>
    <cacheField name="r" numFmtId="0">
      <sharedItems containsSemiMixedTypes="0" containsString="0" containsNumber="1">
        <n v="1.4645170253480317"/>
        <n v="1.4009105555532193"/>
        <n v="1.3987049499117745"/>
        <n v="1.3981008834355677"/>
        <n v="1.3931683447873047"/>
        <n v="1.384617466564172"/>
        <n v="1.3551483569806313"/>
        <n v="1.3378301449192713"/>
        <n v="1.3305396024910674"/>
        <n v="1.3130811755553868"/>
        <n v="1.3125137415008508"/>
        <n v="1.3042305710850541"/>
        <n v="1.3032406765493931"/>
        <n v="1.2941419022654"/>
        <n v="1.282943483611019"/>
        <n v="1.279309130705007"/>
        <n v="1.2610955125462064"/>
        <n v="1.256983663765628"/>
        <n v="1.2478144343656965"/>
        <n v="1.2471393832398447"/>
        <n v="1.244279200744539"/>
        <n v="1.2121340702527597"/>
        <n v="1.2065133102514922"/>
        <n v="1.1960305711358907"/>
        <n v="1.1680405031619285"/>
        <n v="1.1564245868188012"/>
        <n v="1.141133207145513"/>
        <n v="1.1375525906396262"/>
        <n v="1.1338906295254596"/>
        <n v="1.125923787723819"/>
        <n v="1.1047578825751032"/>
        <n v="1.1009737207083414"/>
        <n v="1.0970774058774302"/>
        <n v="1.0907114223712935"/>
        <n v="1.090101252040128"/>
        <n v="1.0796038329773312"/>
        <n v="1.0667803280349384"/>
        <n v="1.0439815006096802"/>
        <n v="1.04391689113987"/>
        <n v="1.0313552173085831"/>
        <n v="1.0304466332304425"/>
        <n v="1.014937261554356"/>
        <n v="0.9957160897279524"/>
        <n v="0.989041623572604"/>
        <n v="0.9871447648122502"/>
        <n v="0.9826048183486368"/>
        <n v="0.9817706614326038"/>
        <n v="0.980575000682998"/>
        <n v="0.9684338790274637"/>
        <n v="0.9598070684732076"/>
        <n v="0.959238063725388"/>
        <n v="0.9490703960975497"/>
        <n v="0.9470949732973398"/>
        <n v="0.9462437762162237"/>
        <n v="0.9453356222833121"/>
        <n v="0.9379167340818834"/>
        <n v="0.9377503540247081"/>
        <n v="0.9376333084233849"/>
        <n v="0.9346870932089177"/>
        <n v="0.9282298758017989"/>
        <n v="0.9282133520227864"/>
        <n v="0.9234345853734615"/>
        <n v="0.9221064304282489"/>
        <n v="0.9204967244194132"/>
        <n v="0.9191041455432002"/>
        <n v="0.9177253119845107"/>
        <n v="0.9135411408848629"/>
        <n v="0.9111758926686048"/>
        <n v="0.910766227519177"/>
        <n v="0.9105735929047448"/>
        <n v="0.9089879344526772"/>
        <n v="0.904634383689097"/>
        <n v="0.8980838409569971"/>
        <n v="0.8875955700946606"/>
        <n v="0.8841853920730474"/>
        <n v="0.8823699502697592"/>
        <n v="0.8797722252396291"/>
        <n v="0.8747793765234902"/>
        <n v="0.8729494394520386"/>
        <n v="0.8696701608693321"/>
        <n v="0.8678446548851574"/>
        <n v="0.8672407790600657"/>
        <n v="0.866482885101595"/>
        <n v="0.8639687439570326"/>
        <n v="0.8596291536385788"/>
        <n v="0.8563216350782749"/>
        <n v="0.8550766878480411"/>
        <n v="0.854817487304317"/>
        <n v="0.8541013285940342"/>
        <n v="0.8466171187280523"/>
        <n v="0.8446501503529343"/>
        <n v="0.8436816351730861"/>
        <n v="0.8409549195969822"/>
        <n v="0.8346521804390616"/>
        <n v="0.8345849336297909"/>
        <n v="0.8330123464939936"/>
        <n v="0.8303182998223227"/>
        <n v="0.8291405243993819"/>
        <n v="0.8285923143646667"/>
        <n v="0.8279928583715727"/>
        <n v="0.8265399126285503"/>
        <n v="0.8218706105000889"/>
        <n v="0.8198955855130324"/>
        <n v="0.8195978523540038"/>
        <n v="0.8187284454521212"/>
        <n v="0.8178297951366575"/>
        <n v="0.8168062511785674"/>
        <n v="0.8131400619157417"/>
        <n v="0.8120045577868531"/>
        <n v="0.8108951201297634"/>
        <n v="0.8106429112922738"/>
        <n v="0.8091719383081667"/>
        <n v="0.8087455448548662"/>
        <n v="0.8063235603907978"/>
        <n v="0.8042257919570793"/>
        <n v="0.8042152692492824"/>
        <n v="0.8040296924005451"/>
        <n v="0.8002187569566903"/>
        <n v="0.7994945188308816"/>
        <n v="0.7967395504275362"/>
        <n v="0.7956684941135235"/>
        <n v="0.793932787230502"/>
        <n v="0.7935196518474772"/>
        <n v="0.7905348982480597"/>
        <n v="0.789422169380237"/>
        <n v="0.7891305728017906"/>
        <n v="0.7884251718018059"/>
        <n v="0.787125178959863"/>
        <n v="0.786583187234324"/>
        <n v="0.7832636863120045"/>
        <n v="0.7828006570965851"/>
        <n v="0.7826443637155506"/>
        <n v="0.7823745812728838"/>
        <n v="0.7817713261813385"/>
        <n v="0.7814715793577767"/>
        <n v="0.7808224384487327"/>
        <n v="0.7785499444002514"/>
        <n v="0.7772471813808827"/>
        <n v="0.7765077082479963"/>
        <n v="0.7756361950507479"/>
        <n v="0.7753335761739581"/>
        <n v="0.7752935639671817"/>
        <n v="0.7750601105983576"/>
        <n v="0.7725019152131755"/>
        <n v="0.7683739067303605"/>
        <n v="0.7673235016426947"/>
        <n v="0.7666580951028633"/>
        <n v="0.7632772245169592"/>
        <n v="0.7599252846465389"/>
        <n v="0.759584580728951"/>
        <n v="0.7590619749207325"/>
        <n v="0.7590079069107266"/>
        <n v="0.7569958950012418"/>
        <n v="0.7568098188026976"/>
        <n v="0.7565463962273856"/>
        <n v="0.7558784342036787"/>
        <n v="0.7538273182351335"/>
        <n v="0.7536873510911261"/>
        <n v="0.7533791869006997"/>
        <n v="0.7531725676997628"/>
        <n v="0.751732172288713"/>
        <n v="0.7516859166175357"/>
        <n v="0.7506686470215719"/>
        <n v="0.7500521528969326"/>
        <n v="0.7499300914621879"/>
        <n v="0.7483031073990695"/>
        <n v="0.7475652214638346"/>
        <n v="0.7464527657333407"/>
        <n v="0.7456669578259719"/>
        <n v="0.7434753636990464"/>
        <n v="0.742661086808642"/>
        <n v="0.7418642534375438"/>
        <n v="0.7397028949941887"/>
        <n v="0.7380447231372199"/>
        <n v="0.7376132165141153"/>
        <n v="0.7371272653995117"/>
        <n v="0.7362386072412973"/>
        <n v="0.7358137870094948"/>
        <n v="0.7342243880984428"/>
        <n v="0.7314247352778555"/>
        <n v="0.7309057569415166"/>
        <n v="0.7300383370699332"/>
        <n v="0.7272302164368715"/>
        <n v="0.7264985509439393"/>
        <n v="0.726147644452583"/>
        <n v="0.7259610363533286"/>
        <n v="0.7226830008329307"/>
        <n v="0.7212004922838697"/>
        <n v="0.7197015617361963"/>
        <n v="0.7178668556108203"/>
        <n v="0.7176535896532067"/>
        <n v="0.7164684531196741"/>
        <n v="0.7130812602634041"/>
        <n v="0.7094596665877688"/>
        <n v="0.7084652173235654"/>
        <n v="0.7074206450251692"/>
        <n v="0.7048616603032443"/>
        <n v="0.703963874898926"/>
        <n v="0.7036130785734201"/>
        <n v="0.7021135405625754"/>
        <n v="0.7016989564819297"/>
        <n v="0.7012587126865207"/>
        <n v="0.7010194214889943"/>
        <n v="0.6998028816987444"/>
        <n v="0.6997010559893341"/>
        <n v="0.6996310355389523"/>
        <n v="0.6992952748024344"/>
        <n v="0.694263216053078"/>
        <n v="0.6942231912978154"/>
        <n v="0.6940727080551504"/>
        <n v="0.6936815574992471"/>
        <n v="0.6933837938776731"/>
        <n v="0.6930858984441012"/>
        <n v="0.6910720247112331"/>
        <n v="0.6909312693802003"/>
        <n v="0.6905464592632371"/>
        <n v="0.6893574779346702"/>
        <n v="0.6880577595920108"/>
        <n v="0.6859776224435855"/>
        <n v="0.6852291908858054"/>
        <n v="0.6795845335614003"/>
        <n v="0.6787898123663735"/>
        <n v="0.6787820333839152"/>
        <n v="0.6783321872367655"/>
        <n v="0.6776944900100202"/>
        <n v="0.6774613779078256"/>
        <n v="0.6765616152210457"/>
        <n v="0.67580318417662"/>
        <n v="0.6757134998692852"/>
        <n v="0.6738793289971593"/>
        <n v="0.6729497212091285"/>
        <n v="0.671254332244892"/>
        <n v="0.6710338457506894"/>
        <n v="0.6699177465252654"/>
        <n v="0.6687398130656517"/>
        <n v="0.6686287333760047"/>
        <n v="0.6680074383826363"/>
        <n v="0.6666256102766547"/>
        <n v="0.6663777145318331"/>
        <n v="0.666198381908813"/>
        <n v="0.6649805805803313"/>
        <n v="0.6648753586903499"/>
        <n v="0.6645416701634512"/>
        <n v="0.6613347298840547"/>
        <n v="0.6569587767980031"/>
        <n v="0.6554818146051414"/>
        <n v="0.6552544323355297"/>
        <n v="0.653965806890568"/>
        <n v="0.6530783483835988"/>
        <n v="0.6527128972285013"/>
        <n v="0.6527057670977382"/>
        <n v="0.6517788414325455"/>
        <n v="0.6514770462347741"/>
        <n v="0.6506143332734512"/>
        <n v="0.6489647135700763"/>
        <n v="0.6486267482358427"/>
        <n v="0.6485574649129918"/>
        <n v="0.6473769183315268"/>
        <n v="0.647323245433919"/>
        <n v="0.6472971757726788"/>
        <n v="0.6467399319942837"/>
        <n v="0.6461795675238946"/>
        <n v="0.6449890662157084"/>
        <n v="0.6427908210279153"/>
        <n v="0.6426959865385543"/>
        <n v="0.6416792151592686"/>
        <n v="0.6416155148364909"/>
        <n v="0.6379394355772603"/>
        <n v="0.6366217870551876"/>
        <n v="0.6363449731416893"/>
        <n v="0.6354602300280868"/>
        <n v="0.6341276913252707"/>
        <n v="0.6337256358201927"/>
        <n v="0.633407717460746"/>
        <n v="0.6330737056847792"/>
        <n v="0.6321770680575299"/>
        <n v="0.6313978115037213"/>
        <n v="0.6309523354391963"/>
        <n v="0.6302257657883042"/>
        <n v="0.629711051753323"/>
        <n v="0.6296706282996726"/>
        <n v="0.6283221806478486"/>
        <n v="0.6282990748383055"/>
        <n v="0.6271022576222677"/>
        <n v="0.6263938292273942"/>
        <n v="0.6260428671790179"/>
        <n v="0.6258221397696175"/>
        <n v="0.6257113411514723"/>
        <n v="0.6244128974836621"/>
        <n v="0.6242871632020109"/>
        <n v="0.6224796215652773"/>
        <n v="0.6220740498081074"/>
        <n v="0.6208797590207803"/>
        <n v="0.6206663350063248"/>
        <n v="0.6204303017204423"/>
        <n v="0.619894679306526"/>
        <n v="0.6195056674022923"/>
        <n v="0.6172308726338646"/>
        <n v="0.617175815104984"/>
        <n v="0.6165094786532412"/>
        <n v="0.6148169075283434"/>
        <n v="0.6142947579551777"/>
        <n v="0.6118178921341116"/>
        <n v="0.6111638253552631"/>
        <n v="0.6098375876324664"/>
        <n v="0.6083921340324249"/>
        <n v="0.6080993366930839"/>
        <n v="0.6067824856909887"/>
        <n v="0.6058955899758053"/>
        <n v="0.6052018979274503"/>
        <n v="0.6047797593762855"/>
        <n v="0.6018647644210793"/>
        <n v="0.5983270345964306"/>
        <n v="0.5974616248408523"/>
        <n v="0.5973226437217987"/>
        <n v="0.5964399755612968"/>
        <n v="0.5959424667319887"/>
        <n v="0.5954859906437647"/>
        <n v="0.5938373191409353"/>
        <n v="0.5936007813521247"/>
        <n v="0.5932567885010805"/>
        <n v="0.592349525982565"/>
        <n v="0.5914832971506199"/>
        <n v="0.5899434466956573"/>
        <n v="0.5897458133072577"/>
        <n v="0.5896327558178234"/>
        <n v="0.5880821619817652"/>
        <n v="0.5880651949864407"/>
        <n v="0.5875150511562278"/>
        <n v="0.5868391007636612"/>
        <n v="0.5856962015698368"/>
        <n v="0.5820517785702602"/>
        <n v="0.5813527731701876"/>
        <n v="0.581136021268814"/>
        <n v="0.5805473972546125"/>
        <n v="0.5805081039116066"/>
        <n v="0.5793328691724615"/>
        <n v="0.5787760955119504"/>
        <n v="0.5784396829590318"/>
        <n v="0.577030150821121"/>
        <n v="0.5764145532825832"/>
        <n v="0.575056490403293"/>
        <n v="0.5722361878368082"/>
        <n v="0.5716503390019064"/>
        <n v="0.5704249968905702"/>
        <n v="0.5692900982532795"/>
        <n v="0.5692615601032637"/>
        <n v="0.5692372005666333"/>
        <n v="0.5689836919291905"/>
        <n v="0.5682991798944875"/>
        <n v="0.5679433944065256"/>
        <n v="0.5671483527832227"/>
        <n v="0.566837868006198"/>
        <n v="0.5662085331469142"/>
        <n v="0.5661130734437448"/>
        <n v="0.5656905558843145"/>
        <n v="0.5650191118600135"/>
        <n v="0.5647209005327922"/>
        <n v="0.5640268840529007"/>
        <n v="0.5638812868000406"/>
        <n v="0.5636475185026981"/>
        <n v="0.5631708096814926"/>
        <n v="0.5627152302849283"/>
        <n v="0.5617650668162134"/>
        <n v="0.5599167490255071"/>
        <n v="0.5597362891622728"/>
        <n v="0.5590172744931445"/>
        <n v="0.5573448706037171"/>
        <n v="0.5558616764761516"/>
        <n v="0.5554011624511653"/>
        <n v="0.5547214712266687"/>
        <n v="0.5533950411301652"/>
        <n v="0.5514381643394368"/>
        <n v="0.5512050602410805"/>
        <n v="0.5507165800381381"/>
        <n v="0.5506633050988038"/>
        <n v="0.5499422444725296"/>
        <n v="0.5489693024312259"/>
        <n v="0.5489245156982335"/>
        <n v="0.5483294515486082"/>
        <n v="0.5479427438305359"/>
        <n v="0.5479089831926962"/>
        <n v="0.5464106946275401"/>
        <n v="0.5460547227124879"/>
        <n v="0.5451392017178717"/>
        <n v="0.5450976623114802"/>
        <n v="0.5438619456993098"/>
        <n v="0.5426413581053976"/>
        <n v="0.5423024246449751"/>
        <n v="0.5415183034899123"/>
        <n v="0.5396786935965784"/>
        <n v="0.5395795234171992"/>
        <n v="0.539348884051765"/>
        <n v="0.5382588379941772"/>
        <n v="0.5381863241352761"/>
        <n v="0.5351221241184825"/>
        <n v="0.5298233668088637"/>
        <n v="0.5259089659146793"/>
        <n v="0.5253043180266282"/>
        <n v="0.5242755777381053"/>
        <n v="0.5236833615149575"/>
        <n v="0.5226752258692023"/>
        <n v="0.5223445553011357"/>
        <n v="0.520879915563157"/>
        <n v="0.5192817071751982"/>
        <n v="0.5177444475278018"/>
        <n v="0.5174994704599077"/>
        <n v="0.5164164704181649"/>
        <n v="0.5158421213337482"/>
        <n v="0.5146001314788808"/>
        <n v="0.5114584686449719"/>
        <n v="0.5109816965318713"/>
        <n v="0.5090065494037385"/>
        <n v="0.5068919687178092"/>
        <n v="0.5067046128503409"/>
        <n v="0.5063858829570348"/>
        <n v="0.5059305360029169"/>
        <n v="0.5058639074367611"/>
        <n v="0.504135260316474"/>
        <n v="0.5019280763759354"/>
        <n v="0.5009434481472271"/>
        <n v="0.5005418239319681"/>
        <n v="0.5004348990354649"/>
        <n v="0.49813807532611315"/>
        <n v="0.4971996524040696"/>
        <n v="0.4969699669136885"/>
        <n v="0.49610172403222075"/>
        <n v="0.49539524480043856"/>
        <n v="0.4933153928205029"/>
        <n v="0.49247225865579525"/>
        <n v="0.49179699622163636"/>
        <n v="0.4905373844791184"/>
        <n v="0.4900265008448977"/>
        <n v="0.4864565212598757"/>
        <n v="0.4864093853569867"/>
        <n v="0.48629988552976605"/>
        <n v="0.4857209763949932"/>
        <n v="0.4848847875882825"/>
        <n v="0.48481168526955826"/>
        <n v="0.4847938427214242"/>
        <n v="0.48336337343371705"/>
        <n v="0.48275836320423976"/>
        <n v="0.4821611814411885"/>
        <n v="0.4817845132006398"/>
        <n v="0.4806612489519118"/>
        <n v="0.4788023640171093"/>
        <n v="0.47698114225213883"/>
        <n v="0.4756748772602634"/>
        <n v="0.4751241557210865"/>
        <n v="0.474609425432182"/>
        <n v="0.47397398664009477"/>
        <n v="0.47296569480383166"/>
        <n v="0.47003216111646867"/>
        <n v="0.4688406107557646"/>
        <n v="0.46868234926038665"/>
        <n v="0.4639598974447036"/>
        <n v="0.4631180453660992"/>
        <n v="0.4602698849043964"/>
        <n v="0.46005122476772514"/>
        <n v="0.45972243329576434"/>
        <n v="0.45881918814886946"/>
        <n v="0.45831655810933336"/>
        <n v="0.457590639691359"/>
        <n v="0.4562078287324063"/>
        <n v="0.45452372001593017"/>
        <n v="0.45434125657932894"/>
        <n v="0.4540873514680677"/>
        <n v="0.4531292909196045"/>
        <n v="0.4530853520099864"/>
        <n v="0.45189749738091106"/>
        <n v="0.451647151564823"/>
        <n v="0.44857090400943694"/>
        <n v="0.44712284069324504"/>
        <n v="0.4440777082634826"/>
        <n v="0.4427536038664967"/>
        <n v="0.4422348224703705"/>
        <n v="0.4407900157454369"/>
        <n v="0.43829882990023333"/>
        <n v="0.4371568827301015"/>
        <n v="0.4359898112050334"/>
        <n v="0.4348023981240801"/>
        <n v="0.434183572914337"/>
        <n v="0.4306788676703099"/>
        <n v="0.430611791971212"/>
        <n v="0.4274736592872756"/>
        <n v="0.42704157286326866"/>
        <n v="0.42367740770914475"/>
        <n v="0.42188058808075457"/>
        <n v="0.4160197607963771"/>
        <n v="0.4154473266539311"/>
        <n v="0.40920453456835437"/>
        <n v="0.4091374219677328"/>
        <n v="0.40642630993005024"/>
        <n v="0.4060123614255846"/>
        <n v="0.4058315914530106"/>
        <n v="0.40471021910730415"/>
        <n v="0.40468095784478786"/>
        <n v="0.4005530562076733"/>
        <n v="0.39970493914657323"/>
        <n v="0.397402227784408"/>
        <n v="0.3930791740452855"/>
        <n v="0.3920913989758182"/>
        <n v="0.3917385838463375"/>
        <n v="0.3883767688085638"/>
        <n v="0.38601364589864806"/>
        <n v="0.3856202203221331"/>
        <n v="0.38485661528799264"/>
        <n v="0.38262250993940744"/>
        <n v="0.38159654177935387"/>
        <n v="0.3725199430067825"/>
        <n v="0.3698591408685809"/>
        <n v="0.36825296567270155"/>
        <n v="0.36624238511186774"/>
        <n v="0.3331887130781288"/>
        <n v="0.3260765183702514"/>
        <n v="0.3239665049439134"/>
        <n v="0.3232267105215394"/>
        <n v="0.31774637641859593"/>
        <n v="0.3098486975941477"/>
        <n v="0.3068847702493455"/>
        <n v="0.3050402699949584"/>
        <n v="0.2914341916599826"/>
        <n v="0.2871606853046482"/>
        <n v="0.28242840946078074"/>
        <n v="0.24034866208621564"/>
        <n v="0.2248678267246782"/>
        <n v="0.19074680738869998"/>
        <n v="0.18404100965437867"/>
        <n v="0.1177360810839805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lGrandTotals="0" showHeaders="0">
  <location ref="A1:M14" firstHeaderRow="0" firstDataRow="2" firstDataCol="1"/>
  <pivotFields>
    <pivotField name="leaf.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leaf.tx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lant.tx" axis="axisCol" outline="0" multipleItemSelectionAllowed="1" showAll="0">
      <items>
        <item x="0"/>
        <item x="1"/>
        <item x="2"/>
        <item t="default"/>
      </items>
    </pivotField>
    <pivotField name="log.avg.g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t="default"/>
      </items>
    </pivotField>
    <pivotField name="n.doublings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t="default"/>
      </items>
    </pivotField>
    <pivotField name="doublings.day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t="default"/>
      </items>
    </pivotField>
    <pivotField name="r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t="default"/>
      </items>
    </pivotField>
  </pivotFields>
  <rowFields>
    <field x="1"/>
  </rowFields>
  <colFields>
    <field x="2"/>
    <field x="-2"/>
  </colFields>
  <dataFields>
    <dataField name="AVERAGE of log.avg.g" fld="3" subtotal="average" baseField="0"/>
    <dataField name="AVERAGE of n.doublings" fld="4" subtotal="average" baseField="0"/>
    <dataField name="AVERAGE of doublings.day" fld="5" subtotal="average" baseField="0"/>
    <dataField name="AVERAGE of r" fld="6" subtotal="average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c1.cfu.ml" TargetMode="External"/><Relationship Id="rId3" Type="http://schemas.openxmlformats.org/officeDocument/2006/relationships/hyperlink" Target="http://log.cfu.1.ml" TargetMode="External"/><Relationship Id="rId4" Type="http://schemas.openxmlformats.org/officeDocument/2006/relationships/hyperlink" Target="http://c2.cfu.ml" TargetMode="External"/><Relationship Id="rId5" Type="http://schemas.openxmlformats.org/officeDocument/2006/relationships/hyperlink" Target="http://log.cfu.2.ml" TargetMode="External"/><Relationship Id="rId6" Type="http://schemas.openxmlformats.org/officeDocument/2006/relationships/hyperlink" Target="http://log.avg.ml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NA.OR" TargetMode="External"/><Relationship Id="rId11" Type="http://schemas.openxmlformats.org/officeDocument/2006/relationships/hyperlink" Target="http://NA.OR" TargetMode="External"/><Relationship Id="rId10" Type="http://schemas.openxmlformats.org/officeDocument/2006/relationships/hyperlink" Target="http://NA.OR" TargetMode="External"/><Relationship Id="rId21" Type="http://schemas.openxmlformats.org/officeDocument/2006/relationships/drawing" Target="../drawings/drawing3.xml"/><Relationship Id="rId13" Type="http://schemas.openxmlformats.org/officeDocument/2006/relationships/hyperlink" Target="http://NA.OR" TargetMode="External"/><Relationship Id="rId12" Type="http://schemas.openxmlformats.org/officeDocument/2006/relationships/hyperlink" Target="http://NA.OR" TargetMode="External"/><Relationship Id="rId1" Type="http://schemas.openxmlformats.org/officeDocument/2006/relationships/hyperlink" Target="http://leaf.id" TargetMode="External"/><Relationship Id="rId2" Type="http://schemas.openxmlformats.org/officeDocument/2006/relationships/hyperlink" Target="http://clone.id" TargetMode="External"/><Relationship Id="rId3" Type="http://schemas.openxmlformats.org/officeDocument/2006/relationships/hyperlink" Target="http://leaf.tx" TargetMode="External"/><Relationship Id="rId4" Type="http://schemas.openxmlformats.org/officeDocument/2006/relationships/hyperlink" Target="http://str.id" TargetMode="External"/><Relationship Id="rId9" Type="http://schemas.openxmlformats.org/officeDocument/2006/relationships/hyperlink" Target="http://NA.OR" TargetMode="External"/><Relationship Id="rId15" Type="http://schemas.openxmlformats.org/officeDocument/2006/relationships/hyperlink" Target="http://NA.OR" TargetMode="External"/><Relationship Id="rId14" Type="http://schemas.openxmlformats.org/officeDocument/2006/relationships/hyperlink" Target="http://NA.OR" TargetMode="External"/><Relationship Id="rId17" Type="http://schemas.openxmlformats.org/officeDocument/2006/relationships/hyperlink" Target="http://NA.OR" TargetMode="External"/><Relationship Id="rId16" Type="http://schemas.openxmlformats.org/officeDocument/2006/relationships/hyperlink" Target="http://NA.OR" TargetMode="External"/><Relationship Id="rId5" Type="http://schemas.openxmlformats.org/officeDocument/2006/relationships/hyperlink" Target="http://ps.sp" TargetMode="External"/><Relationship Id="rId19" Type="http://schemas.openxmlformats.org/officeDocument/2006/relationships/hyperlink" Target="http://NA.OR" TargetMode="External"/><Relationship Id="rId6" Type="http://schemas.openxmlformats.org/officeDocument/2006/relationships/hyperlink" Target="http://plant.tx" TargetMode="External"/><Relationship Id="rId18" Type="http://schemas.openxmlformats.org/officeDocument/2006/relationships/hyperlink" Target="http://NA.OR" TargetMode="External"/><Relationship Id="rId7" Type="http://schemas.openxmlformats.org/officeDocument/2006/relationships/hyperlink" Target="http://log.avg.ml" TargetMode="External"/><Relationship Id="rId8" Type="http://schemas.openxmlformats.org/officeDocument/2006/relationships/hyperlink" Target="http://NA.OR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://NA.OR" TargetMode="External"/><Relationship Id="rId10" Type="http://schemas.openxmlformats.org/officeDocument/2006/relationships/hyperlink" Target="http://NA.OR" TargetMode="External"/><Relationship Id="rId13" Type="http://schemas.openxmlformats.org/officeDocument/2006/relationships/hyperlink" Target="http://NA.OR" TargetMode="External"/><Relationship Id="rId12" Type="http://schemas.openxmlformats.org/officeDocument/2006/relationships/hyperlink" Target="http://NA.OR" TargetMode="External"/><Relationship Id="rId1" Type="http://schemas.openxmlformats.org/officeDocument/2006/relationships/hyperlink" Target="http://leaf.id" TargetMode="External"/><Relationship Id="rId2" Type="http://schemas.openxmlformats.org/officeDocument/2006/relationships/hyperlink" Target="http://clone.id" TargetMode="External"/><Relationship Id="rId3" Type="http://schemas.openxmlformats.org/officeDocument/2006/relationships/hyperlink" Target="http://leaf.tx" TargetMode="External"/><Relationship Id="rId4" Type="http://schemas.openxmlformats.org/officeDocument/2006/relationships/hyperlink" Target="http://plant.tx" TargetMode="External"/><Relationship Id="rId9" Type="http://schemas.openxmlformats.org/officeDocument/2006/relationships/hyperlink" Target="http://NA.OR" TargetMode="External"/><Relationship Id="rId15" Type="http://schemas.openxmlformats.org/officeDocument/2006/relationships/hyperlink" Target="http://NA.OR" TargetMode="External"/><Relationship Id="rId14" Type="http://schemas.openxmlformats.org/officeDocument/2006/relationships/hyperlink" Target="http://NA.OR" TargetMode="External"/><Relationship Id="rId17" Type="http://schemas.openxmlformats.org/officeDocument/2006/relationships/hyperlink" Target="http://NA.OR" TargetMode="External"/><Relationship Id="rId16" Type="http://schemas.openxmlformats.org/officeDocument/2006/relationships/hyperlink" Target="http://NA.OR" TargetMode="External"/><Relationship Id="rId5" Type="http://schemas.openxmlformats.org/officeDocument/2006/relationships/hyperlink" Target="http://log.avg.ml" TargetMode="External"/><Relationship Id="rId6" Type="http://schemas.openxmlformats.org/officeDocument/2006/relationships/hyperlink" Target="http://NA.OR" TargetMode="External"/><Relationship Id="rId18" Type="http://schemas.openxmlformats.org/officeDocument/2006/relationships/drawing" Target="../drawings/drawing5.xml"/><Relationship Id="rId7" Type="http://schemas.openxmlformats.org/officeDocument/2006/relationships/hyperlink" Target="http://NA.OR" TargetMode="External"/><Relationship Id="rId8" Type="http://schemas.openxmlformats.org/officeDocument/2006/relationships/hyperlink" Target="http://NA.OR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3" width="8.14"/>
    <col customWidth="1" min="4" max="4" width="6.0"/>
    <col customWidth="1" min="5" max="5" width="12.29"/>
    <col customWidth="1" min="6" max="6" width="14.57"/>
    <col customWidth="1" min="7" max="7" width="8.29"/>
    <col customWidth="1" min="8" max="8" width="10.14"/>
    <col customWidth="1" min="9" max="9" width="8.14"/>
    <col customWidth="1" min="10" max="10" width="7.71"/>
    <col customWidth="1" min="11" max="11" width="32.43"/>
    <col customWidth="1" min="12" max="12" width="8.86"/>
    <col customWidth="1" min="13" max="15" width="5.86"/>
    <col customWidth="1" min="16" max="16" width="5.71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6" t="s">
        <v>14</v>
      </c>
      <c r="P1" s="2" t="s">
        <v>16</v>
      </c>
      <c r="Q1" s="8" t="s">
        <v>17</v>
      </c>
      <c r="R1" s="2" t="s">
        <v>18</v>
      </c>
      <c r="S1" s="8" t="s">
        <v>19</v>
      </c>
      <c r="T1" s="2" t="s">
        <v>20</v>
      </c>
      <c r="U1" s="8" t="s">
        <v>21</v>
      </c>
      <c r="V1" s="2" t="s">
        <v>22</v>
      </c>
      <c r="W1" s="2" t="s">
        <v>23</v>
      </c>
      <c r="X1" s="8" t="s">
        <v>24</v>
      </c>
      <c r="Y1" s="2" t="s">
        <v>25</v>
      </c>
      <c r="Z1" s="8" t="s">
        <v>27</v>
      </c>
      <c r="AA1" s="2" t="s">
        <v>28</v>
      </c>
      <c r="AB1" s="2" t="s">
        <v>30</v>
      </c>
      <c r="AC1" s="2" t="s">
        <v>31</v>
      </c>
      <c r="AD1" s="2" t="s">
        <v>32</v>
      </c>
    </row>
    <row r="2" hidden="1">
      <c r="A2" s="10">
        <v>2.2</v>
      </c>
      <c r="B2" s="10">
        <v>7.0</v>
      </c>
      <c r="C2" s="10">
        <v>1.0</v>
      </c>
      <c r="D2" s="10" t="s">
        <v>34</v>
      </c>
      <c r="E2" s="10">
        <v>1.0</v>
      </c>
      <c r="F2" s="11"/>
      <c r="G2" s="11"/>
      <c r="H2" s="11"/>
      <c r="I2" s="11"/>
      <c r="J2" s="11"/>
      <c r="K2" s="11"/>
      <c r="L2" s="11"/>
      <c r="M2" s="13"/>
      <c r="N2" s="14"/>
      <c r="O2" s="15"/>
      <c r="P2" s="10" t="s">
        <v>40</v>
      </c>
      <c r="Q2" s="11">
        <f t="shared" ref="Q2:Q934" si="3">(H2/(0.04*(10^G2)))/0.35</f>
        <v>0</v>
      </c>
      <c r="R2" s="11" t="str">
        <f t="shared" ref="R2:R934" si="4">(H2/(0.04*(10^G2)))/F2</f>
        <v>#DIV/0!</v>
      </c>
      <c r="S2" s="11" t="str">
        <f t="shared" ref="S2:T2" si="1">log(Q2)</f>
        <v>#NUM!</v>
      </c>
      <c r="T2" s="11" t="str">
        <f t="shared" si="1"/>
        <v>#DIV/0!</v>
      </c>
      <c r="U2" s="11">
        <f t="shared" ref="U2:U880" si="6">(J2/(0.04*(10^I2)))/0.35</f>
        <v>0</v>
      </c>
      <c r="V2" s="11" t="str">
        <f t="shared" ref="V2:V934" si="7">U2/(F2/0.35)</f>
        <v>#DIV/0!</v>
      </c>
      <c r="W2" s="11" t="str">
        <f t="shared" ref="W2:W934" si="8">average(V2,R2)</f>
        <v>#DIV/0!</v>
      </c>
      <c r="X2" s="11" t="str">
        <f t="shared" ref="X2:Y2" si="2">log(U2)</f>
        <v>#NUM!</v>
      </c>
      <c r="Y2" s="11" t="str">
        <f t="shared" si="2"/>
        <v>#DIV/0!</v>
      </c>
      <c r="Z2" s="11" t="str">
        <f t="shared" ref="Z2:Z880" si="10">if(J2="NA",S2,log(average(U2,Q2),10))</f>
        <v>#NUM!</v>
      </c>
      <c r="AA2" s="11" t="str">
        <f t="shared" ref="AA2:AA880" si="11">if(J2="NA",T2,log(average(V2,R2),10))</f>
        <v>#DIV/0!</v>
      </c>
      <c r="AB2" s="11" t="str">
        <f t="shared" ref="AB2:AB934" si="12">(AA2-2)/log(2,10)</f>
        <v>#DIV/0!</v>
      </c>
    </row>
    <row r="3" hidden="1">
      <c r="A3" s="10">
        <v>2.2</v>
      </c>
      <c r="B3" s="10">
        <v>8.0</v>
      </c>
      <c r="C3" s="10">
        <v>1.0</v>
      </c>
      <c r="D3" s="10" t="s">
        <v>34</v>
      </c>
      <c r="E3" s="10">
        <v>1.0</v>
      </c>
      <c r="F3" s="11"/>
      <c r="G3" s="11"/>
      <c r="H3" s="11"/>
      <c r="I3" s="11"/>
      <c r="J3" s="11"/>
      <c r="K3" s="11"/>
      <c r="L3" s="11"/>
      <c r="M3" s="13"/>
      <c r="N3" s="14"/>
      <c r="O3" s="15"/>
      <c r="P3" s="10" t="s">
        <v>40</v>
      </c>
      <c r="Q3" s="11">
        <f t="shared" si="3"/>
        <v>0</v>
      </c>
      <c r="R3" s="11" t="str">
        <f t="shared" si="4"/>
        <v>#DIV/0!</v>
      </c>
      <c r="S3" s="11" t="str">
        <f t="shared" ref="S3:T3" si="5">log(Q3)</f>
        <v>#NUM!</v>
      </c>
      <c r="T3" s="11" t="str">
        <f t="shared" si="5"/>
        <v>#DIV/0!</v>
      </c>
      <c r="U3" s="11">
        <f t="shared" si="6"/>
        <v>0</v>
      </c>
      <c r="V3" s="11" t="str">
        <f t="shared" si="7"/>
        <v>#DIV/0!</v>
      </c>
      <c r="W3" s="11" t="str">
        <f t="shared" si="8"/>
        <v>#DIV/0!</v>
      </c>
      <c r="X3" s="11" t="str">
        <f t="shared" ref="X3:Y3" si="9">log(U3)</f>
        <v>#NUM!</v>
      </c>
      <c r="Y3" s="11" t="str">
        <f t="shared" si="9"/>
        <v>#DIV/0!</v>
      </c>
      <c r="Z3" s="11" t="str">
        <f t="shared" si="10"/>
        <v>#NUM!</v>
      </c>
      <c r="AA3" s="11" t="str">
        <f t="shared" si="11"/>
        <v>#DIV/0!</v>
      </c>
      <c r="AB3" s="11" t="str">
        <f t="shared" si="12"/>
        <v>#DIV/0!</v>
      </c>
    </row>
    <row r="4" hidden="1">
      <c r="A4" s="10">
        <v>2.2</v>
      </c>
      <c r="B4" s="10">
        <v>9.0</v>
      </c>
      <c r="C4" s="10">
        <v>1.0</v>
      </c>
      <c r="D4" s="10" t="s">
        <v>34</v>
      </c>
      <c r="E4" s="10">
        <v>1.0</v>
      </c>
      <c r="F4" s="11"/>
      <c r="G4" s="11"/>
      <c r="H4" s="11"/>
      <c r="I4" s="11"/>
      <c r="J4" s="11"/>
      <c r="K4" s="11"/>
      <c r="L4" s="11"/>
      <c r="M4" s="13"/>
      <c r="N4" s="14"/>
      <c r="O4" s="15"/>
      <c r="P4" s="10" t="s">
        <v>40</v>
      </c>
      <c r="Q4" s="11">
        <f t="shared" si="3"/>
        <v>0</v>
      </c>
      <c r="R4" s="11" t="str">
        <f t="shared" si="4"/>
        <v>#DIV/0!</v>
      </c>
      <c r="S4" s="11" t="str">
        <f t="shared" ref="S4:T4" si="13">log(Q4)</f>
        <v>#NUM!</v>
      </c>
      <c r="T4" s="11" t="str">
        <f t="shared" si="13"/>
        <v>#DIV/0!</v>
      </c>
      <c r="U4" s="11">
        <f t="shared" si="6"/>
        <v>0</v>
      </c>
      <c r="V4" s="11" t="str">
        <f t="shared" si="7"/>
        <v>#DIV/0!</v>
      </c>
      <c r="W4" s="11" t="str">
        <f t="shared" si="8"/>
        <v>#DIV/0!</v>
      </c>
      <c r="X4" s="11" t="str">
        <f t="shared" ref="X4:Y4" si="14">log(U4)</f>
        <v>#NUM!</v>
      </c>
      <c r="Y4" s="11" t="str">
        <f t="shared" si="14"/>
        <v>#DIV/0!</v>
      </c>
      <c r="Z4" s="11" t="str">
        <f t="shared" si="10"/>
        <v>#NUM!</v>
      </c>
      <c r="AA4" s="11" t="str">
        <f t="shared" si="11"/>
        <v>#DIV/0!</v>
      </c>
      <c r="AB4" s="11" t="str">
        <f t="shared" si="12"/>
        <v>#DIV/0!</v>
      </c>
    </row>
    <row r="5" hidden="1">
      <c r="A5" s="10">
        <v>2.2</v>
      </c>
      <c r="B5" s="10">
        <v>5.0</v>
      </c>
      <c r="C5" s="10">
        <v>1.0</v>
      </c>
      <c r="D5" s="10" t="s">
        <v>126</v>
      </c>
      <c r="E5" s="10">
        <v>1.0</v>
      </c>
      <c r="F5" s="11"/>
      <c r="G5" s="11"/>
      <c r="H5" s="11"/>
      <c r="I5" s="11"/>
      <c r="J5" s="11"/>
      <c r="K5" s="11"/>
      <c r="L5" s="11"/>
      <c r="M5" s="13"/>
      <c r="N5" s="14"/>
      <c r="O5" s="15"/>
      <c r="P5" s="10" t="s">
        <v>40</v>
      </c>
      <c r="Q5" s="11">
        <f t="shared" si="3"/>
        <v>0</v>
      </c>
      <c r="R5" s="11" t="str">
        <f t="shared" si="4"/>
        <v>#DIV/0!</v>
      </c>
      <c r="S5" s="11" t="str">
        <f t="shared" ref="S5:T5" si="15">log(Q5)</f>
        <v>#NUM!</v>
      </c>
      <c r="T5" s="11" t="str">
        <f t="shared" si="15"/>
        <v>#DIV/0!</v>
      </c>
      <c r="U5" s="11">
        <f t="shared" si="6"/>
        <v>0</v>
      </c>
      <c r="V5" s="11" t="str">
        <f t="shared" si="7"/>
        <v>#DIV/0!</v>
      </c>
      <c r="W5" s="11" t="str">
        <f t="shared" si="8"/>
        <v>#DIV/0!</v>
      </c>
      <c r="X5" s="11" t="str">
        <f t="shared" ref="X5:Y5" si="16">log(U5)</f>
        <v>#NUM!</v>
      </c>
      <c r="Y5" s="11" t="str">
        <f t="shared" si="16"/>
        <v>#DIV/0!</v>
      </c>
      <c r="Z5" s="11" t="str">
        <f t="shared" si="10"/>
        <v>#NUM!</v>
      </c>
      <c r="AA5" s="11" t="str">
        <f t="shared" si="11"/>
        <v>#DIV/0!</v>
      </c>
      <c r="AB5" s="11" t="str">
        <f t="shared" si="12"/>
        <v>#DIV/0!</v>
      </c>
    </row>
    <row r="6" hidden="1">
      <c r="A6" s="10">
        <v>2.2</v>
      </c>
      <c r="B6" s="10">
        <v>12.0</v>
      </c>
      <c r="C6" s="10">
        <v>1.0</v>
      </c>
      <c r="D6" s="10" t="s">
        <v>126</v>
      </c>
      <c r="E6" s="10">
        <v>1.0</v>
      </c>
      <c r="F6" s="11"/>
      <c r="G6" s="11"/>
      <c r="H6" s="11"/>
      <c r="I6" s="11"/>
      <c r="J6" s="11"/>
      <c r="K6" s="11"/>
      <c r="L6" s="11"/>
      <c r="M6" s="13"/>
      <c r="N6" s="14"/>
      <c r="O6" s="15"/>
      <c r="P6" s="10" t="s">
        <v>40</v>
      </c>
      <c r="Q6" s="11">
        <f t="shared" si="3"/>
        <v>0</v>
      </c>
      <c r="R6" s="11" t="str">
        <f t="shared" si="4"/>
        <v>#DIV/0!</v>
      </c>
      <c r="S6" s="11" t="str">
        <f t="shared" ref="S6:T6" si="17">log(Q6)</f>
        <v>#NUM!</v>
      </c>
      <c r="T6" s="11" t="str">
        <f t="shared" si="17"/>
        <v>#DIV/0!</v>
      </c>
      <c r="U6" s="11">
        <f t="shared" si="6"/>
        <v>0</v>
      </c>
      <c r="V6" s="11" t="str">
        <f t="shared" si="7"/>
        <v>#DIV/0!</v>
      </c>
      <c r="W6" s="11" t="str">
        <f t="shared" si="8"/>
        <v>#DIV/0!</v>
      </c>
      <c r="X6" s="11" t="str">
        <f t="shared" ref="X6:Y6" si="18">log(U6)</f>
        <v>#NUM!</v>
      </c>
      <c r="Y6" s="11" t="str">
        <f t="shared" si="18"/>
        <v>#DIV/0!</v>
      </c>
      <c r="Z6" s="11" t="str">
        <f t="shared" si="10"/>
        <v>#NUM!</v>
      </c>
      <c r="AA6" s="11" t="str">
        <f t="shared" si="11"/>
        <v>#DIV/0!</v>
      </c>
      <c r="AB6" s="11" t="str">
        <f t="shared" si="12"/>
        <v>#DIV/0!</v>
      </c>
    </row>
    <row r="7" hidden="1">
      <c r="A7" s="10">
        <v>2.2</v>
      </c>
      <c r="B7" s="10">
        <v>13.0</v>
      </c>
      <c r="C7" s="10">
        <v>1.0</v>
      </c>
      <c r="D7" s="10" t="s">
        <v>126</v>
      </c>
      <c r="E7" s="10">
        <v>1.0</v>
      </c>
      <c r="F7" s="11"/>
      <c r="G7" s="11"/>
      <c r="H7" s="11"/>
      <c r="I7" s="11"/>
      <c r="J7" s="11"/>
      <c r="K7" s="11"/>
      <c r="L7" s="11"/>
      <c r="M7" s="13"/>
      <c r="N7" s="14"/>
      <c r="O7" s="15"/>
      <c r="P7" s="10" t="s">
        <v>40</v>
      </c>
      <c r="Q7" s="11">
        <f t="shared" si="3"/>
        <v>0</v>
      </c>
      <c r="R7" s="11" t="str">
        <f t="shared" si="4"/>
        <v>#DIV/0!</v>
      </c>
      <c r="S7" s="11" t="str">
        <f t="shared" ref="S7:T7" si="19">log(Q7)</f>
        <v>#NUM!</v>
      </c>
      <c r="T7" s="11" t="str">
        <f t="shared" si="19"/>
        <v>#DIV/0!</v>
      </c>
      <c r="U7" s="11">
        <f t="shared" si="6"/>
        <v>0</v>
      </c>
      <c r="V7" s="11" t="str">
        <f t="shared" si="7"/>
        <v>#DIV/0!</v>
      </c>
      <c r="W7" s="11" t="str">
        <f t="shared" si="8"/>
        <v>#DIV/0!</v>
      </c>
      <c r="X7" s="11" t="str">
        <f t="shared" ref="X7:Y7" si="20">log(U7)</f>
        <v>#NUM!</v>
      </c>
      <c r="Y7" s="11" t="str">
        <f t="shared" si="20"/>
        <v>#DIV/0!</v>
      </c>
      <c r="Z7" s="11" t="str">
        <f t="shared" si="10"/>
        <v>#NUM!</v>
      </c>
      <c r="AA7" s="11" t="str">
        <f t="shared" si="11"/>
        <v>#DIV/0!</v>
      </c>
      <c r="AB7" s="11" t="str">
        <f t="shared" si="12"/>
        <v>#DIV/0!</v>
      </c>
    </row>
    <row r="8" hidden="1">
      <c r="A8" s="10">
        <v>2.3</v>
      </c>
      <c r="B8" s="10">
        <v>14.0</v>
      </c>
      <c r="C8" s="10">
        <v>1.0</v>
      </c>
      <c r="D8" s="10" t="s">
        <v>35</v>
      </c>
      <c r="E8" s="10">
        <v>1.0</v>
      </c>
      <c r="F8" s="10">
        <v>0.03176</v>
      </c>
      <c r="G8" s="10">
        <v>0.0</v>
      </c>
      <c r="H8" s="10">
        <v>0.0</v>
      </c>
      <c r="I8" s="11"/>
      <c r="J8" s="11"/>
      <c r="K8" s="11"/>
      <c r="L8" s="11"/>
      <c r="M8" s="13"/>
      <c r="N8" s="14"/>
      <c r="O8" s="15"/>
      <c r="P8" s="10" t="s">
        <v>40</v>
      </c>
      <c r="Q8" s="11">
        <f t="shared" si="3"/>
        <v>0</v>
      </c>
      <c r="R8" s="11">
        <f t="shared" si="4"/>
        <v>0</v>
      </c>
      <c r="S8" s="11" t="str">
        <f t="shared" ref="S8:T8" si="21">log(Q8)</f>
        <v>#NUM!</v>
      </c>
      <c r="T8" s="11" t="str">
        <f t="shared" si="21"/>
        <v>#NUM!</v>
      </c>
      <c r="U8" s="11">
        <f t="shared" si="6"/>
        <v>0</v>
      </c>
      <c r="V8" s="11">
        <f t="shared" si="7"/>
        <v>0</v>
      </c>
      <c r="W8" s="11">
        <f t="shared" si="8"/>
        <v>0</v>
      </c>
      <c r="X8" s="11" t="str">
        <f t="shared" ref="X8:Y8" si="22">log(U8)</f>
        <v>#NUM!</v>
      </c>
      <c r="Y8" s="11" t="str">
        <f t="shared" si="22"/>
        <v>#NUM!</v>
      </c>
      <c r="Z8" s="11" t="str">
        <f t="shared" si="10"/>
        <v>#NUM!</v>
      </c>
      <c r="AA8" s="11" t="str">
        <f t="shared" si="11"/>
        <v>#NUM!</v>
      </c>
      <c r="AB8" s="11" t="str">
        <f t="shared" si="12"/>
        <v>#NUM!</v>
      </c>
      <c r="AC8" s="11"/>
      <c r="AD8" s="11"/>
    </row>
    <row r="9" hidden="1">
      <c r="A9" s="10">
        <v>2.3</v>
      </c>
      <c r="B9" s="10">
        <v>11.0</v>
      </c>
      <c r="C9" s="10">
        <v>1.0</v>
      </c>
      <c r="D9" s="10" t="s">
        <v>34</v>
      </c>
      <c r="E9" s="10">
        <v>1.0</v>
      </c>
      <c r="F9" s="11"/>
      <c r="G9" s="11"/>
      <c r="H9" s="11"/>
      <c r="I9" s="11"/>
      <c r="J9" s="11"/>
      <c r="K9" s="11"/>
      <c r="L9" s="11"/>
      <c r="M9" s="13"/>
      <c r="N9" s="14"/>
      <c r="O9" s="15"/>
      <c r="P9" s="10" t="s">
        <v>127</v>
      </c>
      <c r="Q9" s="11">
        <f t="shared" si="3"/>
        <v>0</v>
      </c>
      <c r="R9" s="11" t="str">
        <f t="shared" si="4"/>
        <v>#DIV/0!</v>
      </c>
      <c r="S9" s="11" t="str">
        <f t="shared" ref="S9:T9" si="23">log(Q9)</f>
        <v>#NUM!</v>
      </c>
      <c r="T9" s="11" t="str">
        <f t="shared" si="23"/>
        <v>#DIV/0!</v>
      </c>
      <c r="U9" s="11">
        <f t="shared" si="6"/>
        <v>0</v>
      </c>
      <c r="V9" s="11" t="str">
        <f t="shared" si="7"/>
        <v>#DIV/0!</v>
      </c>
      <c r="W9" s="11" t="str">
        <f t="shared" si="8"/>
        <v>#DIV/0!</v>
      </c>
      <c r="X9" s="11" t="str">
        <f t="shared" ref="X9:Y9" si="24">log(U9)</f>
        <v>#NUM!</v>
      </c>
      <c r="Y9" s="11" t="str">
        <f t="shared" si="24"/>
        <v>#DIV/0!</v>
      </c>
      <c r="Z9" s="11" t="str">
        <f t="shared" si="10"/>
        <v>#NUM!</v>
      </c>
      <c r="AA9" s="11" t="str">
        <f t="shared" si="11"/>
        <v>#DIV/0!</v>
      </c>
      <c r="AB9" s="11" t="str">
        <f t="shared" si="12"/>
        <v>#DIV/0!</v>
      </c>
    </row>
    <row r="10" hidden="1">
      <c r="A10" s="10">
        <v>2.3</v>
      </c>
      <c r="B10" s="10">
        <v>13.0</v>
      </c>
      <c r="C10" s="10">
        <v>1.0</v>
      </c>
      <c r="D10" s="10" t="s">
        <v>34</v>
      </c>
      <c r="E10" s="10">
        <v>1.0</v>
      </c>
      <c r="F10" s="11"/>
      <c r="G10" s="11"/>
      <c r="H10" s="11"/>
      <c r="I10" s="11"/>
      <c r="J10" s="11"/>
      <c r="K10" s="11"/>
      <c r="L10" s="11"/>
      <c r="M10" s="13"/>
      <c r="N10" s="14"/>
      <c r="O10" s="15"/>
      <c r="P10" s="10" t="s">
        <v>40</v>
      </c>
      <c r="Q10" s="11">
        <f t="shared" si="3"/>
        <v>0</v>
      </c>
      <c r="R10" s="11" t="str">
        <f t="shared" si="4"/>
        <v>#DIV/0!</v>
      </c>
      <c r="S10" s="11" t="str">
        <f t="shared" ref="S10:T10" si="25">log(Q10)</f>
        <v>#NUM!</v>
      </c>
      <c r="T10" s="11" t="str">
        <f t="shared" si="25"/>
        <v>#DIV/0!</v>
      </c>
      <c r="U10" s="11">
        <f t="shared" si="6"/>
        <v>0</v>
      </c>
      <c r="V10" s="11" t="str">
        <f t="shared" si="7"/>
        <v>#DIV/0!</v>
      </c>
      <c r="W10" s="11" t="str">
        <f t="shared" si="8"/>
        <v>#DIV/0!</v>
      </c>
      <c r="X10" s="11" t="str">
        <f t="shared" ref="X10:Y10" si="26">log(U10)</f>
        <v>#NUM!</v>
      </c>
      <c r="Y10" s="11" t="str">
        <f t="shared" si="26"/>
        <v>#DIV/0!</v>
      </c>
      <c r="Z10" s="11" t="str">
        <f t="shared" si="10"/>
        <v>#NUM!</v>
      </c>
      <c r="AA10" s="11" t="str">
        <f t="shared" si="11"/>
        <v>#DIV/0!</v>
      </c>
      <c r="AB10" s="11" t="str">
        <f t="shared" si="12"/>
        <v>#DIV/0!</v>
      </c>
    </row>
    <row r="11" hidden="1">
      <c r="A11" s="10">
        <v>2.3</v>
      </c>
      <c r="B11" s="10">
        <v>16.0</v>
      </c>
      <c r="C11" s="10">
        <v>1.0</v>
      </c>
      <c r="D11" s="10" t="s">
        <v>34</v>
      </c>
      <c r="E11" s="10">
        <v>1.0</v>
      </c>
      <c r="F11" s="11"/>
      <c r="G11" s="11"/>
      <c r="H11" s="11"/>
      <c r="I11" s="11"/>
      <c r="J11" s="11"/>
      <c r="K11" s="11"/>
      <c r="L11" s="11"/>
      <c r="M11" s="13"/>
      <c r="N11" s="14"/>
      <c r="O11" s="15"/>
      <c r="P11" s="10" t="s">
        <v>40</v>
      </c>
      <c r="Q11" s="11">
        <f t="shared" si="3"/>
        <v>0</v>
      </c>
      <c r="R11" s="11" t="str">
        <f t="shared" si="4"/>
        <v>#DIV/0!</v>
      </c>
      <c r="S11" s="11" t="str">
        <f t="shared" ref="S11:T11" si="27">log(Q11)</f>
        <v>#NUM!</v>
      </c>
      <c r="T11" s="11" t="str">
        <f t="shared" si="27"/>
        <v>#DIV/0!</v>
      </c>
      <c r="U11" s="11">
        <f t="shared" si="6"/>
        <v>0</v>
      </c>
      <c r="V11" s="11" t="str">
        <f t="shared" si="7"/>
        <v>#DIV/0!</v>
      </c>
      <c r="W11" s="11" t="str">
        <f t="shared" si="8"/>
        <v>#DIV/0!</v>
      </c>
      <c r="X11" s="11" t="str">
        <f t="shared" ref="X11:Y11" si="28">log(U11)</f>
        <v>#NUM!</v>
      </c>
      <c r="Y11" s="11" t="str">
        <f t="shared" si="28"/>
        <v>#DIV/0!</v>
      </c>
      <c r="Z11" s="11" t="str">
        <f t="shared" si="10"/>
        <v>#NUM!</v>
      </c>
      <c r="AA11" s="11" t="str">
        <f t="shared" si="11"/>
        <v>#DIV/0!</v>
      </c>
      <c r="AB11" s="11" t="str">
        <f t="shared" si="12"/>
        <v>#DIV/0!</v>
      </c>
    </row>
    <row r="12" hidden="1">
      <c r="A12" s="10">
        <v>6.1</v>
      </c>
      <c r="B12" s="10">
        <v>1.0</v>
      </c>
      <c r="C12" s="10">
        <v>1.0</v>
      </c>
      <c r="D12" s="10" t="s">
        <v>35</v>
      </c>
      <c r="E12" s="10">
        <v>2.0</v>
      </c>
      <c r="F12" s="10">
        <v>0.0341</v>
      </c>
      <c r="G12" s="10">
        <v>0.0</v>
      </c>
      <c r="H12" s="10">
        <v>0.0</v>
      </c>
      <c r="I12" s="11"/>
      <c r="J12" s="11"/>
      <c r="K12" s="11"/>
      <c r="L12" s="11"/>
      <c r="M12" s="13"/>
      <c r="N12" s="14"/>
      <c r="O12" s="15"/>
      <c r="P12" s="10" t="s">
        <v>40</v>
      </c>
      <c r="Q12" s="11">
        <f t="shared" si="3"/>
        <v>0</v>
      </c>
      <c r="R12" s="11">
        <f t="shared" si="4"/>
        <v>0</v>
      </c>
      <c r="S12" s="11" t="str">
        <f t="shared" ref="S12:T12" si="29">log(Q12)</f>
        <v>#NUM!</v>
      </c>
      <c r="T12" s="11" t="str">
        <f t="shared" si="29"/>
        <v>#NUM!</v>
      </c>
      <c r="U12" s="11">
        <f t="shared" si="6"/>
        <v>0</v>
      </c>
      <c r="V12" s="11">
        <f t="shared" si="7"/>
        <v>0</v>
      </c>
      <c r="W12" s="11">
        <f t="shared" si="8"/>
        <v>0</v>
      </c>
      <c r="X12" s="11" t="str">
        <f t="shared" ref="X12:Y12" si="30">log(U12)</f>
        <v>#NUM!</v>
      </c>
      <c r="Y12" s="11" t="str">
        <f t="shared" si="30"/>
        <v>#NUM!</v>
      </c>
      <c r="Z12" s="11" t="str">
        <f t="shared" si="10"/>
        <v>#NUM!</v>
      </c>
      <c r="AA12" s="11" t="str">
        <f t="shared" si="11"/>
        <v>#NUM!</v>
      </c>
      <c r="AB12" s="11" t="str">
        <f t="shared" si="12"/>
        <v>#NUM!</v>
      </c>
      <c r="AC12" s="11"/>
      <c r="AD12" s="11"/>
    </row>
    <row r="13">
      <c r="A13" s="10">
        <v>6.1</v>
      </c>
      <c r="B13" s="10">
        <v>7.0</v>
      </c>
      <c r="C13" s="10">
        <v>1.0</v>
      </c>
      <c r="D13" s="10" t="s">
        <v>63</v>
      </c>
      <c r="E13" s="10">
        <v>2.0</v>
      </c>
      <c r="F13" s="10">
        <v>0.04024</v>
      </c>
      <c r="G13" s="19"/>
      <c r="H13" s="19"/>
      <c r="I13" s="19"/>
      <c r="J13" s="19"/>
      <c r="K13" s="11"/>
      <c r="L13" s="11"/>
      <c r="M13" s="13">
        <v>1.0</v>
      </c>
      <c r="N13" s="14">
        <v>1.0</v>
      </c>
      <c r="O13" s="15"/>
      <c r="P13" s="10" t="s">
        <v>40</v>
      </c>
      <c r="Q13" s="11">
        <f t="shared" si="3"/>
        <v>0</v>
      </c>
      <c r="R13" s="11">
        <f t="shared" si="4"/>
        <v>0</v>
      </c>
      <c r="S13" s="11" t="str">
        <f t="shared" ref="S13:T13" si="31">log(Q13)</f>
        <v>#NUM!</v>
      </c>
      <c r="T13" s="11" t="str">
        <f t="shared" si="31"/>
        <v>#NUM!</v>
      </c>
      <c r="U13" s="11">
        <f t="shared" si="6"/>
        <v>0</v>
      </c>
      <c r="V13" s="11">
        <f t="shared" si="7"/>
        <v>0</v>
      </c>
      <c r="W13" s="11">
        <f t="shared" si="8"/>
        <v>0</v>
      </c>
      <c r="X13" s="11" t="str">
        <f t="shared" ref="X13:Y13" si="32">log(U13)</f>
        <v>#NUM!</v>
      </c>
      <c r="Y13" s="11" t="str">
        <f t="shared" si="32"/>
        <v>#NUM!</v>
      </c>
      <c r="Z13" s="11" t="str">
        <f t="shared" si="10"/>
        <v>#NUM!</v>
      </c>
      <c r="AA13" s="11" t="str">
        <f t="shared" si="11"/>
        <v>#NUM!</v>
      </c>
      <c r="AB13" s="11" t="str">
        <f t="shared" si="12"/>
        <v>#NUM!</v>
      </c>
      <c r="AC13" s="11"/>
      <c r="AD13" s="11"/>
    </row>
    <row r="14" hidden="1">
      <c r="A14" s="10">
        <v>6.1</v>
      </c>
      <c r="B14" s="10">
        <v>8.0</v>
      </c>
      <c r="C14" s="10">
        <v>1.0</v>
      </c>
      <c r="D14" s="10" t="s">
        <v>128</v>
      </c>
      <c r="E14" s="10">
        <v>2.0</v>
      </c>
      <c r="F14" s="11"/>
      <c r="G14" s="11"/>
      <c r="H14" s="11"/>
      <c r="I14" s="11"/>
      <c r="J14" s="11"/>
      <c r="K14" s="11"/>
      <c r="L14" s="11"/>
      <c r="M14" s="13"/>
      <c r="N14" s="14"/>
      <c r="O14" s="15"/>
      <c r="P14" s="10" t="s">
        <v>40</v>
      </c>
      <c r="Q14" s="11">
        <f t="shared" si="3"/>
        <v>0</v>
      </c>
      <c r="R14" s="11" t="str">
        <f t="shared" si="4"/>
        <v>#DIV/0!</v>
      </c>
      <c r="S14" s="11" t="str">
        <f t="shared" ref="S14:T14" si="33">log(Q14)</f>
        <v>#NUM!</v>
      </c>
      <c r="T14" s="11" t="str">
        <f t="shared" si="33"/>
        <v>#DIV/0!</v>
      </c>
      <c r="U14" s="11">
        <f t="shared" si="6"/>
        <v>0</v>
      </c>
      <c r="V14" s="11" t="str">
        <f t="shared" si="7"/>
        <v>#DIV/0!</v>
      </c>
      <c r="W14" s="11" t="str">
        <f t="shared" si="8"/>
        <v>#DIV/0!</v>
      </c>
      <c r="X14" s="11" t="str">
        <f t="shared" ref="X14:Y14" si="34">log(U14)</f>
        <v>#NUM!</v>
      </c>
      <c r="Y14" s="11" t="str">
        <f t="shared" si="34"/>
        <v>#DIV/0!</v>
      </c>
      <c r="Z14" s="11" t="str">
        <f t="shared" si="10"/>
        <v>#NUM!</v>
      </c>
      <c r="AA14" s="11" t="str">
        <f t="shared" si="11"/>
        <v>#DIV/0!</v>
      </c>
      <c r="AB14" s="11" t="str">
        <f t="shared" si="12"/>
        <v>#DIV/0!</v>
      </c>
    </row>
    <row r="15" hidden="1">
      <c r="A15" s="10">
        <v>6.1</v>
      </c>
      <c r="B15" s="10">
        <v>14.0</v>
      </c>
      <c r="C15" s="10">
        <v>1.0</v>
      </c>
      <c r="D15" s="10" t="s">
        <v>128</v>
      </c>
      <c r="E15" s="10">
        <v>2.0</v>
      </c>
      <c r="F15" s="11"/>
      <c r="G15" s="11"/>
      <c r="H15" s="11"/>
      <c r="I15" s="11"/>
      <c r="J15" s="11"/>
      <c r="K15" s="11"/>
      <c r="L15" s="11"/>
      <c r="M15" s="13"/>
      <c r="N15" s="14"/>
      <c r="O15" s="15"/>
      <c r="P15" s="10" t="s">
        <v>40</v>
      </c>
      <c r="Q15" s="11">
        <f t="shared" si="3"/>
        <v>0</v>
      </c>
      <c r="R15" s="11" t="str">
        <f t="shared" si="4"/>
        <v>#DIV/0!</v>
      </c>
      <c r="S15" s="11" t="str">
        <f t="shared" ref="S15:T15" si="35">log(Q15)</f>
        <v>#NUM!</v>
      </c>
      <c r="T15" s="11" t="str">
        <f t="shared" si="35"/>
        <v>#DIV/0!</v>
      </c>
      <c r="U15" s="11">
        <f t="shared" si="6"/>
        <v>0</v>
      </c>
      <c r="V15" s="11" t="str">
        <f t="shared" si="7"/>
        <v>#DIV/0!</v>
      </c>
      <c r="W15" s="11" t="str">
        <f t="shared" si="8"/>
        <v>#DIV/0!</v>
      </c>
      <c r="X15" s="11" t="str">
        <f t="shared" ref="X15:Y15" si="36">log(U15)</f>
        <v>#NUM!</v>
      </c>
      <c r="Y15" s="11" t="str">
        <f t="shared" si="36"/>
        <v>#DIV/0!</v>
      </c>
      <c r="Z15" s="11" t="str">
        <f t="shared" si="10"/>
        <v>#NUM!</v>
      </c>
      <c r="AA15" s="11" t="str">
        <f t="shared" si="11"/>
        <v>#DIV/0!</v>
      </c>
      <c r="AB15" s="11" t="str">
        <f t="shared" si="12"/>
        <v>#DIV/0!</v>
      </c>
    </row>
    <row r="16" hidden="1">
      <c r="A16" s="10">
        <v>6.1</v>
      </c>
      <c r="B16" s="10">
        <v>20.0</v>
      </c>
      <c r="C16" s="10">
        <v>1.0</v>
      </c>
      <c r="D16" s="10" t="s">
        <v>128</v>
      </c>
      <c r="E16" s="10">
        <v>2.0</v>
      </c>
      <c r="F16" s="11"/>
      <c r="G16" s="11"/>
      <c r="H16" s="11"/>
      <c r="I16" s="11"/>
      <c r="J16" s="11"/>
      <c r="K16" s="11"/>
      <c r="L16" s="11"/>
      <c r="M16" s="13"/>
      <c r="N16" s="14"/>
      <c r="O16" s="15"/>
      <c r="P16" s="10" t="s">
        <v>40</v>
      </c>
      <c r="Q16" s="11">
        <f t="shared" si="3"/>
        <v>0</v>
      </c>
      <c r="R16" s="11" t="str">
        <f t="shared" si="4"/>
        <v>#DIV/0!</v>
      </c>
      <c r="S16" s="11" t="str">
        <f t="shared" ref="S16:T16" si="37">log(Q16)</f>
        <v>#NUM!</v>
      </c>
      <c r="T16" s="11" t="str">
        <f t="shared" si="37"/>
        <v>#DIV/0!</v>
      </c>
      <c r="U16" s="11">
        <f t="shared" si="6"/>
        <v>0</v>
      </c>
      <c r="V16" s="11" t="str">
        <f t="shared" si="7"/>
        <v>#DIV/0!</v>
      </c>
      <c r="W16" s="11" t="str">
        <f t="shared" si="8"/>
        <v>#DIV/0!</v>
      </c>
      <c r="X16" s="11" t="str">
        <f t="shared" ref="X16:Y16" si="38">log(U16)</f>
        <v>#NUM!</v>
      </c>
      <c r="Y16" s="11" t="str">
        <f t="shared" si="38"/>
        <v>#DIV/0!</v>
      </c>
      <c r="Z16" s="11" t="str">
        <f t="shared" si="10"/>
        <v>#NUM!</v>
      </c>
      <c r="AA16" s="11" t="str">
        <f t="shared" si="11"/>
        <v>#DIV/0!</v>
      </c>
      <c r="AB16" s="11" t="str">
        <f t="shared" si="12"/>
        <v>#DIV/0!</v>
      </c>
    </row>
    <row r="17" hidden="1">
      <c r="A17" s="10">
        <v>6.1</v>
      </c>
      <c r="B17" s="10">
        <v>10.0</v>
      </c>
      <c r="C17" s="10">
        <v>1.0</v>
      </c>
      <c r="D17" s="10" t="s">
        <v>34</v>
      </c>
      <c r="E17" s="10">
        <v>2.0</v>
      </c>
      <c r="F17" s="11"/>
      <c r="G17" s="11"/>
      <c r="H17" s="11"/>
      <c r="I17" s="11"/>
      <c r="J17" s="11"/>
      <c r="K17" s="11"/>
      <c r="L17" s="11"/>
      <c r="M17" s="13"/>
      <c r="N17" s="14"/>
      <c r="O17" s="15"/>
      <c r="P17" s="10" t="s">
        <v>40</v>
      </c>
      <c r="Q17" s="11">
        <f t="shared" si="3"/>
        <v>0</v>
      </c>
      <c r="R17" s="11" t="str">
        <f t="shared" si="4"/>
        <v>#DIV/0!</v>
      </c>
      <c r="S17" s="11" t="str">
        <f t="shared" ref="S17:T17" si="39">log(Q17)</f>
        <v>#NUM!</v>
      </c>
      <c r="T17" s="11" t="str">
        <f t="shared" si="39"/>
        <v>#DIV/0!</v>
      </c>
      <c r="U17" s="11">
        <f t="shared" si="6"/>
        <v>0</v>
      </c>
      <c r="V17" s="11" t="str">
        <f t="shared" si="7"/>
        <v>#DIV/0!</v>
      </c>
      <c r="W17" s="11" t="str">
        <f t="shared" si="8"/>
        <v>#DIV/0!</v>
      </c>
      <c r="X17" s="11" t="str">
        <f t="shared" ref="X17:Y17" si="40">log(U17)</f>
        <v>#NUM!</v>
      </c>
      <c r="Y17" s="11" t="str">
        <f t="shared" si="40"/>
        <v>#DIV/0!</v>
      </c>
      <c r="Z17" s="11" t="str">
        <f t="shared" si="10"/>
        <v>#NUM!</v>
      </c>
      <c r="AA17" s="11" t="str">
        <f t="shared" si="11"/>
        <v>#DIV/0!</v>
      </c>
      <c r="AB17" s="11" t="str">
        <f t="shared" si="12"/>
        <v>#DIV/0!</v>
      </c>
    </row>
    <row r="18" hidden="1">
      <c r="A18" s="10">
        <v>6.1</v>
      </c>
      <c r="B18" s="10">
        <v>15.0</v>
      </c>
      <c r="C18" s="10">
        <v>1.0</v>
      </c>
      <c r="D18" s="10" t="s">
        <v>34</v>
      </c>
      <c r="E18" s="10">
        <v>2.0</v>
      </c>
      <c r="F18" s="11"/>
      <c r="G18" s="11"/>
      <c r="H18" s="11"/>
      <c r="I18" s="11"/>
      <c r="J18" s="11"/>
      <c r="K18" s="11"/>
      <c r="L18" s="11"/>
      <c r="M18" s="13"/>
      <c r="N18" s="14"/>
      <c r="O18" s="15"/>
      <c r="P18" s="10" t="s">
        <v>40</v>
      </c>
      <c r="Q18" s="11">
        <f t="shared" si="3"/>
        <v>0</v>
      </c>
      <c r="R18" s="11" t="str">
        <f t="shared" si="4"/>
        <v>#DIV/0!</v>
      </c>
      <c r="S18" s="11" t="str">
        <f t="shared" ref="S18:T18" si="41">log(Q18)</f>
        <v>#NUM!</v>
      </c>
      <c r="T18" s="11" t="str">
        <f t="shared" si="41"/>
        <v>#DIV/0!</v>
      </c>
      <c r="U18" s="11">
        <f t="shared" si="6"/>
        <v>0</v>
      </c>
      <c r="V18" s="11" t="str">
        <f t="shared" si="7"/>
        <v>#DIV/0!</v>
      </c>
      <c r="W18" s="11" t="str">
        <f t="shared" si="8"/>
        <v>#DIV/0!</v>
      </c>
      <c r="X18" s="11" t="str">
        <f t="shared" ref="X18:Y18" si="42">log(U18)</f>
        <v>#NUM!</v>
      </c>
      <c r="Y18" s="11" t="str">
        <f t="shared" si="42"/>
        <v>#DIV/0!</v>
      </c>
      <c r="Z18" s="11" t="str">
        <f t="shared" si="10"/>
        <v>#NUM!</v>
      </c>
      <c r="AA18" s="11" t="str">
        <f t="shared" si="11"/>
        <v>#DIV/0!</v>
      </c>
      <c r="AB18" s="11" t="str">
        <f t="shared" si="12"/>
        <v>#DIV/0!</v>
      </c>
    </row>
    <row r="19" hidden="1">
      <c r="A19" s="10">
        <v>6.1</v>
      </c>
      <c r="B19" s="10">
        <v>16.0</v>
      </c>
      <c r="C19" s="10">
        <v>1.0</v>
      </c>
      <c r="D19" s="10" t="s">
        <v>34</v>
      </c>
      <c r="E19" s="10">
        <v>2.0</v>
      </c>
      <c r="F19" s="11"/>
      <c r="G19" s="11"/>
      <c r="H19" s="11"/>
      <c r="I19" s="11"/>
      <c r="J19" s="11"/>
      <c r="K19" s="11"/>
      <c r="L19" s="11"/>
      <c r="M19" s="13"/>
      <c r="N19" s="14"/>
      <c r="O19" s="15"/>
      <c r="P19" s="10" t="s">
        <v>40</v>
      </c>
      <c r="Q19" s="11">
        <f t="shared" si="3"/>
        <v>0</v>
      </c>
      <c r="R19" s="11" t="str">
        <f t="shared" si="4"/>
        <v>#DIV/0!</v>
      </c>
      <c r="S19" s="11" t="str">
        <f t="shared" ref="S19:T19" si="43">log(Q19)</f>
        <v>#NUM!</v>
      </c>
      <c r="T19" s="11" t="str">
        <f t="shared" si="43"/>
        <v>#DIV/0!</v>
      </c>
      <c r="U19" s="11">
        <f t="shared" si="6"/>
        <v>0</v>
      </c>
      <c r="V19" s="11" t="str">
        <f t="shared" si="7"/>
        <v>#DIV/0!</v>
      </c>
      <c r="W19" s="11" t="str">
        <f t="shared" si="8"/>
        <v>#DIV/0!</v>
      </c>
      <c r="X19" s="11" t="str">
        <f t="shared" ref="X19:Y19" si="44">log(U19)</f>
        <v>#NUM!</v>
      </c>
      <c r="Y19" s="11" t="str">
        <f t="shared" si="44"/>
        <v>#DIV/0!</v>
      </c>
      <c r="Z19" s="11" t="str">
        <f t="shared" si="10"/>
        <v>#NUM!</v>
      </c>
      <c r="AA19" s="11" t="str">
        <f t="shared" si="11"/>
        <v>#DIV/0!</v>
      </c>
      <c r="AB19" s="11" t="str">
        <f t="shared" si="12"/>
        <v>#DIV/0!</v>
      </c>
    </row>
    <row r="20" hidden="1">
      <c r="A20" s="10">
        <v>6.1</v>
      </c>
      <c r="B20" s="10">
        <v>5.0</v>
      </c>
      <c r="C20" s="10">
        <v>1.0</v>
      </c>
      <c r="D20" s="10" t="s">
        <v>126</v>
      </c>
      <c r="E20" s="10">
        <v>2.0</v>
      </c>
      <c r="F20" s="11"/>
      <c r="G20" s="11"/>
      <c r="H20" s="11"/>
      <c r="I20" s="11"/>
      <c r="J20" s="11"/>
      <c r="K20" s="11"/>
      <c r="L20" s="11"/>
      <c r="M20" s="13"/>
      <c r="N20" s="14"/>
      <c r="O20" s="15"/>
      <c r="P20" s="10" t="s">
        <v>40</v>
      </c>
      <c r="Q20" s="11">
        <f t="shared" si="3"/>
        <v>0</v>
      </c>
      <c r="R20" s="11" t="str">
        <f t="shared" si="4"/>
        <v>#DIV/0!</v>
      </c>
      <c r="S20" s="11" t="str">
        <f t="shared" ref="S20:T20" si="45">log(Q20)</f>
        <v>#NUM!</v>
      </c>
      <c r="T20" s="11" t="str">
        <f t="shared" si="45"/>
        <v>#DIV/0!</v>
      </c>
      <c r="U20" s="11">
        <f t="shared" si="6"/>
        <v>0</v>
      </c>
      <c r="V20" s="11" t="str">
        <f t="shared" si="7"/>
        <v>#DIV/0!</v>
      </c>
      <c r="W20" s="11" t="str">
        <f t="shared" si="8"/>
        <v>#DIV/0!</v>
      </c>
      <c r="X20" s="11" t="str">
        <f t="shared" ref="X20:Y20" si="46">log(U20)</f>
        <v>#NUM!</v>
      </c>
      <c r="Y20" s="11" t="str">
        <f t="shared" si="46"/>
        <v>#DIV/0!</v>
      </c>
      <c r="Z20" s="11" t="str">
        <f t="shared" si="10"/>
        <v>#NUM!</v>
      </c>
      <c r="AA20" s="11" t="str">
        <f t="shared" si="11"/>
        <v>#DIV/0!</v>
      </c>
      <c r="AB20" s="11" t="str">
        <f t="shared" si="12"/>
        <v>#DIV/0!</v>
      </c>
    </row>
    <row r="21" hidden="1">
      <c r="A21" s="10">
        <v>6.1</v>
      </c>
      <c r="B21" s="10">
        <v>11.0</v>
      </c>
      <c r="C21" s="10">
        <v>1.0</v>
      </c>
      <c r="D21" s="10" t="s">
        <v>126</v>
      </c>
      <c r="E21" s="10">
        <v>2.0</v>
      </c>
      <c r="F21" s="11"/>
      <c r="G21" s="11"/>
      <c r="H21" s="11"/>
      <c r="I21" s="11"/>
      <c r="J21" s="11"/>
      <c r="K21" s="11"/>
      <c r="L21" s="11"/>
      <c r="M21" s="13"/>
      <c r="N21" s="14"/>
      <c r="O21" s="15"/>
      <c r="P21" s="10" t="s">
        <v>40</v>
      </c>
      <c r="Q21" s="11">
        <f t="shared" si="3"/>
        <v>0</v>
      </c>
      <c r="R21" s="11" t="str">
        <f t="shared" si="4"/>
        <v>#DIV/0!</v>
      </c>
      <c r="S21" s="11" t="str">
        <f t="shared" ref="S21:T21" si="47">log(Q21)</f>
        <v>#NUM!</v>
      </c>
      <c r="T21" s="11" t="str">
        <f t="shared" si="47"/>
        <v>#DIV/0!</v>
      </c>
      <c r="U21" s="11">
        <f t="shared" si="6"/>
        <v>0</v>
      </c>
      <c r="V21" s="11" t="str">
        <f t="shared" si="7"/>
        <v>#DIV/0!</v>
      </c>
      <c r="W21" s="11" t="str">
        <f t="shared" si="8"/>
        <v>#DIV/0!</v>
      </c>
      <c r="X21" s="11" t="str">
        <f t="shared" ref="X21:Y21" si="48">log(U21)</f>
        <v>#NUM!</v>
      </c>
      <c r="Y21" s="11" t="str">
        <f t="shared" si="48"/>
        <v>#DIV/0!</v>
      </c>
      <c r="Z21" s="11" t="str">
        <f t="shared" si="10"/>
        <v>#NUM!</v>
      </c>
      <c r="AA21" s="11" t="str">
        <f t="shared" si="11"/>
        <v>#DIV/0!</v>
      </c>
      <c r="AB21" s="11" t="str">
        <f t="shared" si="12"/>
        <v>#DIV/0!</v>
      </c>
    </row>
    <row r="22" hidden="1">
      <c r="A22" s="10">
        <v>6.1</v>
      </c>
      <c r="B22" s="10">
        <v>18.0</v>
      </c>
      <c r="C22" s="10">
        <v>1.0</v>
      </c>
      <c r="D22" s="10" t="s">
        <v>126</v>
      </c>
      <c r="E22" s="10">
        <v>2.0</v>
      </c>
      <c r="F22" s="11"/>
      <c r="G22" s="11"/>
      <c r="H22" s="11"/>
      <c r="I22" s="11"/>
      <c r="J22" s="11"/>
      <c r="K22" s="11"/>
      <c r="L22" s="11"/>
      <c r="M22" s="13"/>
      <c r="N22" s="14"/>
      <c r="O22" s="15"/>
      <c r="P22" s="10" t="s">
        <v>40</v>
      </c>
      <c r="Q22" s="11">
        <f t="shared" si="3"/>
        <v>0</v>
      </c>
      <c r="R22" s="11" t="str">
        <f t="shared" si="4"/>
        <v>#DIV/0!</v>
      </c>
      <c r="S22" s="11" t="str">
        <f t="shared" ref="S22:T22" si="49">log(Q22)</f>
        <v>#NUM!</v>
      </c>
      <c r="T22" s="11" t="str">
        <f t="shared" si="49"/>
        <v>#DIV/0!</v>
      </c>
      <c r="U22" s="11">
        <f t="shared" si="6"/>
        <v>0</v>
      </c>
      <c r="V22" s="11" t="str">
        <f t="shared" si="7"/>
        <v>#DIV/0!</v>
      </c>
      <c r="W22" s="11" t="str">
        <f t="shared" si="8"/>
        <v>#DIV/0!</v>
      </c>
      <c r="X22" s="11" t="str">
        <f t="shared" ref="X22:Y22" si="50">log(U22)</f>
        <v>#NUM!</v>
      </c>
      <c r="Y22" s="11" t="str">
        <f t="shared" si="50"/>
        <v>#DIV/0!</v>
      </c>
      <c r="Z22" s="11" t="str">
        <f t="shared" si="10"/>
        <v>#NUM!</v>
      </c>
      <c r="AA22" s="11" t="str">
        <f t="shared" si="11"/>
        <v>#DIV/0!</v>
      </c>
      <c r="AB22" s="11" t="str">
        <f t="shared" si="12"/>
        <v>#DIV/0!</v>
      </c>
    </row>
    <row r="23" hidden="1">
      <c r="A23" s="10">
        <v>6.2</v>
      </c>
      <c r="B23" s="10">
        <v>1.0</v>
      </c>
      <c r="C23" s="10">
        <v>1.0</v>
      </c>
      <c r="D23" s="10" t="s">
        <v>35</v>
      </c>
      <c r="E23" s="10">
        <v>2.0</v>
      </c>
      <c r="F23" s="18" t="s">
        <v>132</v>
      </c>
      <c r="G23" s="10" t="s">
        <v>133</v>
      </c>
      <c r="H23" s="10" t="s">
        <v>134</v>
      </c>
      <c r="I23" s="10" t="s">
        <v>42</v>
      </c>
      <c r="J23" s="17" t="s">
        <v>135</v>
      </c>
      <c r="K23" s="11"/>
      <c r="L23" s="11"/>
      <c r="M23" s="13">
        <v>1.0</v>
      </c>
      <c r="N23" s="14">
        <v>1.0</v>
      </c>
      <c r="O23" s="15"/>
      <c r="P23" s="10" t="s">
        <v>40</v>
      </c>
      <c r="Q23" s="11" t="str">
        <f t="shared" si="3"/>
        <v>#VALUE!</v>
      </c>
      <c r="R23" s="11" t="str">
        <f t="shared" si="4"/>
        <v>#VALUE!</v>
      </c>
      <c r="S23" s="11" t="str">
        <f t="shared" ref="S23:T23" si="51">log(Q23)</f>
        <v>#VALUE!</v>
      </c>
      <c r="T23" s="11" t="str">
        <f t="shared" si="51"/>
        <v>#VALUE!</v>
      </c>
      <c r="U23" s="11" t="str">
        <f t="shared" si="6"/>
        <v>#VALUE!</v>
      </c>
      <c r="V23" s="11" t="str">
        <f t="shared" si="7"/>
        <v>#VALUE!</v>
      </c>
      <c r="W23" s="11" t="str">
        <f t="shared" si="8"/>
        <v>#VALUE!</v>
      </c>
      <c r="X23" s="11" t="str">
        <f t="shared" ref="X23:Y23" si="52">log(U23)</f>
        <v>#VALUE!</v>
      </c>
      <c r="Y23" s="11" t="str">
        <f t="shared" si="52"/>
        <v>#VALUE!</v>
      </c>
      <c r="Z23" s="11" t="str">
        <f t="shared" si="10"/>
        <v>#VALUE!</v>
      </c>
      <c r="AA23" s="11" t="str">
        <f t="shared" si="11"/>
        <v>#VALUE!</v>
      </c>
      <c r="AB23" s="11" t="str">
        <f t="shared" si="12"/>
        <v>#VALUE!</v>
      </c>
      <c r="AC23" s="11"/>
      <c r="AD23" s="11"/>
    </row>
    <row r="24" hidden="1">
      <c r="A24" s="10">
        <v>6.2</v>
      </c>
      <c r="B24" s="10">
        <v>12.0</v>
      </c>
      <c r="C24" s="10">
        <v>1.0</v>
      </c>
      <c r="D24" s="10" t="s">
        <v>128</v>
      </c>
      <c r="E24" s="10">
        <v>2.0</v>
      </c>
      <c r="F24" s="11"/>
      <c r="G24" s="11"/>
      <c r="H24" s="11"/>
      <c r="I24" s="11"/>
      <c r="J24" s="11"/>
      <c r="K24" s="11"/>
      <c r="L24" s="11"/>
      <c r="M24" s="13"/>
      <c r="N24" s="14"/>
      <c r="O24" s="15"/>
      <c r="P24" s="10" t="s">
        <v>40</v>
      </c>
      <c r="Q24" s="11">
        <f t="shared" si="3"/>
        <v>0</v>
      </c>
      <c r="R24" s="11" t="str">
        <f t="shared" si="4"/>
        <v>#DIV/0!</v>
      </c>
      <c r="S24" s="11" t="str">
        <f t="shared" ref="S24:T24" si="53">log(Q24)</f>
        <v>#NUM!</v>
      </c>
      <c r="T24" s="11" t="str">
        <f t="shared" si="53"/>
        <v>#DIV/0!</v>
      </c>
      <c r="U24" s="11">
        <f t="shared" si="6"/>
        <v>0</v>
      </c>
      <c r="V24" s="11" t="str">
        <f t="shared" si="7"/>
        <v>#DIV/0!</v>
      </c>
      <c r="W24" s="11" t="str">
        <f t="shared" si="8"/>
        <v>#DIV/0!</v>
      </c>
      <c r="X24" s="11" t="str">
        <f t="shared" ref="X24:Y24" si="54">log(U24)</f>
        <v>#NUM!</v>
      </c>
      <c r="Y24" s="11" t="str">
        <f t="shared" si="54"/>
        <v>#DIV/0!</v>
      </c>
      <c r="Z24" s="11" t="str">
        <f t="shared" si="10"/>
        <v>#NUM!</v>
      </c>
      <c r="AA24" s="11" t="str">
        <f t="shared" si="11"/>
        <v>#DIV/0!</v>
      </c>
      <c r="AB24" s="11" t="str">
        <f t="shared" si="12"/>
        <v>#DIV/0!</v>
      </c>
    </row>
    <row r="25" hidden="1">
      <c r="A25" s="10">
        <v>6.2</v>
      </c>
      <c r="B25" s="10">
        <v>19.0</v>
      </c>
      <c r="C25" s="10">
        <v>1.0</v>
      </c>
      <c r="D25" s="10" t="s">
        <v>128</v>
      </c>
      <c r="E25" s="10">
        <v>2.0</v>
      </c>
      <c r="F25" s="11"/>
      <c r="G25" s="11"/>
      <c r="H25" s="11"/>
      <c r="I25" s="11"/>
      <c r="J25" s="11"/>
      <c r="K25" s="11"/>
      <c r="L25" s="11"/>
      <c r="M25" s="13"/>
      <c r="N25" s="14"/>
      <c r="O25" s="15"/>
      <c r="P25" s="10" t="s">
        <v>40</v>
      </c>
      <c r="Q25" s="11">
        <f t="shared" si="3"/>
        <v>0</v>
      </c>
      <c r="R25" s="11" t="str">
        <f t="shared" si="4"/>
        <v>#DIV/0!</v>
      </c>
      <c r="S25" s="11" t="str">
        <f t="shared" ref="S25:T25" si="55">log(Q25)</f>
        <v>#NUM!</v>
      </c>
      <c r="T25" s="11" t="str">
        <f t="shared" si="55"/>
        <v>#DIV/0!</v>
      </c>
      <c r="U25" s="11">
        <f t="shared" si="6"/>
        <v>0</v>
      </c>
      <c r="V25" s="11" t="str">
        <f t="shared" si="7"/>
        <v>#DIV/0!</v>
      </c>
      <c r="W25" s="11" t="str">
        <f t="shared" si="8"/>
        <v>#DIV/0!</v>
      </c>
      <c r="X25" s="11" t="str">
        <f t="shared" ref="X25:Y25" si="56">log(U25)</f>
        <v>#NUM!</v>
      </c>
      <c r="Y25" s="11" t="str">
        <f t="shared" si="56"/>
        <v>#DIV/0!</v>
      </c>
      <c r="Z25" s="11" t="str">
        <f t="shared" si="10"/>
        <v>#NUM!</v>
      </c>
      <c r="AA25" s="11" t="str">
        <f t="shared" si="11"/>
        <v>#DIV/0!</v>
      </c>
      <c r="AB25" s="11" t="str">
        <f t="shared" si="12"/>
        <v>#DIV/0!</v>
      </c>
    </row>
    <row r="26" hidden="1">
      <c r="A26" s="10">
        <v>6.2</v>
      </c>
      <c r="B26" s="10">
        <v>22.0</v>
      </c>
      <c r="C26" s="10">
        <v>1.0</v>
      </c>
      <c r="D26" s="10" t="s">
        <v>128</v>
      </c>
      <c r="E26" s="10">
        <v>2.0</v>
      </c>
      <c r="F26" s="11"/>
      <c r="G26" s="11"/>
      <c r="H26" s="11"/>
      <c r="I26" s="11"/>
      <c r="J26" s="11"/>
      <c r="K26" s="11"/>
      <c r="L26" s="11"/>
      <c r="M26" s="13"/>
      <c r="N26" s="14"/>
      <c r="O26" s="15"/>
      <c r="P26" s="10" t="s">
        <v>40</v>
      </c>
      <c r="Q26" s="11">
        <f t="shared" si="3"/>
        <v>0</v>
      </c>
      <c r="R26" s="11" t="str">
        <f t="shared" si="4"/>
        <v>#DIV/0!</v>
      </c>
      <c r="S26" s="11" t="str">
        <f t="shared" ref="S26:T26" si="57">log(Q26)</f>
        <v>#NUM!</v>
      </c>
      <c r="T26" s="11" t="str">
        <f t="shared" si="57"/>
        <v>#DIV/0!</v>
      </c>
      <c r="U26" s="11">
        <f t="shared" si="6"/>
        <v>0</v>
      </c>
      <c r="V26" s="11" t="str">
        <f t="shared" si="7"/>
        <v>#DIV/0!</v>
      </c>
      <c r="W26" s="11" t="str">
        <f t="shared" si="8"/>
        <v>#DIV/0!</v>
      </c>
      <c r="X26" s="11" t="str">
        <f t="shared" ref="X26:Y26" si="58">log(U26)</f>
        <v>#NUM!</v>
      </c>
      <c r="Y26" s="11" t="str">
        <f t="shared" si="58"/>
        <v>#DIV/0!</v>
      </c>
      <c r="Z26" s="11" t="str">
        <f t="shared" si="10"/>
        <v>#NUM!</v>
      </c>
      <c r="AA26" s="11" t="str">
        <f t="shared" si="11"/>
        <v>#DIV/0!</v>
      </c>
      <c r="AB26" s="11" t="str">
        <f t="shared" si="12"/>
        <v>#DIV/0!</v>
      </c>
    </row>
    <row r="27" hidden="1">
      <c r="A27" s="10">
        <v>6.2</v>
      </c>
      <c r="B27" s="10">
        <v>7.0</v>
      </c>
      <c r="C27" s="10">
        <v>1.0</v>
      </c>
      <c r="D27" s="10" t="s">
        <v>34</v>
      </c>
      <c r="E27" s="10">
        <v>2.0</v>
      </c>
      <c r="F27" s="11"/>
      <c r="G27" s="11"/>
      <c r="H27" s="11"/>
      <c r="I27" s="11"/>
      <c r="J27" s="11"/>
      <c r="K27" s="11"/>
      <c r="L27" s="11"/>
      <c r="M27" s="13"/>
      <c r="N27" s="14"/>
      <c r="O27" s="15"/>
      <c r="P27" s="10" t="s">
        <v>40</v>
      </c>
      <c r="Q27" s="11">
        <f t="shared" si="3"/>
        <v>0</v>
      </c>
      <c r="R27" s="11" t="str">
        <f t="shared" si="4"/>
        <v>#DIV/0!</v>
      </c>
      <c r="S27" s="11" t="str">
        <f t="shared" ref="S27:T27" si="59">log(Q27)</f>
        <v>#NUM!</v>
      </c>
      <c r="T27" s="11" t="str">
        <f t="shared" si="59"/>
        <v>#DIV/0!</v>
      </c>
      <c r="U27" s="11">
        <f t="shared" si="6"/>
        <v>0</v>
      </c>
      <c r="V27" s="11" t="str">
        <f t="shared" si="7"/>
        <v>#DIV/0!</v>
      </c>
      <c r="W27" s="11" t="str">
        <f t="shared" si="8"/>
        <v>#DIV/0!</v>
      </c>
      <c r="X27" s="11" t="str">
        <f t="shared" ref="X27:Y27" si="60">log(U27)</f>
        <v>#NUM!</v>
      </c>
      <c r="Y27" s="11" t="str">
        <f t="shared" si="60"/>
        <v>#DIV/0!</v>
      </c>
      <c r="Z27" s="11" t="str">
        <f t="shared" si="10"/>
        <v>#NUM!</v>
      </c>
      <c r="AA27" s="11" t="str">
        <f t="shared" si="11"/>
        <v>#DIV/0!</v>
      </c>
      <c r="AB27" s="11" t="str">
        <f t="shared" si="12"/>
        <v>#DIV/0!</v>
      </c>
    </row>
    <row r="28" hidden="1">
      <c r="A28" s="10">
        <v>6.2</v>
      </c>
      <c r="B28" s="10">
        <v>9.0</v>
      </c>
      <c r="C28" s="10">
        <v>1.0</v>
      </c>
      <c r="D28" s="10" t="s">
        <v>34</v>
      </c>
      <c r="E28" s="10">
        <v>2.0</v>
      </c>
      <c r="F28" s="11"/>
      <c r="G28" s="11"/>
      <c r="H28" s="11"/>
      <c r="I28" s="11"/>
      <c r="J28" s="11"/>
      <c r="K28" s="11"/>
      <c r="L28" s="11"/>
      <c r="M28" s="13"/>
      <c r="N28" s="14"/>
      <c r="O28" s="15"/>
      <c r="P28" s="10" t="s">
        <v>40</v>
      </c>
      <c r="Q28" s="11">
        <f t="shared" si="3"/>
        <v>0</v>
      </c>
      <c r="R28" s="11" t="str">
        <f t="shared" si="4"/>
        <v>#DIV/0!</v>
      </c>
      <c r="S28" s="11" t="str">
        <f t="shared" ref="S28:T28" si="61">log(Q28)</f>
        <v>#NUM!</v>
      </c>
      <c r="T28" s="11" t="str">
        <f t="shared" si="61"/>
        <v>#DIV/0!</v>
      </c>
      <c r="U28" s="11">
        <f t="shared" si="6"/>
        <v>0</v>
      </c>
      <c r="V28" s="11" t="str">
        <f t="shared" si="7"/>
        <v>#DIV/0!</v>
      </c>
      <c r="W28" s="11" t="str">
        <f t="shared" si="8"/>
        <v>#DIV/0!</v>
      </c>
      <c r="X28" s="11" t="str">
        <f t="shared" ref="X28:Y28" si="62">log(U28)</f>
        <v>#NUM!</v>
      </c>
      <c r="Y28" s="11" t="str">
        <f t="shared" si="62"/>
        <v>#DIV/0!</v>
      </c>
      <c r="Z28" s="11" t="str">
        <f t="shared" si="10"/>
        <v>#NUM!</v>
      </c>
      <c r="AA28" s="11" t="str">
        <f t="shared" si="11"/>
        <v>#DIV/0!</v>
      </c>
      <c r="AB28" s="11" t="str">
        <f t="shared" si="12"/>
        <v>#DIV/0!</v>
      </c>
    </row>
    <row r="29" hidden="1">
      <c r="A29" s="10">
        <v>6.2</v>
      </c>
      <c r="B29" s="10">
        <v>16.0</v>
      </c>
      <c r="C29" s="10">
        <v>1.0</v>
      </c>
      <c r="D29" s="10" t="s">
        <v>34</v>
      </c>
      <c r="E29" s="10">
        <v>2.0</v>
      </c>
      <c r="F29" s="11"/>
      <c r="G29" s="11"/>
      <c r="H29" s="11"/>
      <c r="I29" s="11"/>
      <c r="J29" s="11"/>
      <c r="K29" s="11"/>
      <c r="L29" s="11"/>
      <c r="M29" s="13"/>
      <c r="N29" s="14"/>
      <c r="O29" s="15"/>
      <c r="P29" s="10" t="s">
        <v>40</v>
      </c>
      <c r="Q29" s="11">
        <f t="shared" si="3"/>
        <v>0</v>
      </c>
      <c r="R29" s="11" t="str">
        <f t="shared" si="4"/>
        <v>#DIV/0!</v>
      </c>
      <c r="S29" s="11" t="str">
        <f t="shared" ref="S29:T29" si="63">log(Q29)</f>
        <v>#NUM!</v>
      </c>
      <c r="T29" s="11" t="str">
        <f t="shared" si="63"/>
        <v>#DIV/0!</v>
      </c>
      <c r="U29" s="11">
        <f t="shared" si="6"/>
        <v>0</v>
      </c>
      <c r="V29" s="11" t="str">
        <f t="shared" si="7"/>
        <v>#DIV/0!</v>
      </c>
      <c r="W29" s="11" t="str">
        <f t="shared" si="8"/>
        <v>#DIV/0!</v>
      </c>
      <c r="X29" s="11" t="str">
        <f t="shared" ref="X29:Y29" si="64">log(U29)</f>
        <v>#NUM!</v>
      </c>
      <c r="Y29" s="11" t="str">
        <f t="shared" si="64"/>
        <v>#DIV/0!</v>
      </c>
      <c r="Z29" s="11" t="str">
        <f t="shared" si="10"/>
        <v>#NUM!</v>
      </c>
      <c r="AA29" s="11" t="str">
        <f t="shared" si="11"/>
        <v>#DIV/0!</v>
      </c>
      <c r="AB29" s="11" t="str">
        <f t="shared" si="12"/>
        <v>#DIV/0!</v>
      </c>
    </row>
    <row r="30" hidden="1">
      <c r="A30" s="10">
        <v>6.2</v>
      </c>
      <c r="B30" s="10">
        <v>5.0</v>
      </c>
      <c r="C30" s="10">
        <v>1.0</v>
      </c>
      <c r="D30" s="10" t="s">
        <v>126</v>
      </c>
      <c r="E30" s="10">
        <v>2.0</v>
      </c>
      <c r="F30" s="11"/>
      <c r="G30" s="11"/>
      <c r="H30" s="11"/>
      <c r="I30" s="11"/>
      <c r="J30" s="11"/>
      <c r="K30" s="11"/>
      <c r="L30" s="11"/>
      <c r="M30" s="13"/>
      <c r="N30" s="14"/>
      <c r="O30" s="15"/>
      <c r="P30" s="10" t="s">
        <v>40</v>
      </c>
      <c r="Q30" s="11">
        <f t="shared" si="3"/>
        <v>0</v>
      </c>
      <c r="R30" s="11" t="str">
        <f t="shared" si="4"/>
        <v>#DIV/0!</v>
      </c>
      <c r="S30" s="11" t="str">
        <f t="shared" ref="S30:T30" si="65">log(Q30)</f>
        <v>#NUM!</v>
      </c>
      <c r="T30" s="11" t="str">
        <f t="shared" si="65"/>
        <v>#DIV/0!</v>
      </c>
      <c r="U30" s="11">
        <f t="shared" si="6"/>
        <v>0</v>
      </c>
      <c r="V30" s="11" t="str">
        <f t="shared" si="7"/>
        <v>#DIV/0!</v>
      </c>
      <c r="W30" s="11" t="str">
        <f t="shared" si="8"/>
        <v>#DIV/0!</v>
      </c>
      <c r="X30" s="11" t="str">
        <f t="shared" ref="X30:Y30" si="66">log(U30)</f>
        <v>#NUM!</v>
      </c>
      <c r="Y30" s="11" t="str">
        <f t="shared" si="66"/>
        <v>#DIV/0!</v>
      </c>
      <c r="Z30" s="11" t="str">
        <f t="shared" si="10"/>
        <v>#NUM!</v>
      </c>
      <c r="AA30" s="11" t="str">
        <f t="shared" si="11"/>
        <v>#DIV/0!</v>
      </c>
      <c r="AB30" s="11" t="str">
        <f t="shared" si="12"/>
        <v>#DIV/0!</v>
      </c>
    </row>
    <row r="31" hidden="1">
      <c r="A31" s="10">
        <v>6.2</v>
      </c>
      <c r="B31" s="10">
        <v>10.0</v>
      </c>
      <c r="C31" s="10">
        <v>1.0</v>
      </c>
      <c r="D31" s="10" t="s">
        <v>126</v>
      </c>
      <c r="E31" s="10">
        <v>2.0</v>
      </c>
      <c r="F31" s="11"/>
      <c r="G31" s="11"/>
      <c r="H31" s="11"/>
      <c r="I31" s="11"/>
      <c r="J31" s="11"/>
      <c r="K31" s="11"/>
      <c r="L31" s="11"/>
      <c r="M31" s="13"/>
      <c r="N31" s="14"/>
      <c r="O31" s="15"/>
      <c r="P31" s="10" t="s">
        <v>40</v>
      </c>
      <c r="Q31" s="11">
        <f t="shared" si="3"/>
        <v>0</v>
      </c>
      <c r="R31" s="11" t="str">
        <f t="shared" si="4"/>
        <v>#DIV/0!</v>
      </c>
      <c r="S31" s="11" t="str">
        <f t="shared" ref="S31:T31" si="67">log(Q31)</f>
        <v>#NUM!</v>
      </c>
      <c r="T31" s="11" t="str">
        <f t="shared" si="67"/>
        <v>#DIV/0!</v>
      </c>
      <c r="U31" s="11">
        <f t="shared" si="6"/>
        <v>0</v>
      </c>
      <c r="V31" s="11" t="str">
        <f t="shared" si="7"/>
        <v>#DIV/0!</v>
      </c>
      <c r="W31" s="11" t="str">
        <f t="shared" si="8"/>
        <v>#DIV/0!</v>
      </c>
      <c r="X31" s="11" t="str">
        <f t="shared" ref="X31:Y31" si="68">log(U31)</f>
        <v>#NUM!</v>
      </c>
      <c r="Y31" s="11" t="str">
        <f t="shared" si="68"/>
        <v>#DIV/0!</v>
      </c>
      <c r="Z31" s="11" t="str">
        <f t="shared" si="10"/>
        <v>#NUM!</v>
      </c>
      <c r="AA31" s="11" t="str">
        <f t="shared" si="11"/>
        <v>#DIV/0!</v>
      </c>
      <c r="AB31" s="11" t="str">
        <f t="shared" si="12"/>
        <v>#DIV/0!</v>
      </c>
    </row>
    <row r="32" hidden="1">
      <c r="A32" s="10">
        <v>6.2</v>
      </c>
      <c r="B32" s="10">
        <v>21.0</v>
      </c>
      <c r="C32" s="10">
        <v>1.0</v>
      </c>
      <c r="D32" s="10" t="s">
        <v>126</v>
      </c>
      <c r="E32" s="10">
        <v>2.0</v>
      </c>
      <c r="F32" s="11"/>
      <c r="G32" s="11"/>
      <c r="H32" s="11"/>
      <c r="I32" s="11"/>
      <c r="J32" s="11"/>
      <c r="K32" s="11"/>
      <c r="L32" s="11"/>
      <c r="M32" s="13"/>
      <c r="N32" s="14"/>
      <c r="O32" s="15"/>
      <c r="P32" s="10" t="s">
        <v>40</v>
      </c>
      <c r="Q32" s="11">
        <f t="shared" si="3"/>
        <v>0</v>
      </c>
      <c r="R32" s="11" t="str">
        <f t="shared" si="4"/>
        <v>#DIV/0!</v>
      </c>
      <c r="S32" s="11" t="str">
        <f t="shared" ref="S32:T32" si="69">log(Q32)</f>
        <v>#NUM!</v>
      </c>
      <c r="T32" s="11" t="str">
        <f t="shared" si="69"/>
        <v>#DIV/0!</v>
      </c>
      <c r="U32" s="11">
        <f t="shared" si="6"/>
        <v>0</v>
      </c>
      <c r="V32" s="11" t="str">
        <f t="shared" si="7"/>
        <v>#DIV/0!</v>
      </c>
      <c r="W32" s="11" t="str">
        <f t="shared" si="8"/>
        <v>#DIV/0!</v>
      </c>
      <c r="X32" s="11" t="str">
        <f t="shared" ref="X32:Y32" si="70">log(U32)</f>
        <v>#NUM!</v>
      </c>
      <c r="Y32" s="11" t="str">
        <f t="shared" si="70"/>
        <v>#DIV/0!</v>
      </c>
      <c r="Z32" s="11" t="str">
        <f t="shared" si="10"/>
        <v>#NUM!</v>
      </c>
      <c r="AA32" s="11" t="str">
        <f t="shared" si="11"/>
        <v>#DIV/0!</v>
      </c>
      <c r="AB32" s="11" t="str">
        <f t="shared" si="12"/>
        <v>#DIV/0!</v>
      </c>
    </row>
    <row r="33" hidden="1">
      <c r="A33" s="10">
        <v>6.4</v>
      </c>
      <c r="B33" s="10">
        <v>20.0</v>
      </c>
      <c r="C33" s="10">
        <v>1.0</v>
      </c>
      <c r="D33" s="10" t="s">
        <v>35</v>
      </c>
      <c r="E33" s="10">
        <v>2.0</v>
      </c>
      <c r="F33" s="10">
        <v>0.03464</v>
      </c>
      <c r="G33" s="10">
        <v>0.0</v>
      </c>
      <c r="H33" s="10">
        <v>0.0</v>
      </c>
      <c r="I33" s="10">
        <v>-1.0</v>
      </c>
      <c r="J33" s="10">
        <v>0.0</v>
      </c>
      <c r="K33" s="11"/>
      <c r="L33" s="11"/>
      <c r="M33" s="13"/>
      <c r="N33" s="14"/>
      <c r="O33" s="15"/>
      <c r="P33" s="10" t="s">
        <v>40</v>
      </c>
      <c r="Q33" s="11">
        <f t="shared" si="3"/>
        <v>0</v>
      </c>
      <c r="R33" s="11">
        <f t="shared" si="4"/>
        <v>0</v>
      </c>
      <c r="S33" s="11" t="str">
        <f t="shared" ref="S33:T33" si="71">log(Q33)</f>
        <v>#NUM!</v>
      </c>
      <c r="T33" s="11" t="str">
        <f t="shared" si="71"/>
        <v>#NUM!</v>
      </c>
      <c r="U33" s="11">
        <f t="shared" si="6"/>
        <v>0</v>
      </c>
      <c r="V33" s="11">
        <f t="shared" si="7"/>
        <v>0</v>
      </c>
      <c r="W33" s="11">
        <f t="shared" si="8"/>
        <v>0</v>
      </c>
      <c r="X33" s="11" t="str">
        <f t="shared" ref="X33:Y33" si="72">log(U33)</f>
        <v>#NUM!</v>
      </c>
      <c r="Y33" s="11" t="str">
        <f t="shared" si="72"/>
        <v>#NUM!</v>
      </c>
      <c r="Z33" s="11" t="str">
        <f t="shared" si="10"/>
        <v>#NUM!</v>
      </c>
      <c r="AA33" s="11" t="str">
        <f t="shared" si="11"/>
        <v>#NUM!</v>
      </c>
      <c r="AB33" s="11" t="str">
        <f t="shared" si="12"/>
        <v>#NUM!</v>
      </c>
      <c r="AC33" s="11"/>
      <c r="AD33" s="11"/>
    </row>
    <row r="34">
      <c r="A34" s="10">
        <v>6.4</v>
      </c>
      <c r="B34" s="10">
        <v>8.0</v>
      </c>
      <c r="C34" s="10">
        <v>1.0</v>
      </c>
      <c r="D34" s="10" t="s">
        <v>76</v>
      </c>
      <c r="E34" s="10">
        <v>2.0</v>
      </c>
      <c r="F34" s="10">
        <v>0.03197</v>
      </c>
      <c r="G34" s="10">
        <v>0.0</v>
      </c>
      <c r="H34" s="10">
        <v>0.0</v>
      </c>
      <c r="I34" s="11"/>
      <c r="J34" s="11"/>
      <c r="K34" s="11"/>
      <c r="L34" s="11"/>
      <c r="M34" s="13"/>
      <c r="N34" s="14"/>
      <c r="O34" s="15"/>
      <c r="P34" s="10" t="s">
        <v>40</v>
      </c>
      <c r="Q34" s="11">
        <f t="shared" si="3"/>
        <v>0</v>
      </c>
      <c r="R34" s="11">
        <f t="shared" si="4"/>
        <v>0</v>
      </c>
      <c r="S34" s="11" t="str">
        <f t="shared" ref="S34:T34" si="73">log(Q34)</f>
        <v>#NUM!</v>
      </c>
      <c r="T34" s="11" t="str">
        <f t="shared" si="73"/>
        <v>#NUM!</v>
      </c>
      <c r="U34" s="11">
        <f t="shared" si="6"/>
        <v>0</v>
      </c>
      <c r="V34" s="11">
        <f t="shared" si="7"/>
        <v>0</v>
      </c>
      <c r="W34" s="11">
        <f t="shared" si="8"/>
        <v>0</v>
      </c>
      <c r="X34" s="11" t="str">
        <f t="shared" ref="X34:Y34" si="74">log(U34)</f>
        <v>#NUM!</v>
      </c>
      <c r="Y34" s="11" t="str">
        <f t="shared" si="74"/>
        <v>#NUM!</v>
      </c>
      <c r="Z34" s="11" t="str">
        <f t="shared" si="10"/>
        <v>#NUM!</v>
      </c>
      <c r="AA34" s="11" t="str">
        <f t="shared" si="11"/>
        <v>#NUM!</v>
      </c>
      <c r="AB34" s="11" t="str">
        <f t="shared" si="12"/>
        <v>#NUM!</v>
      </c>
      <c r="AC34" s="11"/>
      <c r="AD34" s="11"/>
    </row>
    <row r="35">
      <c r="A35" s="10">
        <v>6.4</v>
      </c>
      <c r="B35" s="10">
        <v>2.0</v>
      </c>
      <c r="C35" s="10">
        <v>1.0</v>
      </c>
      <c r="D35" s="10" t="s">
        <v>108</v>
      </c>
      <c r="E35" s="10">
        <v>2.0</v>
      </c>
      <c r="F35" s="10">
        <v>0.08006</v>
      </c>
      <c r="G35" s="10">
        <v>0.0</v>
      </c>
      <c r="H35" s="10">
        <v>0.0</v>
      </c>
      <c r="I35" s="11"/>
      <c r="J35" s="11"/>
      <c r="K35" s="11"/>
      <c r="L35" s="11"/>
      <c r="M35" s="13"/>
      <c r="N35" s="14"/>
      <c r="O35" s="15"/>
      <c r="P35" s="10" t="s">
        <v>40</v>
      </c>
      <c r="Q35" s="11">
        <f t="shared" si="3"/>
        <v>0</v>
      </c>
      <c r="R35" s="11">
        <f t="shared" si="4"/>
        <v>0</v>
      </c>
      <c r="S35" s="11" t="str">
        <f t="shared" ref="S35:T35" si="75">log(Q35)</f>
        <v>#NUM!</v>
      </c>
      <c r="T35" s="11" t="str">
        <f t="shared" si="75"/>
        <v>#NUM!</v>
      </c>
      <c r="U35" s="11">
        <f t="shared" si="6"/>
        <v>0</v>
      </c>
      <c r="V35" s="11">
        <f t="shared" si="7"/>
        <v>0</v>
      </c>
      <c r="W35" s="11">
        <f t="shared" si="8"/>
        <v>0</v>
      </c>
      <c r="X35" s="11" t="str">
        <f t="shared" ref="X35:Y35" si="76">log(U35)</f>
        <v>#NUM!</v>
      </c>
      <c r="Y35" s="11" t="str">
        <f t="shared" si="76"/>
        <v>#NUM!</v>
      </c>
      <c r="Z35" s="11" t="str">
        <f t="shared" si="10"/>
        <v>#NUM!</v>
      </c>
      <c r="AA35" s="11" t="str">
        <f t="shared" si="11"/>
        <v>#NUM!</v>
      </c>
      <c r="AB35" s="11" t="str">
        <f t="shared" si="12"/>
        <v>#NUM!</v>
      </c>
      <c r="AC35" s="11"/>
      <c r="AD35" s="11"/>
    </row>
    <row r="36" hidden="1">
      <c r="A36" s="10">
        <v>6.4</v>
      </c>
      <c r="B36" s="10">
        <v>1.0</v>
      </c>
      <c r="C36" s="10">
        <v>1.0</v>
      </c>
      <c r="D36" s="10" t="s">
        <v>128</v>
      </c>
      <c r="E36" s="10">
        <v>2.0</v>
      </c>
      <c r="F36" s="11"/>
      <c r="G36" s="11"/>
      <c r="H36" s="11"/>
      <c r="I36" s="11"/>
      <c r="J36" s="11"/>
      <c r="K36" s="11"/>
      <c r="L36" s="11"/>
      <c r="M36" s="13"/>
      <c r="N36" s="14"/>
      <c r="O36" s="15"/>
      <c r="P36" s="10" t="s">
        <v>40</v>
      </c>
      <c r="Q36" s="11">
        <f t="shared" si="3"/>
        <v>0</v>
      </c>
      <c r="R36" s="11" t="str">
        <f t="shared" si="4"/>
        <v>#DIV/0!</v>
      </c>
      <c r="S36" s="11" t="str">
        <f t="shared" ref="S36:T36" si="77">log(Q36)</f>
        <v>#NUM!</v>
      </c>
      <c r="T36" s="11" t="str">
        <f t="shared" si="77"/>
        <v>#DIV/0!</v>
      </c>
      <c r="U36" s="11">
        <f t="shared" si="6"/>
        <v>0</v>
      </c>
      <c r="V36" s="11" t="str">
        <f t="shared" si="7"/>
        <v>#DIV/0!</v>
      </c>
      <c r="W36" s="11" t="str">
        <f t="shared" si="8"/>
        <v>#DIV/0!</v>
      </c>
      <c r="X36" s="11" t="str">
        <f t="shared" ref="X36:Y36" si="78">log(U36)</f>
        <v>#NUM!</v>
      </c>
      <c r="Y36" s="11" t="str">
        <f t="shared" si="78"/>
        <v>#DIV/0!</v>
      </c>
      <c r="Z36" s="11" t="str">
        <f t="shared" si="10"/>
        <v>#NUM!</v>
      </c>
      <c r="AA36" s="11" t="str">
        <f t="shared" si="11"/>
        <v>#DIV/0!</v>
      </c>
      <c r="AB36" s="11" t="str">
        <f t="shared" si="12"/>
        <v>#DIV/0!</v>
      </c>
    </row>
    <row r="37" hidden="1">
      <c r="A37" s="10">
        <v>6.4</v>
      </c>
      <c r="B37" s="10">
        <v>5.0</v>
      </c>
      <c r="C37" s="10">
        <v>1.0</v>
      </c>
      <c r="D37" s="10" t="s">
        <v>128</v>
      </c>
      <c r="E37" s="10">
        <v>2.0</v>
      </c>
      <c r="F37" s="11"/>
      <c r="G37" s="11"/>
      <c r="H37" s="11"/>
      <c r="I37" s="11"/>
      <c r="J37" s="11"/>
      <c r="K37" s="11"/>
      <c r="L37" s="11"/>
      <c r="M37" s="13"/>
      <c r="N37" s="14"/>
      <c r="O37" s="15"/>
      <c r="P37" s="10" t="s">
        <v>40</v>
      </c>
      <c r="Q37" s="11">
        <f t="shared" si="3"/>
        <v>0</v>
      </c>
      <c r="R37" s="11" t="str">
        <f t="shared" si="4"/>
        <v>#DIV/0!</v>
      </c>
      <c r="S37" s="11" t="str">
        <f t="shared" ref="S37:T37" si="79">log(Q37)</f>
        <v>#NUM!</v>
      </c>
      <c r="T37" s="11" t="str">
        <f t="shared" si="79"/>
        <v>#DIV/0!</v>
      </c>
      <c r="U37" s="11">
        <f t="shared" si="6"/>
        <v>0</v>
      </c>
      <c r="V37" s="11" t="str">
        <f t="shared" si="7"/>
        <v>#DIV/0!</v>
      </c>
      <c r="W37" s="11" t="str">
        <f t="shared" si="8"/>
        <v>#DIV/0!</v>
      </c>
      <c r="X37" s="11" t="str">
        <f t="shared" ref="X37:Y37" si="80">log(U37)</f>
        <v>#NUM!</v>
      </c>
      <c r="Y37" s="11" t="str">
        <f t="shared" si="80"/>
        <v>#DIV/0!</v>
      </c>
      <c r="Z37" s="11" t="str">
        <f t="shared" si="10"/>
        <v>#NUM!</v>
      </c>
      <c r="AA37" s="11" t="str">
        <f t="shared" si="11"/>
        <v>#DIV/0!</v>
      </c>
      <c r="AB37" s="11" t="str">
        <f t="shared" si="12"/>
        <v>#DIV/0!</v>
      </c>
    </row>
    <row r="38" hidden="1">
      <c r="A38" s="10">
        <v>6.4</v>
      </c>
      <c r="B38" s="10">
        <v>17.0</v>
      </c>
      <c r="C38" s="10">
        <v>1.0</v>
      </c>
      <c r="D38" s="10" t="s">
        <v>128</v>
      </c>
      <c r="E38" s="10">
        <v>2.0</v>
      </c>
      <c r="F38" s="11"/>
      <c r="G38" s="11"/>
      <c r="H38" s="11"/>
      <c r="I38" s="11"/>
      <c r="J38" s="11"/>
      <c r="K38" s="11"/>
      <c r="L38" s="11"/>
      <c r="M38" s="13"/>
      <c r="N38" s="14"/>
      <c r="O38" s="15"/>
      <c r="P38" s="10" t="s">
        <v>40</v>
      </c>
      <c r="Q38" s="11">
        <f t="shared" si="3"/>
        <v>0</v>
      </c>
      <c r="R38" s="11" t="str">
        <f t="shared" si="4"/>
        <v>#DIV/0!</v>
      </c>
      <c r="S38" s="11" t="str">
        <f t="shared" ref="S38:T38" si="81">log(Q38)</f>
        <v>#NUM!</v>
      </c>
      <c r="T38" s="11" t="str">
        <f t="shared" si="81"/>
        <v>#DIV/0!</v>
      </c>
      <c r="U38" s="11">
        <f t="shared" si="6"/>
        <v>0</v>
      </c>
      <c r="V38" s="11" t="str">
        <f t="shared" si="7"/>
        <v>#DIV/0!</v>
      </c>
      <c r="W38" s="11" t="str">
        <f t="shared" si="8"/>
        <v>#DIV/0!</v>
      </c>
      <c r="X38" s="11" t="str">
        <f t="shared" ref="X38:Y38" si="82">log(U38)</f>
        <v>#NUM!</v>
      </c>
      <c r="Y38" s="11" t="str">
        <f t="shared" si="82"/>
        <v>#DIV/0!</v>
      </c>
      <c r="Z38" s="11" t="str">
        <f t="shared" si="10"/>
        <v>#NUM!</v>
      </c>
      <c r="AA38" s="11" t="str">
        <f t="shared" si="11"/>
        <v>#DIV/0!</v>
      </c>
      <c r="AB38" s="11" t="str">
        <f t="shared" si="12"/>
        <v>#DIV/0!</v>
      </c>
    </row>
    <row r="39" hidden="1">
      <c r="A39" s="10">
        <v>6.4</v>
      </c>
      <c r="B39" s="10">
        <v>9.0</v>
      </c>
      <c r="C39" s="10">
        <v>1.0</v>
      </c>
      <c r="D39" s="10" t="s">
        <v>34</v>
      </c>
      <c r="E39" s="10">
        <v>2.0</v>
      </c>
      <c r="F39" s="11"/>
      <c r="G39" s="11"/>
      <c r="H39" s="11"/>
      <c r="I39" s="11"/>
      <c r="J39" s="11"/>
      <c r="K39" s="11"/>
      <c r="L39" s="11"/>
      <c r="M39" s="13"/>
      <c r="N39" s="14"/>
      <c r="O39" s="15"/>
      <c r="P39" s="10" t="s">
        <v>40</v>
      </c>
      <c r="Q39" s="11">
        <f t="shared" si="3"/>
        <v>0</v>
      </c>
      <c r="R39" s="11" t="str">
        <f t="shared" si="4"/>
        <v>#DIV/0!</v>
      </c>
      <c r="S39" s="11" t="str">
        <f t="shared" ref="S39:T39" si="83">log(Q39)</f>
        <v>#NUM!</v>
      </c>
      <c r="T39" s="11" t="str">
        <f t="shared" si="83"/>
        <v>#DIV/0!</v>
      </c>
      <c r="U39" s="11">
        <f t="shared" si="6"/>
        <v>0</v>
      </c>
      <c r="V39" s="11" t="str">
        <f t="shared" si="7"/>
        <v>#DIV/0!</v>
      </c>
      <c r="W39" s="11" t="str">
        <f t="shared" si="8"/>
        <v>#DIV/0!</v>
      </c>
      <c r="X39" s="11" t="str">
        <f t="shared" ref="X39:Y39" si="84">log(U39)</f>
        <v>#NUM!</v>
      </c>
      <c r="Y39" s="11" t="str">
        <f t="shared" si="84"/>
        <v>#DIV/0!</v>
      </c>
      <c r="Z39" s="11" t="str">
        <f t="shared" si="10"/>
        <v>#NUM!</v>
      </c>
      <c r="AA39" s="11" t="str">
        <f t="shared" si="11"/>
        <v>#DIV/0!</v>
      </c>
      <c r="AB39" s="11" t="str">
        <f t="shared" si="12"/>
        <v>#DIV/0!</v>
      </c>
    </row>
    <row r="40" hidden="1">
      <c r="A40" s="10">
        <v>6.4</v>
      </c>
      <c r="B40" s="10">
        <v>15.0</v>
      </c>
      <c r="C40" s="10">
        <v>1.0</v>
      </c>
      <c r="D40" s="10" t="s">
        <v>34</v>
      </c>
      <c r="E40" s="10">
        <v>2.0</v>
      </c>
      <c r="F40" s="11"/>
      <c r="G40" s="11"/>
      <c r="H40" s="11"/>
      <c r="I40" s="11"/>
      <c r="J40" s="11"/>
      <c r="K40" s="11"/>
      <c r="L40" s="11"/>
      <c r="M40" s="13"/>
      <c r="N40" s="14"/>
      <c r="O40" s="15"/>
      <c r="P40" s="10" t="s">
        <v>40</v>
      </c>
      <c r="Q40" s="11">
        <f t="shared" si="3"/>
        <v>0</v>
      </c>
      <c r="R40" s="11" t="str">
        <f t="shared" si="4"/>
        <v>#DIV/0!</v>
      </c>
      <c r="S40" s="11" t="str">
        <f t="shared" ref="S40:T40" si="85">log(Q40)</f>
        <v>#NUM!</v>
      </c>
      <c r="T40" s="11" t="str">
        <f t="shared" si="85"/>
        <v>#DIV/0!</v>
      </c>
      <c r="U40" s="11">
        <f t="shared" si="6"/>
        <v>0</v>
      </c>
      <c r="V40" s="11" t="str">
        <f t="shared" si="7"/>
        <v>#DIV/0!</v>
      </c>
      <c r="W40" s="11" t="str">
        <f t="shared" si="8"/>
        <v>#DIV/0!</v>
      </c>
      <c r="X40" s="11" t="str">
        <f t="shared" ref="X40:Y40" si="86">log(U40)</f>
        <v>#NUM!</v>
      </c>
      <c r="Y40" s="11" t="str">
        <f t="shared" si="86"/>
        <v>#DIV/0!</v>
      </c>
      <c r="Z40" s="11" t="str">
        <f t="shared" si="10"/>
        <v>#NUM!</v>
      </c>
      <c r="AA40" s="11" t="str">
        <f t="shared" si="11"/>
        <v>#DIV/0!</v>
      </c>
      <c r="AB40" s="11" t="str">
        <f t="shared" si="12"/>
        <v>#DIV/0!</v>
      </c>
    </row>
    <row r="41" hidden="1">
      <c r="A41" s="10">
        <v>6.4</v>
      </c>
      <c r="B41" s="10">
        <v>19.0</v>
      </c>
      <c r="C41" s="10">
        <v>1.0</v>
      </c>
      <c r="D41" s="10" t="s">
        <v>34</v>
      </c>
      <c r="E41" s="10">
        <v>2.0</v>
      </c>
      <c r="F41" s="11"/>
      <c r="G41" s="11"/>
      <c r="H41" s="11"/>
      <c r="I41" s="11"/>
      <c r="J41" s="11"/>
      <c r="K41" s="11"/>
      <c r="L41" s="11"/>
      <c r="M41" s="13"/>
      <c r="N41" s="14"/>
      <c r="O41" s="15"/>
      <c r="P41" s="10" t="s">
        <v>40</v>
      </c>
      <c r="Q41" s="11">
        <f t="shared" si="3"/>
        <v>0</v>
      </c>
      <c r="R41" s="11" t="str">
        <f t="shared" si="4"/>
        <v>#DIV/0!</v>
      </c>
      <c r="S41" s="11" t="str">
        <f t="shared" ref="S41:T41" si="87">log(Q41)</f>
        <v>#NUM!</v>
      </c>
      <c r="T41" s="11" t="str">
        <f t="shared" si="87"/>
        <v>#DIV/0!</v>
      </c>
      <c r="U41" s="11">
        <f t="shared" si="6"/>
        <v>0</v>
      </c>
      <c r="V41" s="11" t="str">
        <f t="shared" si="7"/>
        <v>#DIV/0!</v>
      </c>
      <c r="W41" s="11" t="str">
        <f t="shared" si="8"/>
        <v>#DIV/0!</v>
      </c>
      <c r="X41" s="11" t="str">
        <f t="shared" ref="X41:Y41" si="88">log(U41)</f>
        <v>#NUM!</v>
      </c>
      <c r="Y41" s="11" t="str">
        <f t="shared" si="88"/>
        <v>#DIV/0!</v>
      </c>
      <c r="Z41" s="11" t="str">
        <f t="shared" si="10"/>
        <v>#NUM!</v>
      </c>
      <c r="AA41" s="11" t="str">
        <f t="shared" si="11"/>
        <v>#DIV/0!</v>
      </c>
      <c r="AB41" s="11" t="str">
        <f t="shared" si="12"/>
        <v>#DIV/0!</v>
      </c>
    </row>
    <row r="42" hidden="1">
      <c r="A42" s="10">
        <v>6.4</v>
      </c>
      <c r="B42" s="10">
        <v>3.0</v>
      </c>
      <c r="C42" s="10">
        <v>1.0</v>
      </c>
      <c r="D42" s="10" t="s">
        <v>126</v>
      </c>
      <c r="E42" s="10">
        <v>2.0</v>
      </c>
      <c r="F42" s="11"/>
      <c r="G42" s="11"/>
      <c r="H42" s="11"/>
      <c r="I42" s="11"/>
      <c r="J42" s="11"/>
      <c r="K42" s="11"/>
      <c r="L42" s="11"/>
      <c r="M42" s="13"/>
      <c r="N42" s="14"/>
      <c r="O42" s="15"/>
      <c r="P42" s="10" t="s">
        <v>40</v>
      </c>
      <c r="Q42" s="11">
        <f t="shared" si="3"/>
        <v>0</v>
      </c>
      <c r="R42" s="11" t="str">
        <f t="shared" si="4"/>
        <v>#DIV/0!</v>
      </c>
      <c r="S42" s="11" t="str">
        <f t="shared" ref="S42:T42" si="89">log(Q42)</f>
        <v>#NUM!</v>
      </c>
      <c r="T42" s="11" t="str">
        <f t="shared" si="89"/>
        <v>#DIV/0!</v>
      </c>
      <c r="U42" s="11">
        <f t="shared" si="6"/>
        <v>0</v>
      </c>
      <c r="V42" s="11" t="str">
        <f t="shared" si="7"/>
        <v>#DIV/0!</v>
      </c>
      <c r="W42" s="11" t="str">
        <f t="shared" si="8"/>
        <v>#DIV/0!</v>
      </c>
      <c r="X42" s="11" t="str">
        <f t="shared" ref="X42:Y42" si="90">log(U42)</f>
        <v>#NUM!</v>
      </c>
      <c r="Y42" s="11" t="str">
        <f t="shared" si="90"/>
        <v>#DIV/0!</v>
      </c>
      <c r="Z42" s="11" t="str">
        <f t="shared" si="10"/>
        <v>#NUM!</v>
      </c>
      <c r="AA42" s="11" t="str">
        <f t="shared" si="11"/>
        <v>#DIV/0!</v>
      </c>
      <c r="AB42" s="11" t="str">
        <f t="shared" si="12"/>
        <v>#DIV/0!</v>
      </c>
    </row>
    <row r="43" hidden="1">
      <c r="A43" s="10">
        <v>6.4</v>
      </c>
      <c r="B43" s="10">
        <v>13.0</v>
      </c>
      <c r="C43" s="10">
        <v>1.0</v>
      </c>
      <c r="D43" s="10" t="s">
        <v>126</v>
      </c>
      <c r="E43" s="10">
        <v>2.0</v>
      </c>
      <c r="F43" s="11"/>
      <c r="G43" s="11"/>
      <c r="H43" s="11"/>
      <c r="I43" s="11"/>
      <c r="J43" s="11"/>
      <c r="K43" s="11"/>
      <c r="L43" s="11"/>
      <c r="M43" s="13"/>
      <c r="N43" s="14"/>
      <c r="O43" s="15"/>
      <c r="P43" s="10" t="s">
        <v>40</v>
      </c>
      <c r="Q43" s="11">
        <f t="shared" si="3"/>
        <v>0</v>
      </c>
      <c r="R43" s="11" t="str">
        <f t="shared" si="4"/>
        <v>#DIV/0!</v>
      </c>
      <c r="S43" s="11" t="str">
        <f t="shared" ref="S43:T43" si="91">log(Q43)</f>
        <v>#NUM!</v>
      </c>
      <c r="T43" s="11" t="str">
        <f t="shared" si="91"/>
        <v>#DIV/0!</v>
      </c>
      <c r="U43" s="11">
        <f t="shared" si="6"/>
        <v>0</v>
      </c>
      <c r="V43" s="11" t="str">
        <f t="shared" si="7"/>
        <v>#DIV/0!</v>
      </c>
      <c r="W43" s="11" t="str">
        <f t="shared" si="8"/>
        <v>#DIV/0!</v>
      </c>
      <c r="X43" s="11" t="str">
        <f t="shared" ref="X43:Y43" si="92">log(U43)</f>
        <v>#NUM!</v>
      </c>
      <c r="Y43" s="11" t="str">
        <f t="shared" si="92"/>
        <v>#DIV/0!</v>
      </c>
      <c r="Z43" s="11" t="str">
        <f t="shared" si="10"/>
        <v>#NUM!</v>
      </c>
      <c r="AA43" s="11" t="str">
        <f t="shared" si="11"/>
        <v>#DIV/0!</v>
      </c>
      <c r="AB43" s="11" t="str">
        <f t="shared" si="12"/>
        <v>#DIV/0!</v>
      </c>
    </row>
    <row r="44" hidden="1">
      <c r="A44" s="10">
        <v>6.4</v>
      </c>
      <c r="B44" s="10">
        <v>14.0</v>
      </c>
      <c r="C44" s="10">
        <v>1.0</v>
      </c>
      <c r="D44" s="10" t="s">
        <v>126</v>
      </c>
      <c r="E44" s="10">
        <v>2.0</v>
      </c>
      <c r="F44" s="11"/>
      <c r="G44" s="11"/>
      <c r="H44" s="11"/>
      <c r="I44" s="11"/>
      <c r="J44" s="11"/>
      <c r="K44" s="11"/>
      <c r="L44" s="11"/>
      <c r="M44" s="13"/>
      <c r="N44" s="14"/>
      <c r="O44" s="15"/>
      <c r="P44" s="10" t="s">
        <v>40</v>
      </c>
      <c r="Q44" s="11">
        <f t="shared" si="3"/>
        <v>0</v>
      </c>
      <c r="R44" s="11" t="str">
        <f t="shared" si="4"/>
        <v>#DIV/0!</v>
      </c>
      <c r="S44" s="11" t="str">
        <f t="shared" ref="S44:T44" si="93">log(Q44)</f>
        <v>#NUM!</v>
      </c>
      <c r="T44" s="11" t="str">
        <f t="shared" si="93"/>
        <v>#DIV/0!</v>
      </c>
      <c r="U44" s="11">
        <f t="shared" si="6"/>
        <v>0</v>
      </c>
      <c r="V44" s="11" t="str">
        <f t="shared" si="7"/>
        <v>#DIV/0!</v>
      </c>
      <c r="W44" s="11" t="str">
        <f t="shared" si="8"/>
        <v>#DIV/0!</v>
      </c>
      <c r="X44" s="11" t="str">
        <f t="shared" ref="X44:Y44" si="94">log(U44)</f>
        <v>#NUM!</v>
      </c>
      <c r="Y44" s="11" t="str">
        <f t="shared" si="94"/>
        <v>#DIV/0!</v>
      </c>
      <c r="Z44" s="11" t="str">
        <f t="shared" si="10"/>
        <v>#NUM!</v>
      </c>
      <c r="AA44" s="11" t="str">
        <f t="shared" si="11"/>
        <v>#DIV/0!</v>
      </c>
      <c r="AB44" s="11" t="str">
        <f t="shared" si="12"/>
        <v>#DIV/0!</v>
      </c>
    </row>
    <row r="45" hidden="1">
      <c r="A45" s="10">
        <v>6.5</v>
      </c>
      <c r="B45" s="10">
        <v>3.0</v>
      </c>
      <c r="C45" s="10">
        <v>1.0</v>
      </c>
      <c r="D45" s="10" t="s">
        <v>128</v>
      </c>
      <c r="E45" s="10">
        <v>1.0</v>
      </c>
      <c r="F45" s="10"/>
      <c r="G45" s="11"/>
      <c r="H45" s="11"/>
      <c r="I45" s="11"/>
      <c r="J45" s="11"/>
      <c r="K45" s="11"/>
      <c r="L45" s="11"/>
      <c r="M45" s="13"/>
      <c r="N45" s="14"/>
      <c r="O45" s="15"/>
      <c r="P45" s="10" t="s">
        <v>40</v>
      </c>
      <c r="Q45" s="11">
        <f t="shared" si="3"/>
        <v>0</v>
      </c>
      <c r="R45" s="11" t="str">
        <f t="shared" si="4"/>
        <v>#DIV/0!</v>
      </c>
      <c r="S45" s="11" t="str">
        <f t="shared" ref="S45:T45" si="95">log(Q45)</f>
        <v>#NUM!</v>
      </c>
      <c r="T45" s="11" t="str">
        <f t="shared" si="95"/>
        <v>#DIV/0!</v>
      </c>
      <c r="U45" s="11">
        <f t="shared" si="6"/>
        <v>0</v>
      </c>
      <c r="V45" s="11" t="str">
        <f t="shared" si="7"/>
        <v>#DIV/0!</v>
      </c>
      <c r="W45" s="11" t="str">
        <f t="shared" si="8"/>
        <v>#DIV/0!</v>
      </c>
      <c r="X45" s="11" t="str">
        <f t="shared" ref="X45:Y45" si="96">log(U45)</f>
        <v>#NUM!</v>
      </c>
      <c r="Y45" s="11" t="str">
        <f t="shared" si="96"/>
        <v>#DIV/0!</v>
      </c>
      <c r="Z45" s="11" t="str">
        <f t="shared" si="10"/>
        <v>#NUM!</v>
      </c>
      <c r="AA45" s="11" t="str">
        <f t="shared" si="11"/>
        <v>#DIV/0!</v>
      </c>
      <c r="AB45" s="11" t="str">
        <f t="shared" si="12"/>
        <v>#DIV/0!</v>
      </c>
    </row>
    <row r="46" hidden="1">
      <c r="A46" s="10">
        <v>6.5</v>
      </c>
      <c r="B46" s="10">
        <v>8.0</v>
      </c>
      <c r="C46" s="10">
        <v>1.0</v>
      </c>
      <c r="D46" s="10" t="s">
        <v>128</v>
      </c>
      <c r="E46" s="10">
        <v>1.0</v>
      </c>
      <c r="F46" s="11"/>
      <c r="G46" s="11"/>
      <c r="H46" s="11"/>
      <c r="I46" s="11"/>
      <c r="J46" s="11"/>
      <c r="K46" s="11"/>
      <c r="L46" s="11"/>
      <c r="M46" s="13"/>
      <c r="N46" s="14"/>
      <c r="O46" s="15"/>
      <c r="P46" s="10" t="s">
        <v>40</v>
      </c>
      <c r="Q46" s="11">
        <f t="shared" si="3"/>
        <v>0</v>
      </c>
      <c r="R46" s="11" t="str">
        <f t="shared" si="4"/>
        <v>#DIV/0!</v>
      </c>
      <c r="S46" s="11" t="str">
        <f t="shared" ref="S46:T46" si="97">log(Q46)</f>
        <v>#NUM!</v>
      </c>
      <c r="T46" s="11" t="str">
        <f t="shared" si="97"/>
        <v>#DIV/0!</v>
      </c>
      <c r="U46" s="11">
        <f t="shared" si="6"/>
        <v>0</v>
      </c>
      <c r="V46" s="11" t="str">
        <f t="shared" si="7"/>
        <v>#DIV/0!</v>
      </c>
      <c r="W46" s="11" t="str">
        <f t="shared" si="8"/>
        <v>#DIV/0!</v>
      </c>
      <c r="X46" s="11" t="str">
        <f t="shared" ref="X46:Y46" si="98">log(U46)</f>
        <v>#NUM!</v>
      </c>
      <c r="Y46" s="11" t="str">
        <f t="shared" si="98"/>
        <v>#DIV/0!</v>
      </c>
      <c r="Z46" s="11" t="str">
        <f t="shared" si="10"/>
        <v>#NUM!</v>
      </c>
      <c r="AA46" s="11" t="str">
        <f t="shared" si="11"/>
        <v>#DIV/0!</v>
      </c>
      <c r="AB46" s="11" t="str">
        <f t="shared" si="12"/>
        <v>#DIV/0!</v>
      </c>
    </row>
    <row r="47" hidden="1">
      <c r="A47" s="10">
        <v>6.5</v>
      </c>
      <c r="B47" s="10">
        <v>13.0</v>
      </c>
      <c r="C47" s="10">
        <v>1.0</v>
      </c>
      <c r="D47" s="10" t="s">
        <v>128</v>
      </c>
      <c r="E47" s="10">
        <v>1.0</v>
      </c>
      <c r="F47" s="11"/>
      <c r="G47" s="11"/>
      <c r="H47" s="11"/>
      <c r="I47" s="11"/>
      <c r="J47" s="11"/>
      <c r="K47" s="11"/>
      <c r="L47" s="11"/>
      <c r="M47" s="13"/>
      <c r="N47" s="14"/>
      <c r="O47" s="15"/>
      <c r="P47" s="10" t="s">
        <v>40</v>
      </c>
      <c r="Q47" s="11">
        <f t="shared" si="3"/>
        <v>0</v>
      </c>
      <c r="R47" s="11" t="str">
        <f t="shared" si="4"/>
        <v>#DIV/0!</v>
      </c>
      <c r="S47" s="11" t="str">
        <f t="shared" ref="S47:T47" si="99">log(Q47)</f>
        <v>#NUM!</v>
      </c>
      <c r="T47" s="11" t="str">
        <f t="shared" si="99"/>
        <v>#DIV/0!</v>
      </c>
      <c r="U47" s="11">
        <f t="shared" si="6"/>
        <v>0</v>
      </c>
      <c r="V47" s="11" t="str">
        <f t="shared" si="7"/>
        <v>#DIV/0!</v>
      </c>
      <c r="W47" s="11" t="str">
        <f t="shared" si="8"/>
        <v>#DIV/0!</v>
      </c>
      <c r="X47" s="11" t="str">
        <f t="shared" ref="X47:Y47" si="100">log(U47)</f>
        <v>#NUM!</v>
      </c>
      <c r="Y47" s="11" t="str">
        <f t="shared" si="100"/>
        <v>#DIV/0!</v>
      </c>
      <c r="Z47" s="11" t="str">
        <f t="shared" si="10"/>
        <v>#NUM!</v>
      </c>
      <c r="AA47" s="11" t="str">
        <f t="shared" si="11"/>
        <v>#DIV/0!</v>
      </c>
      <c r="AB47" s="11" t="str">
        <f t="shared" si="12"/>
        <v>#DIV/0!</v>
      </c>
    </row>
    <row r="48" hidden="1">
      <c r="A48" s="10">
        <v>6.5</v>
      </c>
      <c r="B48" s="10">
        <v>5.0</v>
      </c>
      <c r="C48" s="10">
        <v>1.0</v>
      </c>
      <c r="D48" s="10" t="s">
        <v>34</v>
      </c>
      <c r="E48" s="10">
        <v>1.0</v>
      </c>
      <c r="F48" s="11"/>
      <c r="G48" s="11"/>
      <c r="H48" s="11"/>
      <c r="I48" s="11"/>
      <c r="J48" s="11"/>
      <c r="K48" s="11"/>
      <c r="L48" s="11"/>
      <c r="M48" s="13"/>
      <c r="N48" s="14"/>
      <c r="O48" s="15"/>
      <c r="P48" s="10" t="s">
        <v>136</v>
      </c>
      <c r="Q48" s="11">
        <f t="shared" si="3"/>
        <v>0</v>
      </c>
      <c r="R48" s="11" t="str">
        <f t="shared" si="4"/>
        <v>#DIV/0!</v>
      </c>
      <c r="S48" s="11" t="str">
        <f t="shared" ref="S48:T48" si="101">log(Q48)</f>
        <v>#NUM!</v>
      </c>
      <c r="T48" s="11" t="str">
        <f t="shared" si="101"/>
        <v>#DIV/0!</v>
      </c>
      <c r="U48" s="11">
        <f t="shared" si="6"/>
        <v>0</v>
      </c>
      <c r="V48" s="11" t="str">
        <f t="shared" si="7"/>
        <v>#DIV/0!</v>
      </c>
      <c r="W48" s="11" t="str">
        <f t="shared" si="8"/>
        <v>#DIV/0!</v>
      </c>
      <c r="X48" s="11" t="str">
        <f t="shared" ref="X48:Y48" si="102">log(U48)</f>
        <v>#NUM!</v>
      </c>
      <c r="Y48" s="11" t="str">
        <f t="shared" si="102"/>
        <v>#DIV/0!</v>
      </c>
      <c r="Z48" s="11" t="str">
        <f t="shared" si="10"/>
        <v>#NUM!</v>
      </c>
      <c r="AA48" s="11" t="str">
        <f t="shared" si="11"/>
        <v>#DIV/0!</v>
      </c>
      <c r="AB48" s="11" t="str">
        <f t="shared" si="12"/>
        <v>#DIV/0!</v>
      </c>
    </row>
    <row r="49" hidden="1">
      <c r="A49" s="10">
        <v>6.5</v>
      </c>
      <c r="B49" s="10">
        <v>6.0</v>
      </c>
      <c r="C49" s="10">
        <v>1.0</v>
      </c>
      <c r="D49" s="10" t="s">
        <v>34</v>
      </c>
      <c r="E49" s="10">
        <v>1.0</v>
      </c>
      <c r="F49" s="11"/>
      <c r="G49" s="11"/>
      <c r="H49" s="11"/>
      <c r="I49" s="11"/>
      <c r="J49" s="11"/>
      <c r="K49" s="11"/>
      <c r="L49" s="11"/>
      <c r="M49" s="13"/>
      <c r="N49" s="14"/>
      <c r="O49" s="15"/>
      <c r="P49" s="10" t="s">
        <v>40</v>
      </c>
      <c r="Q49" s="11">
        <f t="shared" si="3"/>
        <v>0</v>
      </c>
      <c r="R49" s="11" t="str">
        <f t="shared" si="4"/>
        <v>#DIV/0!</v>
      </c>
      <c r="S49" s="11" t="str">
        <f t="shared" ref="S49:T49" si="103">log(Q49)</f>
        <v>#NUM!</v>
      </c>
      <c r="T49" s="11" t="str">
        <f t="shared" si="103"/>
        <v>#DIV/0!</v>
      </c>
      <c r="U49" s="11">
        <f t="shared" si="6"/>
        <v>0</v>
      </c>
      <c r="V49" s="11" t="str">
        <f t="shared" si="7"/>
        <v>#DIV/0!</v>
      </c>
      <c r="W49" s="11" t="str">
        <f t="shared" si="8"/>
        <v>#DIV/0!</v>
      </c>
      <c r="X49" s="11" t="str">
        <f t="shared" ref="X49:Y49" si="104">log(U49)</f>
        <v>#NUM!</v>
      </c>
      <c r="Y49" s="11" t="str">
        <f t="shared" si="104"/>
        <v>#DIV/0!</v>
      </c>
      <c r="Z49" s="11" t="str">
        <f t="shared" si="10"/>
        <v>#NUM!</v>
      </c>
      <c r="AA49" s="11" t="str">
        <f t="shared" si="11"/>
        <v>#DIV/0!</v>
      </c>
      <c r="AB49" s="11" t="str">
        <f t="shared" si="12"/>
        <v>#DIV/0!</v>
      </c>
    </row>
    <row r="50" hidden="1">
      <c r="A50" s="10">
        <v>6.5</v>
      </c>
      <c r="B50" s="10">
        <v>12.0</v>
      </c>
      <c r="C50" s="10">
        <v>1.0</v>
      </c>
      <c r="D50" s="10" t="s">
        <v>34</v>
      </c>
      <c r="E50" s="10">
        <v>1.0</v>
      </c>
      <c r="F50" s="11"/>
      <c r="G50" s="11"/>
      <c r="H50" s="11"/>
      <c r="I50" s="11"/>
      <c r="J50" s="11"/>
      <c r="K50" s="11"/>
      <c r="L50" s="11"/>
      <c r="M50" s="13"/>
      <c r="N50" s="14"/>
      <c r="O50" s="15"/>
      <c r="P50" s="10" t="s">
        <v>40</v>
      </c>
      <c r="Q50" s="11">
        <f t="shared" si="3"/>
        <v>0</v>
      </c>
      <c r="R50" s="11" t="str">
        <f t="shared" si="4"/>
        <v>#DIV/0!</v>
      </c>
      <c r="S50" s="11" t="str">
        <f t="shared" ref="S50:T50" si="105">log(Q50)</f>
        <v>#NUM!</v>
      </c>
      <c r="T50" s="11" t="str">
        <f t="shared" si="105"/>
        <v>#DIV/0!</v>
      </c>
      <c r="U50" s="11">
        <f t="shared" si="6"/>
        <v>0</v>
      </c>
      <c r="V50" s="11" t="str">
        <f t="shared" si="7"/>
        <v>#DIV/0!</v>
      </c>
      <c r="W50" s="11" t="str">
        <f t="shared" si="8"/>
        <v>#DIV/0!</v>
      </c>
      <c r="X50" s="11" t="str">
        <f t="shared" ref="X50:Y50" si="106">log(U50)</f>
        <v>#NUM!</v>
      </c>
      <c r="Y50" s="11" t="str">
        <f t="shared" si="106"/>
        <v>#DIV/0!</v>
      </c>
      <c r="Z50" s="11" t="str">
        <f t="shared" si="10"/>
        <v>#NUM!</v>
      </c>
      <c r="AA50" s="11" t="str">
        <f t="shared" si="11"/>
        <v>#DIV/0!</v>
      </c>
      <c r="AB50" s="11" t="str">
        <f t="shared" si="12"/>
        <v>#DIV/0!</v>
      </c>
    </row>
    <row r="51" hidden="1">
      <c r="A51" s="10">
        <v>6.5</v>
      </c>
      <c r="B51" s="10">
        <v>2.0</v>
      </c>
      <c r="C51" s="10">
        <v>1.0</v>
      </c>
      <c r="D51" s="10" t="s">
        <v>126</v>
      </c>
      <c r="E51" s="10">
        <v>1.0</v>
      </c>
      <c r="F51" s="10"/>
      <c r="G51" s="11"/>
      <c r="H51" s="11"/>
      <c r="I51" s="11"/>
      <c r="J51" s="11"/>
      <c r="K51" s="11"/>
      <c r="L51" s="11"/>
      <c r="M51" s="13"/>
      <c r="N51" s="14"/>
      <c r="O51" s="15"/>
      <c r="P51" s="10" t="s">
        <v>40</v>
      </c>
      <c r="Q51" s="11">
        <f t="shared" si="3"/>
        <v>0</v>
      </c>
      <c r="R51" s="11" t="str">
        <f t="shared" si="4"/>
        <v>#DIV/0!</v>
      </c>
      <c r="S51" s="11" t="str">
        <f t="shared" ref="S51:T51" si="107">log(Q51)</f>
        <v>#NUM!</v>
      </c>
      <c r="T51" s="11" t="str">
        <f t="shared" si="107"/>
        <v>#DIV/0!</v>
      </c>
      <c r="U51" s="11">
        <f t="shared" si="6"/>
        <v>0</v>
      </c>
      <c r="V51" s="11" t="str">
        <f t="shared" si="7"/>
        <v>#DIV/0!</v>
      </c>
      <c r="W51" s="11" t="str">
        <f t="shared" si="8"/>
        <v>#DIV/0!</v>
      </c>
      <c r="X51" s="11" t="str">
        <f t="shared" ref="X51:Y51" si="108">log(U51)</f>
        <v>#NUM!</v>
      </c>
      <c r="Y51" s="11" t="str">
        <f t="shared" si="108"/>
        <v>#DIV/0!</v>
      </c>
      <c r="Z51" s="11" t="str">
        <f t="shared" si="10"/>
        <v>#NUM!</v>
      </c>
      <c r="AA51" s="11" t="str">
        <f t="shared" si="11"/>
        <v>#DIV/0!</v>
      </c>
      <c r="AB51" s="11" t="str">
        <f t="shared" si="12"/>
        <v>#DIV/0!</v>
      </c>
    </row>
    <row r="52" hidden="1">
      <c r="A52" s="10">
        <v>6.5</v>
      </c>
      <c r="B52" s="10">
        <v>4.0</v>
      </c>
      <c r="C52" s="10">
        <v>1.0</v>
      </c>
      <c r="D52" s="10" t="s">
        <v>126</v>
      </c>
      <c r="E52" s="10">
        <v>1.0</v>
      </c>
      <c r="F52" s="11"/>
      <c r="G52" s="11"/>
      <c r="H52" s="11"/>
      <c r="I52" s="11"/>
      <c r="J52" s="11"/>
      <c r="K52" s="11"/>
      <c r="L52" s="11"/>
      <c r="M52" s="13"/>
      <c r="N52" s="14"/>
      <c r="O52" s="15"/>
      <c r="P52" s="10" t="s">
        <v>40</v>
      </c>
      <c r="Q52" s="11">
        <f t="shared" si="3"/>
        <v>0</v>
      </c>
      <c r="R52" s="11" t="str">
        <f t="shared" si="4"/>
        <v>#DIV/0!</v>
      </c>
      <c r="S52" s="11" t="str">
        <f t="shared" ref="S52:T52" si="109">log(Q52)</f>
        <v>#NUM!</v>
      </c>
      <c r="T52" s="11" t="str">
        <f t="shared" si="109"/>
        <v>#DIV/0!</v>
      </c>
      <c r="U52" s="11">
        <f t="shared" si="6"/>
        <v>0</v>
      </c>
      <c r="V52" s="11" t="str">
        <f t="shared" si="7"/>
        <v>#DIV/0!</v>
      </c>
      <c r="W52" s="11" t="str">
        <f t="shared" si="8"/>
        <v>#DIV/0!</v>
      </c>
      <c r="X52" s="11" t="str">
        <f t="shared" ref="X52:Y52" si="110">log(U52)</f>
        <v>#NUM!</v>
      </c>
      <c r="Y52" s="11" t="str">
        <f t="shared" si="110"/>
        <v>#DIV/0!</v>
      </c>
      <c r="Z52" s="11" t="str">
        <f t="shared" si="10"/>
        <v>#NUM!</v>
      </c>
      <c r="AA52" s="11" t="str">
        <f t="shared" si="11"/>
        <v>#DIV/0!</v>
      </c>
      <c r="AB52" s="11" t="str">
        <f t="shared" si="12"/>
        <v>#DIV/0!</v>
      </c>
    </row>
    <row r="53" hidden="1">
      <c r="A53" s="10">
        <v>6.5</v>
      </c>
      <c r="B53" s="10">
        <v>21.0</v>
      </c>
      <c r="C53" s="10">
        <v>1.0</v>
      </c>
      <c r="D53" s="10" t="s">
        <v>126</v>
      </c>
      <c r="E53" s="10">
        <v>1.0</v>
      </c>
      <c r="F53" s="11"/>
      <c r="G53" s="11"/>
      <c r="H53" s="11"/>
      <c r="I53" s="11"/>
      <c r="J53" s="11"/>
      <c r="K53" s="11"/>
      <c r="L53" s="11"/>
      <c r="M53" s="13"/>
      <c r="N53" s="14"/>
      <c r="O53" s="15"/>
      <c r="P53" s="10" t="s">
        <v>40</v>
      </c>
      <c r="Q53" s="11">
        <f t="shared" si="3"/>
        <v>0</v>
      </c>
      <c r="R53" s="11" t="str">
        <f t="shared" si="4"/>
        <v>#DIV/0!</v>
      </c>
      <c r="S53" s="11" t="str">
        <f t="shared" ref="S53:T53" si="111">log(Q53)</f>
        <v>#NUM!</v>
      </c>
      <c r="T53" s="11" t="str">
        <f t="shared" si="111"/>
        <v>#DIV/0!</v>
      </c>
      <c r="U53" s="11">
        <f t="shared" si="6"/>
        <v>0</v>
      </c>
      <c r="V53" s="11" t="str">
        <f t="shared" si="7"/>
        <v>#DIV/0!</v>
      </c>
      <c r="W53" s="11" t="str">
        <f t="shared" si="8"/>
        <v>#DIV/0!</v>
      </c>
      <c r="X53" s="11" t="str">
        <f t="shared" ref="X53:Y53" si="112">log(U53)</f>
        <v>#NUM!</v>
      </c>
      <c r="Y53" s="11" t="str">
        <f t="shared" si="112"/>
        <v>#DIV/0!</v>
      </c>
      <c r="Z53" s="11" t="str">
        <f t="shared" si="10"/>
        <v>#NUM!</v>
      </c>
      <c r="AA53" s="11" t="str">
        <f t="shared" si="11"/>
        <v>#DIV/0!</v>
      </c>
      <c r="AB53" s="11" t="str">
        <f t="shared" si="12"/>
        <v>#DIV/0!</v>
      </c>
    </row>
    <row r="54" hidden="1">
      <c r="A54" s="10">
        <v>6.6</v>
      </c>
      <c r="B54" s="10">
        <v>3.0</v>
      </c>
      <c r="C54" s="10">
        <v>1.0</v>
      </c>
      <c r="D54" s="10" t="s">
        <v>35</v>
      </c>
      <c r="E54" s="10">
        <v>3.0</v>
      </c>
      <c r="F54" s="10">
        <v>0.04254</v>
      </c>
      <c r="G54" s="10">
        <v>0.0</v>
      </c>
      <c r="H54" s="10">
        <v>0.0</v>
      </c>
      <c r="I54" s="10" t="s">
        <v>137</v>
      </c>
      <c r="J54" s="10" t="s">
        <v>137</v>
      </c>
      <c r="K54" s="11"/>
      <c r="L54" s="11"/>
      <c r="M54" s="13"/>
      <c r="N54" s="14"/>
      <c r="O54" s="15"/>
      <c r="P54" s="10" t="s">
        <v>40</v>
      </c>
      <c r="Q54" s="11">
        <f t="shared" si="3"/>
        <v>0</v>
      </c>
      <c r="R54" s="11">
        <f t="shared" si="4"/>
        <v>0</v>
      </c>
      <c r="S54" s="11" t="str">
        <f t="shared" ref="S54:T54" si="113">log(Q54)</f>
        <v>#NUM!</v>
      </c>
      <c r="T54" s="11" t="str">
        <f t="shared" si="113"/>
        <v>#NUM!</v>
      </c>
      <c r="U54" s="11" t="str">
        <f t="shared" si="6"/>
        <v>#VALUE!</v>
      </c>
      <c r="V54" s="11" t="str">
        <f t="shared" si="7"/>
        <v>#VALUE!</v>
      </c>
      <c r="W54" s="11" t="str">
        <f t="shared" si="8"/>
        <v>#VALUE!</v>
      </c>
      <c r="X54" s="11" t="str">
        <f t="shared" ref="X54:Y54" si="114">log(U54)</f>
        <v>#VALUE!</v>
      </c>
      <c r="Y54" s="11" t="str">
        <f t="shared" si="114"/>
        <v>#VALUE!</v>
      </c>
      <c r="Z54" s="11" t="str">
        <f t="shared" si="10"/>
        <v>#NUM!</v>
      </c>
      <c r="AA54" s="11" t="str">
        <f t="shared" si="11"/>
        <v>#NUM!</v>
      </c>
      <c r="AB54" s="11" t="str">
        <f t="shared" si="12"/>
        <v>#NUM!</v>
      </c>
      <c r="AC54" s="11"/>
      <c r="AD54" s="11"/>
    </row>
    <row r="55">
      <c r="A55" s="10">
        <v>6.6</v>
      </c>
      <c r="B55" s="10">
        <v>4.0</v>
      </c>
      <c r="C55" s="10">
        <v>1.0</v>
      </c>
      <c r="D55" s="10" t="s">
        <v>108</v>
      </c>
      <c r="E55" s="10">
        <v>3.0</v>
      </c>
      <c r="F55" s="10">
        <v>0.04787</v>
      </c>
      <c r="G55" s="10">
        <v>-5.0</v>
      </c>
      <c r="H55" s="10" t="s">
        <v>109</v>
      </c>
      <c r="I55" s="10">
        <v>-5.0</v>
      </c>
      <c r="J55" s="10" t="s">
        <v>110</v>
      </c>
      <c r="K55" s="10" t="s">
        <v>138</v>
      </c>
      <c r="L55" s="11"/>
      <c r="M55" s="13">
        <v>1.0</v>
      </c>
      <c r="N55" s="14">
        <v>1.0</v>
      </c>
      <c r="O55" s="15"/>
      <c r="P55" s="10" t="s">
        <v>40</v>
      </c>
      <c r="Q55" s="11" t="str">
        <f t="shared" si="3"/>
        <v>#VALUE!</v>
      </c>
      <c r="R55" s="11" t="str">
        <f t="shared" si="4"/>
        <v>#VALUE!</v>
      </c>
      <c r="S55" s="11" t="str">
        <f t="shared" ref="S55:T55" si="115">log(Q55)</f>
        <v>#VALUE!</v>
      </c>
      <c r="T55" s="11" t="str">
        <f t="shared" si="115"/>
        <v>#VALUE!</v>
      </c>
      <c r="U55" s="11" t="str">
        <f t="shared" si="6"/>
        <v>#VALUE!</v>
      </c>
      <c r="V55" s="11" t="str">
        <f t="shared" si="7"/>
        <v>#VALUE!</v>
      </c>
      <c r="W55" s="11" t="str">
        <f t="shared" si="8"/>
        <v>#VALUE!</v>
      </c>
      <c r="X55" s="11" t="str">
        <f t="shared" ref="X55:Y55" si="116">log(U55)</f>
        <v>#VALUE!</v>
      </c>
      <c r="Y55" s="11" t="str">
        <f t="shared" si="116"/>
        <v>#VALUE!</v>
      </c>
      <c r="Z55" s="11" t="str">
        <f t="shared" si="10"/>
        <v>#VALUE!</v>
      </c>
      <c r="AA55" s="11" t="str">
        <f t="shared" si="11"/>
        <v>#VALUE!</v>
      </c>
      <c r="AB55" s="11" t="str">
        <f t="shared" si="12"/>
        <v>#VALUE!</v>
      </c>
      <c r="AC55" s="11"/>
      <c r="AD55" s="11"/>
    </row>
    <row r="56">
      <c r="A56" s="10">
        <v>6.6</v>
      </c>
      <c r="B56" s="10">
        <v>7.0</v>
      </c>
      <c r="C56" s="10">
        <v>1.0</v>
      </c>
      <c r="D56" s="10" t="s">
        <v>33</v>
      </c>
      <c r="E56" s="10">
        <v>3.0</v>
      </c>
      <c r="F56" s="10">
        <v>0.05013</v>
      </c>
      <c r="G56" s="10">
        <v>-1.0</v>
      </c>
      <c r="H56" s="10" t="s">
        <v>36</v>
      </c>
      <c r="I56" s="10">
        <v>-1.0</v>
      </c>
      <c r="J56" s="10" t="s">
        <v>37</v>
      </c>
      <c r="K56" s="10" t="s">
        <v>138</v>
      </c>
      <c r="L56" s="11"/>
      <c r="M56" s="13">
        <v>1.0</v>
      </c>
      <c r="N56" s="14">
        <v>1.0</v>
      </c>
      <c r="O56" s="15"/>
      <c r="P56" s="10" t="s">
        <v>40</v>
      </c>
      <c r="Q56" s="11" t="str">
        <f t="shared" si="3"/>
        <v>#VALUE!</v>
      </c>
      <c r="R56" s="11" t="str">
        <f t="shared" si="4"/>
        <v>#VALUE!</v>
      </c>
      <c r="S56" s="11" t="str">
        <f t="shared" ref="S56:T56" si="117">log(Q56)</f>
        <v>#VALUE!</v>
      </c>
      <c r="T56" s="11" t="str">
        <f t="shared" si="117"/>
        <v>#VALUE!</v>
      </c>
      <c r="U56" s="11" t="str">
        <f t="shared" si="6"/>
        <v>#VALUE!</v>
      </c>
      <c r="V56" s="11" t="str">
        <f t="shared" si="7"/>
        <v>#VALUE!</v>
      </c>
      <c r="W56" s="11" t="str">
        <f t="shared" si="8"/>
        <v>#VALUE!</v>
      </c>
      <c r="X56" s="11" t="str">
        <f t="shared" ref="X56:Y56" si="118">log(U56)</f>
        <v>#VALUE!</v>
      </c>
      <c r="Y56" s="11" t="str">
        <f t="shared" si="118"/>
        <v>#VALUE!</v>
      </c>
      <c r="Z56" s="11" t="str">
        <f t="shared" si="10"/>
        <v>#VALUE!</v>
      </c>
      <c r="AA56" s="11" t="str">
        <f t="shared" si="11"/>
        <v>#VALUE!</v>
      </c>
      <c r="AB56" s="11" t="str">
        <f t="shared" si="12"/>
        <v>#VALUE!</v>
      </c>
      <c r="AC56" s="11"/>
      <c r="AD56" s="11"/>
    </row>
    <row r="57">
      <c r="A57" s="10">
        <v>6.6</v>
      </c>
      <c r="B57" s="10">
        <v>19.0</v>
      </c>
      <c r="C57" s="10">
        <v>1.0</v>
      </c>
      <c r="D57" s="10" t="s">
        <v>49</v>
      </c>
      <c r="E57" s="10">
        <v>3.0</v>
      </c>
      <c r="F57" s="10">
        <v>0.05355</v>
      </c>
      <c r="G57" s="10">
        <v>-3.0</v>
      </c>
      <c r="H57" s="18" t="s">
        <v>50</v>
      </c>
      <c r="I57" s="10">
        <v>-4.0</v>
      </c>
      <c r="J57" s="10" t="s">
        <v>51</v>
      </c>
      <c r="K57" s="10" t="s">
        <v>138</v>
      </c>
      <c r="L57" s="11"/>
      <c r="M57" s="13">
        <v>1.0</v>
      </c>
      <c r="N57" s="14">
        <v>1.0</v>
      </c>
      <c r="O57" s="15"/>
      <c r="P57" s="10" t="s">
        <v>40</v>
      </c>
      <c r="Q57" s="11" t="str">
        <f t="shared" si="3"/>
        <v>#VALUE!</v>
      </c>
      <c r="R57" s="11" t="str">
        <f t="shared" si="4"/>
        <v>#VALUE!</v>
      </c>
      <c r="S57" s="11" t="str">
        <f t="shared" ref="S57:T57" si="119">log(Q57)</f>
        <v>#VALUE!</v>
      </c>
      <c r="T57" s="11" t="str">
        <f t="shared" si="119"/>
        <v>#VALUE!</v>
      </c>
      <c r="U57" s="11" t="str">
        <f t="shared" si="6"/>
        <v>#VALUE!</v>
      </c>
      <c r="V57" s="11" t="str">
        <f t="shared" si="7"/>
        <v>#VALUE!</v>
      </c>
      <c r="W57" s="11" t="str">
        <f t="shared" si="8"/>
        <v>#VALUE!</v>
      </c>
      <c r="X57" s="11" t="str">
        <f t="shared" ref="X57:Y57" si="120">log(U57)</f>
        <v>#VALUE!</v>
      </c>
      <c r="Y57" s="11" t="str">
        <f t="shared" si="120"/>
        <v>#VALUE!</v>
      </c>
      <c r="Z57" s="11" t="str">
        <f t="shared" si="10"/>
        <v>#VALUE!</v>
      </c>
      <c r="AA57" s="11" t="str">
        <f t="shared" si="11"/>
        <v>#VALUE!</v>
      </c>
      <c r="AB57" s="11" t="str">
        <f t="shared" si="12"/>
        <v>#VALUE!</v>
      </c>
      <c r="AC57" s="11"/>
      <c r="AD57" s="11"/>
    </row>
    <row r="58" hidden="1">
      <c r="A58" s="10">
        <v>6.6</v>
      </c>
      <c r="B58" s="10">
        <v>8.0</v>
      </c>
      <c r="C58" s="10">
        <v>1.0</v>
      </c>
      <c r="D58" s="10" t="s">
        <v>128</v>
      </c>
      <c r="E58" s="10">
        <v>3.0</v>
      </c>
      <c r="F58" s="11"/>
      <c r="G58" s="11"/>
      <c r="H58" s="11"/>
      <c r="I58" s="11"/>
      <c r="J58" s="11"/>
      <c r="K58" s="11"/>
      <c r="L58" s="11"/>
      <c r="M58" s="13"/>
      <c r="N58" s="14"/>
      <c r="O58" s="15"/>
      <c r="P58" s="10" t="s">
        <v>40</v>
      </c>
      <c r="Q58" s="11">
        <f t="shared" si="3"/>
        <v>0</v>
      </c>
      <c r="R58" s="11" t="str">
        <f t="shared" si="4"/>
        <v>#DIV/0!</v>
      </c>
      <c r="S58" s="11" t="str">
        <f t="shared" ref="S58:T58" si="121">log(Q58)</f>
        <v>#NUM!</v>
      </c>
      <c r="T58" s="11" t="str">
        <f t="shared" si="121"/>
        <v>#DIV/0!</v>
      </c>
      <c r="U58" s="11">
        <f t="shared" si="6"/>
        <v>0</v>
      </c>
      <c r="V58" s="11" t="str">
        <f t="shared" si="7"/>
        <v>#DIV/0!</v>
      </c>
      <c r="W58" s="11" t="str">
        <f t="shared" si="8"/>
        <v>#DIV/0!</v>
      </c>
      <c r="X58" s="11" t="str">
        <f t="shared" ref="X58:Y58" si="122">log(U58)</f>
        <v>#NUM!</v>
      </c>
      <c r="Y58" s="11" t="str">
        <f t="shared" si="122"/>
        <v>#DIV/0!</v>
      </c>
      <c r="Z58" s="11" t="str">
        <f t="shared" si="10"/>
        <v>#NUM!</v>
      </c>
      <c r="AA58" s="11" t="str">
        <f t="shared" si="11"/>
        <v>#DIV/0!</v>
      </c>
      <c r="AB58" s="11" t="str">
        <f t="shared" si="12"/>
        <v>#DIV/0!</v>
      </c>
    </row>
    <row r="59" hidden="1">
      <c r="A59" s="10">
        <v>6.6</v>
      </c>
      <c r="B59" s="10">
        <v>21.0</v>
      </c>
      <c r="C59" s="10">
        <v>1.0</v>
      </c>
      <c r="D59" s="10" t="s">
        <v>128</v>
      </c>
      <c r="E59" s="10">
        <v>3.0</v>
      </c>
      <c r="F59" s="11"/>
      <c r="G59" s="11"/>
      <c r="H59" s="11"/>
      <c r="I59" s="11"/>
      <c r="J59" s="11"/>
      <c r="K59" s="11"/>
      <c r="L59" s="11"/>
      <c r="M59" s="13"/>
      <c r="N59" s="14"/>
      <c r="O59" s="15"/>
      <c r="P59" s="10" t="s">
        <v>139</v>
      </c>
      <c r="Q59" s="11">
        <f t="shared" si="3"/>
        <v>0</v>
      </c>
      <c r="R59" s="11" t="str">
        <f t="shared" si="4"/>
        <v>#DIV/0!</v>
      </c>
      <c r="S59" s="11" t="str">
        <f t="shared" ref="S59:T59" si="123">log(Q59)</f>
        <v>#NUM!</v>
      </c>
      <c r="T59" s="11" t="str">
        <f t="shared" si="123"/>
        <v>#DIV/0!</v>
      </c>
      <c r="U59" s="11">
        <f t="shared" si="6"/>
        <v>0</v>
      </c>
      <c r="V59" s="11" t="str">
        <f t="shared" si="7"/>
        <v>#DIV/0!</v>
      </c>
      <c r="W59" s="11" t="str">
        <f t="shared" si="8"/>
        <v>#DIV/0!</v>
      </c>
      <c r="X59" s="11" t="str">
        <f t="shared" ref="X59:Y59" si="124">log(U59)</f>
        <v>#NUM!</v>
      </c>
      <c r="Y59" s="11" t="str">
        <f t="shared" si="124"/>
        <v>#DIV/0!</v>
      </c>
      <c r="Z59" s="11" t="str">
        <f t="shared" si="10"/>
        <v>#NUM!</v>
      </c>
      <c r="AA59" s="11" t="str">
        <f t="shared" si="11"/>
        <v>#DIV/0!</v>
      </c>
      <c r="AB59" s="11" t="str">
        <f t="shared" si="12"/>
        <v>#DIV/0!</v>
      </c>
    </row>
    <row r="60" hidden="1">
      <c r="A60" s="10">
        <v>6.6</v>
      </c>
      <c r="B60" s="10">
        <v>22.0</v>
      </c>
      <c r="C60" s="10">
        <v>1.0</v>
      </c>
      <c r="D60" s="10" t="s">
        <v>128</v>
      </c>
      <c r="E60" s="10">
        <v>3.0</v>
      </c>
      <c r="F60" s="11"/>
      <c r="G60" s="11"/>
      <c r="H60" s="11"/>
      <c r="I60" s="11"/>
      <c r="J60" s="11"/>
      <c r="K60" s="11"/>
      <c r="L60" s="11"/>
      <c r="M60" s="13"/>
      <c r="N60" s="14"/>
      <c r="O60" s="15"/>
      <c r="P60" s="10" t="s">
        <v>40</v>
      </c>
      <c r="Q60" s="11">
        <f t="shared" si="3"/>
        <v>0</v>
      </c>
      <c r="R60" s="11" t="str">
        <f t="shared" si="4"/>
        <v>#DIV/0!</v>
      </c>
      <c r="S60" s="11" t="str">
        <f t="shared" ref="S60:T60" si="125">log(Q60)</f>
        <v>#NUM!</v>
      </c>
      <c r="T60" s="11" t="str">
        <f t="shared" si="125"/>
        <v>#DIV/0!</v>
      </c>
      <c r="U60" s="11">
        <f t="shared" si="6"/>
        <v>0</v>
      </c>
      <c r="V60" s="11" t="str">
        <f t="shared" si="7"/>
        <v>#DIV/0!</v>
      </c>
      <c r="W60" s="11" t="str">
        <f t="shared" si="8"/>
        <v>#DIV/0!</v>
      </c>
      <c r="X60" s="11" t="str">
        <f t="shared" ref="X60:Y60" si="126">log(U60)</f>
        <v>#NUM!</v>
      </c>
      <c r="Y60" s="11" t="str">
        <f t="shared" si="126"/>
        <v>#DIV/0!</v>
      </c>
      <c r="Z60" s="11" t="str">
        <f t="shared" si="10"/>
        <v>#NUM!</v>
      </c>
      <c r="AA60" s="11" t="str">
        <f t="shared" si="11"/>
        <v>#DIV/0!</v>
      </c>
      <c r="AB60" s="11" t="str">
        <f t="shared" si="12"/>
        <v>#DIV/0!</v>
      </c>
    </row>
    <row r="61" hidden="1">
      <c r="A61" s="10">
        <v>6.6</v>
      </c>
      <c r="B61" s="10">
        <v>10.0</v>
      </c>
      <c r="C61" s="10">
        <v>1.0</v>
      </c>
      <c r="D61" s="10" t="s">
        <v>34</v>
      </c>
      <c r="E61" s="10">
        <v>3.0</v>
      </c>
      <c r="F61" s="11"/>
      <c r="G61" s="11"/>
      <c r="H61" s="11"/>
      <c r="I61" s="11"/>
      <c r="J61" s="11"/>
      <c r="K61" s="11"/>
      <c r="L61" s="11"/>
      <c r="M61" s="13"/>
      <c r="N61" s="14"/>
      <c r="O61" s="15"/>
      <c r="P61" s="10" t="s">
        <v>40</v>
      </c>
      <c r="Q61" s="11">
        <f t="shared" si="3"/>
        <v>0</v>
      </c>
      <c r="R61" s="11" t="str">
        <f t="shared" si="4"/>
        <v>#DIV/0!</v>
      </c>
      <c r="S61" s="11" t="str">
        <f t="shared" ref="S61:T61" si="127">log(Q61)</f>
        <v>#NUM!</v>
      </c>
      <c r="T61" s="11" t="str">
        <f t="shared" si="127"/>
        <v>#DIV/0!</v>
      </c>
      <c r="U61" s="11">
        <f t="shared" si="6"/>
        <v>0</v>
      </c>
      <c r="V61" s="11" t="str">
        <f t="shared" si="7"/>
        <v>#DIV/0!</v>
      </c>
      <c r="W61" s="11" t="str">
        <f t="shared" si="8"/>
        <v>#DIV/0!</v>
      </c>
      <c r="X61" s="11" t="str">
        <f t="shared" ref="X61:Y61" si="128">log(U61)</f>
        <v>#NUM!</v>
      </c>
      <c r="Y61" s="11" t="str">
        <f t="shared" si="128"/>
        <v>#DIV/0!</v>
      </c>
      <c r="Z61" s="11" t="str">
        <f t="shared" si="10"/>
        <v>#NUM!</v>
      </c>
      <c r="AA61" s="11" t="str">
        <f t="shared" si="11"/>
        <v>#DIV/0!</v>
      </c>
      <c r="AB61" s="11" t="str">
        <f t="shared" si="12"/>
        <v>#DIV/0!</v>
      </c>
    </row>
    <row r="62" hidden="1">
      <c r="A62" s="10">
        <v>6.6</v>
      </c>
      <c r="B62" s="10">
        <v>13.0</v>
      </c>
      <c r="C62" s="10">
        <v>1.0</v>
      </c>
      <c r="D62" s="10" t="s">
        <v>34</v>
      </c>
      <c r="E62" s="10">
        <v>3.0</v>
      </c>
      <c r="F62" s="11"/>
      <c r="G62" s="11"/>
      <c r="H62" s="11"/>
      <c r="I62" s="11"/>
      <c r="J62" s="11"/>
      <c r="K62" s="11"/>
      <c r="L62" s="11"/>
      <c r="M62" s="13"/>
      <c r="N62" s="14"/>
      <c r="O62" s="15"/>
      <c r="P62" s="10" t="s">
        <v>40</v>
      </c>
      <c r="Q62" s="11">
        <f t="shared" si="3"/>
        <v>0</v>
      </c>
      <c r="R62" s="11" t="str">
        <f t="shared" si="4"/>
        <v>#DIV/0!</v>
      </c>
      <c r="S62" s="11" t="str">
        <f t="shared" ref="S62:T62" si="129">log(Q62)</f>
        <v>#NUM!</v>
      </c>
      <c r="T62" s="11" t="str">
        <f t="shared" si="129"/>
        <v>#DIV/0!</v>
      </c>
      <c r="U62" s="11">
        <f t="shared" si="6"/>
        <v>0</v>
      </c>
      <c r="V62" s="11" t="str">
        <f t="shared" si="7"/>
        <v>#DIV/0!</v>
      </c>
      <c r="W62" s="11" t="str">
        <f t="shared" si="8"/>
        <v>#DIV/0!</v>
      </c>
      <c r="X62" s="11" t="str">
        <f t="shared" ref="X62:Y62" si="130">log(U62)</f>
        <v>#NUM!</v>
      </c>
      <c r="Y62" s="11" t="str">
        <f t="shared" si="130"/>
        <v>#DIV/0!</v>
      </c>
      <c r="Z62" s="11" t="str">
        <f t="shared" si="10"/>
        <v>#NUM!</v>
      </c>
      <c r="AA62" s="11" t="str">
        <f t="shared" si="11"/>
        <v>#DIV/0!</v>
      </c>
      <c r="AB62" s="11" t="str">
        <f t="shared" si="12"/>
        <v>#DIV/0!</v>
      </c>
    </row>
    <row r="63" hidden="1">
      <c r="A63" s="10">
        <v>6.6</v>
      </c>
      <c r="B63" s="10">
        <v>17.0</v>
      </c>
      <c r="C63" s="10">
        <v>1.0</v>
      </c>
      <c r="D63" s="10" t="s">
        <v>34</v>
      </c>
      <c r="E63" s="10">
        <v>3.0</v>
      </c>
      <c r="F63" s="11"/>
      <c r="G63" s="11"/>
      <c r="H63" s="11"/>
      <c r="I63" s="11"/>
      <c r="J63" s="11"/>
      <c r="K63" s="11"/>
      <c r="L63" s="11"/>
      <c r="M63" s="13"/>
      <c r="N63" s="14"/>
      <c r="O63" s="15"/>
      <c r="P63" s="10" t="s">
        <v>40</v>
      </c>
      <c r="Q63" s="11">
        <f t="shared" si="3"/>
        <v>0</v>
      </c>
      <c r="R63" s="11" t="str">
        <f t="shared" si="4"/>
        <v>#DIV/0!</v>
      </c>
      <c r="S63" s="11" t="str">
        <f t="shared" ref="S63:T63" si="131">log(Q63)</f>
        <v>#NUM!</v>
      </c>
      <c r="T63" s="11" t="str">
        <f t="shared" si="131"/>
        <v>#DIV/0!</v>
      </c>
      <c r="U63" s="11">
        <f t="shared" si="6"/>
        <v>0</v>
      </c>
      <c r="V63" s="11" t="str">
        <f t="shared" si="7"/>
        <v>#DIV/0!</v>
      </c>
      <c r="W63" s="11" t="str">
        <f t="shared" si="8"/>
        <v>#DIV/0!</v>
      </c>
      <c r="X63" s="11" t="str">
        <f t="shared" ref="X63:Y63" si="132">log(U63)</f>
        <v>#NUM!</v>
      </c>
      <c r="Y63" s="11" t="str">
        <f t="shared" si="132"/>
        <v>#DIV/0!</v>
      </c>
      <c r="Z63" s="11" t="str">
        <f t="shared" si="10"/>
        <v>#NUM!</v>
      </c>
      <c r="AA63" s="11" t="str">
        <f t="shared" si="11"/>
        <v>#DIV/0!</v>
      </c>
      <c r="AB63" s="11" t="str">
        <f t="shared" si="12"/>
        <v>#DIV/0!</v>
      </c>
    </row>
    <row r="64" hidden="1">
      <c r="A64" s="10">
        <v>6.6</v>
      </c>
      <c r="B64" s="10">
        <v>2.0</v>
      </c>
      <c r="C64" s="10">
        <v>1.0</v>
      </c>
      <c r="D64" s="10" t="s">
        <v>126</v>
      </c>
      <c r="E64" s="10">
        <v>3.0</v>
      </c>
      <c r="F64" s="11"/>
      <c r="G64" s="11"/>
      <c r="H64" s="11"/>
      <c r="I64" s="11"/>
      <c r="J64" s="11"/>
      <c r="K64" s="11"/>
      <c r="L64" s="11"/>
      <c r="M64" s="13"/>
      <c r="N64" s="14"/>
      <c r="O64" s="15"/>
      <c r="P64" s="10" t="s">
        <v>40</v>
      </c>
      <c r="Q64" s="11">
        <f t="shared" si="3"/>
        <v>0</v>
      </c>
      <c r="R64" s="11" t="str">
        <f t="shared" si="4"/>
        <v>#DIV/0!</v>
      </c>
      <c r="S64" s="11" t="str">
        <f t="shared" ref="S64:T64" si="133">log(Q64)</f>
        <v>#NUM!</v>
      </c>
      <c r="T64" s="11" t="str">
        <f t="shared" si="133"/>
        <v>#DIV/0!</v>
      </c>
      <c r="U64" s="11">
        <f t="shared" si="6"/>
        <v>0</v>
      </c>
      <c r="V64" s="11" t="str">
        <f t="shared" si="7"/>
        <v>#DIV/0!</v>
      </c>
      <c r="W64" s="11" t="str">
        <f t="shared" si="8"/>
        <v>#DIV/0!</v>
      </c>
      <c r="X64" s="11" t="str">
        <f t="shared" ref="X64:Y64" si="134">log(U64)</f>
        <v>#NUM!</v>
      </c>
      <c r="Y64" s="11" t="str">
        <f t="shared" si="134"/>
        <v>#DIV/0!</v>
      </c>
      <c r="Z64" s="11" t="str">
        <f t="shared" si="10"/>
        <v>#NUM!</v>
      </c>
      <c r="AA64" s="11" t="str">
        <f t="shared" si="11"/>
        <v>#DIV/0!</v>
      </c>
      <c r="AB64" s="11" t="str">
        <f t="shared" si="12"/>
        <v>#DIV/0!</v>
      </c>
    </row>
    <row r="65" hidden="1">
      <c r="A65" s="10">
        <v>6.6</v>
      </c>
      <c r="B65" s="10">
        <v>5.0</v>
      </c>
      <c r="C65" s="10">
        <v>1.0</v>
      </c>
      <c r="D65" s="10" t="s">
        <v>126</v>
      </c>
      <c r="E65" s="10">
        <v>3.0</v>
      </c>
      <c r="F65" s="11"/>
      <c r="G65" s="11"/>
      <c r="H65" s="11"/>
      <c r="I65" s="11"/>
      <c r="J65" s="11"/>
      <c r="K65" s="11"/>
      <c r="L65" s="11"/>
      <c r="M65" s="13"/>
      <c r="N65" s="14"/>
      <c r="O65" s="15"/>
      <c r="P65" s="10" t="s">
        <v>40</v>
      </c>
      <c r="Q65" s="11">
        <f t="shared" si="3"/>
        <v>0</v>
      </c>
      <c r="R65" s="11" t="str">
        <f t="shared" si="4"/>
        <v>#DIV/0!</v>
      </c>
      <c r="S65" s="11" t="str">
        <f t="shared" ref="S65:T65" si="135">log(Q65)</f>
        <v>#NUM!</v>
      </c>
      <c r="T65" s="11" t="str">
        <f t="shared" si="135"/>
        <v>#DIV/0!</v>
      </c>
      <c r="U65" s="11">
        <f t="shared" si="6"/>
        <v>0</v>
      </c>
      <c r="V65" s="11" t="str">
        <f t="shared" si="7"/>
        <v>#DIV/0!</v>
      </c>
      <c r="W65" s="11" t="str">
        <f t="shared" si="8"/>
        <v>#DIV/0!</v>
      </c>
      <c r="X65" s="11" t="str">
        <f t="shared" ref="X65:Y65" si="136">log(U65)</f>
        <v>#NUM!</v>
      </c>
      <c r="Y65" s="11" t="str">
        <f t="shared" si="136"/>
        <v>#DIV/0!</v>
      </c>
      <c r="Z65" s="11" t="str">
        <f t="shared" si="10"/>
        <v>#NUM!</v>
      </c>
      <c r="AA65" s="11" t="str">
        <f t="shared" si="11"/>
        <v>#DIV/0!</v>
      </c>
      <c r="AB65" s="11" t="str">
        <f t="shared" si="12"/>
        <v>#DIV/0!</v>
      </c>
    </row>
    <row r="66" hidden="1">
      <c r="A66" s="10">
        <v>6.6</v>
      </c>
      <c r="B66" s="10">
        <v>20.0</v>
      </c>
      <c r="C66" s="10">
        <v>1.0</v>
      </c>
      <c r="D66" s="10" t="s">
        <v>126</v>
      </c>
      <c r="E66" s="10">
        <v>3.0</v>
      </c>
      <c r="F66" s="11"/>
      <c r="G66" s="11"/>
      <c r="H66" s="11"/>
      <c r="I66" s="11"/>
      <c r="J66" s="11"/>
      <c r="K66" s="11"/>
      <c r="L66" s="11"/>
      <c r="M66" s="13"/>
      <c r="N66" s="14"/>
      <c r="O66" s="15"/>
      <c r="P66" s="10" t="s">
        <v>40</v>
      </c>
      <c r="Q66" s="11">
        <f t="shared" si="3"/>
        <v>0</v>
      </c>
      <c r="R66" s="11" t="str">
        <f t="shared" si="4"/>
        <v>#DIV/0!</v>
      </c>
      <c r="S66" s="11" t="str">
        <f t="shared" ref="S66:T66" si="137">log(Q66)</f>
        <v>#NUM!</v>
      </c>
      <c r="T66" s="11" t="str">
        <f t="shared" si="137"/>
        <v>#DIV/0!</v>
      </c>
      <c r="U66" s="11">
        <f t="shared" si="6"/>
        <v>0</v>
      </c>
      <c r="V66" s="11" t="str">
        <f t="shared" si="7"/>
        <v>#DIV/0!</v>
      </c>
      <c r="W66" s="11" t="str">
        <f t="shared" si="8"/>
        <v>#DIV/0!</v>
      </c>
      <c r="X66" s="11" t="str">
        <f t="shared" ref="X66:Y66" si="138">log(U66)</f>
        <v>#NUM!</v>
      </c>
      <c r="Y66" s="11" t="str">
        <f t="shared" si="138"/>
        <v>#DIV/0!</v>
      </c>
      <c r="Z66" s="11" t="str">
        <f t="shared" si="10"/>
        <v>#NUM!</v>
      </c>
      <c r="AA66" s="11" t="str">
        <f t="shared" si="11"/>
        <v>#DIV/0!</v>
      </c>
      <c r="AB66" s="11" t="str">
        <f t="shared" si="12"/>
        <v>#DIV/0!</v>
      </c>
    </row>
    <row r="67">
      <c r="A67" s="10">
        <v>7.4</v>
      </c>
      <c r="B67" s="10">
        <v>7.0</v>
      </c>
      <c r="C67" s="10">
        <v>1.0</v>
      </c>
      <c r="D67" s="10" t="s">
        <v>33</v>
      </c>
      <c r="E67" s="10">
        <v>2.0</v>
      </c>
      <c r="F67" s="10">
        <v>0.05228</v>
      </c>
      <c r="G67" s="19"/>
      <c r="H67" s="19"/>
      <c r="I67" s="19"/>
      <c r="J67" s="19"/>
      <c r="K67" s="11"/>
      <c r="L67" s="11"/>
      <c r="M67" s="13">
        <v>1.0</v>
      </c>
      <c r="N67" s="14">
        <v>1.0</v>
      </c>
      <c r="O67" s="15"/>
      <c r="P67" s="10" t="s">
        <v>40</v>
      </c>
      <c r="Q67" s="11">
        <f t="shared" si="3"/>
        <v>0</v>
      </c>
      <c r="R67" s="11">
        <f t="shared" si="4"/>
        <v>0</v>
      </c>
      <c r="S67" s="11" t="str">
        <f t="shared" ref="S67:T67" si="139">log(Q67)</f>
        <v>#NUM!</v>
      </c>
      <c r="T67" s="11" t="str">
        <f t="shared" si="139"/>
        <v>#NUM!</v>
      </c>
      <c r="U67" s="11">
        <f t="shared" si="6"/>
        <v>0</v>
      </c>
      <c r="V67" s="11">
        <f t="shared" si="7"/>
        <v>0</v>
      </c>
      <c r="W67" s="11">
        <f t="shared" si="8"/>
        <v>0</v>
      </c>
      <c r="X67" s="11" t="str">
        <f t="shared" ref="X67:Y67" si="140">log(U67)</f>
        <v>#NUM!</v>
      </c>
      <c r="Y67" s="11" t="str">
        <f t="shared" si="140"/>
        <v>#NUM!</v>
      </c>
      <c r="Z67" s="11" t="str">
        <f t="shared" si="10"/>
        <v>#NUM!</v>
      </c>
      <c r="AA67" s="11" t="str">
        <f t="shared" si="11"/>
        <v>#NUM!</v>
      </c>
      <c r="AB67" s="11" t="str">
        <f t="shared" si="12"/>
        <v>#NUM!</v>
      </c>
      <c r="AC67" s="11"/>
      <c r="AD67" s="11"/>
    </row>
    <row r="68">
      <c r="A68" s="10">
        <v>7.4</v>
      </c>
      <c r="B68" s="10">
        <v>8.0</v>
      </c>
      <c r="C68" s="10">
        <v>1.0</v>
      </c>
      <c r="D68" s="10" t="s">
        <v>76</v>
      </c>
      <c r="E68" s="10">
        <v>2.0</v>
      </c>
      <c r="F68" s="10">
        <v>0.05072</v>
      </c>
      <c r="G68" s="10" t="s">
        <v>57</v>
      </c>
      <c r="H68" s="10" t="s">
        <v>77</v>
      </c>
      <c r="I68" s="10" t="s">
        <v>61</v>
      </c>
      <c r="J68" s="20" t="s">
        <v>78</v>
      </c>
      <c r="K68" s="10" t="s">
        <v>140</v>
      </c>
      <c r="L68" s="11"/>
      <c r="M68" s="13">
        <v>1.0</v>
      </c>
      <c r="N68" s="14">
        <v>1.0</v>
      </c>
      <c r="O68" s="15">
        <v>1.0</v>
      </c>
      <c r="P68" s="10" t="s">
        <v>40</v>
      </c>
      <c r="Q68" s="11" t="str">
        <f t="shared" si="3"/>
        <v>#VALUE!</v>
      </c>
      <c r="R68" s="11" t="str">
        <f t="shared" si="4"/>
        <v>#VALUE!</v>
      </c>
      <c r="S68" s="11" t="str">
        <f t="shared" ref="S68:T68" si="141">log(Q68)</f>
        <v>#VALUE!</v>
      </c>
      <c r="T68" s="11" t="str">
        <f t="shared" si="141"/>
        <v>#VALUE!</v>
      </c>
      <c r="U68" s="11" t="str">
        <f t="shared" si="6"/>
        <v>#VALUE!</v>
      </c>
      <c r="V68" s="11" t="str">
        <f t="shared" si="7"/>
        <v>#VALUE!</v>
      </c>
      <c r="W68" s="11" t="str">
        <f t="shared" si="8"/>
        <v>#VALUE!</v>
      </c>
      <c r="X68" s="11" t="str">
        <f t="shared" ref="X68:Y68" si="142">log(U68)</f>
        <v>#VALUE!</v>
      </c>
      <c r="Y68" s="11" t="str">
        <f t="shared" si="142"/>
        <v>#VALUE!</v>
      </c>
      <c r="Z68" s="11" t="str">
        <f t="shared" si="10"/>
        <v>#VALUE!</v>
      </c>
      <c r="AA68" s="11" t="str">
        <f t="shared" si="11"/>
        <v>#VALUE!</v>
      </c>
      <c r="AB68" s="11" t="str">
        <f t="shared" si="12"/>
        <v>#VALUE!</v>
      </c>
      <c r="AC68" s="11"/>
      <c r="AD68" s="11"/>
    </row>
    <row r="69">
      <c r="A69" s="10">
        <v>7.4</v>
      </c>
      <c r="B69" s="10">
        <v>14.0</v>
      </c>
      <c r="C69" s="10">
        <v>1.0</v>
      </c>
      <c r="D69" s="10" t="s">
        <v>49</v>
      </c>
      <c r="E69" s="10">
        <v>2.0</v>
      </c>
      <c r="F69" s="10">
        <v>0.03165</v>
      </c>
      <c r="G69" s="10">
        <v>-5.0</v>
      </c>
      <c r="H69" s="19"/>
      <c r="I69" s="11"/>
      <c r="J69" s="11"/>
      <c r="K69" s="11"/>
      <c r="L69" s="11"/>
      <c r="M69" s="13">
        <v>1.0</v>
      </c>
      <c r="N69" s="14">
        <v>1.0</v>
      </c>
      <c r="O69" s="15"/>
      <c r="P69" s="10" t="s">
        <v>40</v>
      </c>
      <c r="Q69" s="11">
        <f t="shared" si="3"/>
        <v>0</v>
      </c>
      <c r="R69" s="11">
        <f t="shared" si="4"/>
        <v>0</v>
      </c>
      <c r="S69" s="11" t="str">
        <f t="shared" ref="S69:T69" si="143">log(Q69)</f>
        <v>#NUM!</v>
      </c>
      <c r="T69" s="11" t="str">
        <f t="shared" si="143"/>
        <v>#NUM!</v>
      </c>
      <c r="U69" s="11">
        <f t="shared" si="6"/>
        <v>0</v>
      </c>
      <c r="V69" s="11">
        <f t="shared" si="7"/>
        <v>0</v>
      </c>
      <c r="W69" s="11">
        <f t="shared" si="8"/>
        <v>0</v>
      </c>
      <c r="X69" s="11" t="str">
        <f t="shared" ref="X69:Y69" si="144">log(U69)</f>
        <v>#NUM!</v>
      </c>
      <c r="Y69" s="11" t="str">
        <f t="shared" si="144"/>
        <v>#NUM!</v>
      </c>
      <c r="Z69" s="11" t="str">
        <f t="shared" si="10"/>
        <v>#NUM!</v>
      </c>
      <c r="AA69" s="11" t="str">
        <f t="shared" si="11"/>
        <v>#NUM!</v>
      </c>
      <c r="AB69" s="11" t="str">
        <f t="shared" si="12"/>
        <v>#NUM!</v>
      </c>
      <c r="AC69" s="11"/>
      <c r="AD69" s="11"/>
    </row>
    <row r="70">
      <c r="A70" s="10">
        <v>7.4</v>
      </c>
      <c r="B70" s="10">
        <v>16.0</v>
      </c>
      <c r="C70" s="10">
        <v>1.0</v>
      </c>
      <c r="D70" s="10" t="s">
        <v>82</v>
      </c>
      <c r="E70" s="10">
        <v>2.0</v>
      </c>
      <c r="F70" s="10">
        <v>0.06133</v>
      </c>
      <c r="G70" s="10" t="s">
        <v>42</v>
      </c>
      <c r="H70" s="20" t="s">
        <v>85</v>
      </c>
      <c r="I70" s="10" t="s">
        <v>57</v>
      </c>
      <c r="J70" s="20" t="s">
        <v>86</v>
      </c>
      <c r="K70" s="10" t="s">
        <v>141</v>
      </c>
      <c r="L70" s="11"/>
      <c r="M70" s="13">
        <v>1.0</v>
      </c>
      <c r="N70" s="14">
        <v>1.0</v>
      </c>
      <c r="O70" s="15">
        <v>1.0</v>
      </c>
      <c r="P70" s="10" t="s">
        <v>40</v>
      </c>
      <c r="Q70" s="11" t="str">
        <f t="shared" si="3"/>
        <v>#VALUE!</v>
      </c>
      <c r="R70" s="11" t="str">
        <f t="shared" si="4"/>
        <v>#VALUE!</v>
      </c>
      <c r="S70" s="11" t="str">
        <f t="shared" ref="S70:T70" si="145">log(Q70)</f>
        <v>#VALUE!</v>
      </c>
      <c r="T70" s="11" t="str">
        <f t="shared" si="145"/>
        <v>#VALUE!</v>
      </c>
      <c r="U70" s="11" t="str">
        <f t="shared" si="6"/>
        <v>#VALUE!</v>
      </c>
      <c r="V70" s="11" t="str">
        <f t="shared" si="7"/>
        <v>#VALUE!</v>
      </c>
      <c r="W70" s="11" t="str">
        <f t="shared" si="8"/>
        <v>#VALUE!</v>
      </c>
      <c r="X70" s="11" t="str">
        <f t="shared" ref="X70:Y70" si="146">log(U70)</f>
        <v>#VALUE!</v>
      </c>
      <c r="Y70" s="11" t="str">
        <f t="shared" si="146"/>
        <v>#VALUE!</v>
      </c>
      <c r="Z70" s="11" t="str">
        <f t="shared" si="10"/>
        <v>#VALUE!</v>
      </c>
      <c r="AA70" s="11" t="str">
        <f t="shared" si="11"/>
        <v>#VALUE!</v>
      </c>
      <c r="AB70" s="11" t="str">
        <f t="shared" si="12"/>
        <v>#VALUE!</v>
      </c>
      <c r="AC70" s="11"/>
      <c r="AD70" s="11"/>
    </row>
    <row r="71">
      <c r="A71" s="10">
        <v>7.4</v>
      </c>
      <c r="B71" s="10">
        <v>18.0</v>
      </c>
      <c r="C71" s="10">
        <v>1.0</v>
      </c>
      <c r="D71" s="10" t="s">
        <v>119</v>
      </c>
      <c r="E71" s="10">
        <v>2.0</v>
      </c>
      <c r="F71" s="10">
        <v>0.06248</v>
      </c>
      <c r="G71" s="19"/>
      <c r="H71" s="19"/>
      <c r="I71" s="19"/>
      <c r="J71" s="19"/>
      <c r="K71" s="11"/>
      <c r="L71" s="11"/>
      <c r="M71" s="13">
        <v>1.0</v>
      </c>
      <c r="N71" s="14">
        <v>1.0</v>
      </c>
      <c r="O71" s="15"/>
      <c r="P71" s="10" t="s">
        <v>40</v>
      </c>
      <c r="Q71" s="11">
        <f t="shared" si="3"/>
        <v>0</v>
      </c>
      <c r="R71" s="11">
        <f t="shared" si="4"/>
        <v>0</v>
      </c>
      <c r="S71" s="11" t="str">
        <f t="shared" ref="S71:T71" si="147">log(Q71)</f>
        <v>#NUM!</v>
      </c>
      <c r="T71" s="11" t="str">
        <f t="shared" si="147"/>
        <v>#NUM!</v>
      </c>
      <c r="U71" s="11">
        <f t="shared" si="6"/>
        <v>0</v>
      </c>
      <c r="V71" s="11">
        <f t="shared" si="7"/>
        <v>0</v>
      </c>
      <c r="W71" s="11">
        <f t="shared" si="8"/>
        <v>0</v>
      </c>
      <c r="X71" s="11" t="str">
        <f t="shared" ref="X71:Y71" si="148">log(U71)</f>
        <v>#NUM!</v>
      </c>
      <c r="Y71" s="11" t="str">
        <f t="shared" si="148"/>
        <v>#NUM!</v>
      </c>
      <c r="Z71" s="11" t="str">
        <f t="shared" si="10"/>
        <v>#NUM!</v>
      </c>
      <c r="AA71" s="11" t="str">
        <f t="shared" si="11"/>
        <v>#NUM!</v>
      </c>
      <c r="AB71" s="11" t="str">
        <f t="shared" si="12"/>
        <v>#NUM!</v>
      </c>
      <c r="AC71" s="11"/>
      <c r="AD71" s="11"/>
    </row>
    <row r="72" hidden="1">
      <c r="A72" s="10">
        <v>7.4</v>
      </c>
      <c r="B72" s="10">
        <v>2.0</v>
      </c>
      <c r="C72" s="10">
        <v>1.0</v>
      </c>
      <c r="D72" s="10" t="s">
        <v>34</v>
      </c>
      <c r="E72" s="10">
        <v>2.0</v>
      </c>
      <c r="F72" s="11"/>
      <c r="G72" s="11"/>
      <c r="H72" s="11"/>
      <c r="I72" s="11"/>
      <c r="J72" s="11"/>
      <c r="K72" s="11"/>
      <c r="L72" s="11"/>
      <c r="M72" s="13"/>
      <c r="N72" s="14"/>
      <c r="O72" s="15"/>
      <c r="P72" s="10" t="s">
        <v>40</v>
      </c>
      <c r="Q72" s="11">
        <f t="shared" si="3"/>
        <v>0</v>
      </c>
      <c r="R72" s="11" t="str">
        <f t="shared" si="4"/>
        <v>#DIV/0!</v>
      </c>
      <c r="S72" s="11" t="str">
        <f t="shared" ref="S72:T72" si="149">log(Q72)</f>
        <v>#NUM!</v>
      </c>
      <c r="T72" s="11" t="str">
        <f t="shared" si="149"/>
        <v>#DIV/0!</v>
      </c>
      <c r="U72" s="11">
        <f t="shared" si="6"/>
        <v>0</v>
      </c>
      <c r="V72" s="11" t="str">
        <f t="shared" si="7"/>
        <v>#DIV/0!</v>
      </c>
      <c r="W72" s="11" t="str">
        <f t="shared" si="8"/>
        <v>#DIV/0!</v>
      </c>
      <c r="X72" s="11" t="str">
        <f t="shared" ref="X72:Y72" si="150">log(U72)</f>
        <v>#NUM!</v>
      </c>
      <c r="Y72" s="11" t="str">
        <f t="shared" si="150"/>
        <v>#DIV/0!</v>
      </c>
      <c r="Z72" s="11" t="str">
        <f t="shared" si="10"/>
        <v>#NUM!</v>
      </c>
      <c r="AA72" s="11" t="str">
        <f t="shared" si="11"/>
        <v>#DIV/0!</v>
      </c>
      <c r="AB72" s="11" t="str">
        <f t="shared" si="12"/>
        <v>#DIV/0!</v>
      </c>
    </row>
    <row r="73" hidden="1">
      <c r="A73" s="10">
        <v>7.4</v>
      </c>
      <c r="B73" s="10">
        <v>5.0</v>
      </c>
      <c r="C73" s="10">
        <v>1.0</v>
      </c>
      <c r="D73" s="10" t="s">
        <v>34</v>
      </c>
      <c r="E73" s="10">
        <v>2.0</v>
      </c>
      <c r="F73" s="11"/>
      <c r="G73" s="11"/>
      <c r="H73" s="11"/>
      <c r="I73" s="11"/>
      <c r="J73" s="11"/>
      <c r="K73" s="11"/>
      <c r="L73" s="11"/>
      <c r="M73" s="13"/>
      <c r="N73" s="14"/>
      <c r="O73" s="15"/>
      <c r="P73" s="10" t="s">
        <v>40</v>
      </c>
      <c r="Q73" s="11">
        <f t="shared" si="3"/>
        <v>0</v>
      </c>
      <c r="R73" s="11" t="str">
        <f t="shared" si="4"/>
        <v>#DIV/0!</v>
      </c>
      <c r="S73" s="11" t="str">
        <f t="shared" ref="S73:T73" si="151">log(Q73)</f>
        <v>#NUM!</v>
      </c>
      <c r="T73" s="11" t="str">
        <f t="shared" si="151"/>
        <v>#DIV/0!</v>
      </c>
      <c r="U73" s="11">
        <f t="shared" si="6"/>
        <v>0</v>
      </c>
      <c r="V73" s="11" t="str">
        <f t="shared" si="7"/>
        <v>#DIV/0!</v>
      </c>
      <c r="W73" s="11" t="str">
        <f t="shared" si="8"/>
        <v>#DIV/0!</v>
      </c>
      <c r="X73" s="11" t="str">
        <f t="shared" ref="X73:Y73" si="152">log(U73)</f>
        <v>#NUM!</v>
      </c>
      <c r="Y73" s="11" t="str">
        <f t="shared" si="152"/>
        <v>#DIV/0!</v>
      </c>
      <c r="Z73" s="11" t="str">
        <f t="shared" si="10"/>
        <v>#NUM!</v>
      </c>
      <c r="AA73" s="11" t="str">
        <f t="shared" si="11"/>
        <v>#DIV/0!</v>
      </c>
      <c r="AB73" s="11" t="str">
        <f t="shared" si="12"/>
        <v>#DIV/0!</v>
      </c>
    </row>
    <row r="74" hidden="1">
      <c r="A74" s="10">
        <v>7.4</v>
      </c>
      <c r="B74" s="10">
        <v>12.0</v>
      </c>
      <c r="C74" s="10">
        <v>1.0</v>
      </c>
      <c r="D74" s="10" t="s">
        <v>34</v>
      </c>
      <c r="E74" s="10">
        <v>2.0</v>
      </c>
      <c r="F74" s="11"/>
      <c r="G74" s="11"/>
      <c r="H74" s="11"/>
      <c r="I74" s="11"/>
      <c r="J74" s="11"/>
      <c r="K74" s="11"/>
      <c r="L74" s="11"/>
      <c r="M74" s="13"/>
      <c r="N74" s="14"/>
      <c r="O74" s="15"/>
      <c r="P74" s="10" t="s">
        <v>40</v>
      </c>
      <c r="Q74" s="11">
        <f t="shared" si="3"/>
        <v>0</v>
      </c>
      <c r="R74" s="11" t="str">
        <f t="shared" si="4"/>
        <v>#DIV/0!</v>
      </c>
      <c r="S74" s="11" t="str">
        <f t="shared" ref="S74:T74" si="153">log(Q74)</f>
        <v>#NUM!</v>
      </c>
      <c r="T74" s="11" t="str">
        <f t="shared" si="153"/>
        <v>#DIV/0!</v>
      </c>
      <c r="U74" s="11">
        <f t="shared" si="6"/>
        <v>0</v>
      </c>
      <c r="V74" s="11" t="str">
        <f t="shared" si="7"/>
        <v>#DIV/0!</v>
      </c>
      <c r="W74" s="11" t="str">
        <f t="shared" si="8"/>
        <v>#DIV/0!</v>
      </c>
      <c r="X74" s="11" t="str">
        <f t="shared" ref="X74:Y74" si="154">log(U74)</f>
        <v>#NUM!</v>
      </c>
      <c r="Y74" s="11" t="str">
        <f t="shared" si="154"/>
        <v>#DIV/0!</v>
      </c>
      <c r="Z74" s="11" t="str">
        <f t="shared" si="10"/>
        <v>#NUM!</v>
      </c>
      <c r="AA74" s="11" t="str">
        <f t="shared" si="11"/>
        <v>#DIV/0!</v>
      </c>
      <c r="AB74" s="11" t="str">
        <f t="shared" si="12"/>
        <v>#DIV/0!</v>
      </c>
    </row>
    <row r="75" hidden="1">
      <c r="A75" s="10">
        <v>7.4</v>
      </c>
      <c r="B75" s="10">
        <v>4.0</v>
      </c>
      <c r="C75" s="10">
        <v>1.0</v>
      </c>
      <c r="D75" s="10" t="s">
        <v>126</v>
      </c>
      <c r="E75" s="10">
        <v>2.0</v>
      </c>
      <c r="F75" s="11"/>
      <c r="G75" s="11"/>
      <c r="H75" s="11"/>
      <c r="I75" s="11"/>
      <c r="J75" s="11"/>
      <c r="K75" s="11"/>
      <c r="L75" s="11"/>
      <c r="M75" s="13"/>
      <c r="N75" s="14"/>
      <c r="O75" s="15"/>
      <c r="P75" s="10" t="s">
        <v>40</v>
      </c>
      <c r="Q75" s="11">
        <f t="shared" si="3"/>
        <v>0</v>
      </c>
      <c r="R75" s="11" t="str">
        <f t="shared" si="4"/>
        <v>#DIV/0!</v>
      </c>
      <c r="S75" s="11" t="str">
        <f t="shared" ref="S75:T75" si="155">log(Q75)</f>
        <v>#NUM!</v>
      </c>
      <c r="T75" s="11" t="str">
        <f t="shared" si="155"/>
        <v>#DIV/0!</v>
      </c>
      <c r="U75" s="11">
        <f t="shared" si="6"/>
        <v>0</v>
      </c>
      <c r="V75" s="11" t="str">
        <f t="shared" si="7"/>
        <v>#DIV/0!</v>
      </c>
      <c r="W75" s="11" t="str">
        <f t="shared" si="8"/>
        <v>#DIV/0!</v>
      </c>
      <c r="X75" s="11" t="str">
        <f t="shared" ref="X75:Y75" si="156">log(U75)</f>
        <v>#NUM!</v>
      </c>
      <c r="Y75" s="11" t="str">
        <f t="shared" si="156"/>
        <v>#DIV/0!</v>
      </c>
      <c r="Z75" s="11" t="str">
        <f t="shared" si="10"/>
        <v>#NUM!</v>
      </c>
      <c r="AA75" s="11" t="str">
        <f t="shared" si="11"/>
        <v>#DIV/0!</v>
      </c>
      <c r="AB75" s="11" t="str">
        <f t="shared" si="12"/>
        <v>#DIV/0!</v>
      </c>
    </row>
    <row r="76" hidden="1">
      <c r="A76" s="10">
        <v>7.4</v>
      </c>
      <c r="B76" s="10">
        <v>13.0</v>
      </c>
      <c r="C76" s="10">
        <v>1.0</v>
      </c>
      <c r="D76" s="10" t="s">
        <v>126</v>
      </c>
      <c r="E76" s="10">
        <v>2.0</v>
      </c>
      <c r="F76" s="11"/>
      <c r="G76" s="11"/>
      <c r="H76" s="11"/>
      <c r="I76" s="11"/>
      <c r="J76" s="11"/>
      <c r="K76" s="11"/>
      <c r="L76" s="11"/>
      <c r="M76" s="13"/>
      <c r="N76" s="14"/>
      <c r="O76" s="15"/>
      <c r="P76" s="10" t="s">
        <v>40</v>
      </c>
      <c r="Q76" s="11">
        <f t="shared" si="3"/>
        <v>0</v>
      </c>
      <c r="R76" s="11" t="str">
        <f t="shared" si="4"/>
        <v>#DIV/0!</v>
      </c>
      <c r="S76" s="11" t="str">
        <f t="shared" ref="S76:T76" si="157">log(Q76)</f>
        <v>#NUM!</v>
      </c>
      <c r="T76" s="11" t="str">
        <f t="shared" si="157"/>
        <v>#DIV/0!</v>
      </c>
      <c r="U76" s="11">
        <f t="shared" si="6"/>
        <v>0</v>
      </c>
      <c r="V76" s="11" t="str">
        <f t="shared" si="7"/>
        <v>#DIV/0!</v>
      </c>
      <c r="W76" s="11" t="str">
        <f t="shared" si="8"/>
        <v>#DIV/0!</v>
      </c>
      <c r="X76" s="11" t="str">
        <f t="shared" ref="X76:Y76" si="158">log(U76)</f>
        <v>#NUM!</v>
      </c>
      <c r="Y76" s="11" t="str">
        <f t="shared" si="158"/>
        <v>#DIV/0!</v>
      </c>
      <c r="Z76" s="11" t="str">
        <f t="shared" si="10"/>
        <v>#NUM!</v>
      </c>
      <c r="AA76" s="11" t="str">
        <f t="shared" si="11"/>
        <v>#DIV/0!</v>
      </c>
      <c r="AB76" s="11" t="str">
        <f t="shared" si="12"/>
        <v>#DIV/0!</v>
      </c>
    </row>
    <row r="77" hidden="1">
      <c r="A77" s="10">
        <v>7.4</v>
      </c>
      <c r="B77" s="10">
        <v>15.0</v>
      </c>
      <c r="C77" s="10">
        <v>1.0</v>
      </c>
      <c r="D77" s="10" t="s">
        <v>126</v>
      </c>
      <c r="E77" s="10">
        <v>2.0</v>
      </c>
      <c r="F77" s="11"/>
      <c r="G77" s="11"/>
      <c r="H77" s="11"/>
      <c r="I77" s="11"/>
      <c r="J77" s="11"/>
      <c r="K77" s="11"/>
      <c r="L77" s="11"/>
      <c r="M77" s="13"/>
      <c r="N77" s="14"/>
      <c r="O77" s="15"/>
      <c r="P77" s="10" t="s">
        <v>40</v>
      </c>
      <c r="Q77" s="11">
        <f t="shared" si="3"/>
        <v>0</v>
      </c>
      <c r="R77" s="11" t="str">
        <f t="shared" si="4"/>
        <v>#DIV/0!</v>
      </c>
      <c r="S77" s="11" t="str">
        <f t="shared" ref="S77:T77" si="159">log(Q77)</f>
        <v>#NUM!</v>
      </c>
      <c r="T77" s="11" t="str">
        <f t="shared" si="159"/>
        <v>#DIV/0!</v>
      </c>
      <c r="U77" s="11">
        <f t="shared" si="6"/>
        <v>0</v>
      </c>
      <c r="V77" s="11" t="str">
        <f t="shared" si="7"/>
        <v>#DIV/0!</v>
      </c>
      <c r="W77" s="11" t="str">
        <f t="shared" si="8"/>
        <v>#DIV/0!</v>
      </c>
      <c r="X77" s="11" t="str">
        <f t="shared" ref="X77:Y77" si="160">log(U77)</f>
        <v>#NUM!</v>
      </c>
      <c r="Y77" s="11" t="str">
        <f t="shared" si="160"/>
        <v>#DIV/0!</v>
      </c>
      <c r="Z77" s="11" t="str">
        <f t="shared" si="10"/>
        <v>#NUM!</v>
      </c>
      <c r="AA77" s="11" t="str">
        <f t="shared" si="11"/>
        <v>#DIV/0!</v>
      </c>
      <c r="AB77" s="11" t="str">
        <f t="shared" si="12"/>
        <v>#DIV/0!</v>
      </c>
    </row>
    <row r="78" hidden="1">
      <c r="A78" s="10">
        <v>8.5</v>
      </c>
      <c r="B78" s="10">
        <v>10.0</v>
      </c>
      <c r="C78" s="10">
        <v>1.0</v>
      </c>
      <c r="D78" s="10" t="s">
        <v>35</v>
      </c>
      <c r="E78" s="10">
        <v>2.0</v>
      </c>
      <c r="F78" s="10">
        <v>0.05976</v>
      </c>
      <c r="G78" s="10" t="s">
        <v>142</v>
      </c>
      <c r="H78" s="10">
        <v>22.0</v>
      </c>
      <c r="I78" s="10" t="s">
        <v>143</v>
      </c>
      <c r="J78" s="10">
        <v>13.0</v>
      </c>
      <c r="K78" s="10" t="s">
        <v>144</v>
      </c>
      <c r="L78" s="11"/>
      <c r="M78" s="13">
        <v>1.0</v>
      </c>
      <c r="N78" s="14">
        <v>1.0</v>
      </c>
      <c r="O78" s="15">
        <v>1.0</v>
      </c>
      <c r="P78" s="10" t="s">
        <v>40</v>
      </c>
      <c r="Q78" s="11" t="str">
        <f t="shared" si="3"/>
        <v>#VALUE!</v>
      </c>
      <c r="R78" s="11" t="str">
        <f t="shared" si="4"/>
        <v>#VALUE!</v>
      </c>
      <c r="S78" s="11" t="str">
        <f t="shared" ref="S78:T78" si="161">log(Q78)</f>
        <v>#VALUE!</v>
      </c>
      <c r="T78" s="11" t="str">
        <f t="shared" si="161"/>
        <v>#VALUE!</v>
      </c>
      <c r="U78" s="11" t="str">
        <f t="shared" si="6"/>
        <v>#VALUE!</v>
      </c>
      <c r="V78" s="11" t="str">
        <f t="shared" si="7"/>
        <v>#VALUE!</v>
      </c>
      <c r="W78" s="11" t="str">
        <f t="shared" si="8"/>
        <v>#VALUE!</v>
      </c>
      <c r="X78" s="11" t="str">
        <f t="shared" ref="X78:Y78" si="162">log(U78)</f>
        <v>#VALUE!</v>
      </c>
      <c r="Y78" s="11" t="str">
        <f t="shared" si="162"/>
        <v>#VALUE!</v>
      </c>
      <c r="Z78" s="11" t="str">
        <f t="shared" si="10"/>
        <v>#VALUE!</v>
      </c>
      <c r="AA78" s="11" t="str">
        <f t="shared" si="11"/>
        <v>#VALUE!</v>
      </c>
      <c r="AB78" s="11" t="str">
        <f t="shared" si="12"/>
        <v>#VALUE!</v>
      </c>
      <c r="AC78" s="11"/>
      <c r="AD78" s="11"/>
    </row>
    <row r="79" hidden="1">
      <c r="A79" s="10">
        <v>8.6</v>
      </c>
      <c r="B79" s="10">
        <v>7.0</v>
      </c>
      <c r="C79" s="10">
        <v>1.0</v>
      </c>
      <c r="D79" s="10" t="s">
        <v>35</v>
      </c>
      <c r="E79" s="10">
        <v>3.0</v>
      </c>
      <c r="F79" s="10">
        <v>0.04679</v>
      </c>
      <c r="G79" s="10">
        <v>0.0</v>
      </c>
      <c r="H79" s="10">
        <v>0.0</v>
      </c>
      <c r="I79" s="11"/>
      <c r="J79" s="11"/>
      <c r="K79" s="11"/>
      <c r="L79" s="11"/>
      <c r="M79" s="13"/>
      <c r="N79" s="14"/>
      <c r="O79" s="15"/>
      <c r="P79" s="10" t="s">
        <v>40</v>
      </c>
      <c r="Q79" s="11">
        <f t="shared" si="3"/>
        <v>0</v>
      </c>
      <c r="R79" s="11">
        <f t="shared" si="4"/>
        <v>0</v>
      </c>
      <c r="S79" s="11" t="str">
        <f t="shared" ref="S79:T79" si="163">log(Q79)</f>
        <v>#NUM!</v>
      </c>
      <c r="T79" s="11" t="str">
        <f t="shared" si="163"/>
        <v>#NUM!</v>
      </c>
      <c r="U79" s="11">
        <f t="shared" si="6"/>
        <v>0</v>
      </c>
      <c r="V79" s="11">
        <f t="shared" si="7"/>
        <v>0</v>
      </c>
      <c r="W79" s="11">
        <f t="shared" si="8"/>
        <v>0</v>
      </c>
      <c r="X79" s="11" t="str">
        <f t="shared" ref="X79:Y79" si="164">log(U79)</f>
        <v>#NUM!</v>
      </c>
      <c r="Y79" s="11" t="str">
        <f t="shared" si="164"/>
        <v>#NUM!</v>
      </c>
      <c r="Z79" s="11" t="str">
        <f t="shared" si="10"/>
        <v>#NUM!</v>
      </c>
      <c r="AA79" s="11" t="str">
        <f t="shared" si="11"/>
        <v>#NUM!</v>
      </c>
      <c r="AB79" s="11" t="str">
        <f t="shared" si="12"/>
        <v>#NUM!</v>
      </c>
      <c r="AC79" s="11"/>
      <c r="AD79" s="11"/>
    </row>
    <row r="80">
      <c r="A80" s="10">
        <v>8.6</v>
      </c>
      <c r="B80" s="10">
        <v>16.0</v>
      </c>
      <c r="C80" s="10">
        <v>1.0</v>
      </c>
      <c r="D80" s="10" t="s">
        <v>82</v>
      </c>
      <c r="E80" s="10">
        <v>3.0</v>
      </c>
      <c r="F80" s="19"/>
      <c r="G80" s="19"/>
      <c r="H80" s="19"/>
      <c r="I80" s="19"/>
      <c r="J80" s="19"/>
      <c r="K80" s="11"/>
      <c r="L80" s="11"/>
      <c r="M80" s="13">
        <v>1.0</v>
      </c>
      <c r="N80" s="14"/>
      <c r="O80" s="15"/>
      <c r="P80" s="10" t="s">
        <v>40</v>
      </c>
      <c r="Q80" s="11">
        <f t="shared" si="3"/>
        <v>0</v>
      </c>
      <c r="R80" s="11" t="str">
        <f t="shared" si="4"/>
        <v>#DIV/0!</v>
      </c>
      <c r="S80" s="11" t="str">
        <f t="shared" ref="S80:T80" si="165">log(Q80)</f>
        <v>#NUM!</v>
      </c>
      <c r="T80" s="11" t="str">
        <f t="shared" si="165"/>
        <v>#DIV/0!</v>
      </c>
      <c r="U80" s="11">
        <f t="shared" si="6"/>
        <v>0</v>
      </c>
      <c r="V80" s="11" t="str">
        <f t="shared" si="7"/>
        <v>#DIV/0!</v>
      </c>
      <c r="W80" s="11" t="str">
        <f t="shared" si="8"/>
        <v>#DIV/0!</v>
      </c>
      <c r="X80" s="11" t="str">
        <f t="shared" ref="X80:Y80" si="166">log(U80)</f>
        <v>#NUM!</v>
      </c>
      <c r="Y80" s="11" t="str">
        <f t="shared" si="166"/>
        <v>#DIV/0!</v>
      </c>
      <c r="Z80" s="11" t="str">
        <f t="shared" si="10"/>
        <v>#NUM!</v>
      </c>
      <c r="AA80" s="11" t="str">
        <f t="shared" si="11"/>
        <v>#DIV/0!</v>
      </c>
      <c r="AB80" s="11" t="str">
        <f t="shared" si="12"/>
        <v>#DIV/0!</v>
      </c>
      <c r="AC80" s="11"/>
      <c r="AD80" s="11"/>
    </row>
    <row r="81" hidden="1">
      <c r="A81" s="10">
        <v>8.6</v>
      </c>
      <c r="B81" s="10">
        <v>1.0</v>
      </c>
      <c r="C81" s="10">
        <v>1.0</v>
      </c>
      <c r="D81" s="10" t="s">
        <v>34</v>
      </c>
      <c r="E81" s="10">
        <v>3.0</v>
      </c>
      <c r="F81" s="11"/>
      <c r="G81" s="11"/>
      <c r="H81" s="11"/>
      <c r="I81" s="11"/>
      <c r="J81" s="11"/>
      <c r="K81" s="11"/>
      <c r="L81" s="11"/>
      <c r="M81" s="13"/>
      <c r="N81" s="14"/>
      <c r="O81" s="15"/>
      <c r="P81" s="10" t="s">
        <v>40</v>
      </c>
      <c r="Q81" s="11">
        <f t="shared" si="3"/>
        <v>0</v>
      </c>
      <c r="R81" s="11" t="str">
        <f t="shared" si="4"/>
        <v>#DIV/0!</v>
      </c>
      <c r="S81" s="11" t="str">
        <f t="shared" ref="S81:T81" si="167">log(Q81)</f>
        <v>#NUM!</v>
      </c>
      <c r="T81" s="11" t="str">
        <f t="shared" si="167"/>
        <v>#DIV/0!</v>
      </c>
      <c r="U81" s="11">
        <f t="shared" si="6"/>
        <v>0</v>
      </c>
      <c r="V81" s="11" t="str">
        <f t="shared" si="7"/>
        <v>#DIV/0!</v>
      </c>
      <c r="W81" s="11" t="str">
        <f t="shared" si="8"/>
        <v>#DIV/0!</v>
      </c>
      <c r="X81" s="11" t="str">
        <f t="shared" ref="X81:Y81" si="168">log(U81)</f>
        <v>#NUM!</v>
      </c>
      <c r="Y81" s="11" t="str">
        <f t="shared" si="168"/>
        <v>#DIV/0!</v>
      </c>
      <c r="Z81" s="11" t="str">
        <f t="shared" si="10"/>
        <v>#NUM!</v>
      </c>
      <c r="AA81" s="11" t="str">
        <f t="shared" si="11"/>
        <v>#DIV/0!</v>
      </c>
      <c r="AB81" s="11" t="str">
        <f t="shared" si="12"/>
        <v>#DIV/0!</v>
      </c>
    </row>
    <row r="82" hidden="1">
      <c r="A82" s="10">
        <v>8.6</v>
      </c>
      <c r="B82" s="10">
        <v>12.0</v>
      </c>
      <c r="C82" s="10">
        <v>1.0</v>
      </c>
      <c r="D82" s="10" t="s">
        <v>34</v>
      </c>
      <c r="E82" s="10">
        <v>3.0</v>
      </c>
      <c r="F82" s="11"/>
      <c r="G82" s="11"/>
      <c r="H82" s="11"/>
      <c r="I82" s="11"/>
      <c r="J82" s="11"/>
      <c r="K82" s="11"/>
      <c r="L82" s="11"/>
      <c r="M82" s="13"/>
      <c r="N82" s="14"/>
      <c r="O82" s="15"/>
      <c r="P82" s="10" t="s">
        <v>40</v>
      </c>
      <c r="Q82" s="11">
        <f t="shared" si="3"/>
        <v>0</v>
      </c>
      <c r="R82" s="11" t="str">
        <f t="shared" si="4"/>
        <v>#DIV/0!</v>
      </c>
      <c r="S82" s="11" t="str">
        <f t="shared" ref="S82:T82" si="169">log(Q82)</f>
        <v>#NUM!</v>
      </c>
      <c r="T82" s="11" t="str">
        <f t="shared" si="169"/>
        <v>#DIV/0!</v>
      </c>
      <c r="U82" s="11">
        <f t="shared" si="6"/>
        <v>0</v>
      </c>
      <c r="V82" s="11" t="str">
        <f t="shared" si="7"/>
        <v>#DIV/0!</v>
      </c>
      <c r="W82" s="11" t="str">
        <f t="shared" si="8"/>
        <v>#DIV/0!</v>
      </c>
      <c r="X82" s="11" t="str">
        <f t="shared" ref="X82:Y82" si="170">log(U82)</f>
        <v>#NUM!</v>
      </c>
      <c r="Y82" s="11" t="str">
        <f t="shared" si="170"/>
        <v>#DIV/0!</v>
      </c>
      <c r="Z82" s="11" t="str">
        <f t="shared" si="10"/>
        <v>#NUM!</v>
      </c>
      <c r="AA82" s="11" t="str">
        <f t="shared" si="11"/>
        <v>#DIV/0!</v>
      </c>
      <c r="AB82" s="11" t="str">
        <f t="shared" si="12"/>
        <v>#DIV/0!</v>
      </c>
    </row>
    <row r="83" hidden="1">
      <c r="A83" s="10">
        <v>8.6</v>
      </c>
      <c r="B83" s="10">
        <v>15.0</v>
      </c>
      <c r="C83" s="10">
        <v>1.0</v>
      </c>
      <c r="D83" s="10" t="s">
        <v>34</v>
      </c>
      <c r="E83" s="10">
        <v>3.0</v>
      </c>
      <c r="F83" s="11"/>
      <c r="G83" s="11"/>
      <c r="H83" s="11"/>
      <c r="I83" s="11"/>
      <c r="J83" s="11"/>
      <c r="K83" s="11"/>
      <c r="L83" s="11"/>
      <c r="M83" s="13"/>
      <c r="N83" s="14"/>
      <c r="O83" s="15"/>
      <c r="P83" s="10" t="s">
        <v>40</v>
      </c>
      <c r="Q83" s="11">
        <f t="shared" si="3"/>
        <v>0</v>
      </c>
      <c r="R83" s="11" t="str">
        <f t="shared" si="4"/>
        <v>#DIV/0!</v>
      </c>
      <c r="S83" s="11" t="str">
        <f t="shared" ref="S83:T83" si="171">log(Q83)</f>
        <v>#NUM!</v>
      </c>
      <c r="T83" s="11" t="str">
        <f t="shared" si="171"/>
        <v>#DIV/0!</v>
      </c>
      <c r="U83" s="11">
        <f t="shared" si="6"/>
        <v>0</v>
      </c>
      <c r="V83" s="11" t="str">
        <f t="shared" si="7"/>
        <v>#DIV/0!</v>
      </c>
      <c r="W83" s="11" t="str">
        <f t="shared" si="8"/>
        <v>#DIV/0!</v>
      </c>
      <c r="X83" s="11" t="str">
        <f t="shared" ref="X83:Y83" si="172">log(U83)</f>
        <v>#NUM!</v>
      </c>
      <c r="Y83" s="11" t="str">
        <f t="shared" si="172"/>
        <v>#DIV/0!</v>
      </c>
      <c r="Z83" s="11" t="str">
        <f t="shared" si="10"/>
        <v>#NUM!</v>
      </c>
      <c r="AA83" s="11" t="str">
        <f t="shared" si="11"/>
        <v>#DIV/0!</v>
      </c>
      <c r="AB83" s="11" t="str">
        <f t="shared" si="12"/>
        <v>#DIV/0!</v>
      </c>
    </row>
    <row r="84" hidden="1">
      <c r="A84" s="10">
        <v>8.6</v>
      </c>
      <c r="B84" s="10">
        <v>2.0</v>
      </c>
      <c r="C84" s="10">
        <v>1.0</v>
      </c>
      <c r="D84" s="10" t="s">
        <v>126</v>
      </c>
      <c r="E84" s="10">
        <v>3.0</v>
      </c>
      <c r="F84" s="11"/>
      <c r="G84" s="11"/>
      <c r="H84" s="11"/>
      <c r="I84" s="11"/>
      <c r="J84" s="11"/>
      <c r="K84" s="11"/>
      <c r="L84" s="11"/>
      <c r="M84" s="13"/>
      <c r="N84" s="14"/>
      <c r="O84" s="15"/>
      <c r="P84" s="10" t="s">
        <v>40</v>
      </c>
      <c r="Q84" s="11">
        <f t="shared" si="3"/>
        <v>0</v>
      </c>
      <c r="R84" s="11" t="str">
        <f t="shared" si="4"/>
        <v>#DIV/0!</v>
      </c>
      <c r="S84" s="11" t="str">
        <f t="shared" ref="S84:T84" si="173">log(Q84)</f>
        <v>#NUM!</v>
      </c>
      <c r="T84" s="11" t="str">
        <f t="shared" si="173"/>
        <v>#DIV/0!</v>
      </c>
      <c r="U84" s="11">
        <f t="shared" si="6"/>
        <v>0</v>
      </c>
      <c r="V84" s="11" t="str">
        <f t="shared" si="7"/>
        <v>#DIV/0!</v>
      </c>
      <c r="W84" s="11" t="str">
        <f t="shared" si="8"/>
        <v>#DIV/0!</v>
      </c>
      <c r="X84" s="11" t="str">
        <f t="shared" ref="X84:Y84" si="174">log(U84)</f>
        <v>#NUM!</v>
      </c>
      <c r="Y84" s="11" t="str">
        <f t="shared" si="174"/>
        <v>#DIV/0!</v>
      </c>
      <c r="Z84" s="11" t="str">
        <f t="shared" si="10"/>
        <v>#NUM!</v>
      </c>
      <c r="AA84" s="11" t="str">
        <f t="shared" si="11"/>
        <v>#DIV/0!</v>
      </c>
      <c r="AB84" s="11" t="str">
        <f t="shared" si="12"/>
        <v>#DIV/0!</v>
      </c>
    </row>
    <row r="85" hidden="1">
      <c r="A85" s="10">
        <v>8.6</v>
      </c>
      <c r="B85" s="10">
        <v>6.0</v>
      </c>
      <c r="C85" s="10">
        <v>1.0</v>
      </c>
      <c r="D85" s="10" t="s">
        <v>126</v>
      </c>
      <c r="E85" s="10">
        <v>3.0</v>
      </c>
      <c r="F85" s="10">
        <v>0.05836</v>
      </c>
      <c r="G85" s="10">
        <v>0.0</v>
      </c>
      <c r="H85" s="10">
        <v>0.0</v>
      </c>
      <c r="I85" s="11"/>
      <c r="J85" s="11"/>
      <c r="K85" s="11"/>
      <c r="L85" s="11"/>
      <c r="M85" s="13"/>
      <c r="N85" s="14"/>
      <c r="O85" s="15"/>
      <c r="P85" s="10" t="s">
        <v>40</v>
      </c>
      <c r="Q85" s="11">
        <f t="shared" si="3"/>
        <v>0</v>
      </c>
      <c r="R85" s="11">
        <f t="shared" si="4"/>
        <v>0</v>
      </c>
      <c r="S85" s="11" t="str">
        <f t="shared" ref="S85:T85" si="175">log(Q85)</f>
        <v>#NUM!</v>
      </c>
      <c r="T85" s="11" t="str">
        <f t="shared" si="175"/>
        <v>#NUM!</v>
      </c>
      <c r="U85" s="11">
        <f t="shared" si="6"/>
        <v>0</v>
      </c>
      <c r="V85" s="11">
        <f t="shared" si="7"/>
        <v>0</v>
      </c>
      <c r="W85" s="11">
        <f t="shared" si="8"/>
        <v>0</v>
      </c>
      <c r="X85" s="11" t="str">
        <f t="shared" ref="X85:Y85" si="176">log(U85)</f>
        <v>#NUM!</v>
      </c>
      <c r="Y85" s="11" t="str">
        <f t="shared" si="176"/>
        <v>#NUM!</v>
      </c>
      <c r="Z85" s="11" t="str">
        <f t="shared" si="10"/>
        <v>#NUM!</v>
      </c>
      <c r="AA85" s="11" t="str">
        <f t="shared" si="11"/>
        <v>#NUM!</v>
      </c>
      <c r="AB85" s="11" t="str">
        <f t="shared" si="12"/>
        <v>#NUM!</v>
      </c>
    </row>
    <row r="86" hidden="1">
      <c r="A86" s="10">
        <v>8.6</v>
      </c>
      <c r="B86" s="10">
        <v>18.0</v>
      </c>
      <c r="C86" s="10">
        <v>1.0</v>
      </c>
      <c r="D86" s="10" t="s">
        <v>126</v>
      </c>
      <c r="E86" s="10">
        <v>3.0</v>
      </c>
      <c r="F86" s="11"/>
      <c r="G86" s="11"/>
      <c r="H86" s="11"/>
      <c r="I86" s="11"/>
      <c r="J86" s="11"/>
      <c r="K86" s="11"/>
      <c r="L86" s="11"/>
      <c r="M86" s="13"/>
      <c r="N86" s="14"/>
      <c r="O86" s="15"/>
      <c r="P86" s="10" t="s">
        <v>40</v>
      </c>
      <c r="Q86" s="11">
        <f t="shared" si="3"/>
        <v>0</v>
      </c>
      <c r="R86" s="11" t="str">
        <f t="shared" si="4"/>
        <v>#DIV/0!</v>
      </c>
      <c r="S86" s="11" t="str">
        <f t="shared" ref="S86:T86" si="177">log(Q86)</f>
        <v>#NUM!</v>
      </c>
      <c r="T86" s="11" t="str">
        <f t="shared" si="177"/>
        <v>#DIV/0!</v>
      </c>
      <c r="U86" s="11">
        <f t="shared" si="6"/>
        <v>0</v>
      </c>
      <c r="V86" s="11" t="str">
        <f t="shared" si="7"/>
        <v>#DIV/0!</v>
      </c>
      <c r="W86" s="11" t="str">
        <f t="shared" si="8"/>
        <v>#DIV/0!</v>
      </c>
      <c r="X86" s="11" t="str">
        <f t="shared" ref="X86:Y86" si="178">log(U86)</f>
        <v>#NUM!</v>
      </c>
      <c r="Y86" s="11" t="str">
        <f t="shared" si="178"/>
        <v>#DIV/0!</v>
      </c>
      <c r="Z86" s="11" t="str">
        <f t="shared" si="10"/>
        <v>#NUM!</v>
      </c>
      <c r="AA86" s="11" t="str">
        <f t="shared" si="11"/>
        <v>#DIV/0!</v>
      </c>
      <c r="AB86" s="11" t="str">
        <f t="shared" si="12"/>
        <v>#DIV/0!</v>
      </c>
    </row>
    <row r="87" hidden="1">
      <c r="A87" s="10">
        <v>12.1</v>
      </c>
      <c r="B87" s="10">
        <v>3.0</v>
      </c>
      <c r="C87" s="10">
        <v>1.0</v>
      </c>
      <c r="D87" s="10" t="s">
        <v>35</v>
      </c>
      <c r="E87" s="10">
        <v>3.0</v>
      </c>
      <c r="F87" s="10">
        <v>0.03831</v>
      </c>
      <c r="G87" s="10">
        <v>0.0</v>
      </c>
      <c r="H87" s="10">
        <v>0.0</v>
      </c>
      <c r="I87" s="11"/>
      <c r="J87" s="10"/>
      <c r="K87" s="11"/>
      <c r="L87" s="11"/>
      <c r="M87" s="13"/>
      <c r="N87" s="14"/>
      <c r="O87" s="15"/>
      <c r="P87" s="10" t="s">
        <v>40</v>
      </c>
      <c r="Q87" s="11">
        <f t="shared" si="3"/>
        <v>0</v>
      </c>
      <c r="R87" s="11">
        <f t="shared" si="4"/>
        <v>0</v>
      </c>
      <c r="S87" s="11" t="str">
        <f t="shared" ref="S87:T87" si="179">log(Q87)</f>
        <v>#NUM!</v>
      </c>
      <c r="T87" s="11" t="str">
        <f t="shared" si="179"/>
        <v>#NUM!</v>
      </c>
      <c r="U87" s="11">
        <f t="shared" si="6"/>
        <v>0</v>
      </c>
      <c r="V87" s="11">
        <f t="shared" si="7"/>
        <v>0</v>
      </c>
      <c r="W87" s="11">
        <f t="shared" si="8"/>
        <v>0</v>
      </c>
      <c r="X87" s="11" t="str">
        <f t="shared" ref="X87:Y87" si="180">log(U87)</f>
        <v>#NUM!</v>
      </c>
      <c r="Y87" s="11" t="str">
        <f t="shared" si="180"/>
        <v>#NUM!</v>
      </c>
      <c r="Z87" s="11" t="str">
        <f t="shared" si="10"/>
        <v>#NUM!</v>
      </c>
      <c r="AA87" s="11" t="str">
        <f t="shared" si="11"/>
        <v>#NUM!</v>
      </c>
      <c r="AB87" s="11" t="str">
        <f t="shared" si="12"/>
        <v>#NUM!</v>
      </c>
      <c r="AC87" s="11"/>
      <c r="AD87" s="11"/>
    </row>
    <row r="88" hidden="1">
      <c r="A88" s="10">
        <v>12.1</v>
      </c>
      <c r="B88" s="10">
        <v>6.0</v>
      </c>
      <c r="C88" s="10">
        <v>1.0</v>
      </c>
      <c r="D88" s="10" t="s">
        <v>128</v>
      </c>
      <c r="E88" s="10">
        <v>3.0</v>
      </c>
      <c r="F88" s="11"/>
      <c r="G88" s="11"/>
      <c r="H88" s="11"/>
      <c r="I88" s="11"/>
      <c r="J88" s="11"/>
      <c r="K88" s="11"/>
      <c r="L88" s="11"/>
      <c r="M88" s="13"/>
      <c r="N88" s="14"/>
      <c r="O88" s="15"/>
      <c r="P88" s="10" t="s">
        <v>40</v>
      </c>
      <c r="Q88" s="11">
        <f t="shared" si="3"/>
        <v>0</v>
      </c>
      <c r="R88" s="11" t="str">
        <f t="shared" si="4"/>
        <v>#DIV/0!</v>
      </c>
      <c r="S88" s="11" t="str">
        <f t="shared" ref="S88:T88" si="181">log(Q88)</f>
        <v>#NUM!</v>
      </c>
      <c r="T88" s="11" t="str">
        <f t="shared" si="181"/>
        <v>#DIV/0!</v>
      </c>
      <c r="U88" s="11">
        <f t="shared" si="6"/>
        <v>0</v>
      </c>
      <c r="V88" s="11" t="str">
        <f t="shared" si="7"/>
        <v>#DIV/0!</v>
      </c>
      <c r="W88" s="11" t="str">
        <f t="shared" si="8"/>
        <v>#DIV/0!</v>
      </c>
      <c r="X88" s="11" t="str">
        <f t="shared" ref="X88:Y88" si="182">log(U88)</f>
        <v>#NUM!</v>
      </c>
      <c r="Y88" s="11" t="str">
        <f t="shared" si="182"/>
        <v>#DIV/0!</v>
      </c>
      <c r="Z88" s="11" t="str">
        <f t="shared" si="10"/>
        <v>#NUM!</v>
      </c>
      <c r="AA88" s="11" t="str">
        <f t="shared" si="11"/>
        <v>#DIV/0!</v>
      </c>
      <c r="AB88" s="11" t="str">
        <f t="shared" si="12"/>
        <v>#DIV/0!</v>
      </c>
    </row>
    <row r="89" hidden="1">
      <c r="A89" s="10">
        <v>12.1</v>
      </c>
      <c r="B89" s="10">
        <v>8.0</v>
      </c>
      <c r="C89" s="10">
        <v>1.0</v>
      </c>
      <c r="D89" s="10" t="s">
        <v>128</v>
      </c>
      <c r="E89" s="10">
        <v>3.0</v>
      </c>
      <c r="F89" s="11"/>
      <c r="G89" s="11"/>
      <c r="H89" s="11"/>
      <c r="I89" s="11"/>
      <c r="J89" s="11"/>
      <c r="K89" s="11"/>
      <c r="L89" s="11"/>
      <c r="M89" s="13"/>
      <c r="N89" s="14"/>
      <c r="O89" s="15"/>
      <c r="P89" s="10" t="s">
        <v>40</v>
      </c>
      <c r="Q89" s="11">
        <f t="shared" si="3"/>
        <v>0</v>
      </c>
      <c r="R89" s="11" t="str">
        <f t="shared" si="4"/>
        <v>#DIV/0!</v>
      </c>
      <c r="S89" s="11" t="str">
        <f t="shared" ref="S89:T89" si="183">log(Q89)</f>
        <v>#NUM!</v>
      </c>
      <c r="T89" s="11" t="str">
        <f t="shared" si="183"/>
        <v>#DIV/0!</v>
      </c>
      <c r="U89" s="11">
        <f t="shared" si="6"/>
        <v>0</v>
      </c>
      <c r="V89" s="11" t="str">
        <f t="shared" si="7"/>
        <v>#DIV/0!</v>
      </c>
      <c r="W89" s="11" t="str">
        <f t="shared" si="8"/>
        <v>#DIV/0!</v>
      </c>
      <c r="X89" s="11" t="str">
        <f t="shared" ref="X89:Y89" si="184">log(U89)</f>
        <v>#NUM!</v>
      </c>
      <c r="Y89" s="11" t="str">
        <f t="shared" si="184"/>
        <v>#DIV/0!</v>
      </c>
      <c r="Z89" s="11" t="str">
        <f t="shared" si="10"/>
        <v>#NUM!</v>
      </c>
      <c r="AA89" s="11" t="str">
        <f t="shared" si="11"/>
        <v>#DIV/0!</v>
      </c>
      <c r="AB89" s="11" t="str">
        <f t="shared" si="12"/>
        <v>#DIV/0!</v>
      </c>
    </row>
    <row r="90" hidden="1">
      <c r="A90" s="10">
        <v>12.1</v>
      </c>
      <c r="B90" s="10">
        <v>12.0</v>
      </c>
      <c r="C90" s="10">
        <v>1.0</v>
      </c>
      <c r="D90" s="10" t="s">
        <v>128</v>
      </c>
      <c r="E90" s="10">
        <v>3.0</v>
      </c>
      <c r="F90" s="11"/>
      <c r="G90" s="11"/>
      <c r="H90" s="11"/>
      <c r="I90" s="11"/>
      <c r="J90" s="11"/>
      <c r="K90" s="11"/>
      <c r="L90" s="11"/>
      <c r="M90" s="13"/>
      <c r="N90" s="14"/>
      <c r="O90" s="15"/>
      <c r="P90" s="10" t="s">
        <v>40</v>
      </c>
      <c r="Q90" s="11">
        <f t="shared" si="3"/>
        <v>0</v>
      </c>
      <c r="R90" s="11" t="str">
        <f t="shared" si="4"/>
        <v>#DIV/0!</v>
      </c>
      <c r="S90" s="11" t="str">
        <f t="shared" ref="S90:T90" si="185">log(Q90)</f>
        <v>#NUM!</v>
      </c>
      <c r="T90" s="11" t="str">
        <f t="shared" si="185"/>
        <v>#DIV/0!</v>
      </c>
      <c r="U90" s="11">
        <f t="shared" si="6"/>
        <v>0</v>
      </c>
      <c r="V90" s="11" t="str">
        <f t="shared" si="7"/>
        <v>#DIV/0!</v>
      </c>
      <c r="W90" s="11" t="str">
        <f t="shared" si="8"/>
        <v>#DIV/0!</v>
      </c>
      <c r="X90" s="11" t="str">
        <f t="shared" ref="X90:Y90" si="186">log(U90)</f>
        <v>#NUM!</v>
      </c>
      <c r="Y90" s="11" t="str">
        <f t="shared" si="186"/>
        <v>#DIV/0!</v>
      </c>
      <c r="Z90" s="11" t="str">
        <f t="shared" si="10"/>
        <v>#NUM!</v>
      </c>
      <c r="AA90" s="11" t="str">
        <f t="shared" si="11"/>
        <v>#DIV/0!</v>
      </c>
      <c r="AB90" s="11" t="str">
        <f t="shared" si="12"/>
        <v>#DIV/0!</v>
      </c>
    </row>
    <row r="91" hidden="1">
      <c r="A91" s="10">
        <v>12.1</v>
      </c>
      <c r="B91" s="10">
        <v>7.0</v>
      </c>
      <c r="C91" s="10">
        <v>1.0</v>
      </c>
      <c r="D91" s="10" t="s">
        <v>34</v>
      </c>
      <c r="E91" s="10">
        <v>3.0</v>
      </c>
      <c r="F91" s="11"/>
      <c r="G91" s="11"/>
      <c r="H91" s="11"/>
      <c r="I91" s="11"/>
      <c r="J91" s="11"/>
      <c r="K91" s="11"/>
      <c r="L91" s="11"/>
      <c r="M91" s="13"/>
      <c r="N91" s="14"/>
      <c r="O91" s="15"/>
      <c r="P91" s="10" t="s">
        <v>40</v>
      </c>
      <c r="Q91" s="11">
        <f t="shared" si="3"/>
        <v>0</v>
      </c>
      <c r="R91" s="11" t="str">
        <f t="shared" si="4"/>
        <v>#DIV/0!</v>
      </c>
      <c r="S91" s="11" t="str">
        <f t="shared" ref="S91:T91" si="187">log(Q91)</f>
        <v>#NUM!</v>
      </c>
      <c r="T91" s="11" t="str">
        <f t="shared" si="187"/>
        <v>#DIV/0!</v>
      </c>
      <c r="U91" s="11">
        <f t="shared" si="6"/>
        <v>0</v>
      </c>
      <c r="V91" s="11" t="str">
        <f t="shared" si="7"/>
        <v>#DIV/0!</v>
      </c>
      <c r="W91" s="11" t="str">
        <f t="shared" si="8"/>
        <v>#DIV/0!</v>
      </c>
      <c r="X91" s="11" t="str">
        <f t="shared" ref="X91:Y91" si="188">log(U91)</f>
        <v>#NUM!</v>
      </c>
      <c r="Y91" s="11" t="str">
        <f t="shared" si="188"/>
        <v>#DIV/0!</v>
      </c>
      <c r="Z91" s="11" t="str">
        <f t="shared" si="10"/>
        <v>#NUM!</v>
      </c>
      <c r="AA91" s="11" t="str">
        <f t="shared" si="11"/>
        <v>#DIV/0!</v>
      </c>
      <c r="AB91" s="11" t="str">
        <f t="shared" si="12"/>
        <v>#DIV/0!</v>
      </c>
    </row>
    <row r="92" hidden="1">
      <c r="A92" s="10">
        <v>12.1</v>
      </c>
      <c r="B92" s="10">
        <v>15.0</v>
      </c>
      <c r="C92" s="10">
        <v>1.0</v>
      </c>
      <c r="D92" s="10" t="s">
        <v>34</v>
      </c>
      <c r="E92" s="10">
        <v>3.0</v>
      </c>
      <c r="F92" s="11"/>
      <c r="G92" s="11"/>
      <c r="H92" s="11"/>
      <c r="I92" s="11"/>
      <c r="J92" s="11"/>
      <c r="K92" s="11"/>
      <c r="L92" s="11"/>
      <c r="M92" s="13"/>
      <c r="N92" s="14"/>
      <c r="O92" s="15"/>
      <c r="P92" s="10" t="s">
        <v>40</v>
      </c>
      <c r="Q92" s="11">
        <f t="shared" si="3"/>
        <v>0</v>
      </c>
      <c r="R92" s="11" t="str">
        <f t="shared" si="4"/>
        <v>#DIV/0!</v>
      </c>
      <c r="S92" s="11" t="str">
        <f t="shared" ref="S92:T92" si="189">log(Q92)</f>
        <v>#NUM!</v>
      </c>
      <c r="T92" s="11" t="str">
        <f t="shared" si="189"/>
        <v>#DIV/0!</v>
      </c>
      <c r="U92" s="11">
        <f t="shared" si="6"/>
        <v>0</v>
      </c>
      <c r="V92" s="11" t="str">
        <f t="shared" si="7"/>
        <v>#DIV/0!</v>
      </c>
      <c r="W92" s="11" t="str">
        <f t="shared" si="8"/>
        <v>#DIV/0!</v>
      </c>
      <c r="X92" s="11" t="str">
        <f t="shared" ref="X92:Y92" si="190">log(U92)</f>
        <v>#NUM!</v>
      </c>
      <c r="Y92" s="11" t="str">
        <f t="shared" si="190"/>
        <v>#DIV/0!</v>
      </c>
      <c r="Z92" s="11" t="str">
        <f t="shared" si="10"/>
        <v>#NUM!</v>
      </c>
      <c r="AA92" s="11" t="str">
        <f t="shared" si="11"/>
        <v>#DIV/0!</v>
      </c>
      <c r="AB92" s="11" t="str">
        <f t="shared" si="12"/>
        <v>#DIV/0!</v>
      </c>
    </row>
    <row r="93" hidden="1">
      <c r="A93" s="10">
        <v>12.1</v>
      </c>
      <c r="B93" s="10">
        <v>20.0</v>
      </c>
      <c r="C93" s="10">
        <v>1.0</v>
      </c>
      <c r="D93" s="10" t="s">
        <v>34</v>
      </c>
      <c r="E93" s="10">
        <v>3.0</v>
      </c>
      <c r="F93" s="11"/>
      <c r="G93" s="11"/>
      <c r="H93" s="11"/>
      <c r="I93" s="11"/>
      <c r="J93" s="11"/>
      <c r="K93" s="11"/>
      <c r="L93" s="11"/>
      <c r="M93" s="13"/>
      <c r="N93" s="14"/>
      <c r="O93" s="15"/>
      <c r="P93" s="10" t="s">
        <v>40</v>
      </c>
      <c r="Q93" s="11">
        <f t="shared" si="3"/>
        <v>0</v>
      </c>
      <c r="R93" s="11" t="str">
        <f t="shared" si="4"/>
        <v>#DIV/0!</v>
      </c>
      <c r="S93" s="11" t="str">
        <f t="shared" ref="S93:T93" si="191">log(Q93)</f>
        <v>#NUM!</v>
      </c>
      <c r="T93" s="11" t="str">
        <f t="shared" si="191"/>
        <v>#DIV/0!</v>
      </c>
      <c r="U93" s="11">
        <f t="shared" si="6"/>
        <v>0</v>
      </c>
      <c r="V93" s="11" t="str">
        <f t="shared" si="7"/>
        <v>#DIV/0!</v>
      </c>
      <c r="W93" s="11" t="str">
        <f t="shared" si="8"/>
        <v>#DIV/0!</v>
      </c>
      <c r="X93" s="11" t="str">
        <f t="shared" ref="X93:Y93" si="192">log(U93)</f>
        <v>#NUM!</v>
      </c>
      <c r="Y93" s="11" t="str">
        <f t="shared" si="192"/>
        <v>#DIV/0!</v>
      </c>
      <c r="Z93" s="11" t="str">
        <f t="shared" si="10"/>
        <v>#NUM!</v>
      </c>
      <c r="AA93" s="11" t="str">
        <f t="shared" si="11"/>
        <v>#DIV/0!</v>
      </c>
      <c r="AB93" s="11" t="str">
        <f t="shared" si="12"/>
        <v>#DIV/0!</v>
      </c>
    </row>
    <row r="94" hidden="1">
      <c r="A94" s="10">
        <v>12.1</v>
      </c>
      <c r="B94" s="10">
        <v>1.0</v>
      </c>
      <c r="C94" s="10">
        <v>1.0</v>
      </c>
      <c r="D94" s="10" t="s">
        <v>126</v>
      </c>
      <c r="E94" s="10">
        <v>3.0</v>
      </c>
      <c r="F94" s="11"/>
      <c r="G94" s="11"/>
      <c r="H94" s="11"/>
      <c r="I94" s="11"/>
      <c r="J94" s="11"/>
      <c r="K94" s="11"/>
      <c r="L94" s="11"/>
      <c r="M94" s="13"/>
      <c r="N94" s="14"/>
      <c r="O94" s="15"/>
      <c r="P94" s="10" t="s">
        <v>40</v>
      </c>
      <c r="Q94" s="11">
        <f t="shared" si="3"/>
        <v>0</v>
      </c>
      <c r="R94" s="11" t="str">
        <f t="shared" si="4"/>
        <v>#DIV/0!</v>
      </c>
      <c r="S94" s="11" t="str">
        <f t="shared" ref="S94:T94" si="193">log(Q94)</f>
        <v>#NUM!</v>
      </c>
      <c r="T94" s="11" t="str">
        <f t="shared" si="193"/>
        <v>#DIV/0!</v>
      </c>
      <c r="U94" s="11">
        <f t="shared" si="6"/>
        <v>0</v>
      </c>
      <c r="V94" s="11" t="str">
        <f t="shared" si="7"/>
        <v>#DIV/0!</v>
      </c>
      <c r="W94" s="11" t="str">
        <f t="shared" si="8"/>
        <v>#DIV/0!</v>
      </c>
      <c r="X94" s="11" t="str">
        <f t="shared" ref="X94:Y94" si="194">log(U94)</f>
        <v>#NUM!</v>
      </c>
      <c r="Y94" s="11" t="str">
        <f t="shared" si="194"/>
        <v>#DIV/0!</v>
      </c>
      <c r="Z94" s="11" t="str">
        <f t="shared" si="10"/>
        <v>#NUM!</v>
      </c>
      <c r="AA94" s="11" t="str">
        <f t="shared" si="11"/>
        <v>#DIV/0!</v>
      </c>
      <c r="AB94" s="11" t="str">
        <f t="shared" si="12"/>
        <v>#DIV/0!</v>
      </c>
    </row>
    <row r="95" hidden="1">
      <c r="A95" s="10">
        <v>12.1</v>
      </c>
      <c r="B95" s="10">
        <v>10.0</v>
      </c>
      <c r="C95" s="10">
        <v>1.0</v>
      </c>
      <c r="D95" s="10" t="s">
        <v>126</v>
      </c>
      <c r="E95" s="10">
        <v>3.0</v>
      </c>
      <c r="F95" s="11"/>
      <c r="G95" s="11"/>
      <c r="H95" s="11"/>
      <c r="I95" s="11"/>
      <c r="J95" s="11"/>
      <c r="K95" s="11"/>
      <c r="L95" s="11"/>
      <c r="M95" s="13"/>
      <c r="N95" s="14"/>
      <c r="O95" s="15"/>
      <c r="P95" s="10" t="s">
        <v>40</v>
      </c>
      <c r="Q95" s="11">
        <f t="shared" si="3"/>
        <v>0</v>
      </c>
      <c r="R95" s="11" t="str">
        <f t="shared" si="4"/>
        <v>#DIV/0!</v>
      </c>
      <c r="S95" s="11" t="str">
        <f t="shared" ref="S95:T95" si="195">log(Q95)</f>
        <v>#NUM!</v>
      </c>
      <c r="T95" s="11" t="str">
        <f t="shared" si="195"/>
        <v>#DIV/0!</v>
      </c>
      <c r="U95" s="11">
        <f t="shared" si="6"/>
        <v>0</v>
      </c>
      <c r="V95" s="11" t="str">
        <f t="shared" si="7"/>
        <v>#DIV/0!</v>
      </c>
      <c r="W95" s="11" t="str">
        <f t="shared" si="8"/>
        <v>#DIV/0!</v>
      </c>
      <c r="X95" s="11" t="str">
        <f t="shared" ref="X95:Y95" si="196">log(U95)</f>
        <v>#NUM!</v>
      </c>
      <c r="Y95" s="11" t="str">
        <f t="shared" si="196"/>
        <v>#DIV/0!</v>
      </c>
      <c r="Z95" s="11" t="str">
        <f t="shared" si="10"/>
        <v>#NUM!</v>
      </c>
      <c r="AA95" s="11" t="str">
        <f t="shared" si="11"/>
        <v>#DIV/0!</v>
      </c>
      <c r="AB95" s="11" t="str">
        <f t="shared" si="12"/>
        <v>#DIV/0!</v>
      </c>
    </row>
    <row r="96" hidden="1">
      <c r="A96" s="10">
        <v>12.1</v>
      </c>
      <c r="B96" s="10">
        <v>21.0</v>
      </c>
      <c r="C96" s="10">
        <v>1.0</v>
      </c>
      <c r="D96" s="10" t="s">
        <v>126</v>
      </c>
      <c r="E96" s="10">
        <v>3.0</v>
      </c>
      <c r="F96" s="11"/>
      <c r="G96" s="11"/>
      <c r="H96" s="11"/>
      <c r="I96" s="11"/>
      <c r="J96" s="11"/>
      <c r="K96" s="11"/>
      <c r="L96" s="11"/>
      <c r="M96" s="13"/>
      <c r="N96" s="14"/>
      <c r="O96" s="15"/>
      <c r="P96" s="10" t="s">
        <v>40</v>
      </c>
      <c r="Q96" s="11">
        <f t="shared" si="3"/>
        <v>0</v>
      </c>
      <c r="R96" s="11" t="str">
        <f t="shared" si="4"/>
        <v>#DIV/0!</v>
      </c>
      <c r="S96" s="11" t="str">
        <f t="shared" ref="S96:T96" si="197">log(Q96)</f>
        <v>#NUM!</v>
      </c>
      <c r="T96" s="11" t="str">
        <f t="shared" si="197"/>
        <v>#DIV/0!</v>
      </c>
      <c r="U96" s="11">
        <f t="shared" si="6"/>
        <v>0</v>
      </c>
      <c r="V96" s="11" t="str">
        <f t="shared" si="7"/>
        <v>#DIV/0!</v>
      </c>
      <c r="W96" s="11" t="str">
        <f t="shared" si="8"/>
        <v>#DIV/0!</v>
      </c>
      <c r="X96" s="11" t="str">
        <f t="shared" ref="X96:Y96" si="198">log(U96)</f>
        <v>#NUM!</v>
      </c>
      <c r="Y96" s="11" t="str">
        <f t="shared" si="198"/>
        <v>#DIV/0!</v>
      </c>
      <c r="Z96" s="11" t="str">
        <f t="shared" si="10"/>
        <v>#NUM!</v>
      </c>
      <c r="AA96" s="11" t="str">
        <f t="shared" si="11"/>
        <v>#DIV/0!</v>
      </c>
      <c r="AB96" s="11" t="str">
        <f t="shared" si="12"/>
        <v>#DIV/0!</v>
      </c>
    </row>
    <row r="97" hidden="1">
      <c r="A97" s="10">
        <v>12.3</v>
      </c>
      <c r="B97" s="10">
        <v>1.0</v>
      </c>
      <c r="C97" s="10">
        <v>1.0</v>
      </c>
      <c r="D97" s="10" t="s">
        <v>34</v>
      </c>
      <c r="E97" s="10">
        <v>3.0</v>
      </c>
      <c r="F97" s="11"/>
      <c r="G97" s="11"/>
      <c r="H97" s="11"/>
      <c r="I97" s="11"/>
      <c r="J97" s="11"/>
      <c r="K97" s="11"/>
      <c r="L97" s="11"/>
      <c r="M97" s="13"/>
      <c r="N97" s="14"/>
      <c r="O97" s="15"/>
      <c r="P97" s="10" t="s">
        <v>40</v>
      </c>
      <c r="Q97" s="11">
        <f t="shared" si="3"/>
        <v>0</v>
      </c>
      <c r="R97" s="11" t="str">
        <f t="shared" si="4"/>
        <v>#DIV/0!</v>
      </c>
      <c r="S97" s="11" t="str">
        <f t="shared" ref="S97:T97" si="199">log(Q97)</f>
        <v>#NUM!</v>
      </c>
      <c r="T97" s="11" t="str">
        <f t="shared" si="199"/>
        <v>#DIV/0!</v>
      </c>
      <c r="U97" s="11">
        <f t="shared" si="6"/>
        <v>0</v>
      </c>
      <c r="V97" s="11" t="str">
        <f t="shared" si="7"/>
        <v>#DIV/0!</v>
      </c>
      <c r="W97" s="11" t="str">
        <f t="shared" si="8"/>
        <v>#DIV/0!</v>
      </c>
      <c r="X97" s="11" t="str">
        <f t="shared" ref="X97:Y97" si="200">log(U97)</f>
        <v>#NUM!</v>
      </c>
      <c r="Y97" s="11" t="str">
        <f t="shared" si="200"/>
        <v>#DIV/0!</v>
      </c>
      <c r="Z97" s="11" t="str">
        <f t="shared" si="10"/>
        <v>#NUM!</v>
      </c>
      <c r="AA97" s="11" t="str">
        <f t="shared" si="11"/>
        <v>#DIV/0!</v>
      </c>
      <c r="AB97" s="11" t="str">
        <f t="shared" si="12"/>
        <v>#DIV/0!</v>
      </c>
    </row>
    <row r="98" hidden="1">
      <c r="A98" s="10">
        <v>12.3</v>
      </c>
      <c r="B98" s="10">
        <v>7.0</v>
      </c>
      <c r="C98" s="10">
        <v>1.0</v>
      </c>
      <c r="D98" s="10" t="s">
        <v>34</v>
      </c>
      <c r="E98" s="10">
        <v>3.0</v>
      </c>
      <c r="F98" s="11"/>
      <c r="G98" s="11"/>
      <c r="H98" s="11"/>
      <c r="I98" s="11"/>
      <c r="J98" s="11"/>
      <c r="K98" s="11"/>
      <c r="L98" s="11"/>
      <c r="M98" s="13"/>
      <c r="N98" s="14"/>
      <c r="O98" s="15"/>
      <c r="P98" s="10" t="s">
        <v>40</v>
      </c>
      <c r="Q98" s="11">
        <f t="shared" si="3"/>
        <v>0</v>
      </c>
      <c r="R98" s="11" t="str">
        <f t="shared" si="4"/>
        <v>#DIV/0!</v>
      </c>
      <c r="S98" s="11" t="str">
        <f t="shared" ref="S98:T98" si="201">log(Q98)</f>
        <v>#NUM!</v>
      </c>
      <c r="T98" s="11" t="str">
        <f t="shared" si="201"/>
        <v>#DIV/0!</v>
      </c>
      <c r="U98" s="11">
        <f t="shared" si="6"/>
        <v>0</v>
      </c>
      <c r="V98" s="11" t="str">
        <f t="shared" si="7"/>
        <v>#DIV/0!</v>
      </c>
      <c r="W98" s="11" t="str">
        <f t="shared" si="8"/>
        <v>#DIV/0!</v>
      </c>
      <c r="X98" s="11" t="str">
        <f t="shared" ref="X98:Y98" si="202">log(U98)</f>
        <v>#NUM!</v>
      </c>
      <c r="Y98" s="11" t="str">
        <f t="shared" si="202"/>
        <v>#DIV/0!</v>
      </c>
      <c r="Z98" s="11" t="str">
        <f t="shared" si="10"/>
        <v>#NUM!</v>
      </c>
      <c r="AA98" s="11" t="str">
        <f t="shared" si="11"/>
        <v>#DIV/0!</v>
      </c>
      <c r="AB98" s="11" t="str">
        <f t="shared" si="12"/>
        <v>#DIV/0!</v>
      </c>
    </row>
    <row r="99" hidden="1">
      <c r="A99" s="10">
        <v>12.3</v>
      </c>
      <c r="B99" s="10">
        <v>9.0</v>
      </c>
      <c r="C99" s="10">
        <v>1.0</v>
      </c>
      <c r="D99" s="10" t="s">
        <v>34</v>
      </c>
      <c r="E99" s="10">
        <v>3.0</v>
      </c>
      <c r="F99" s="11"/>
      <c r="G99" s="11"/>
      <c r="H99" s="11"/>
      <c r="I99" s="11"/>
      <c r="J99" s="11"/>
      <c r="K99" s="11"/>
      <c r="L99" s="11"/>
      <c r="M99" s="13"/>
      <c r="N99" s="14"/>
      <c r="O99" s="15"/>
      <c r="P99" s="10" t="s">
        <v>40</v>
      </c>
      <c r="Q99" s="11">
        <f t="shared" si="3"/>
        <v>0</v>
      </c>
      <c r="R99" s="11" t="str">
        <f t="shared" si="4"/>
        <v>#DIV/0!</v>
      </c>
      <c r="S99" s="11" t="str">
        <f t="shared" ref="S99:T99" si="203">log(Q99)</f>
        <v>#NUM!</v>
      </c>
      <c r="T99" s="11" t="str">
        <f t="shared" si="203"/>
        <v>#DIV/0!</v>
      </c>
      <c r="U99" s="11">
        <f t="shared" si="6"/>
        <v>0</v>
      </c>
      <c r="V99" s="11" t="str">
        <f t="shared" si="7"/>
        <v>#DIV/0!</v>
      </c>
      <c r="W99" s="11" t="str">
        <f t="shared" si="8"/>
        <v>#DIV/0!</v>
      </c>
      <c r="X99" s="11" t="str">
        <f t="shared" ref="X99:Y99" si="204">log(U99)</f>
        <v>#NUM!</v>
      </c>
      <c r="Y99" s="11" t="str">
        <f t="shared" si="204"/>
        <v>#DIV/0!</v>
      </c>
      <c r="Z99" s="11" t="str">
        <f t="shared" si="10"/>
        <v>#NUM!</v>
      </c>
      <c r="AA99" s="11" t="str">
        <f t="shared" si="11"/>
        <v>#DIV/0!</v>
      </c>
      <c r="AB99" s="11" t="str">
        <f t="shared" si="12"/>
        <v>#DIV/0!</v>
      </c>
    </row>
    <row r="100" hidden="1">
      <c r="A100" s="10">
        <v>12.4</v>
      </c>
      <c r="B100" s="10">
        <v>2.0</v>
      </c>
      <c r="C100" s="10">
        <v>1.0</v>
      </c>
      <c r="D100" s="10" t="s">
        <v>35</v>
      </c>
      <c r="E100" s="10">
        <v>3.0</v>
      </c>
      <c r="F100" s="10">
        <v>0.03685</v>
      </c>
      <c r="G100" s="10">
        <v>0.0</v>
      </c>
      <c r="H100" s="10">
        <v>0.0</v>
      </c>
      <c r="I100" s="11"/>
      <c r="J100" s="11"/>
      <c r="K100" s="11"/>
      <c r="L100" s="11"/>
      <c r="M100" s="13"/>
      <c r="N100" s="14"/>
      <c r="O100" s="15"/>
      <c r="P100" s="10" t="s">
        <v>40</v>
      </c>
      <c r="Q100" s="11">
        <f t="shared" si="3"/>
        <v>0</v>
      </c>
      <c r="R100" s="11">
        <f t="shared" si="4"/>
        <v>0</v>
      </c>
      <c r="S100" s="11" t="str">
        <f t="shared" ref="S100:T100" si="205">log(Q100)</f>
        <v>#NUM!</v>
      </c>
      <c r="T100" s="11" t="str">
        <f t="shared" si="205"/>
        <v>#NUM!</v>
      </c>
      <c r="U100" s="11">
        <f t="shared" si="6"/>
        <v>0</v>
      </c>
      <c r="V100" s="11">
        <f t="shared" si="7"/>
        <v>0</v>
      </c>
      <c r="W100" s="11">
        <f t="shared" si="8"/>
        <v>0</v>
      </c>
      <c r="X100" s="11" t="str">
        <f t="shared" ref="X100:Y100" si="206">log(U100)</f>
        <v>#NUM!</v>
      </c>
      <c r="Y100" s="11" t="str">
        <f t="shared" si="206"/>
        <v>#NUM!</v>
      </c>
      <c r="Z100" s="11" t="str">
        <f t="shared" si="10"/>
        <v>#NUM!</v>
      </c>
      <c r="AA100" s="11" t="str">
        <f t="shared" si="11"/>
        <v>#NUM!</v>
      </c>
      <c r="AB100" s="11" t="str">
        <f t="shared" si="12"/>
        <v>#NUM!</v>
      </c>
      <c r="AC100" s="11"/>
      <c r="AD100" s="11"/>
    </row>
    <row r="101" hidden="1">
      <c r="A101" s="10">
        <v>12.4</v>
      </c>
      <c r="B101" s="10">
        <v>3.0</v>
      </c>
      <c r="C101" s="10">
        <v>1.0</v>
      </c>
      <c r="D101" s="10" t="s">
        <v>34</v>
      </c>
      <c r="E101" s="10">
        <v>3.0</v>
      </c>
      <c r="F101" s="11"/>
      <c r="G101" s="11"/>
      <c r="H101" s="11"/>
      <c r="I101" s="11"/>
      <c r="J101" s="11"/>
      <c r="K101" s="11"/>
      <c r="L101" s="11"/>
      <c r="M101" s="13"/>
      <c r="N101" s="14"/>
      <c r="O101" s="15"/>
      <c r="P101" s="10" t="s">
        <v>40</v>
      </c>
      <c r="Q101" s="11">
        <f t="shared" si="3"/>
        <v>0</v>
      </c>
      <c r="R101" s="11" t="str">
        <f t="shared" si="4"/>
        <v>#DIV/0!</v>
      </c>
      <c r="S101" s="11" t="str">
        <f t="shared" ref="S101:T101" si="207">log(Q101)</f>
        <v>#NUM!</v>
      </c>
      <c r="T101" s="11" t="str">
        <f t="shared" si="207"/>
        <v>#DIV/0!</v>
      </c>
      <c r="U101" s="11">
        <f t="shared" si="6"/>
        <v>0</v>
      </c>
      <c r="V101" s="11" t="str">
        <f t="shared" si="7"/>
        <v>#DIV/0!</v>
      </c>
      <c r="W101" s="11" t="str">
        <f t="shared" si="8"/>
        <v>#DIV/0!</v>
      </c>
      <c r="X101" s="11" t="str">
        <f t="shared" ref="X101:Y101" si="208">log(U101)</f>
        <v>#NUM!</v>
      </c>
      <c r="Y101" s="11" t="str">
        <f t="shared" si="208"/>
        <v>#DIV/0!</v>
      </c>
      <c r="Z101" s="11" t="str">
        <f t="shared" si="10"/>
        <v>#NUM!</v>
      </c>
      <c r="AA101" s="11" t="str">
        <f t="shared" si="11"/>
        <v>#DIV/0!</v>
      </c>
      <c r="AB101" s="11" t="str">
        <f t="shared" si="12"/>
        <v>#DIV/0!</v>
      </c>
    </row>
    <row r="102" hidden="1">
      <c r="A102" s="10">
        <v>12.4</v>
      </c>
      <c r="B102" s="10">
        <v>5.0</v>
      </c>
      <c r="C102" s="10">
        <v>1.0</v>
      </c>
      <c r="D102" s="10" t="s">
        <v>34</v>
      </c>
      <c r="E102" s="10">
        <v>3.0</v>
      </c>
      <c r="F102" s="11"/>
      <c r="G102" s="11"/>
      <c r="H102" s="11"/>
      <c r="I102" s="11"/>
      <c r="J102" s="11"/>
      <c r="K102" s="11"/>
      <c r="L102" s="11"/>
      <c r="M102" s="13"/>
      <c r="N102" s="14"/>
      <c r="O102" s="15"/>
      <c r="P102" s="10" t="s">
        <v>40</v>
      </c>
      <c r="Q102" s="11">
        <f t="shared" si="3"/>
        <v>0</v>
      </c>
      <c r="R102" s="11" t="str">
        <f t="shared" si="4"/>
        <v>#DIV/0!</v>
      </c>
      <c r="S102" s="11" t="str">
        <f t="shared" ref="S102:T102" si="209">log(Q102)</f>
        <v>#NUM!</v>
      </c>
      <c r="T102" s="11" t="str">
        <f t="shared" si="209"/>
        <v>#DIV/0!</v>
      </c>
      <c r="U102" s="11">
        <f t="shared" si="6"/>
        <v>0</v>
      </c>
      <c r="V102" s="11" t="str">
        <f t="shared" si="7"/>
        <v>#DIV/0!</v>
      </c>
      <c r="W102" s="11" t="str">
        <f t="shared" si="8"/>
        <v>#DIV/0!</v>
      </c>
      <c r="X102" s="11" t="str">
        <f t="shared" ref="X102:Y102" si="210">log(U102)</f>
        <v>#NUM!</v>
      </c>
      <c r="Y102" s="11" t="str">
        <f t="shared" si="210"/>
        <v>#DIV/0!</v>
      </c>
      <c r="Z102" s="11" t="str">
        <f t="shared" si="10"/>
        <v>#NUM!</v>
      </c>
      <c r="AA102" s="11" t="str">
        <f t="shared" si="11"/>
        <v>#DIV/0!</v>
      </c>
      <c r="AB102" s="11" t="str">
        <f t="shared" si="12"/>
        <v>#DIV/0!</v>
      </c>
    </row>
    <row r="103" hidden="1">
      <c r="A103" s="10">
        <v>12.4</v>
      </c>
      <c r="B103" s="10">
        <v>17.0</v>
      </c>
      <c r="C103" s="10">
        <v>1.0</v>
      </c>
      <c r="D103" s="10" t="s">
        <v>34</v>
      </c>
      <c r="E103" s="10">
        <v>3.0</v>
      </c>
      <c r="F103" s="11"/>
      <c r="G103" s="11"/>
      <c r="H103" s="11"/>
      <c r="I103" s="11"/>
      <c r="J103" s="11"/>
      <c r="K103" s="11"/>
      <c r="L103" s="11"/>
      <c r="M103" s="13"/>
      <c r="N103" s="14"/>
      <c r="O103" s="15"/>
      <c r="P103" s="10" t="s">
        <v>40</v>
      </c>
      <c r="Q103" s="11">
        <f t="shared" si="3"/>
        <v>0</v>
      </c>
      <c r="R103" s="11" t="str">
        <f t="shared" si="4"/>
        <v>#DIV/0!</v>
      </c>
      <c r="S103" s="11" t="str">
        <f t="shared" ref="S103:T103" si="211">log(Q103)</f>
        <v>#NUM!</v>
      </c>
      <c r="T103" s="11" t="str">
        <f t="shared" si="211"/>
        <v>#DIV/0!</v>
      </c>
      <c r="U103" s="11">
        <f t="shared" si="6"/>
        <v>0</v>
      </c>
      <c r="V103" s="11" t="str">
        <f t="shared" si="7"/>
        <v>#DIV/0!</v>
      </c>
      <c r="W103" s="11" t="str">
        <f t="shared" si="8"/>
        <v>#DIV/0!</v>
      </c>
      <c r="X103" s="11" t="str">
        <f t="shared" ref="X103:Y103" si="212">log(U103)</f>
        <v>#NUM!</v>
      </c>
      <c r="Y103" s="11" t="str">
        <f t="shared" si="212"/>
        <v>#DIV/0!</v>
      </c>
      <c r="Z103" s="11" t="str">
        <f t="shared" si="10"/>
        <v>#NUM!</v>
      </c>
      <c r="AA103" s="11" t="str">
        <f t="shared" si="11"/>
        <v>#DIV/0!</v>
      </c>
      <c r="AB103" s="11" t="str">
        <f t="shared" si="12"/>
        <v>#DIV/0!</v>
      </c>
    </row>
    <row r="104" hidden="1">
      <c r="A104" s="10">
        <v>12.4</v>
      </c>
      <c r="B104" s="10">
        <v>6.0</v>
      </c>
      <c r="C104" s="10">
        <v>1.0</v>
      </c>
      <c r="D104" s="10" t="s">
        <v>126</v>
      </c>
      <c r="E104" s="10">
        <v>3.0</v>
      </c>
      <c r="F104" s="11"/>
      <c r="G104" s="11"/>
      <c r="H104" s="11"/>
      <c r="I104" s="11"/>
      <c r="J104" s="11"/>
      <c r="K104" s="11"/>
      <c r="L104" s="11"/>
      <c r="M104" s="13"/>
      <c r="N104" s="14"/>
      <c r="O104" s="15"/>
      <c r="P104" s="10" t="s">
        <v>40</v>
      </c>
      <c r="Q104" s="11">
        <f t="shared" si="3"/>
        <v>0</v>
      </c>
      <c r="R104" s="11" t="str">
        <f t="shared" si="4"/>
        <v>#DIV/0!</v>
      </c>
      <c r="S104" s="11" t="str">
        <f t="shared" ref="S104:T104" si="213">log(Q104)</f>
        <v>#NUM!</v>
      </c>
      <c r="T104" s="11" t="str">
        <f t="shared" si="213"/>
        <v>#DIV/0!</v>
      </c>
      <c r="U104" s="11">
        <f t="shared" si="6"/>
        <v>0</v>
      </c>
      <c r="V104" s="11" t="str">
        <f t="shared" si="7"/>
        <v>#DIV/0!</v>
      </c>
      <c r="W104" s="11" t="str">
        <f t="shared" si="8"/>
        <v>#DIV/0!</v>
      </c>
      <c r="X104" s="11" t="str">
        <f t="shared" ref="X104:Y104" si="214">log(U104)</f>
        <v>#NUM!</v>
      </c>
      <c r="Y104" s="11" t="str">
        <f t="shared" si="214"/>
        <v>#DIV/0!</v>
      </c>
      <c r="Z104" s="11" t="str">
        <f t="shared" si="10"/>
        <v>#NUM!</v>
      </c>
      <c r="AA104" s="11" t="str">
        <f t="shared" si="11"/>
        <v>#DIV/0!</v>
      </c>
      <c r="AB104" s="11" t="str">
        <f t="shared" si="12"/>
        <v>#DIV/0!</v>
      </c>
    </row>
    <row r="105" hidden="1">
      <c r="A105" s="10">
        <v>12.4</v>
      </c>
      <c r="B105" s="10">
        <v>13.0</v>
      </c>
      <c r="C105" s="10">
        <v>1.0</v>
      </c>
      <c r="D105" s="10" t="s">
        <v>126</v>
      </c>
      <c r="E105" s="10">
        <v>3.0</v>
      </c>
      <c r="F105" s="11"/>
      <c r="G105" s="11"/>
      <c r="H105" s="11"/>
      <c r="I105" s="11"/>
      <c r="J105" s="11"/>
      <c r="K105" s="11"/>
      <c r="L105" s="11"/>
      <c r="M105" s="13"/>
      <c r="N105" s="14"/>
      <c r="O105" s="15"/>
      <c r="P105" s="10" t="s">
        <v>40</v>
      </c>
      <c r="Q105" s="11">
        <f t="shared" si="3"/>
        <v>0</v>
      </c>
      <c r="R105" s="11" t="str">
        <f t="shared" si="4"/>
        <v>#DIV/0!</v>
      </c>
      <c r="S105" s="11" t="str">
        <f t="shared" ref="S105:T105" si="215">log(Q105)</f>
        <v>#NUM!</v>
      </c>
      <c r="T105" s="11" t="str">
        <f t="shared" si="215"/>
        <v>#DIV/0!</v>
      </c>
      <c r="U105" s="11">
        <f t="shared" si="6"/>
        <v>0</v>
      </c>
      <c r="V105" s="11" t="str">
        <f t="shared" si="7"/>
        <v>#DIV/0!</v>
      </c>
      <c r="W105" s="11" t="str">
        <f t="shared" si="8"/>
        <v>#DIV/0!</v>
      </c>
      <c r="X105" s="11" t="str">
        <f t="shared" ref="X105:Y105" si="216">log(U105)</f>
        <v>#NUM!</v>
      </c>
      <c r="Y105" s="11" t="str">
        <f t="shared" si="216"/>
        <v>#DIV/0!</v>
      </c>
      <c r="Z105" s="11" t="str">
        <f t="shared" si="10"/>
        <v>#NUM!</v>
      </c>
      <c r="AA105" s="11" t="str">
        <f t="shared" si="11"/>
        <v>#DIV/0!</v>
      </c>
      <c r="AB105" s="11" t="str">
        <f t="shared" si="12"/>
        <v>#DIV/0!</v>
      </c>
    </row>
    <row r="106" hidden="1">
      <c r="A106" s="10">
        <v>12.4</v>
      </c>
      <c r="B106" s="10">
        <v>19.0</v>
      </c>
      <c r="C106" s="10">
        <v>1.0</v>
      </c>
      <c r="D106" s="10" t="s">
        <v>126</v>
      </c>
      <c r="E106" s="10">
        <v>3.0</v>
      </c>
      <c r="F106" s="11"/>
      <c r="G106" s="11"/>
      <c r="H106" s="11"/>
      <c r="I106" s="11"/>
      <c r="J106" s="11"/>
      <c r="K106" s="11"/>
      <c r="L106" s="11"/>
      <c r="M106" s="13"/>
      <c r="N106" s="14"/>
      <c r="O106" s="15"/>
      <c r="P106" s="10" t="s">
        <v>40</v>
      </c>
      <c r="Q106" s="11">
        <f t="shared" si="3"/>
        <v>0</v>
      </c>
      <c r="R106" s="11" t="str">
        <f t="shared" si="4"/>
        <v>#DIV/0!</v>
      </c>
      <c r="S106" s="11" t="str">
        <f t="shared" ref="S106:T106" si="217">log(Q106)</f>
        <v>#NUM!</v>
      </c>
      <c r="T106" s="11" t="str">
        <f t="shared" si="217"/>
        <v>#DIV/0!</v>
      </c>
      <c r="U106" s="11">
        <f t="shared" si="6"/>
        <v>0</v>
      </c>
      <c r="V106" s="11" t="str">
        <f t="shared" si="7"/>
        <v>#DIV/0!</v>
      </c>
      <c r="W106" s="11" t="str">
        <f t="shared" si="8"/>
        <v>#DIV/0!</v>
      </c>
      <c r="X106" s="11" t="str">
        <f t="shared" ref="X106:Y106" si="218">log(U106)</f>
        <v>#NUM!</v>
      </c>
      <c r="Y106" s="11" t="str">
        <f t="shared" si="218"/>
        <v>#DIV/0!</v>
      </c>
      <c r="Z106" s="11" t="str">
        <f t="shared" si="10"/>
        <v>#NUM!</v>
      </c>
      <c r="AA106" s="11" t="str">
        <f t="shared" si="11"/>
        <v>#DIV/0!</v>
      </c>
      <c r="AB106" s="11" t="str">
        <f t="shared" si="12"/>
        <v>#DIV/0!</v>
      </c>
    </row>
    <row r="107" hidden="1">
      <c r="A107" s="10">
        <v>12.5</v>
      </c>
      <c r="B107" s="10">
        <v>9.0</v>
      </c>
      <c r="C107" s="10">
        <v>1.0</v>
      </c>
      <c r="D107" s="10" t="s">
        <v>128</v>
      </c>
      <c r="E107" s="10">
        <v>1.0</v>
      </c>
      <c r="F107" s="11"/>
      <c r="G107" s="11"/>
      <c r="H107" s="11"/>
      <c r="I107" s="11"/>
      <c r="J107" s="11"/>
      <c r="K107" s="11"/>
      <c r="L107" s="11"/>
      <c r="M107" s="13"/>
      <c r="N107" s="14"/>
      <c r="O107" s="15"/>
      <c r="P107" s="10" t="s">
        <v>40</v>
      </c>
      <c r="Q107" s="11">
        <f t="shared" si="3"/>
        <v>0</v>
      </c>
      <c r="R107" s="11" t="str">
        <f t="shared" si="4"/>
        <v>#DIV/0!</v>
      </c>
      <c r="S107" s="11" t="str">
        <f t="shared" ref="S107:T107" si="219">log(Q107)</f>
        <v>#NUM!</v>
      </c>
      <c r="T107" s="11" t="str">
        <f t="shared" si="219"/>
        <v>#DIV/0!</v>
      </c>
      <c r="U107" s="11">
        <f t="shared" si="6"/>
        <v>0</v>
      </c>
      <c r="V107" s="11" t="str">
        <f t="shared" si="7"/>
        <v>#DIV/0!</v>
      </c>
      <c r="W107" s="11" t="str">
        <f t="shared" si="8"/>
        <v>#DIV/0!</v>
      </c>
      <c r="X107" s="11" t="str">
        <f t="shared" ref="X107:Y107" si="220">log(U107)</f>
        <v>#NUM!</v>
      </c>
      <c r="Y107" s="11" t="str">
        <f t="shared" si="220"/>
        <v>#DIV/0!</v>
      </c>
      <c r="Z107" s="11" t="str">
        <f t="shared" si="10"/>
        <v>#NUM!</v>
      </c>
      <c r="AA107" s="11" t="str">
        <f t="shared" si="11"/>
        <v>#DIV/0!</v>
      </c>
      <c r="AB107" s="11" t="str">
        <f t="shared" si="12"/>
        <v>#DIV/0!</v>
      </c>
    </row>
    <row r="108" hidden="1">
      <c r="A108" s="10">
        <v>12.5</v>
      </c>
      <c r="B108" s="10">
        <v>12.0</v>
      </c>
      <c r="C108" s="10">
        <v>1.0</v>
      </c>
      <c r="D108" s="10" t="s">
        <v>128</v>
      </c>
      <c r="E108" s="10">
        <v>1.0</v>
      </c>
      <c r="F108" s="11"/>
      <c r="G108" s="11"/>
      <c r="H108" s="11"/>
      <c r="I108" s="11"/>
      <c r="J108" s="11"/>
      <c r="K108" s="11"/>
      <c r="L108" s="11"/>
      <c r="M108" s="13"/>
      <c r="N108" s="14"/>
      <c r="O108" s="15"/>
      <c r="P108" s="10" t="s">
        <v>40</v>
      </c>
      <c r="Q108" s="11">
        <f t="shared" si="3"/>
        <v>0</v>
      </c>
      <c r="R108" s="11" t="str">
        <f t="shared" si="4"/>
        <v>#DIV/0!</v>
      </c>
      <c r="S108" s="11" t="str">
        <f t="shared" ref="S108:T108" si="221">log(Q108)</f>
        <v>#NUM!</v>
      </c>
      <c r="T108" s="11" t="str">
        <f t="shared" si="221"/>
        <v>#DIV/0!</v>
      </c>
      <c r="U108" s="11">
        <f t="shared" si="6"/>
        <v>0</v>
      </c>
      <c r="V108" s="11" t="str">
        <f t="shared" si="7"/>
        <v>#DIV/0!</v>
      </c>
      <c r="W108" s="11" t="str">
        <f t="shared" si="8"/>
        <v>#DIV/0!</v>
      </c>
      <c r="X108" s="11" t="str">
        <f t="shared" ref="X108:Y108" si="222">log(U108)</f>
        <v>#NUM!</v>
      </c>
      <c r="Y108" s="11" t="str">
        <f t="shared" si="222"/>
        <v>#DIV/0!</v>
      </c>
      <c r="Z108" s="11" t="str">
        <f t="shared" si="10"/>
        <v>#NUM!</v>
      </c>
      <c r="AA108" s="11" t="str">
        <f t="shared" si="11"/>
        <v>#DIV/0!</v>
      </c>
      <c r="AB108" s="11" t="str">
        <f t="shared" si="12"/>
        <v>#DIV/0!</v>
      </c>
    </row>
    <row r="109" hidden="1">
      <c r="A109" s="10">
        <v>12.5</v>
      </c>
      <c r="B109" s="10">
        <v>18.0</v>
      </c>
      <c r="C109" s="10">
        <v>1.0</v>
      </c>
      <c r="D109" s="10" t="s">
        <v>128</v>
      </c>
      <c r="E109" s="10">
        <v>1.0</v>
      </c>
      <c r="F109" s="11"/>
      <c r="G109" s="11"/>
      <c r="H109" s="11"/>
      <c r="I109" s="11"/>
      <c r="J109" s="11"/>
      <c r="K109" s="11"/>
      <c r="L109" s="11"/>
      <c r="M109" s="13"/>
      <c r="N109" s="14"/>
      <c r="O109" s="15"/>
      <c r="P109" s="10" t="s">
        <v>40</v>
      </c>
      <c r="Q109" s="11">
        <f t="shared" si="3"/>
        <v>0</v>
      </c>
      <c r="R109" s="11" t="str">
        <f t="shared" si="4"/>
        <v>#DIV/0!</v>
      </c>
      <c r="S109" s="11" t="str">
        <f t="shared" ref="S109:T109" si="223">log(Q109)</f>
        <v>#NUM!</v>
      </c>
      <c r="T109" s="11" t="str">
        <f t="shared" si="223"/>
        <v>#DIV/0!</v>
      </c>
      <c r="U109" s="11">
        <f t="shared" si="6"/>
        <v>0</v>
      </c>
      <c r="V109" s="11" t="str">
        <f t="shared" si="7"/>
        <v>#DIV/0!</v>
      </c>
      <c r="W109" s="11" t="str">
        <f t="shared" si="8"/>
        <v>#DIV/0!</v>
      </c>
      <c r="X109" s="11" t="str">
        <f t="shared" ref="X109:Y109" si="224">log(U109)</f>
        <v>#NUM!</v>
      </c>
      <c r="Y109" s="11" t="str">
        <f t="shared" si="224"/>
        <v>#DIV/0!</v>
      </c>
      <c r="Z109" s="11" t="str">
        <f t="shared" si="10"/>
        <v>#NUM!</v>
      </c>
      <c r="AA109" s="11" t="str">
        <f t="shared" si="11"/>
        <v>#DIV/0!</v>
      </c>
      <c r="AB109" s="11" t="str">
        <f t="shared" si="12"/>
        <v>#DIV/0!</v>
      </c>
    </row>
    <row r="110" hidden="1">
      <c r="A110" s="10">
        <v>12.5</v>
      </c>
      <c r="B110" s="10">
        <v>17.0</v>
      </c>
      <c r="C110" s="10">
        <v>1.0</v>
      </c>
      <c r="D110" s="10" t="s">
        <v>34</v>
      </c>
      <c r="E110" s="10">
        <v>1.0</v>
      </c>
      <c r="F110" s="11"/>
      <c r="G110" s="11"/>
      <c r="H110" s="11"/>
      <c r="I110" s="11"/>
      <c r="J110" s="11"/>
      <c r="K110" s="11"/>
      <c r="L110" s="11"/>
      <c r="M110" s="13"/>
      <c r="N110" s="14"/>
      <c r="O110" s="15"/>
      <c r="P110" s="10" t="s">
        <v>40</v>
      </c>
      <c r="Q110" s="11">
        <f t="shared" si="3"/>
        <v>0</v>
      </c>
      <c r="R110" s="11" t="str">
        <f t="shared" si="4"/>
        <v>#DIV/0!</v>
      </c>
      <c r="S110" s="11" t="str">
        <f t="shared" ref="S110:T110" si="225">log(Q110)</f>
        <v>#NUM!</v>
      </c>
      <c r="T110" s="11" t="str">
        <f t="shared" si="225"/>
        <v>#DIV/0!</v>
      </c>
      <c r="U110" s="11">
        <f t="shared" si="6"/>
        <v>0</v>
      </c>
      <c r="V110" s="11" t="str">
        <f t="shared" si="7"/>
        <v>#DIV/0!</v>
      </c>
      <c r="W110" s="11" t="str">
        <f t="shared" si="8"/>
        <v>#DIV/0!</v>
      </c>
      <c r="X110" s="11" t="str">
        <f t="shared" ref="X110:Y110" si="226">log(U110)</f>
        <v>#NUM!</v>
      </c>
      <c r="Y110" s="11" t="str">
        <f t="shared" si="226"/>
        <v>#DIV/0!</v>
      </c>
      <c r="Z110" s="11" t="str">
        <f t="shared" si="10"/>
        <v>#NUM!</v>
      </c>
      <c r="AA110" s="11" t="str">
        <f t="shared" si="11"/>
        <v>#DIV/0!</v>
      </c>
      <c r="AB110" s="11" t="str">
        <f t="shared" si="12"/>
        <v>#DIV/0!</v>
      </c>
    </row>
    <row r="111" hidden="1">
      <c r="A111" s="10">
        <v>12.5</v>
      </c>
      <c r="B111" s="10">
        <v>19.0</v>
      </c>
      <c r="C111" s="10">
        <v>1.0</v>
      </c>
      <c r="D111" s="10" t="s">
        <v>34</v>
      </c>
      <c r="E111" s="10">
        <v>1.0</v>
      </c>
      <c r="F111" s="11"/>
      <c r="G111" s="11"/>
      <c r="H111" s="11"/>
      <c r="I111" s="11"/>
      <c r="J111" s="11"/>
      <c r="K111" s="11"/>
      <c r="L111" s="11"/>
      <c r="M111" s="13"/>
      <c r="N111" s="14"/>
      <c r="O111" s="15"/>
      <c r="P111" s="10" t="s">
        <v>40</v>
      </c>
      <c r="Q111" s="11">
        <f t="shared" si="3"/>
        <v>0</v>
      </c>
      <c r="R111" s="11" t="str">
        <f t="shared" si="4"/>
        <v>#DIV/0!</v>
      </c>
      <c r="S111" s="11" t="str">
        <f t="shared" ref="S111:T111" si="227">log(Q111)</f>
        <v>#NUM!</v>
      </c>
      <c r="T111" s="11" t="str">
        <f t="shared" si="227"/>
        <v>#DIV/0!</v>
      </c>
      <c r="U111" s="11">
        <f t="shared" si="6"/>
        <v>0</v>
      </c>
      <c r="V111" s="11" t="str">
        <f t="shared" si="7"/>
        <v>#DIV/0!</v>
      </c>
      <c r="W111" s="11" t="str">
        <f t="shared" si="8"/>
        <v>#DIV/0!</v>
      </c>
      <c r="X111" s="11" t="str">
        <f t="shared" ref="X111:Y111" si="228">log(U111)</f>
        <v>#NUM!</v>
      </c>
      <c r="Y111" s="11" t="str">
        <f t="shared" si="228"/>
        <v>#DIV/0!</v>
      </c>
      <c r="Z111" s="11" t="str">
        <f t="shared" si="10"/>
        <v>#NUM!</v>
      </c>
      <c r="AA111" s="11" t="str">
        <f t="shared" si="11"/>
        <v>#DIV/0!</v>
      </c>
      <c r="AB111" s="11" t="str">
        <f t="shared" si="12"/>
        <v>#DIV/0!</v>
      </c>
    </row>
    <row r="112" hidden="1">
      <c r="A112" s="10">
        <v>12.5</v>
      </c>
      <c r="B112" s="10">
        <v>22.0</v>
      </c>
      <c r="C112" s="10">
        <v>1.0</v>
      </c>
      <c r="D112" s="10" t="s">
        <v>34</v>
      </c>
      <c r="E112" s="10">
        <v>1.0</v>
      </c>
      <c r="F112" s="11"/>
      <c r="G112" s="11"/>
      <c r="H112" s="11"/>
      <c r="I112" s="11"/>
      <c r="J112" s="11"/>
      <c r="K112" s="11"/>
      <c r="L112" s="11"/>
      <c r="M112" s="13"/>
      <c r="N112" s="14"/>
      <c r="O112" s="15"/>
      <c r="P112" s="10" t="s">
        <v>40</v>
      </c>
      <c r="Q112" s="11">
        <f t="shared" si="3"/>
        <v>0</v>
      </c>
      <c r="R112" s="11" t="str">
        <f t="shared" si="4"/>
        <v>#DIV/0!</v>
      </c>
      <c r="S112" s="11" t="str">
        <f t="shared" ref="S112:T112" si="229">log(Q112)</f>
        <v>#NUM!</v>
      </c>
      <c r="T112" s="11" t="str">
        <f t="shared" si="229"/>
        <v>#DIV/0!</v>
      </c>
      <c r="U112" s="11">
        <f t="shared" si="6"/>
        <v>0</v>
      </c>
      <c r="V112" s="11" t="str">
        <f t="shared" si="7"/>
        <v>#DIV/0!</v>
      </c>
      <c r="W112" s="11" t="str">
        <f t="shared" si="8"/>
        <v>#DIV/0!</v>
      </c>
      <c r="X112" s="11" t="str">
        <f t="shared" ref="X112:Y112" si="230">log(U112)</f>
        <v>#NUM!</v>
      </c>
      <c r="Y112" s="11" t="str">
        <f t="shared" si="230"/>
        <v>#DIV/0!</v>
      </c>
      <c r="Z112" s="11" t="str">
        <f t="shared" si="10"/>
        <v>#NUM!</v>
      </c>
      <c r="AA112" s="11" t="str">
        <f t="shared" si="11"/>
        <v>#DIV/0!</v>
      </c>
      <c r="AB112" s="11" t="str">
        <f t="shared" si="12"/>
        <v>#DIV/0!</v>
      </c>
    </row>
    <row r="113" hidden="1">
      <c r="A113" s="10">
        <v>12.5</v>
      </c>
      <c r="B113" s="10">
        <v>1.0</v>
      </c>
      <c r="C113" s="10">
        <v>1.0</v>
      </c>
      <c r="D113" s="10" t="s">
        <v>126</v>
      </c>
      <c r="E113" s="10">
        <v>1.0</v>
      </c>
      <c r="F113" s="11"/>
      <c r="G113" s="11"/>
      <c r="H113" s="11"/>
      <c r="I113" s="11"/>
      <c r="J113" s="11"/>
      <c r="K113" s="11"/>
      <c r="L113" s="11"/>
      <c r="M113" s="13"/>
      <c r="N113" s="14"/>
      <c r="O113" s="15"/>
      <c r="P113" s="10" t="s">
        <v>40</v>
      </c>
      <c r="Q113" s="11">
        <f t="shared" si="3"/>
        <v>0</v>
      </c>
      <c r="R113" s="11" t="str">
        <f t="shared" si="4"/>
        <v>#DIV/0!</v>
      </c>
      <c r="S113" s="11" t="str">
        <f t="shared" ref="S113:T113" si="231">log(Q113)</f>
        <v>#NUM!</v>
      </c>
      <c r="T113" s="11" t="str">
        <f t="shared" si="231"/>
        <v>#DIV/0!</v>
      </c>
      <c r="U113" s="11">
        <f t="shared" si="6"/>
        <v>0</v>
      </c>
      <c r="V113" s="11" t="str">
        <f t="shared" si="7"/>
        <v>#DIV/0!</v>
      </c>
      <c r="W113" s="11" t="str">
        <f t="shared" si="8"/>
        <v>#DIV/0!</v>
      </c>
      <c r="X113" s="11" t="str">
        <f t="shared" ref="X113:Y113" si="232">log(U113)</f>
        <v>#NUM!</v>
      </c>
      <c r="Y113" s="11" t="str">
        <f t="shared" si="232"/>
        <v>#DIV/0!</v>
      </c>
      <c r="Z113" s="11" t="str">
        <f t="shared" si="10"/>
        <v>#NUM!</v>
      </c>
      <c r="AA113" s="11" t="str">
        <f t="shared" si="11"/>
        <v>#DIV/0!</v>
      </c>
      <c r="AB113" s="11" t="str">
        <f t="shared" si="12"/>
        <v>#DIV/0!</v>
      </c>
    </row>
    <row r="114" hidden="1">
      <c r="A114" s="10">
        <v>12.5</v>
      </c>
      <c r="B114" s="10">
        <v>7.0</v>
      </c>
      <c r="C114" s="10">
        <v>1.0</v>
      </c>
      <c r="D114" s="10" t="s">
        <v>126</v>
      </c>
      <c r="E114" s="10">
        <v>1.0</v>
      </c>
      <c r="F114" s="11"/>
      <c r="G114" s="11"/>
      <c r="H114" s="11"/>
      <c r="I114" s="11"/>
      <c r="J114" s="11"/>
      <c r="K114" s="11"/>
      <c r="L114" s="11"/>
      <c r="M114" s="13"/>
      <c r="N114" s="14"/>
      <c r="O114" s="15"/>
      <c r="P114" s="10" t="s">
        <v>40</v>
      </c>
      <c r="Q114" s="11">
        <f t="shared" si="3"/>
        <v>0</v>
      </c>
      <c r="R114" s="11" t="str">
        <f t="shared" si="4"/>
        <v>#DIV/0!</v>
      </c>
      <c r="S114" s="11" t="str">
        <f t="shared" ref="S114:T114" si="233">log(Q114)</f>
        <v>#NUM!</v>
      </c>
      <c r="T114" s="11" t="str">
        <f t="shared" si="233"/>
        <v>#DIV/0!</v>
      </c>
      <c r="U114" s="11">
        <f t="shared" si="6"/>
        <v>0</v>
      </c>
      <c r="V114" s="11" t="str">
        <f t="shared" si="7"/>
        <v>#DIV/0!</v>
      </c>
      <c r="W114" s="11" t="str">
        <f t="shared" si="8"/>
        <v>#DIV/0!</v>
      </c>
      <c r="X114" s="11" t="str">
        <f t="shared" ref="X114:Y114" si="234">log(U114)</f>
        <v>#NUM!</v>
      </c>
      <c r="Y114" s="11" t="str">
        <f t="shared" si="234"/>
        <v>#DIV/0!</v>
      </c>
      <c r="Z114" s="11" t="str">
        <f t="shared" si="10"/>
        <v>#NUM!</v>
      </c>
      <c r="AA114" s="11" t="str">
        <f t="shared" si="11"/>
        <v>#DIV/0!</v>
      </c>
      <c r="AB114" s="11" t="str">
        <f t="shared" si="12"/>
        <v>#DIV/0!</v>
      </c>
    </row>
    <row r="115" hidden="1">
      <c r="A115" s="10">
        <v>12.5</v>
      </c>
      <c r="B115" s="10">
        <v>10.0</v>
      </c>
      <c r="C115" s="10">
        <v>1.0</v>
      </c>
      <c r="D115" s="10" t="s">
        <v>126</v>
      </c>
      <c r="E115" s="10">
        <v>1.0</v>
      </c>
      <c r="F115" s="11"/>
      <c r="G115" s="11"/>
      <c r="H115" s="11"/>
      <c r="I115" s="11"/>
      <c r="J115" s="11"/>
      <c r="K115" s="11"/>
      <c r="L115" s="11"/>
      <c r="M115" s="13"/>
      <c r="N115" s="14"/>
      <c r="O115" s="15"/>
      <c r="P115" s="10" t="s">
        <v>40</v>
      </c>
      <c r="Q115" s="11">
        <f t="shared" si="3"/>
        <v>0</v>
      </c>
      <c r="R115" s="11" t="str">
        <f t="shared" si="4"/>
        <v>#DIV/0!</v>
      </c>
      <c r="S115" s="11" t="str">
        <f t="shared" ref="S115:T115" si="235">log(Q115)</f>
        <v>#NUM!</v>
      </c>
      <c r="T115" s="11" t="str">
        <f t="shared" si="235"/>
        <v>#DIV/0!</v>
      </c>
      <c r="U115" s="11">
        <f t="shared" si="6"/>
        <v>0</v>
      </c>
      <c r="V115" s="11" t="str">
        <f t="shared" si="7"/>
        <v>#DIV/0!</v>
      </c>
      <c r="W115" s="11" t="str">
        <f t="shared" si="8"/>
        <v>#DIV/0!</v>
      </c>
      <c r="X115" s="11" t="str">
        <f t="shared" ref="X115:Y115" si="236">log(U115)</f>
        <v>#NUM!</v>
      </c>
      <c r="Y115" s="11" t="str">
        <f t="shared" si="236"/>
        <v>#DIV/0!</v>
      </c>
      <c r="Z115" s="11" t="str">
        <f t="shared" si="10"/>
        <v>#NUM!</v>
      </c>
      <c r="AA115" s="11" t="str">
        <f t="shared" si="11"/>
        <v>#DIV/0!</v>
      </c>
      <c r="AB115" s="11" t="str">
        <f t="shared" si="12"/>
        <v>#DIV/0!</v>
      </c>
    </row>
    <row r="116">
      <c r="A116" s="10">
        <v>12.6</v>
      </c>
      <c r="B116" s="10">
        <v>1.0</v>
      </c>
      <c r="C116" s="10">
        <v>1.0</v>
      </c>
      <c r="D116" s="10" t="s">
        <v>73</v>
      </c>
      <c r="E116" s="10">
        <v>2.0</v>
      </c>
      <c r="F116" s="19"/>
      <c r="G116" s="19"/>
      <c r="H116" s="19"/>
      <c r="I116" s="19"/>
      <c r="J116" s="19"/>
      <c r="K116" s="11"/>
      <c r="L116" s="11"/>
      <c r="M116" s="13">
        <v>1.0</v>
      </c>
      <c r="N116" s="14"/>
      <c r="O116" s="15"/>
      <c r="P116" s="10" t="s">
        <v>40</v>
      </c>
      <c r="Q116" s="11">
        <f t="shared" si="3"/>
        <v>0</v>
      </c>
      <c r="R116" s="11" t="str">
        <f t="shared" si="4"/>
        <v>#DIV/0!</v>
      </c>
      <c r="S116" s="11" t="str">
        <f t="shared" ref="S116:T116" si="237">log(Q116)</f>
        <v>#NUM!</v>
      </c>
      <c r="T116" s="11" t="str">
        <f t="shared" si="237"/>
        <v>#DIV/0!</v>
      </c>
      <c r="U116" s="11">
        <f t="shared" si="6"/>
        <v>0</v>
      </c>
      <c r="V116" s="11" t="str">
        <f t="shared" si="7"/>
        <v>#DIV/0!</v>
      </c>
      <c r="W116" s="11" t="str">
        <f t="shared" si="8"/>
        <v>#DIV/0!</v>
      </c>
      <c r="X116" s="11" t="str">
        <f t="shared" ref="X116:Y116" si="238">log(U116)</f>
        <v>#NUM!</v>
      </c>
      <c r="Y116" s="11" t="str">
        <f t="shared" si="238"/>
        <v>#DIV/0!</v>
      </c>
      <c r="Z116" s="11" t="str">
        <f t="shared" si="10"/>
        <v>#NUM!</v>
      </c>
      <c r="AA116" s="11" t="str">
        <f t="shared" si="11"/>
        <v>#DIV/0!</v>
      </c>
      <c r="AB116" s="11" t="str">
        <f t="shared" si="12"/>
        <v>#DIV/0!</v>
      </c>
      <c r="AC116" s="11"/>
      <c r="AD116" s="11"/>
    </row>
    <row r="117">
      <c r="A117" s="10">
        <v>12.6</v>
      </c>
      <c r="B117" s="10">
        <v>19.0</v>
      </c>
      <c r="C117" s="10">
        <v>1.0</v>
      </c>
      <c r="D117" s="10" t="s">
        <v>76</v>
      </c>
      <c r="E117" s="10">
        <v>2.0</v>
      </c>
      <c r="F117" s="10">
        <v>0.04052</v>
      </c>
      <c r="G117" s="10">
        <v>0.0</v>
      </c>
      <c r="H117" s="10">
        <v>0.0</v>
      </c>
      <c r="I117" s="11"/>
      <c r="J117" s="11"/>
      <c r="K117" s="11"/>
      <c r="L117" s="11"/>
      <c r="M117" s="13"/>
      <c r="N117" s="14"/>
      <c r="O117" s="15"/>
      <c r="P117" s="10" t="s">
        <v>40</v>
      </c>
      <c r="Q117" s="11">
        <f t="shared" si="3"/>
        <v>0</v>
      </c>
      <c r="R117" s="11">
        <f t="shared" si="4"/>
        <v>0</v>
      </c>
      <c r="S117" s="11" t="str">
        <f t="shared" ref="S117:T117" si="239">log(Q117)</f>
        <v>#NUM!</v>
      </c>
      <c r="T117" s="11" t="str">
        <f t="shared" si="239"/>
        <v>#NUM!</v>
      </c>
      <c r="U117" s="11">
        <f t="shared" si="6"/>
        <v>0</v>
      </c>
      <c r="V117" s="11">
        <f t="shared" si="7"/>
        <v>0</v>
      </c>
      <c r="W117" s="11">
        <f t="shared" si="8"/>
        <v>0</v>
      </c>
      <c r="X117" s="11" t="str">
        <f t="shared" ref="X117:Y117" si="240">log(U117)</f>
        <v>#NUM!</v>
      </c>
      <c r="Y117" s="11" t="str">
        <f t="shared" si="240"/>
        <v>#NUM!</v>
      </c>
      <c r="Z117" s="11" t="str">
        <f t="shared" si="10"/>
        <v>#NUM!</v>
      </c>
      <c r="AA117" s="11" t="str">
        <f t="shared" si="11"/>
        <v>#NUM!</v>
      </c>
      <c r="AB117" s="11" t="str">
        <f t="shared" si="12"/>
        <v>#NUM!</v>
      </c>
      <c r="AC117" s="11"/>
      <c r="AD117" s="11"/>
    </row>
    <row r="118" hidden="1">
      <c r="A118" s="10">
        <v>12.6</v>
      </c>
      <c r="B118" s="10">
        <v>3.0</v>
      </c>
      <c r="C118" s="10">
        <v>1.0</v>
      </c>
      <c r="D118" s="10" t="s">
        <v>34</v>
      </c>
      <c r="E118" s="10">
        <v>2.0</v>
      </c>
      <c r="F118" s="11"/>
      <c r="G118" s="11"/>
      <c r="H118" s="11"/>
      <c r="I118" s="11"/>
      <c r="J118" s="11"/>
      <c r="K118" s="11"/>
      <c r="L118" s="11"/>
      <c r="M118" s="13"/>
      <c r="N118" s="14"/>
      <c r="O118" s="15"/>
      <c r="P118" s="10" t="s">
        <v>40</v>
      </c>
      <c r="Q118" s="11">
        <f t="shared" si="3"/>
        <v>0</v>
      </c>
      <c r="R118" s="11" t="str">
        <f t="shared" si="4"/>
        <v>#DIV/0!</v>
      </c>
      <c r="S118" s="11" t="str">
        <f t="shared" ref="S118:T118" si="241">log(Q118)</f>
        <v>#NUM!</v>
      </c>
      <c r="T118" s="11" t="str">
        <f t="shared" si="241"/>
        <v>#DIV/0!</v>
      </c>
      <c r="U118" s="11">
        <f t="shared" si="6"/>
        <v>0</v>
      </c>
      <c r="V118" s="11" t="str">
        <f t="shared" si="7"/>
        <v>#DIV/0!</v>
      </c>
      <c r="W118" s="11" t="str">
        <f t="shared" si="8"/>
        <v>#DIV/0!</v>
      </c>
      <c r="X118" s="11" t="str">
        <f t="shared" ref="X118:Y118" si="242">log(U118)</f>
        <v>#NUM!</v>
      </c>
      <c r="Y118" s="11" t="str">
        <f t="shared" si="242"/>
        <v>#DIV/0!</v>
      </c>
      <c r="Z118" s="11" t="str">
        <f t="shared" si="10"/>
        <v>#NUM!</v>
      </c>
      <c r="AA118" s="11" t="str">
        <f t="shared" si="11"/>
        <v>#DIV/0!</v>
      </c>
      <c r="AB118" s="11" t="str">
        <f t="shared" si="12"/>
        <v>#DIV/0!</v>
      </c>
    </row>
    <row r="119" hidden="1">
      <c r="A119" s="10">
        <v>12.6</v>
      </c>
      <c r="B119" s="10">
        <v>8.0</v>
      </c>
      <c r="C119" s="10">
        <v>1.0</v>
      </c>
      <c r="D119" s="10" t="s">
        <v>34</v>
      </c>
      <c r="E119" s="10">
        <v>2.0</v>
      </c>
      <c r="F119" s="11"/>
      <c r="G119" s="11"/>
      <c r="H119" s="11"/>
      <c r="I119" s="11"/>
      <c r="J119" s="11"/>
      <c r="K119" s="11"/>
      <c r="L119" s="11"/>
      <c r="M119" s="13"/>
      <c r="N119" s="14"/>
      <c r="O119" s="15"/>
      <c r="P119" s="10" t="s">
        <v>40</v>
      </c>
      <c r="Q119" s="11">
        <f t="shared" si="3"/>
        <v>0</v>
      </c>
      <c r="R119" s="11" t="str">
        <f t="shared" si="4"/>
        <v>#DIV/0!</v>
      </c>
      <c r="S119" s="11" t="str">
        <f t="shared" ref="S119:T119" si="243">log(Q119)</f>
        <v>#NUM!</v>
      </c>
      <c r="T119" s="11" t="str">
        <f t="shared" si="243"/>
        <v>#DIV/0!</v>
      </c>
      <c r="U119" s="11">
        <f t="shared" si="6"/>
        <v>0</v>
      </c>
      <c r="V119" s="11" t="str">
        <f t="shared" si="7"/>
        <v>#DIV/0!</v>
      </c>
      <c r="W119" s="11" t="str">
        <f t="shared" si="8"/>
        <v>#DIV/0!</v>
      </c>
      <c r="X119" s="11" t="str">
        <f t="shared" ref="X119:Y119" si="244">log(U119)</f>
        <v>#NUM!</v>
      </c>
      <c r="Y119" s="11" t="str">
        <f t="shared" si="244"/>
        <v>#DIV/0!</v>
      </c>
      <c r="Z119" s="11" t="str">
        <f t="shared" si="10"/>
        <v>#NUM!</v>
      </c>
      <c r="AA119" s="11" t="str">
        <f t="shared" si="11"/>
        <v>#DIV/0!</v>
      </c>
      <c r="AB119" s="11" t="str">
        <f t="shared" si="12"/>
        <v>#DIV/0!</v>
      </c>
    </row>
    <row r="120" hidden="1">
      <c r="A120" s="10">
        <v>12.6</v>
      </c>
      <c r="B120" s="10">
        <v>10.0</v>
      </c>
      <c r="C120" s="10">
        <v>1.0</v>
      </c>
      <c r="D120" s="10" t="s">
        <v>34</v>
      </c>
      <c r="E120" s="10">
        <v>2.0</v>
      </c>
      <c r="F120" s="11"/>
      <c r="G120" s="11"/>
      <c r="H120" s="11"/>
      <c r="I120" s="11"/>
      <c r="J120" s="11"/>
      <c r="K120" s="11"/>
      <c r="L120" s="11"/>
      <c r="M120" s="13"/>
      <c r="N120" s="14"/>
      <c r="O120" s="15"/>
      <c r="P120" s="10" t="s">
        <v>40</v>
      </c>
      <c r="Q120" s="11">
        <f t="shared" si="3"/>
        <v>0</v>
      </c>
      <c r="R120" s="11" t="str">
        <f t="shared" si="4"/>
        <v>#DIV/0!</v>
      </c>
      <c r="S120" s="11" t="str">
        <f t="shared" ref="S120:T120" si="245">log(Q120)</f>
        <v>#NUM!</v>
      </c>
      <c r="T120" s="11" t="str">
        <f t="shared" si="245"/>
        <v>#DIV/0!</v>
      </c>
      <c r="U120" s="11">
        <f t="shared" si="6"/>
        <v>0</v>
      </c>
      <c r="V120" s="11" t="str">
        <f t="shared" si="7"/>
        <v>#DIV/0!</v>
      </c>
      <c r="W120" s="11" t="str">
        <f t="shared" si="8"/>
        <v>#DIV/0!</v>
      </c>
      <c r="X120" s="11" t="str">
        <f t="shared" ref="X120:Y120" si="246">log(U120)</f>
        <v>#NUM!</v>
      </c>
      <c r="Y120" s="11" t="str">
        <f t="shared" si="246"/>
        <v>#DIV/0!</v>
      </c>
      <c r="Z120" s="11" t="str">
        <f t="shared" si="10"/>
        <v>#NUM!</v>
      </c>
      <c r="AA120" s="11" t="str">
        <f t="shared" si="11"/>
        <v>#DIV/0!</v>
      </c>
      <c r="AB120" s="11" t="str">
        <f t="shared" si="12"/>
        <v>#DIV/0!</v>
      </c>
    </row>
    <row r="121" hidden="1">
      <c r="A121" s="10">
        <v>12.6</v>
      </c>
      <c r="B121" s="10">
        <v>7.0</v>
      </c>
      <c r="C121" s="10">
        <v>1.0</v>
      </c>
      <c r="D121" s="10" t="s">
        <v>126</v>
      </c>
      <c r="E121" s="10">
        <v>2.0</v>
      </c>
      <c r="F121" s="10">
        <v>0.037</v>
      </c>
      <c r="G121" s="10">
        <v>0.0</v>
      </c>
      <c r="H121" s="10" t="s">
        <v>146</v>
      </c>
      <c r="I121" s="11"/>
      <c r="J121" s="11"/>
      <c r="K121" s="11"/>
      <c r="L121" s="11"/>
      <c r="M121" s="13"/>
      <c r="N121" s="14"/>
      <c r="O121" s="15"/>
      <c r="P121" s="10" t="s">
        <v>40</v>
      </c>
      <c r="Q121" s="11" t="str">
        <f t="shared" si="3"/>
        <v>#VALUE!</v>
      </c>
      <c r="R121" s="11" t="str">
        <f t="shared" si="4"/>
        <v>#VALUE!</v>
      </c>
      <c r="S121" s="11" t="str">
        <f t="shared" ref="S121:T121" si="247">log(Q121)</f>
        <v>#VALUE!</v>
      </c>
      <c r="T121" s="11" t="str">
        <f t="shared" si="247"/>
        <v>#VALUE!</v>
      </c>
      <c r="U121" s="11">
        <f t="shared" si="6"/>
        <v>0</v>
      </c>
      <c r="V121" s="11">
        <f t="shared" si="7"/>
        <v>0</v>
      </c>
      <c r="W121" s="11" t="str">
        <f t="shared" si="8"/>
        <v>#VALUE!</v>
      </c>
      <c r="X121" s="11" t="str">
        <f t="shared" ref="X121:Y121" si="248">log(U121)</f>
        <v>#NUM!</v>
      </c>
      <c r="Y121" s="11" t="str">
        <f t="shared" si="248"/>
        <v>#NUM!</v>
      </c>
      <c r="Z121" s="11" t="str">
        <f t="shared" si="10"/>
        <v>#VALUE!</v>
      </c>
      <c r="AA121" s="11" t="str">
        <f t="shared" si="11"/>
        <v>#VALUE!</v>
      </c>
      <c r="AB121" s="11" t="str">
        <f t="shared" si="12"/>
        <v>#VALUE!</v>
      </c>
    </row>
    <row r="122" hidden="1">
      <c r="A122" s="10">
        <v>12.6</v>
      </c>
      <c r="B122" s="10">
        <v>16.0</v>
      </c>
      <c r="C122" s="10">
        <v>1.0</v>
      </c>
      <c r="D122" s="10" t="s">
        <v>126</v>
      </c>
      <c r="E122" s="10">
        <v>2.0</v>
      </c>
      <c r="F122" s="11"/>
      <c r="G122" s="11"/>
      <c r="H122" s="11"/>
      <c r="I122" s="11"/>
      <c r="J122" s="11"/>
      <c r="K122" s="11"/>
      <c r="L122" s="11"/>
      <c r="M122" s="13"/>
      <c r="N122" s="14"/>
      <c r="O122" s="15"/>
      <c r="P122" s="10" t="s">
        <v>40</v>
      </c>
      <c r="Q122" s="11">
        <f t="shared" si="3"/>
        <v>0</v>
      </c>
      <c r="R122" s="11" t="str">
        <f t="shared" si="4"/>
        <v>#DIV/0!</v>
      </c>
      <c r="S122" s="11" t="str">
        <f t="shared" ref="S122:T122" si="249">log(Q122)</f>
        <v>#NUM!</v>
      </c>
      <c r="T122" s="11" t="str">
        <f t="shared" si="249"/>
        <v>#DIV/0!</v>
      </c>
      <c r="U122" s="11">
        <f t="shared" si="6"/>
        <v>0</v>
      </c>
      <c r="V122" s="11" t="str">
        <f t="shared" si="7"/>
        <v>#DIV/0!</v>
      </c>
      <c r="W122" s="11" t="str">
        <f t="shared" si="8"/>
        <v>#DIV/0!</v>
      </c>
      <c r="X122" s="11" t="str">
        <f t="shared" ref="X122:Y122" si="250">log(U122)</f>
        <v>#NUM!</v>
      </c>
      <c r="Y122" s="11" t="str">
        <f t="shared" si="250"/>
        <v>#DIV/0!</v>
      </c>
      <c r="Z122" s="11" t="str">
        <f t="shared" si="10"/>
        <v>#NUM!</v>
      </c>
      <c r="AA122" s="11" t="str">
        <f t="shared" si="11"/>
        <v>#DIV/0!</v>
      </c>
      <c r="AB122" s="11" t="str">
        <f t="shared" si="12"/>
        <v>#DIV/0!</v>
      </c>
    </row>
    <row r="123" hidden="1">
      <c r="A123" s="10">
        <v>12.6</v>
      </c>
      <c r="B123" s="10">
        <v>17.0</v>
      </c>
      <c r="C123" s="10">
        <v>1.0</v>
      </c>
      <c r="D123" s="10" t="s">
        <v>126</v>
      </c>
      <c r="E123" s="10">
        <v>2.0</v>
      </c>
      <c r="F123" s="11"/>
      <c r="G123" s="11"/>
      <c r="H123" s="11"/>
      <c r="I123" s="11"/>
      <c r="J123" s="11"/>
      <c r="K123" s="11"/>
      <c r="L123" s="11"/>
      <c r="M123" s="13"/>
      <c r="N123" s="14"/>
      <c r="O123" s="15"/>
      <c r="P123" s="10" t="s">
        <v>40</v>
      </c>
      <c r="Q123" s="11">
        <f t="shared" si="3"/>
        <v>0</v>
      </c>
      <c r="R123" s="11" t="str">
        <f t="shared" si="4"/>
        <v>#DIV/0!</v>
      </c>
      <c r="S123" s="11" t="str">
        <f t="shared" ref="S123:T123" si="251">log(Q123)</f>
        <v>#NUM!</v>
      </c>
      <c r="T123" s="11" t="str">
        <f t="shared" si="251"/>
        <v>#DIV/0!</v>
      </c>
      <c r="U123" s="11">
        <f t="shared" si="6"/>
        <v>0</v>
      </c>
      <c r="V123" s="11" t="str">
        <f t="shared" si="7"/>
        <v>#DIV/0!</v>
      </c>
      <c r="W123" s="11" t="str">
        <f t="shared" si="8"/>
        <v>#DIV/0!</v>
      </c>
      <c r="X123" s="11" t="str">
        <f t="shared" ref="X123:Y123" si="252">log(U123)</f>
        <v>#NUM!</v>
      </c>
      <c r="Y123" s="11" t="str">
        <f t="shared" si="252"/>
        <v>#DIV/0!</v>
      </c>
      <c r="Z123" s="11" t="str">
        <f t="shared" si="10"/>
        <v>#NUM!</v>
      </c>
      <c r="AA123" s="11" t="str">
        <f t="shared" si="11"/>
        <v>#DIV/0!</v>
      </c>
      <c r="AB123" s="11" t="str">
        <f t="shared" si="12"/>
        <v>#DIV/0!</v>
      </c>
    </row>
    <row r="124">
      <c r="A124" s="10">
        <v>14.1</v>
      </c>
      <c r="B124" s="10">
        <v>18.0</v>
      </c>
      <c r="C124" s="10">
        <v>1.0</v>
      </c>
      <c r="D124" s="10" t="s">
        <v>63</v>
      </c>
      <c r="E124" s="10">
        <v>3.0</v>
      </c>
      <c r="F124" s="19"/>
      <c r="G124" s="19"/>
      <c r="H124" s="19"/>
      <c r="I124" s="19"/>
      <c r="J124" s="19"/>
      <c r="K124" s="11"/>
      <c r="L124" s="11"/>
      <c r="M124" s="13">
        <v>1.0</v>
      </c>
      <c r="N124" s="14"/>
      <c r="O124" s="15"/>
      <c r="P124" s="10" t="s">
        <v>40</v>
      </c>
      <c r="Q124" s="11">
        <f t="shared" si="3"/>
        <v>0</v>
      </c>
      <c r="R124" s="11" t="str">
        <f t="shared" si="4"/>
        <v>#DIV/0!</v>
      </c>
      <c r="S124" s="11" t="str">
        <f t="shared" ref="S124:T124" si="253">log(Q124)</f>
        <v>#NUM!</v>
      </c>
      <c r="T124" s="11" t="str">
        <f t="shared" si="253"/>
        <v>#DIV/0!</v>
      </c>
      <c r="U124" s="11">
        <f t="shared" si="6"/>
        <v>0</v>
      </c>
      <c r="V124" s="11" t="str">
        <f t="shared" si="7"/>
        <v>#DIV/0!</v>
      </c>
      <c r="W124" s="11" t="str">
        <f t="shared" si="8"/>
        <v>#DIV/0!</v>
      </c>
      <c r="X124" s="11" t="str">
        <f t="shared" ref="X124:Y124" si="254">log(U124)</f>
        <v>#NUM!</v>
      </c>
      <c r="Y124" s="11" t="str">
        <f t="shared" si="254"/>
        <v>#DIV/0!</v>
      </c>
      <c r="Z124" s="11" t="str">
        <f t="shared" si="10"/>
        <v>#NUM!</v>
      </c>
      <c r="AA124" s="11" t="str">
        <f t="shared" si="11"/>
        <v>#DIV/0!</v>
      </c>
      <c r="AB124" s="11" t="str">
        <f t="shared" si="12"/>
        <v>#DIV/0!</v>
      </c>
      <c r="AC124" s="11"/>
      <c r="AD124" s="11"/>
    </row>
    <row r="125" hidden="1">
      <c r="A125" s="10">
        <v>14.1</v>
      </c>
      <c r="B125" s="10">
        <v>6.0</v>
      </c>
      <c r="C125" s="10">
        <v>1.0</v>
      </c>
      <c r="D125" s="10" t="s">
        <v>34</v>
      </c>
      <c r="E125" s="10">
        <v>3.0</v>
      </c>
      <c r="F125" s="11"/>
      <c r="G125" s="11"/>
      <c r="H125" s="11"/>
      <c r="I125" s="11"/>
      <c r="J125" s="11"/>
      <c r="K125" s="11"/>
      <c r="L125" s="11"/>
      <c r="M125" s="13"/>
      <c r="N125" s="14"/>
      <c r="O125" s="15"/>
      <c r="P125" s="10" t="s">
        <v>40</v>
      </c>
      <c r="Q125" s="11">
        <f t="shared" si="3"/>
        <v>0</v>
      </c>
      <c r="R125" s="11" t="str">
        <f t="shared" si="4"/>
        <v>#DIV/0!</v>
      </c>
      <c r="S125" s="11" t="str">
        <f t="shared" ref="S125:T125" si="255">log(Q125)</f>
        <v>#NUM!</v>
      </c>
      <c r="T125" s="11" t="str">
        <f t="shared" si="255"/>
        <v>#DIV/0!</v>
      </c>
      <c r="U125" s="11">
        <f t="shared" si="6"/>
        <v>0</v>
      </c>
      <c r="V125" s="11" t="str">
        <f t="shared" si="7"/>
        <v>#DIV/0!</v>
      </c>
      <c r="W125" s="11" t="str">
        <f t="shared" si="8"/>
        <v>#DIV/0!</v>
      </c>
      <c r="X125" s="11" t="str">
        <f t="shared" ref="X125:Y125" si="256">log(U125)</f>
        <v>#NUM!</v>
      </c>
      <c r="Y125" s="11" t="str">
        <f t="shared" si="256"/>
        <v>#DIV/0!</v>
      </c>
      <c r="Z125" s="11" t="str">
        <f t="shared" si="10"/>
        <v>#NUM!</v>
      </c>
      <c r="AA125" s="11" t="str">
        <f t="shared" si="11"/>
        <v>#DIV/0!</v>
      </c>
      <c r="AB125" s="11" t="str">
        <f t="shared" si="12"/>
        <v>#DIV/0!</v>
      </c>
    </row>
    <row r="126" hidden="1">
      <c r="A126" s="10">
        <v>14.1</v>
      </c>
      <c r="B126" s="10">
        <v>12.0</v>
      </c>
      <c r="C126" s="10">
        <v>1.0</v>
      </c>
      <c r="D126" s="10" t="s">
        <v>34</v>
      </c>
      <c r="E126" s="10">
        <v>3.0</v>
      </c>
      <c r="F126" s="11"/>
      <c r="G126" s="11"/>
      <c r="H126" s="11"/>
      <c r="I126" s="11"/>
      <c r="J126" s="11"/>
      <c r="K126" s="11"/>
      <c r="L126" s="11"/>
      <c r="M126" s="13"/>
      <c r="N126" s="14"/>
      <c r="O126" s="15"/>
      <c r="P126" s="10" t="s">
        <v>40</v>
      </c>
      <c r="Q126" s="11">
        <f t="shared" si="3"/>
        <v>0</v>
      </c>
      <c r="R126" s="11" t="str">
        <f t="shared" si="4"/>
        <v>#DIV/0!</v>
      </c>
      <c r="S126" s="11" t="str">
        <f t="shared" ref="S126:T126" si="257">log(Q126)</f>
        <v>#NUM!</v>
      </c>
      <c r="T126" s="11" t="str">
        <f t="shared" si="257"/>
        <v>#DIV/0!</v>
      </c>
      <c r="U126" s="11">
        <f t="shared" si="6"/>
        <v>0</v>
      </c>
      <c r="V126" s="11" t="str">
        <f t="shared" si="7"/>
        <v>#DIV/0!</v>
      </c>
      <c r="W126" s="11" t="str">
        <f t="shared" si="8"/>
        <v>#DIV/0!</v>
      </c>
      <c r="X126" s="11" t="str">
        <f t="shared" ref="X126:Y126" si="258">log(U126)</f>
        <v>#NUM!</v>
      </c>
      <c r="Y126" s="11" t="str">
        <f t="shared" si="258"/>
        <v>#DIV/0!</v>
      </c>
      <c r="Z126" s="11" t="str">
        <f t="shared" si="10"/>
        <v>#NUM!</v>
      </c>
      <c r="AA126" s="11" t="str">
        <f t="shared" si="11"/>
        <v>#DIV/0!</v>
      </c>
      <c r="AB126" s="11" t="str">
        <f t="shared" si="12"/>
        <v>#DIV/0!</v>
      </c>
    </row>
    <row r="127" hidden="1">
      <c r="A127" s="10">
        <v>14.1</v>
      </c>
      <c r="B127" s="10">
        <v>19.0</v>
      </c>
      <c r="C127" s="10">
        <v>1.0</v>
      </c>
      <c r="D127" s="10" t="s">
        <v>34</v>
      </c>
      <c r="E127" s="10">
        <v>3.0</v>
      </c>
      <c r="F127" s="11"/>
      <c r="G127" s="11"/>
      <c r="H127" s="11"/>
      <c r="I127" s="11"/>
      <c r="J127" s="11"/>
      <c r="K127" s="11"/>
      <c r="L127" s="11"/>
      <c r="M127" s="13"/>
      <c r="N127" s="14"/>
      <c r="O127" s="15"/>
      <c r="P127" s="10" t="s">
        <v>40</v>
      </c>
      <c r="Q127" s="11">
        <f t="shared" si="3"/>
        <v>0</v>
      </c>
      <c r="R127" s="11" t="str">
        <f t="shared" si="4"/>
        <v>#DIV/0!</v>
      </c>
      <c r="S127" s="11" t="str">
        <f t="shared" ref="S127:T127" si="259">log(Q127)</f>
        <v>#NUM!</v>
      </c>
      <c r="T127" s="11" t="str">
        <f t="shared" si="259"/>
        <v>#DIV/0!</v>
      </c>
      <c r="U127" s="11">
        <f t="shared" si="6"/>
        <v>0</v>
      </c>
      <c r="V127" s="11" t="str">
        <f t="shared" si="7"/>
        <v>#DIV/0!</v>
      </c>
      <c r="W127" s="11" t="str">
        <f t="shared" si="8"/>
        <v>#DIV/0!</v>
      </c>
      <c r="X127" s="11" t="str">
        <f t="shared" ref="X127:Y127" si="260">log(U127)</f>
        <v>#NUM!</v>
      </c>
      <c r="Y127" s="11" t="str">
        <f t="shared" si="260"/>
        <v>#DIV/0!</v>
      </c>
      <c r="Z127" s="11" t="str">
        <f t="shared" si="10"/>
        <v>#NUM!</v>
      </c>
      <c r="AA127" s="11" t="str">
        <f t="shared" si="11"/>
        <v>#DIV/0!</v>
      </c>
      <c r="AB127" s="11" t="str">
        <f t="shared" si="12"/>
        <v>#DIV/0!</v>
      </c>
    </row>
    <row r="128" hidden="1">
      <c r="A128" s="10">
        <v>14.1</v>
      </c>
      <c r="B128" s="10">
        <v>8.0</v>
      </c>
      <c r="C128" s="10">
        <v>1.0</v>
      </c>
      <c r="D128" s="10" t="s">
        <v>126</v>
      </c>
      <c r="E128" s="10">
        <v>3.0</v>
      </c>
      <c r="F128" s="11"/>
      <c r="G128" s="11"/>
      <c r="H128" s="11"/>
      <c r="I128" s="11"/>
      <c r="J128" s="11"/>
      <c r="K128" s="11"/>
      <c r="L128" s="11"/>
      <c r="M128" s="13"/>
      <c r="N128" s="14"/>
      <c r="O128" s="15"/>
      <c r="P128" s="10" t="s">
        <v>40</v>
      </c>
      <c r="Q128" s="11">
        <f t="shared" si="3"/>
        <v>0</v>
      </c>
      <c r="R128" s="11" t="str">
        <f t="shared" si="4"/>
        <v>#DIV/0!</v>
      </c>
      <c r="S128" s="11" t="str">
        <f t="shared" ref="S128:T128" si="261">log(Q128)</f>
        <v>#NUM!</v>
      </c>
      <c r="T128" s="11" t="str">
        <f t="shared" si="261"/>
        <v>#DIV/0!</v>
      </c>
      <c r="U128" s="11">
        <f t="shared" si="6"/>
        <v>0</v>
      </c>
      <c r="V128" s="11" t="str">
        <f t="shared" si="7"/>
        <v>#DIV/0!</v>
      </c>
      <c r="W128" s="11" t="str">
        <f t="shared" si="8"/>
        <v>#DIV/0!</v>
      </c>
      <c r="X128" s="11" t="str">
        <f t="shared" ref="X128:Y128" si="262">log(U128)</f>
        <v>#NUM!</v>
      </c>
      <c r="Y128" s="11" t="str">
        <f t="shared" si="262"/>
        <v>#DIV/0!</v>
      </c>
      <c r="Z128" s="11" t="str">
        <f t="shared" si="10"/>
        <v>#NUM!</v>
      </c>
      <c r="AA128" s="11" t="str">
        <f t="shared" si="11"/>
        <v>#DIV/0!</v>
      </c>
      <c r="AB128" s="11" t="str">
        <f t="shared" si="12"/>
        <v>#DIV/0!</v>
      </c>
    </row>
    <row r="129" hidden="1">
      <c r="A129" s="10">
        <v>14.1</v>
      </c>
      <c r="B129" s="10">
        <v>9.0</v>
      </c>
      <c r="C129" s="10">
        <v>1.0</v>
      </c>
      <c r="D129" s="10" t="s">
        <v>126</v>
      </c>
      <c r="E129" s="10">
        <v>3.0</v>
      </c>
      <c r="F129" s="11"/>
      <c r="G129" s="11"/>
      <c r="H129" s="11"/>
      <c r="I129" s="11"/>
      <c r="J129" s="11"/>
      <c r="K129" s="11"/>
      <c r="L129" s="11"/>
      <c r="M129" s="13"/>
      <c r="N129" s="14"/>
      <c r="O129" s="15"/>
      <c r="P129" s="10" t="s">
        <v>40</v>
      </c>
      <c r="Q129" s="11">
        <f t="shared" si="3"/>
        <v>0</v>
      </c>
      <c r="R129" s="11" t="str">
        <f t="shared" si="4"/>
        <v>#DIV/0!</v>
      </c>
      <c r="S129" s="11" t="str">
        <f t="shared" ref="S129:T129" si="263">log(Q129)</f>
        <v>#NUM!</v>
      </c>
      <c r="T129" s="11" t="str">
        <f t="shared" si="263"/>
        <v>#DIV/0!</v>
      </c>
      <c r="U129" s="11">
        <f t="shared" si="6"/>
        <v>0</v>
      </c>
      <c r="V129" s="11" t="str">
        <f t="shared" si="7"/>
        <v>#DIV/0!</v>
      </c>
      <c r="W129" s="11" t="str">
        <f t="shared" si="8"/>
        <v>#DIV/0!</v>
      </c>
      <c r="X129" s="11" t="str">
        <f t="shared" ref="X129:Y129" si="264">log(U129)</f>
        <v>#NUM!</v>
      </c>
      <c r="Y129" s="11" t="str">
        <f t="shared" si="264"/>
        <v>#DIV/0!</v>
      </c>
      <c r="Z129" s="11" t="str">
        <f t="shared" si="10"/>
        <v>#NUM!</v>
      </c>
      <c r="AA129" s="11" t="str">
        <f t="shared" si="11"/>
        <v>#DIV/0!</v>
      </c>
      <c r="AB129" s="11" t="str">
        <f t="shared" si="12"/>
        <v>#DIV/0!</v>
      </c>
    </row>
    <row r="130" hidden="1">
      <c r="A130" s="10">
        <v>14.1</v>
      </c>
      <c r="B130" s="10">
        <v>10.0</v>
      </c>
      <c r="C130" s="10">
        <v>1.0</v>
      </c>
      <c r="D130" s="10" t="s">
        <v>126</v>
      </c>
      <c r="E130" s="10">
        <v>3.0</v>
      </c>
      <c r="F130" s="11"/>
      <c r="G130" s="11"/>
      <c r="H130" s="11"/>
      <c r="I130" s="11"/>
      <c r="J130" s="11"/>
      <c r="K130" s="11"/>
      <c r="L130" s="11"/>
      <c r="M130" s="13"/>
      <c r="N130" s="14"/>
      <c r="O130" s="15"/>
      <c r="P130" s="10" t="s">
        <v>40</v>
      </c>
      <c r="Q130" s="11">
        <f t="shared" si="3"/>
        <v>0</v>
      </c>
      <c r="R130" s="11" t="str">
        <f t="shared" si="4"/>
        <v>#DIV/0!</v>
      </c>
      <c r="S130" s="11" t="str">
        <f t="shared" ref="S130:T130" si="265">log(Q130)</f>
        <v>#NUM!</v>
      </c>
      <c r="T130" s="11" t="str">
        <f t="shared" si="265"/>
        <v>#DIV/0!</v>
      </c>
      <c r="U130" s="11">
        <f t="shared" si="6"/>
        <v>0</v>
      </c>
      <c r="V130" s="11" t="str">
        <f t="shared" si="7"/>
        <v>#DIV/0!</v>
      </c>
      <c r="W130" s="11" t="str">
        <f t="shared" si="8"/>
        <v>#DIV/0!</v>
      </c>
      <c r="X130" s="11" t="str">
        <f t="shared" ref="X130:Y130" si="266">log(U130)</f>
        <v>#NUM!</v>
      </c>
      <c r="Y130" s="11" t="str">
        <f t="shared" si="266"/>
        <v>#DIV/0!</v>
      </c>
      <c r="Z130" s="11" t="str">
        <f t="shared" si="10"/>
        <v>#NUM!</v>
      </c>
      <c r="AA130" s="11" t="str">
        <f t="shared" si="11"/>
        <v>#DIV/0!</v>
      </c>
      <c r="AB130" s="11" t="str">
        <f t="shared" si="12"/>
        <v>#DIV/0!</v>
      </c>
    </row>
    <row r="131" hidden="1">
      <c r="A131" s="10">
        <v>14.3</v>
      </c>
      <c r="B131" s="10">
        <v>7.0</v>
      </c>
      <c r="C131" s="10">
        <v>1.0</v>
      </c>
      <c r="D131" s="10" t="s">
        <v>35</v>
      </c>
      <c r="E131" s="10">
        <v>1.0</v>
      </c>
      <c r="F131" s="10">
        <v>0.03348</v>
      </c>
      <c r="G131" s="11"/>
      <c r="H131" s="11"/>
      <c r="I131" s="10" t="s">
        <v>147</v>
      </c>
      <c r="J131" s="10">
        <v>4.0</v>
      </c>
      <c r="K131" s="11"/>
      <c r="L131" s="11"/>
      <c r="M131" s="13">
        <v>1.0</v>
      </c>
      <c r="N131" s="14"/>
      <c r="O131" s="15"/>
      <c r="P131" s="10" t="s">
        <v>40</v>
      </c>
      <c r="Q131" s="11">
        <f t="shared" si="3"/>
        <v>0</v>
      </c>
      <c r="R131" s="11">
        <f t="shared" si="4"/>
        <v>0</v>
      </c>
      <c r="S131" s="11" t="str">
        <f t="shared" ref="S131:T131" si="267">log(Q131)</f>
        <v>#NUM!</v>
      </c>
      <c r="T131" s="11" t="str">
        <f t="shared" si="267"/>
        <v>#NUM!</v>
      </c>
      <c r="U131" s="11" t="str">
        <f t="shared" si="6"/>
        <v>#VALUE!</v>
      </c>
      <c r="V131" s="11" t="str">
        <f t="shared" si="7"/>
        <v>#VALUE!</v>
      </c>
      <c r="W131" s="11" t="str">
        <f t="shared" si="8"/>
        <v>#VALUE!</v>
      </c>
      <c r="X131" s="11" t="str">
        <f t="shared" ref="X131:Y131" si="268">log(U131)</f>
        <v>#VALUE!</v>
      </c>
      <c r="Y131" s="11" t="str">
        <f t="shared" si="268"/>
        <v>#VALUE!</v>
      </c>
      <c r="Z131" s="11" t="str">
        <f t="shared" si="10"/>
        <v>#VALUE!</v>
      </c>
      <c r="AA131" s="11" t="str">
        <f t="shared" si="11"/>
        <v>#VALUE!</v>
      </c>
      <c r="AB131" s="11" t="str">
        <f t="shared" si="12"/>
        <v>#VALUE!</v>
      </c>
      <c r="AC131" s="11"/>
      <c r="AD131" s="11"/>
    </row>
    <row r="132" hidden="1">
      <c r="A132" s="10">
        <v>14.3</v>
      </c>
      <c r="B132" s="10">
        <v>10.0</v>
      </c>
      <c r="C132" s="10">
        <v>1.0</v>
      </c>
      <c r="D132" s="10" t="s">
        <v>34</v>
      </c>
      <c r="E132" s="10">
        <v>1.0</v>
      </c>
      <c r="F132" s="11"/>
      <c r="G132" s="11"/>
      <c r="H132" s="11"/>
      <c r="I132" s="11"/>
      <c r="J132" s="11"/>
      <c r="K132" s="11"/>
      <c r="L132" s="11"/>
      <c r="M132" s="13"/>
      <c r="N132" s="14"/>
      <c r="O132" s="15"/>
      <c r="P132" s="10" t="s">
        <v>40</v>
      </c>
      <c r="Q132" s="11">
        <f t="shared" si="3"/>
        <v>0</v>
      </c>
      <c r="R132" s="11" t="str">
        <f t="shared" si="4"/>
        <v>#DIV/0!</v>
      </c>
      <c r="S132" s="11" t="str">
        <f t="shared" ref="S132:T132" si="269">log(Q132)</f>
        <v>#NUM!</v>
      </c>
      <c r="T132" s="11" t="str">
        <f t="shared" si="269"/>
        <v>#DIV/0!</v>
      </c>
      <c r="U132" s="11">
        <f t="shared" si="6"/>
        <v>0</v>
      </c>
      <c r="V132" s="11" t="str">
        <f t="shared" si="7"/>
        <v>#DIV/0!</v>
      </c>
      <c r="W132" s="11" t="str">
        <f t="shared" si="8"/>
        <v>#DIV/0!</v>
      </c>
      <c r="X132" s="11" t="str">
        <f t="shared" ref="X132:Y132" si="270">log(U132)</f>
        <v>#NUM!</v>
      </c>
      <c r="Y132" s="11" t="str">
        <f t="shared" si="270"/>
        <v>#DIV/0!</v>
      </c>
      <c r="Z132" s="11" t="str">
        <f t="shared" si="10"/>
        <v>#NUM!</v>
      </c>
      <c r="AA132" s="11" t="str">
        <f t="shared" si="11"/>
        <v>#DIV/0!</v>
      </c>
      <c r="AB132" s="11" t="str">
        <f t="shared" si="12"/>
        <v>#DIV/0!</v>
      </c>
    </row>
    <row r="133" hidden="1">
      <c r="A133" s="10">
        <v>14.3</v>
      </c>
      <c r="B133" s="10">
        <v>17.0</v>
      </c>
      <c r="C133" s="10">
        <v>1.0</v>
      </c>
      <c r="D133" s="10" t="s">
        <v>34</v>
      </c>
      <c r="E133" s="10">
        <v>1.0</v>
      </c>
      <c r="F133" s="11"/>
      <c r="G133" s="11"/>
      <c r="H133" s="11"/>
      <c r="I133" s="11"/>
      <c r="J133" s="11"/>
      <c r="K133" s="11"/>
      <c r="L133" s="11"/>
      <c r="M133" s="13"/>
      <c r="N133" s="14"/>
      <c r="O133" s="15"/>
      <c r="P133" s="10" t="s">
        <v>40</v>
      </c>
      <c r="Q133" s="11">
        <f t="shared" si="3"/>
        <v>0</v>
      </c>
      <c r="R133" s="11" t="str">
        <f t="shared" si="4"/>
        <v>#DIV/0!</v>
      </c>
      <c r="S133" s="11" t="str">
        <f t="shared" ref="S133:T133" si="271">log(Q133)</f>
        <v>#NUM!</v>
      </c>
      <c r="T133" s="11" t="str">
        <f t="shared" si="271"/>
        <v>#DIV/0!</v>
      </c>
      <c r="U133" s="11">
        <f t="shared" si="6"/>
        <v>0</v>
      </c>
      <c r="V133" s="11" t="str">
        <f t="shared" si="7"/>
        <v>#DIV/0!</v>
      </c>
      <c r="W133" s="11" t="str">
        <f t="shared" si="8"/>
        <v>#DIV/0!</v>
      </c>
      <c r="X133" s="11" t="str">
        <f t="shared" ref="X133:Y133" si="272">log(U133)</f>
        <v>#NUM!</v>
      </c>
      <c r="Y133" s="11" t="str">
        <f t="shared" si="272"/>
        <v>#DIV/0!</v>
      </c>
      <c r="Z133" s="11" t="str">
        <f t="shared" si="10"/>
        <v>#NUM!</v>
      </c>
      <c r="AA133" s="11" t="str">
        <f t="shared" si="11"/>
        <v>#DIV/0!</v>
      </c>
      <c r="AB133" s="11" t="str">
        <f t="shared" si="12"/>
        <v>#DIV/0!</v>
      </c>
    </row>
    <row r="134" hidden="1">
      <c r="A134" s="10">
        <v>14.3</v>
      </c>
      <c r="B134" s="10">
        <v>19.0</v>
      </c>
      <c r="C134" s="10">
        <v>1.0</v>
      </c>
      <c r="D134" s="10" t="s">
        <v>34</v>
      </c>
      <c r="E134" s="10">
        <v>1.0</v>
      </c>
      <c r="F134" s="11"/>
      <c r="G134" s="11"/>
      <c r="H134" s="11"/>
      <c r="I134" s="11"/>
      <c r="J134" s="11"/>
      <c r="K134" s="11"/>
      <c r="L134" s="11"/>
      <c r="M134" s="13"/>
      <c r="N134" s="14"/>
      <c r="O134" s="15"/>
      <c r="P134" s="10" t="s">
        <v>40</v>
      </c>
      <c r="Q134" s="11">
        <f t="shared" si="3"/>
        <v>0</v>
      </c>
      <c r="R134" s="11" t="str">
        <f t="shared" si="4"/>
        <v>#DIV/0!</v>
      </c>
      <c r="S134" s="11" t="str">
        <f t="shared" ref="S134:T134" si="273">log(Q134)</f>
        <v>#NUM!</v>
      </c>
      <c r="T134" s="11" t="str">
        <f t="shared" si="273"/>
        <v>#DIV/0!</v>
      </c>
      <c r="U134" s="11">
        <f t="shared" si="6"/>
        <v>0</v>
      </c>
      <c r="V134" s="11" t="str">
        <f t="shared" si="7"/>
        <v>#DIV/0!</v>
      </c>
      <c r="W134" s="11" t="str">
        <f t="shared" si="8"/>
        <v>#DIV/0!</v>
      </c>
      <c r="X134" s="11" t="str">
        <f t="shared" ref="X134:Y134" si="274">log(U134)</f>
        <v>#NUM!</v>
      </c>
      <c r="Y134" s="11" t="str">
        <f t="shared" si="274"/>
        <v>#DIV/0!</v>
      </c>
      <c r="Z134" s="11" t="str">
        <f t="shared" si="10"/>
        <v>#NUM!</v>
      </c>
      <c r="AA134" s="11" t="str">
        <f t="shared" si="11"/>
        <v>#DIV/0!</v>
      </c>
      <c r="AB134" s="11" t="str">
        <f t="shared" si="12"/>
        <v>#DIV/0!</v>
      </c>
    </row>
    <row r="135" hidden="1">
      <c r="A135" s="10">
        <v>14.3</v>
      </c>
      <c r="B135" s="10">
        <v>5.0</v>
      </c>
      <c r="C135" s="10">
        <v>1.0</v>
      </c>
      <c r="D135" s="10" t="s">
        <v>126</v>
      </c>
      <c r="E135" s="10">
        <v>1.0</v>
      </c>
      <c r="F135" s="11"/>
      <c r="G135" s="10">
        <v>4.0</v>
      </c>
      <c r="H135" s="11"/>
      <c r="I135" s="11"/>
      <c r="J135" s="11"/>
      <c r="K135" s="11"/>
      <c r="L135" s="11"/>
      <c r="M135" s="13"/>
      <c r="N135" s="14"/>
      <c r="O135" s="15"/>
      <c r="P135" s="10" t="s">
        <v>40</v>
      </c>
      <c r="Q135" s="11">
        <f t="shared" si="3"/>
        <v>0</v>
      </c>
      <c r="R135" s="11" t="str">
        <f t="shared" si="4"/>
        <v>#DIV/0!</v>
      </c>
      <c r="S135" s="11" t="str">
        <f t="shared" ref="S135:T135" si="275">log(Q135)</f>
        <v>#NUM!</v>
      </c>
      <c r="T135" s="11" t="str">
        <f t="shared" si="275"/>
        <v>#DIV/0!</v>
      </c>
      <c r="U135" s="11">
        <f t="shared" si="6"/>
        <v>0</v>
      </c>
      <c r="V135" s="11" t="str">
        <f t="shared" si="7"/>
        <v>#DIV/0!</v>
      </c>
      <c r="W135" s="11" t="str">
        <f t="shared" si="8"/>
        <v>#DIV/0!</v>
      </c>
      <c r="X135" s="11" t="str">
        <f t="shared" ref="X135:Y135" si="276">log(U135)</f>
        <v>#NUM!</v>
      </c>
      <c r="Y135" s="11" t="str">
        <f t="shared" si="276"/>
        <v>#DIV/0!</v>
      </c>
      <c r="Z135" s="11" t="str">
        <f t="shared" si="10"/>
        <v>#NUM!</v>
      </c>
      <c r="AA135" s="11" t="str">
        <f t="shared" si="11"/>
        <v>#DIV/0!</v>
      </c>
      <c r="AB135" s="11" t="str">
        <f t="shared" si="12"/>
        <v>#DIV/0!</v>
      </c>
    </row>
    <row r="136" hidden="1">
      <c r="A136" s="10">
        <v>14.3</v>
      </c>
      <c r="B136" s="10">
        <v>13.0</v>
      </c>
      <c r="C136" s="10">
        <v>1.0</v>
      </c>
      <c r="D136" s="10" t="s">
        <v>126</v>
      </c>
      <c r="E136" s="10">
        <v>1.0</v>
      </c>
      <c r="F136" s="11"/>
      <c r="G136" s="11"/>
      <c r="H136" s="11"/>
      <c r="I136" s="11"/>
      <c r="J136" s="11"/>
      <c r="K136" s="11"/>
      <c r="L136" s="11"/>
      <c r="M136" s="13"/>
      <c r="N136" s="14"/>
      <c r="O136" s="15"/>
      <c r="P136" s="10" t="s">
        <v>40</v>
      </c>
      <c r="Q136" s="11">
        <f t="shared" si="3"/>
        <v>0</v>
      </c>
      <c r="R136" s="11" t="str">
        <f t="shared" si="4"/>
        <v>#DIV/0!</v>
      </c>
      <c r="S136" s="11" t="str">
        <f t="shared" ref="S136:T136" si="277">log(Q136)</f>
        <v>#NUM!</v>
      </c>
      <c r="T136" s="11" t="str">
        <f t="shared" si="277"/>
        <v>#DIV/0!</v>
      </c>
      <c r="U136" s="11">
        <f t="shared" si="6"/>
        <v>0</v>
      </c>
      <c r="V136" s="11" t="str">
        <f t="shared" si="7"/>
        <v>#DIV/0!</v>
      </c>
      <c r="W136" s="11" t="str">
        <f t="shared" si="8"/>
        <v>#DIV/0!</v>
      </c>
      <c r="X136" s="11" t="str">
        <f t="shared" ref="X136:Y136" si="278">log(U136)</f>
        <v>#NUM!</v>
      </c>
      <c r="Y136" s="11" t="str">
        <f t="shared" si="278"/>
        <v>#DIV/0!</v>
      </c>
      <c r="Z136" s="11" t="str">
        <f t="shared" si="10"/>
        <v>#NUM!</v>
      </c>
      <c r="AA136" s="11" t="str">
        <f t="shared" si="11"/>
        <v>#DIV/0!</v>
      </c>
      <c r="AB136" s="11" t="str">
        <f t="shared" si="12"/>
        <v>#DIV/0!</v>
      </c>
    </row>
    <row r="137" hidden="1">
      <c r="A137" s="10">
        <v>14.3</v>
      </c>
      <c r="B137" s="10">
        <v>18.0</v>
      </c>
      <c r="C137" s="10">
        <v>1.0</v>
      </c>
      <c r="D137" s="10" t="s">
        <v>126</v>
      </c>
      <c r="E137" s="10">
        <v>1.0</v>
      </c>
      <c r="F137" s="11"/>
      <c r="G137" s="11"/>
      <c r="H137" s="11"/>
      <c r="I137" s="11"/>
      <c r="J137" s="11"/>
      <c r="K137" s="11"/>
      <c r="L137" s="11"/>
      <c r="M137" s="13"/>
      <c r="N137" s="14"/>
      <c r="O137" s="15"/>
      <c r="P137" s="10" t="s">
        <v>40</v>
      </c>
      <c r="Q137" s="11">
        <f t="shared" si="3"/>
        <v>0</v>
      </c>
      <c r="R137" s="11" t="str">
        <f t="shared" si="4"/>
        <v>#DIV/0!</v>
      </c>
      <c r="S137" s="11" t="str">
        <f t="shared" ref="S137:T137" si="279">log(Q137)</f>
        <v>#NUM!</v>
      </c>
      <c r="T137" s="11" t="str">
        <f t="shared" si="279"/>
        <v>#DIV/0!</v>
      </c>
      <c r="U137" s="11">
        <f t="shared" si="6"/>
        <v>0</v>
      </c>
      <c r="V137" s="11" t="str">
        <f t="shared" si="7"/>
        <v>#DIV/0!</v>
      </c>
      <c r="W137" s="11" t="str">
        <f t="shared" si="8"/>
        <v>#DIV/0!</v>
      </c>
      <c r="X137" s="11" t="str">
        <f t="shared" ref="X137:Y137" si="280">log(U137)</f>
        <v>#NUM!</v>
      </c>
      <c r="Y137" s="11" t="str">
        <f t="shared" si="280"/>
        <v>#DIV/0!</v>
      </c>
      <c r="Z137" s="11" t="str">
        <f t="shared" si="10"/>
        <v>#NUM!</v>
      </c>
      <c r="AA137" s="11" t="str">
        <f t="shared" si="11"/>
        <v>#DIV/0!</v>
      </c>
      <c r="AB137" s="11" t="str">
        <f t="shared" si="12"/>
        <v>#DIV/0!</v>
      </c>
    </row>
    <row r="138" hidden="1">
      <c r="A138" s="10">
        <v>14.4</v>
      </c>
      <c r="B138" s="10">
        <v>12.0</v>
      </c>
      <c r="C138" s="10">
        <v>1.0</v>
      </c>
      <c r="D138" s="10" t="s">
        <v>35</v>
      </c>
      <c r="E138" s="10">
        <v>1.0</v>
      </c>
      <c r="F138" s="10">
        <v>0.04252</v>
      </c>
      <c r="G138" s="10">
        <v>0.0</v>
      </c>
      <c r="H138" s="10">
        <v>0.0</v>
      </c>
      <c r="I138" s="11"/>
      <c r="J138" s="11"/>
      <c r="K138" s="11"/>
      <c r="L138" s="11"/>
      <c r="M138" s="13"/>
      <c r="N138" s="14"/>
      <c r="O138" s="15"/>
      <c r="P138" s="10" t="s">
        <v>40</v>
      </c>
      <c r="Q138" s="11">
        <f t="shared" si="3"/>
        <v>0</v>
      </c>
      <c r="R138" s="11">
        <f t="shared" si="4"/>
        <v>0</v>
      </c>
      <c r="S138" s="11" t="str">
        <f t="shared" ref="S138:T138" si="281">log(Q138)</f>
        <v>#NUM!</v>
      </c>
      <c r="T138" s="11" t="str">
        <f t="shared" si="281"/>
        <v>#NUM!</v>
      </c>
      <c r="U138" s="11">
        <f t="shared" si="6"/>
        <v>0</v>
      </c>
      <c r="V138" s="11">
        <f t="shared" si="7"/>
        <v>0</v>
      </c>
      <c r="W138" s="11">
        <f t="shared" si="8"/>
        <v>0</v>
      </c>
      <c r="X138" s="11" t="str">
        <f t="shared" ref="X138:Y138" si="282">log(U138)</f>
        <v>#NUM!</v>
      </c>
      <c r="Y138" s="11" t="str">
        <f t="shared" si="282"/>
        <v>#NUM!</v>
      </c>
      <c r="Z138" s="11" t="str">
        <f t="shared" si="10"/>
        <v>#NUM!</v>
      </c>
      <c r="AA138" s="11" t="str">
        <f t="shared" si="11"/>
        <v>#NUM!</v>
      </c>
      <c r="AB138" s="11" t="str">
        <f t="shared" si="12"/>
        <v>#NUM!</v>
      </c>
      <c r="AC138" s="11"/>
      <c r="AD138" s="11"/>
    </row>
    <row r="139" hidden="1">
      <c r="A139" s="10">
        <v>14.4</v>
      </c>
      <c r="B139" s="10">
        <v>5.0</v>
      </c>
      <c r="C139" s="10">
        <v>1.0</v>
      </c>
      <c r="D139" s="10" t="s">
        <v>34</v>
      </c>
      <c r="E139" s="10">
        <v>1.0</v>
      </c>
      <c r="F139" s="11"/>
      <c r="G139" s="11"/>
      <c r="H139" s="11"/>
      <c r="I139" s="11"/>
      <c r="J139" s="11"/>
      <c r="K139" s="11"/>
      <c r="L139" s="11"/>
      <c r="M139" s="13"/>
      <c r="N139" s="14"/>
      <c r="O139" s="15"/>
      <c r="P139" s="10" t="s">
        <v>40</v>
      </c>
      <c r="Q139" s="11">
        <f t="shared" si="3"/>
        <v>0</v>
      </c>
      <c r="R139" s="11" t="str">
        <f t="shared" si="4"/>
        <v>#DIV/0!</v>
      </c>
      <c r="S139" s="11" t="str">
        <f t="shared" ref="S139:T139" si="283">log(Q139)</f>
        <v>#NUM!</v>
      </c>
      <c r="T139" s="11" t="str">
        <f t="shared" si="283"/>
        <v>#DIV/0!</v>
      </c>
      <c r="U139" s="11">
        <f t="shared" si="6"/>
        <v>0</v>
      </c>
      <c r="V139" s="11" t="str">
        <f t="shared" si="7"/>
        <v>#DIV/0!</v>
      </c>
      <c r="W139" s="11" t="str">
        <f t="shared" si="8"/>
        <v>#DIV/0!</v>
      </c>
      <c r="X139" s="11" t="str">
        <f t="shared" ref="X139:Y139" si="284">log(U139)</f>
        <v>#NUM!</v>
      </c>
      <c r="Y139" s="11" t="str">
        <f t="shared" si="284"/>
        <v>#DIV/0!</v>
      </c>
      <c r="Z139" s="11" t="str">
        <f t="shared" si="10"/>
        <v>#NUM!</v>
      </c>
      <c r="AA139" s="11" t="str">
        <f t="shared" si="11"/>
        <v>#DIV/0!</v>
      </c>
      <c r="AB139" s="11" t="str">
        <f t="shared" si="12"/>
        <v>#DIV/0!</v>
      </c>
    </row>
    <row r="140" hidden="1">
      <c r="A140" s="10">
        <v>14.4</v>
      </c>
      <c r="B140" s="10">
        <v>6.0</v>
      </c>
      <c r="C140" s="10">
        <v>1.0</v>
      </c>
      <c r="D140" s="10" t="s">
        <v>34</v>
      </c>
      <c r="E140" s="10">
        <v>1.0</v>
      </c>
      <c r="F140" s="11"/>
      <c r="G140" s="11"/>
      <c r="H140" s="11"/>
      <c r="I140" s="11"/>
      <c r="J140" s="11"/>
      <c r="K140" s="11"/>
      <c r="L140" s="11"/>
      <c r="M140" s="13"/>
      <c r="N140" s="14"/>
      <c r="O140" s="15"/>
      <c r="P140" s="10" t="s">
        <v>40</v>
      </c>
      <c r="Q140" s="11">
        <f t="shared" si="3"/>
        <v>0</v>
      </c>
      <c r="R140" s="11" t="str">
        <f t="shared" si="4"/>
        <v>#DIV/0!</v>
      </c>
      <c r="S140" s="11" t="str">
        <f t="shared" ref="S140:T140" si="285">log(Q140)</f>
        <v>#NUM!</v>
      </c>
      <c r="T140" s="11" t="str">
        <f t="shared" si="285"/>
        <v>#DIV/0!</v>
      </c>
      <c r="U140" s="11">
        <f t="shared" si="6"/>
        <v>0</v>
      </c>
      <c r="V140" s="11" t="str">
        <f t="shared" si="7"/>
        <v>#DIV/0!</v>
      </c>
      <c r="W140" s="11" t="str">
        <f t="shared" si="8"/>
        <v>#DIV/0!</v>
      </c>
      <c r="X140" s="11" t="str">
        <f t="shared" ref="X140:Y140" si="286">log(U140)</f>
        <v>#NUM!</v>
      </c>
      <c r="Y140" s="11" t="str">
        <f t="shared" si="286"/>
        <v>#DIV/0!</v>
      </c>
      <c r="Z140" s="11" t="str">
        <f t="shared" si="10"/>
        <v>#NUM!</v>
      </c>
      <c r="AA140" s="11" t="str">
        <f t="shared" si="11"/>
        <v>#DIV/0!</v>
      </c>
      <c r="AB140" s="11" t="str">
        <f t="shared" si="12"/>
        <v>#DIV/0!</v>
      </c>
    </row>
    <row r="141" hidden="1">
      <c r="A141" s="10">
        <v>14.4</v>
      </c>
      <c r="B141" s="10">
        <v>16.0</v>
      </c>
      <c r="C141" s="10">
        <v>1.0</v>
      </c>
      <c r="D141" s="10" t="s">
        <v>34</v>
      </c>
      <c r="E141" s="10">
        <v>1.0</v>
      </c>
      <c r="F141" s="11"/>
      <c r="G141" s="11"/>
      <c r="H141" s="11"/>
      <c r="I141" s="11"/>
      <c r="J141" s="11"/>
      <c r="K141" s="11"/>
      <c r="L141" s="11"/>
      <c r="M141" s="13"/>
      <c r="N141" s="14"/>
      <c r="O141" s="15"/>
      <c r="P141" s="10" t="s">
        <v>40</v>
      </c>
      <c r="Q141" s="11">
        <f t="shared" si="3"/>
        <v>0</v>
      </c>
      <c r="R141" s="11" t="str">
        <f t="shared" si="4"/>
        <v>#DIV/0!</v>
      </c>
      <c r="S141" s="11" t="str">
        <f t="shared" ref="S141:T141" si="287">log(Q141)</f>
        <v>#NUM!</v>
      </c>
      <c r="T141" s="11" t="str">
        <f t="shared" si="287"/>
        <v>#DIV/0!</v>
      </c>
      <c r="U141" s="11">
        <f t="shared" si="6"/>
        <v>0</v>
      </c>
      <c r="V141" s="11" t="str">
        <f t="shared" si="7"/>
        <v>#DIV/0!</v>
      </c>
      <c r="W141" s="11" t="str">
        <f t="shared" si="8"/>
        <v>#DIV/0!</v>
      </c>
      <c r="X141" s="11" t="str">
        <f t="shared" ref="X141:Y141" si="288">log(U141)</f>
        <v>#NUM!</v>
      </c>
      <c r="Y141" s="11" t="str">
        <f t="shared" si="288"/>
        <v>#DIV/0!</v>
      </c>
      <c r="Z141" s="11" t="str">
        <f t="shared" si="10"/>
        <v>#NUM!</v>
      </c>
      <c r="AA141" s="11" t="str">
        <f t="shared" si="11"/>
        <v>#DIV/0!</v>
      </c>
      <c r="AB141" s="11" t="str">
        <f t="shared" si="12"/>
        <v>#DIV/0!</v>
      </c>
    </row>
    <row r="142" hidden="1">
      <c r="A142" s="10">
        <v>14.5</v>
      </c>
      <c r="B142" s="10">
        <v>20.0</v>
      </c>
      <c r="C142" s="10">
        <v>1.0</v>
      </c>
      <c r="D142" s="10" t="s">
        <v>35</v>
      </c>
      <c r="E142" s="10">
        <v>1.0</v>
      </c>
      <c r="F142" s="10">
        <v>0.05491</v>
      </c>
      <c r="G142" s="10">
        <v>0.0</v>
      </c>
      <c r="H142" s="10">
        <v>0.0</v>
      </c>
      <c r="I142" s="11"/>
      <c r="J142" s="11"/>
      <c r="K142" s="11"/>
      <c r="L142" s="11"/>
      <c r="M142" s="13"/>
      <c r="N142" s="14"/>
      <c r="O142" s="15"/>
      <c r="P142" s="10" t="s">
        <v>40</v>
      </c>
      <c r="Q142" s="11">
        <f t="shared" si="3"/>
        <v>0</v>
      </c>
      <c r="R142" s="11">
        <f t="shared" si="4"/>
        <v>0</v>
      </c>
      <c r="S142" s="11" t="str">
        <f t="shared" ref="S142:T142" si="289">log(Q142)</f>
        <v>#NUM!</v>
      </c>
      <c r="T142" s="11" t="str">
        <f t="shared" si="289"/>
        <v>#NUM!</v>
      </c>
      <c r="U142" s="11">
        <f t="shared" si="6"/>
        <v>0</v>
      </c>
      <c r="V142" s="11">
        <f t="shared" si="7"/>
        <v>0</v>
      </c>
      <c r="W142" s="11">
        <f t="shared" si="8"/>
        <v>0</v>
      </c>
      <c r="X142" s="11" t="str">
        <f t="shared" ref="X142:Y142" si="290">log(U142)</f>
        <v>#NUM!</v>
      </c>
      <c r="Y142" s="11" t="str">
        <f t="shared" si="290"/>
        <v>#NUM!</v>
      </c>
      <c r="Z142" s="11" t="str">
        <f t="shared" si="10"/>
        <v>#NUM!</v>
      </c>
      <c r="AA142" s="11" t="str">
        <f t="shared" si="11"/>
        <v>#NUM!</v>
      </c>
      <c r="AB142" s="11" t="str">
        <f t="shared" si="12"/>
        <v>#NUM!</v>
      </c>
      <c r="AC142" s="11"/>
      <c r="AD142" s="11"/>
    </row>
    <row r="143">
      <c r="A143" s="10">
        <v>14.5</v>
      </c>
      <c r="B143" s="10">
        <v>5.0</v>
      </c>
      <c r="C143" s="10">
        <v>1.0</v>
      </c>
      <c r="D143" s="10" t="s">
        <v>119</v>
      </c>
      <c r="E143" s="10">
        <v>1.0</v>
      </c>
      <c r="F143" s="10">
        <v>0.03151</v>
      </c>
      <c r="G143" s="19"/>
      <c r="H143" s="19"/>
      <c r="I143" s="19"/>
      <c r="J143" s="19"/>
      <c r="K143" s="11"/>
      <c r="L143" s="11"/>
      <c r="M143" s="13">
        <v>1.0</v>
      </c>
      <c r="N143" s="14"/>
      <c r="O143" s="15"/>
      <c r="P143" s="10" t="s">
        <v>40</v>
      </c>
      <c r="Q143" s="11">
        <f t="shared" si="3"/>
        <v>0</v>
      </c>
      <c r="R143" s="11">
        <f t="shared" si="4"/>
        <v>0</v>
      </c>
      <c r="S143" s="11" t="str">
        <f t="shared" ref="S143:T143" si="291">log(Q143)</f>
        <v>#NUM!</v>
      </c>
      <c r="T143" s="11" t="str">
        <f t="shared" si="291"/>
        <v>#NUM!</v>
      </c>
      <c r="U143" s="11">
        <f t="shared" si="6"/>
        <v>0</v>
      </c>
      <c r="V143" s="11">
        <f t="shared" si="7"/>
        <v>0</v>
      </c>
      <c r="W143" s="11">
        <f t="shared" si="8"/>
        <v>0</v>
      </c>
      <c r="X143" s="11" t="str">
        <f t="shared" ref="X143:Y143" si="292">log(U143)</f>
        <v>#NUM!</v>
      </c>
      <c r="Y143" s="11" t="str">
        <f t="shared" si="292"/>
        <v>#NUM!</v>
      </c>
      <c r="Z143" s="11" t="str">
        <f t="shared" si="10"/>
        <v>#NUM!</v>
      </c>
      <c r="AA143" s="11" t="str">
        <f t="shared" si="11"/>
        <v>#NUM!</v>
      </c>
      <c r="AB143" s="11" t="str">
        <f t="shared" si="12"/>
        <v>#NUM!</v>
      </c>
      <c r="AC143" s="11"/>
      <c r="AD143" s="11"/>
    </row>
    <row r="144" hidden="1">
      <c r="A144" s="10">
        <v>14.5</v>
      </c>
      <c r="B144" s="10">
        <v>2.0</v>
      </c>
      <c r="C144" s="10">
        <v>1.0</v>
      </c>
      <c r="D144" s="10" t="s">
        <v>128</v>
      </c>
      <c r="E144" s="10">
        <v>1.0</v>
      </c>
      <c r="F144" s="11"/>
      <c r="G144" s="11"/>
      <c r="H144" s="11"/>
      <c r="I144" s="11"/>
      <c r="J144" s="11"/>
      <c r="K144" s="11"/>
      <c r="L144" s="11"/>
      <c r="M144" s="13"/>
      <c r="N144" s="14"/>
      <c r="O144" s="15"/>
      <c r="P144" s="10" t="s">
        <v>40</v>
      </c>
      <c r="Q144" s="11">
        <f t="shared" si="3"/>
        <v>0</v>
      </c>
      <c r="R144" s="11" t="str">
        <f t="shared" si="4"/>
        <v>#DIV/0!</v>
      </c>
      <c r="S144" s="11" t="str">
        <f t="shared" ref="S144:T144" si="293">log(Q144)</f>
        <v>#NUM!</v>
      </c>
      <c r="T144" s="11" t="str">
        <f t="shared" si="293"/>
        <v>#DIV/0!</v>
      </c>
      <c r="U144" s="11">
        <f t="shared" si="6"/>
        <v>0</v>
      </c>
      <c r="V144" s="11" t="str">
        <f t="shared" si="7"/>
        <v>#DIV/0!</v>
      </c>
      <c r="W144" s="11" t="str">
        <f t="shared" si="8"/>
        <v>#DIV/0!</v>
      </c>
      <c r="X144" s="11" t="str">
        <f t="shared" ref="X144:Y144" si="294">log(U144)</f>
        <v>#NUM!</v>
      </c>
      <c r="Y144" s="11" t="str">
        <f t="shared" si="294"/>
        <v>#DIV/0!</v>
      </c>
      <c r="Z144" s="11" t="str">
        <f t="shared" si="10"/>
        <v>#NUM!</v>
      </c>
      <c r="AA144" s="11" t="str">
        <f t="shared" si="11"/>
        <v>#DIV/0!</v>
      </c>
      <c r="AB144" s="11" t="str">
        <f t="shared" si="12"/>
        <v>#DIV/0!</v>
      </c>
    </row>
    <row r="145" hidden="1">
      <c r="A145" s="10">
        <v>14.5</v>
      </c>
      <c r="B145" s="10">
        <v>19.0</v>
      </c>
      <c r="C145" s="10">
        <v>1.0</v>
      </c>
      <c r="D145" s="10" t="s">
        <v>128</v>
      </c>
      <c r="E145" s="10">
        <v>1.0</v>
      </c>
      <c r="F145" s="11"/>
      <c r="G145" s="11"/>
      <c r="H145" s="11"/>
      <c r="I145" s="11"/>
      <c r="J145" s="11"/>
      <c r="K145" s="11"/>
      <c r="L145" s="11"/>
      <c r="M145" s="13"/>
      <c r="N145" s="14"/>
      <c r="O145" s="15"/>
      <c r="P145" s="10" t="s">
        <v>40</v>
      </c>
      <c r="Q145" s="11">
        <f t="shared" si="3"/>
        <v>0</v>
      </c>
      <c r="R145" s="11" t="str">
        <f t="shared" si="4"/>
        <v>#DIV/0!</v>
      </c>
      <c r="S145" s="11" t="str">
        <f t="shared" ref="S145:T145" si="295">log(Q145)</f>
        <v>#NUM!</v>
      </c>
      <c r="T145" s="11" t="str">
        <f t="shared" si="295"/>
        <v>#DIV/0!</v>
      </c>
      <c r="U145" s="11">
        <f t="shared" si="6"/>
        <v>0</v>
      </c>
      <c r="V145" s="11" t="str">
        <f t="shared" si="7"/>
        <v>#DIV/0!</v>
      </c>
      <c r="W145" s="11" t="str">
        <f t="shared" si="8"/>
        <v>#DIV/0!</v>
      </c>
      <c r="X145" s="11" t="str">
        <f t="shared" ref="X145:Y145" si="296">log(U145)</f>
        <v>#NUM!</v>
      </c>
      <c r="Y145" s="11" t="str">
        <f t="shared" si="296"/>
        <v>#DIV/0!</v>
      </c>
      <c r="Z145" s="11" t="str">
        <f t="shared" si="10"/>
        <v>#NUM!</v>
      </c>
      <c r="AA145" s="11" t="str">
        <f t="shared" si="11"/>
        <v>#DIV/0!</v>
      </c>
      <c r="AB145" s="11" t="str">
        <f t="shared" si="12"/>
        <v>#DIV/0!</v>
      </c>
    </row>
    <row r="146" hidden="1">
      <c r="A146" s="10">
        <v>14.5</v>
      </c>
      <c r="B146" s="10">
        <v>22.0</v>
      </c>
      <c r="C146" s="10">
        <v>1.0</v>
      </c>
      <c r="D146" s="10" t="s">
        <v>128</v>
      </c>
      <c r="E146" s="10">
        <v>1.0</v>
      </c>
      <c r="F146" s="11"/>
      <c r="G146" s="11"/>
      <c r="H146" s="11"/>
      <c r="I146" s="11"/>
      <c r="J146" s="11"/>
      <c r="K146" s="11"/>
      <c r="L146" s="11"/>
      <c r="M146" s="13"/>
      <c r="N146" s="14"/>
      <c r="O146" s="15"/>
      <c r="P146" s="10" t="s">
        <v>40</v>
      </c>
      <c r="Q146" s="11">
        <f t="shared" si="3"/>
        <v>0</v>
      </c>
      <c r="R146" s="11" t="str">
        <f t="shared" si="4"/>
        <v>#DIV/0!</v>
      </c>
      <c r="S146" s="11" t="str">
        <f t="shared" ref="S146:T146" si="297">log(Q146)</f>
        <v>#NUM!</v>
      </c>
      <c r="T146" s="11" t="str">
        <f t="shared" si="297"/>
        <v>#DIV/0!</v>
      </c>
      <c r="U146" s="11">
        <f t="shared" si="6"/>
        <v>0</v>
      </c>
      <c r="V146" s="11" t="str">
        <f t="shared" si="7"/>
        <v>#DIV/0!</v>
      </c>
      <c r="W146" s="11" t="str">
        <f t="shared" si="8"/>
        <v>#DIV/0!</v>
      </c>
      <c r="X146" s="11" t="str">
        <f t="shared" ref="X146:Y146" si="298">log(U146)</f>
        <v>#NUM!</v>
      </c>
      <c r="Y146" s="11" t="str">
        <f t="shared" si="298"/>
        <v>#DIV/0!</v>
      </c>
      <c r="Z146" s="11" t="str">
        <f t="shared" si="10"/>
        <v>#NUM!</v>
      </c>
      <c r="AA146" s="11" t="str">
        <f t="shared" si="11"/>
        <v>#DIV/0!</v>
      </c>
      <c r="AB146" s="11" t="str">
        <f t="shared" si="12"/>
        <v>#DIV/0!</v>
      </c>
    </row>
    <row r="147" hidden="1">
      <c r="A147" s="10">
        <v>14.5</v>
      </c>
      <c r="B147" s="10">
        <v>6.0</v>
      </c>
      <c r="C147" s="10">
        <v>1.0</v>
      </c>
      <c r="D147" s="10" t="s">
        <v>34</v>
      </c>
      <c r="E147" s="10">
        <v>1.0</v>
      </c>
      <c r="F147" s="11"/>
      <c r="G147" s="11"/>
      <c r="H147" s="11"/>
      <c r="I147" s="11"/>
      <c r="J147" s="11"/>
      <c r="K147" s="11"/>
      <c r="L147" s="11"/>
      <c r="M147" s="13"/>
      <c r="N147" s="14"/>
      <c r="O147" s="15"/>
      <c r="P147" s="10" t="s">
        <v>40</v>
      </c>
      <c r="Q147" s="11">
        <f t="shared" si="3"/>
        <v>0</v>
      </c>
      <c r="R147" s="11" t="str">
        <f t="shared" si="4"/>
        <v>#DIV/0!</v>
      </c>
      <c r="S147" s="11" t="str">
        <f t="shared" ref="S147:T147" si="299">log(Q147)</f>
        <v>#NUM!</v>
      </c>
      <c r="T147" s="11" t="str">
        <f t="shared" si="299"/>
        <v>#DIV/0!</v>
      </c>
      <c r="U147" s="11">
        <f t="shared" si="6"/>
        <v>0</v>
      </c>
      <c r="V147" s="11" t="str">
        <f t="shared" si="7"/>
        <v>#DIV/0!</v>
      </c>
      <c r="W147" s="11" t="str">
        <f t="shared" si="8"/>
        <v>#DIV/0!</v>
      </c>
      <c r="X147" s="11" t="str">
        <f t="shared" ref="X147:Y147" si="300">log(U147)</f>
        <v>#NUM!</v>
      </c>
      <c r="Y147" s="11" t="str">
        <f t="shared" si="300"/>
        <v>#DIV/0!</v>
      </c>
      <c r="Z147" s="11" t="str">
        <f t="shared" si="10"/>
        <v>#NUM!</v>
      </c>
      <c r="AA147" s="11" t="str">
        <f t="shared" si="11"/>
        <v>#DIV/0!</v>
      </c>
      <c r="AB147" s="11" t="str">
        <f t="shared" si="12"/>
        <v>#DIV/0!</v>
      </c>
    </row>
    <row r="148" hidden="1">
      <c r="A148" s="10">
        <v>14.5</v>
      </c>
      <c r="B148" s="10">
        <v>13.0</v>
      </c>
      <c r="C148" s="10">
        <v>1.0</v>
      </c>
      <c r="D148" s="10" t="s">
        <v>34</v>
      </c>
      <c r="E148" s="10">
        <v>1.0</v>
      </c>
      <c r="F148" s="11"/>
      <c r="G148" s="11"/>
      <c r="H148" s="11"/>
      <c r="I148" s="11"/>
      <c r="J148" s="11"/>
      <c r="K148" s="11"/>
      <c r="L148" s="11"/>
      <c r="M148" s="13"/>
      <c r="N148" s="14"/>
      <c r="O148" s="15"/>
      <c r="P148" s="10" t="s">
        <v>40</v>
      </c>
      <c r="Q148" s="11">
        <f t="shared" si="3"/>
        <v>0</v>
      </c>
      <c r="R148" s="11" t="str">
        <f t="shared" si="4"/>
        <v>#DIV/0!</v>
      </c>
      <c r="S148" s="11" t="str">
        <f t="shared" ref="S148:T148" si="301">log(Q148)</f>
        <v>#NUM!</v>
      </c>
      <c r="T148" s="11" t="str">
        <f t="shared" si="301"/>
        <v>#DIV/0!</v>
      </c>
      <c r="U148" s="11">
        <f t="shared" si="6"/>
        <v>0</v>
      </c>
      <c r="V148" s="11" t="str">
        <f t="shared" si="7"/>
        <v>#DIV/0!</v>
      </c>
      <c r="W148" s="11" t="str">
        <f t="shared" si="8"/>
        <v>#DIV/0!</v>
      </c>
      <c r="X148" s="11" t="str">
        <f t="shared" ref="X148:Y148" si="302">log(U148)</f>
        <v>#NUM!</v>
      </c>
      <c r="Y148" s="11" t="str">
        <f t="shared" si="302"/>
        <v>#DIV/0!</v>
      </c>
      <c r="Z148" s="11" t="str">
        <f t="shared" si="10"/>
        <v>#NUM!</v>
      </c>
      <c r="AA148" s="11" t="str">
        <f t="shared" si="11"/>
        <v>#DIV/0!</v>
      </c>
      <c r="AB148" s="11" t="str">
        <f t="shared" si="12"/>
        <v>#DIV/0!</v>
      </c>
    </row>
    <row r="149" hidden="1">
      <c r="A149" s="10">
        <v>14.5</v>
      </c>
      <c r="B149" s="10">
        <v>17.0</v>
      </c>
      <c r="C149" s="10">
        <v>1.0</v>
      </c>
      <c r="D149" s="10" t="s">
        <v>34</v>
      </c>
      <c r="E149" s="10">
        <v>1.0</v>
      </c>
      <c r="F149" s="11"/>
      <c r="G149" s="11"/>
      <c r="H149" s="11"/>
      <c r="I149" s="11"/>
      <c r="J149" s="11"/>
      <c r="K149" s="11"/>
      <c r="L149" s="11"/>
      <c r="M149" s="13"/>
      <c r="N149" s="14"/>
      <c r="O149" s="15"/>
      <c r="P149" s="10" t="s">
        <v>40</v>
      </c>
      <c r="Q149" s="11">
        <f t="shared" si="3"/>
        <v>0</v>
      </c>
      <c r="R149" s="11" t="str">
        <f t="shared" si="4"/>
        <v>#DIV/0!</v>
      </c>
      <c r="S149" s="11" t="str">
        <f t="shared" ref="S149:T149" si="303">log(Q149)</f>
        <v>#NUM!</v>
      </c>
      <c r="T149" s="11" t="str">
        <f t="shared" si="303"/>
        <v>#DIV/0!</v>
      </c>
      <c r="U149" s="11">
        <f t="shared" si="6"/>
        <v>0</v>
      </c>
      <c r="V149" s="11" t="str">
        <f t="shared" si="7"/>
        <v>#DIV/0!</v>
      </c>
      <c r="W149" s="11" t="str">
        <f t="shared" si="8"/>
        <v>#DIV/0!</v>
      </c>
      <c r="X149" s="11" t="str">
        <f t="shared" ref="X149:Y149" si="304">log(U149)</f>
        <v>#NUM!</v>
      </c>
      <c r="Y149" s="11" t="str">
        <f t="shared" si="304"/>
        <v>#DIV/0!</v>
      </c>
      <c r="Z149" s="11" t="str">
        <f t="shared" si="10"/>
        <v>#NUM!</v>
      </c>
      <c r="AA149" s="11" t="str">
        <f t="shared" si="11"/>
        <v>#DIV/0!</v>
      </c>
      <c r="AB149" s="11" t="str">
        <f t="shared" si="12"/>
        <v>#DIV/0!</v>
      </c>
    </row>
    <row r="150" hidden="1">
      <c r="A150" s="10">
        <v>14.5</v>
      </c>
      <c r="B150" s="10">
        <v>1.0</v>
      </c>
      <c r="C150" s="10">
        <v>1.0</v>
      </c>
      <c r="D150" s="10" t="s">
        <v>126</v>
      </c>
      <c r="E150" s="10">
        <v>1.0</v>
      </c>
      <c r="F150" s="11"/>
      <c r="G150" s="11"/>
      <c r="H150" s="11"/>
      <c r="I150" s="11"/>
      <c r="J150" s="11"/>
      <c r="K150" s="11"/>
      <c r="L150" s="11"/>
      <c r="M150" s="13"/>
      <c r="N150" s="14"/>
      <c r="O150" s="15"/>
      <c r="P150" s="10" t="s">
        <v>40</v>
      </c>
      <c r="Q150" s="11">
        <f t="shared" si="3"/>
        <v>0</v>
      </c>
      <c r="R150" s="11" t="str">
        <f t="shared" si="4"/>
        <v>#DIV/0!</v>
      </c>
      <c r="S150" s="11" t="str">
        <f t="shared" ref="S150:T150" si="305">log(Q150)</f>
        <v>#NUM!</v>
      </c>
      <c r="T150" s="11" t="str">
        <f t="shared" si="305"/>
        <v>#DIV/0!</v>
      </c>
      <c r="U150" s="11">
        <f t="shared" si="6"/>
        <v>0</v>
      </c>
      <c r="V150" s="11" t="str">
        <f t="shared" si="7"/>
        <v>#DIV/0!</v>
      </c>
      <c r="W150" s="11" t="str">
        <f t="shared" si="8"/>
        <v>#DIV/0!</v>
      </c>
      <c r="X150" s="11" t="str">
        <f t="shared" ref="X150:Y150" si="306">log(U150)</f>
        <v>#NUM!</v>
      </c>
      <c r="Y150" s="11" t="str">
        <f t="shared" si="306"/>
        <v>#DIV/0!</v>
      </c>
      <c r="Z150" s="11" t="str">
        <f t="shared" si="10"/>
        <v>#NUM!</v>
      </c>
      <c r="AA150" s="11" t="str">
        <f t="shared" si="11"/>
        <v>#DIV/0!</v>
      </c>
      <c r="AB150" s="11" t="str">
        <f t="shared" si="12"/>
        <v>#DIV/0!</v>
      </c>
    </row>
    <row r="151" hidden="1">
      <c r="A151" s="10">
        <v>14.5</v>
      </c>
      <c r="B151" s="10">
        <v>4.0</v>
      </c>
      <c r="C151" s="10">
        <v>1.0</v>
      </c>
      <c r="D151" s="10" t="s">
        <v>126</v>
      </c>
      <c r="E151" s="10">
        <v>1.0</v>
      </c>
      <c r="F151" s="11"/>
      <c r="G151" s="11"/>
      <c r="H151" s="11"/>
      <c r="I151" s="11"/>
      <c r="J151" s="11"/>
      <c r="K151" s="11"/>
      <c r="L151" s="11"/>
      <c r="M151" s="13"/>
      <c r="N151" s="14"/>
      <c r="O151" s="15"/>
      <c r="P151" s="10" t="s">
        <v>40</v>
      </c>
      <c r="Q151" s="11">
        <f t="shared" si="3"/>
        <v>0</v>
      </c>
      <c r="R151" s="11" t="str">
        <f t="shared" si="4"/>
        <v>#DIV/0!</v>
      </c>
      <c r="S151" s="11" t="str">
        <f t="shared" ref="S151:T151" si="307">log(Q151)</f>
        <v>#NUM!</v>
      </c>
      <c r="T151" s="11" t="str">
        <f t="shared" si="307"/>
        <v>#DIV/0!</v>
      </c>
      <c r="U151" s="11">
        <f t="shared" si="6"/>
        <v>0</v>
      </c>
      <c r="V151" s="11" t="str">
        <f t="shared" si="7"/>
        <v>#DIV/0!</v>
      </c>
      <c r="W151" s="11" t="str">
        <f t="shared" si="8"/>
        <v>#DIV/0!</v>
      </c>
      <c r="X151" s="11" t="str">
        <f t="shared" ref="X151:Y151" si="308">log(U151)</f>
        <v>#NUM!</v>
      </c>
      <c r="Y151" s="11" t="str">
        <f t="shared" si="308"/>
        <v>#DIV/0!</v>
      </c>
      <c r="Z151" s="11" t="str">
        <f t="shared" si="10"/>
        <v>#NUM!</v>
      </c>
      <c r="AA151" s="11" t="str">
        <f t="shared" si="11"/>
        <v>#DIV/0!</v>
      </c>
      <c r="AB151" s="11" t="str">
        <f t="shared" si="12"/>
        <v>#DIV/0!</v>
      </c>
    </row>
    <row r="152" hidden="1">
      <c r="A152" s="10">
        <v>14.5</v>
      </c>
      <c r="B152" s="10">
        <v>12.0</v>
      </c>
      <c r="C152" s="10">
        <v>1.0</v>
      </c>
      <c r="D152" s="10" t="s">
        <v>126</v>
      </c>
      <c r="E152" s="10">
        <v>1.0</v>
      </c>
      <c r="F152" s="11"/>
      <c r="G152" s="11"/>
      <c r="H152" s="11"/>
      <c r="I152" s="11"/>
      <c r="J152" s="11"/>
      <c r="K152" s="11"/>
      <c r="L152" s="11"/>
      <c r="M152" s="13"/>
      <c r="N152" s="14"/>
      <c r="O152" s="15"/>
      <c r="P152" s="10" t="s">
        <v>40</v>
      </c>
      <c r="Q152" s="11">
        <f t="shared" si="3"/>
        <v>0</v>
      </c>
      <c r="R152" s="11" t="str">
        <f t="shared" si="4"/>
        <v>#DIV/0!</v>
      </c>
      <c r="S152" s="11" t="str">
        <f t="shared" ref="S152:T152" si="309">log(Q152)</f>
        <v>#NUM!</v>
      </c>
      <c r="T152" s="11" t="str">
        <f t="shared" si="309"/>
        <v>#DIV/0!</v>
      </c>
      <c r="U152" s="11">
        <f t="shared" si="6"/>
        <v>0</v>
      </c>
      <c r="V152" s="11" t="str">
        <f t="shared" si="7"/>
        <v>#DIV/0!</v>
      </c>
      <c r="W152" s="11" t="str">
        <f t="shared" si="8"/>
        <v>#DIV/0!</v>
      </c>
      <c r="X152" s="11" t="str">
        <f t="shared" ref="X152:Y152" si="310">log(U152)</f>
        <v>#NUM!</v>
      </c>
      <c r="Y152" s="11" t="str">
        <f t="shared" si="310"/>
        <v>#DIV/0!</v>
      </c>
      <c r="Z152" s="11" t="str">
        <f t="shared" si="10"/>
        <v>#NUM!</v>
      </c>
      <c r="AA152" s="11" t="str">
        <f t="shared" si="11"/>
        <v>#DIV/0!</v>
      </c>
      <c r="AB152" s="11" t="str">
        <f t="shared" si="12"/>
        <v>#DIV/0!</v>
      </c>
    </row>
    <row r="153" hidden="1">
      <c r="A153" s="10">
        <v>14.6</v>
      </c>
      <c r="B153" s="10">
        <v>6.0</v>
      </c>
      <c r="C153" s="10">
        <v>1.0</v>
      </c>
      <c r="D153" s="10" t="s">
        <v>35</v>
      </c>
      <c r="E153" s="10">
        <v>2.0</v>
      </c>
      <c r="F153" s="10">
        <v>0.03062</v>
      </c>
      <c r="G153" s="19"/>
      <c r="H153" s="19"/>
      <c r="I153" s="19"/>
      <c r="J153" s="19"/>
      <c r="K153" s="11"/>
      <c r="L153" s="11"/>
      <c r="M153" s="13">
        <v>1.0</v>
      </c>
      <c r="N153" s="14"/>
      <c r="O153" s="15"/>
      <c r="P153" s="10" t="s">
        <v>40</v>
      </c>
      <c r="Q153" s="11">
        <f t="shared" si="3"/>
        <v>0</v>
      </c>
      <c r="R153" s="11">
        <f t="shared" si="4"/>
        <v>0</v>
      </c>
      <c r="S153" s="11" t="str">
        <f t="shared" ref="S153:T153" si="311">log(Q153)</f>
        <v>#NUM!</v>
      </c>
      <c r="T153" s="11" t="str">
        <f t="shared" si="311"/>
        <v>#NUM!</v>
      </c>
      <c r="U153" s="11">
        <f t="shared" si="6"/>
        <v>0</v>
      </c>
      <c r="V153" s="11">
        <f t="shared" si="7"/>
        <v>0</v>
      </c>
      <c r="W153" s="11">
        <f t="shared" si="8"/>
        <v>0</v>
      </c>
      <c r="X153" s="11" t="str">
        <f t="shared" ref="X153:Y153" si="312">log(U153)</f>
        <v>#NUM!</v>
      </c>
      <c r="Y153" s="11" t="str">
        <f t="shared" si="312"/>
        <v>#NUM!</v>
      </c>
      <c r="Z153" s="11" t="str">
        <f t="shared" si="10"/>
        <v>#NUM!</v>
      </c>
      <c r="AA153" s="11" t="str">
        <f t="shared" si="11"/>
        <v>#NUM!</v>
      </c>
      <c r="AB153" s="11" t="str">
        <f t="shared" si="12"/>
        <v>#NUM!</v>
      </c>
      <c r="AC153" s="11"/>
      <c r="AD153" s="11"/>
    </row>
    <row r="154">
      <c r="A154" s="10">
        <v>14.6</v>
      </c>
      <c r="B154" s="10">
        <v>18.0</v>
      </c>
      <c r="C154" s="10">
        <v>1.0</v>
      </c>
      <c r="D154" s="10" t="s">
        <v>33</v>
      </c>
      <c r="E154" s="10">
        <v>2.0</v>
      </c>
      <c r="F154" s="19"/>
      <c r="G154" s="19"/>
      <c r="H154" s="19"/>
      <c r="I154" s="19"/>
      <c r="J154" s="19"/>
      <c r="K154" s="11"/>
      <c r="L154" s="11"/>
      <c r="M154" s="13">
        <v>1.0</v>
      </c>
      <c r="N154" s="14"/>
      <c r="O154" s="15"/>
      <c r="P154" s="10" t="s">
        <v>40</v>
      </c>
      <c r="Q154" s="11">
        <f t="shared" si="3"/>
        <v>0</v>
      </c>
      <c r="R154" s="11" t="str">
        <f t="shared" si="4"/>
        <v>#DIV/0!</v>
      </c>
      <c r="S154" s="11" t="str">
        <f t="shared" ref="S154:T154" si="313">log(Q154)</f>
        <v>#NUM!</v>
      </c>
      <c r="T154" s="11" t="str">
        <f t="shared" si="313"/>
        <v>#DIV/0!</v>
      </c>
      <c r="U154" s="11">
        <f t="shared" si="6"/>
        <v>0</v>
      </c>
      <c r="V154" s="11" t="str">
        <f t="shared" si="7"/>
        <v>#DIV/0!</v>
      </c>
      <c r="W154" s="11" t="str">
        <f t="shared" si="8"/>
        <v>#DIV/0!</v>
      </c>
      <c r="X154" s="11" t="str">
        <f t="shared" ref="X154:Y154" si="314">log(U154)</f>
        <v>#NUM!</v>
      </c>
      <c r="Y154" s="11" t="str">
        <f t="shared" si="314"/>
        <v>#DIV/0!</v>
      </c>
      <c r="Z154" s="11" t="str">
        <f t="shared" si="10"/>
        <v>#NUM!</v>
      </c>
      <c r="AA154" s="11" t="str">
        <f t="shared" si="11"/>
        <v>#DIV/0!</v>
      </c>
      <c r="AB154" s="11" t="str">
        <f t="shared" si="12"/>
        <v>#DIV/0!</v>
      </c>
      <c r="AC154" s="11"/>
      <c r="AD154" s="11"/>
    </row>
    <row r="155" hidden="1">
      <c r="A155" s="10">
        <v>14.6</v>
      </c>
      <c r="B155" s="10">
        <v>5.0</v>
      </c>
      <c r="C155" s="10">
        <v>1.0</v>
      </c>
      <c r="D155" s="10" t="s">
        <v>34</v>
      </c>
      <c r="E155" s="10">
        <v>2.0</v>
      </c>
      <c r="F155" s="11"/>
      <c r="G155" s="11"/>
      <c r="H155" s="11"/>
      <c r="I155" s="11"/>
      <c r="J155" s="11"/>
      <c r="K155" s="11"/>
      <c r="L155" s="11"/>
      <c r="M155" s="13"/>
      <c r="N155" s="14"/>
      <c r="O155" s="15"/>
      <c r="P155" s="10" t="s">
        <v>40</v>
      </c>
      <c r="Q155" s="11">
        <f t="shared" si="3"/>
        <v>0</v>
      </c>
      <c r="R155" s="11" t="str">
        <f t="shared" si="4"/>
        <v>#DIV/0!</v>
      </c>
      <c r="S155" s="11" t="str">
        <f t="shared" ref="S155:T155" si="315">log(Q155)</f>
        <v>#NUM!</v>
      </c>
      <c r="T155" s="11" t="str">
        <f t="shared" si="315"/>
        <v>#DIV/0!</v>
      </c>
      <c r="U155" s="11">
        <f t="shared" si="6"/>
        <v>0</v>
      </c>
      <c r="V155" s="11" t="str">
        <f t="shared" si="7"/>
        <v>#DIV/0!</v>
      </c>
      <c r="W155" s="11" t="str">
        <f t="shared" si="8"/>
        <v>#DIV/0!</v>
      </c>
      <c r="X155" s="11" t="str">
        <f t="shared" ref="X155:Y155" si="316">log(U155)</f>
        <v>#NUM!</v>
      </c>
      <c r="Y155" s="11" t="str">
        <f t="shared" si="316"/>
        <v>#DIV/0!</v>
      </c>
      <c r="Z155" s="11" t="str">
        <f t="shared" si="10"/>
        <v>#NUM!</v>
      </c>
      <c r="AA155" s="11" t="str">
        <f t="shared" si="11"/>
        <v>#DIV/0!</v>
      </c>
      <c r="AB155" s="11" t="str">
        <f t="shared" si="12"/>
        <v>#DIV/0!</v>
      </c>
    </row>
    <row r="156" hidden="1">
      <c r="A156" s="10">
        <v>14.6</v>
      </c>
      <c r="B156" s="10">
        <v>14.0</v>
      </c>
      <c r="C156" s="10">
        <v>1.0</v>
      </c>
      <c r="D156" s="10" t="s">
        <v>34</v>
      </c>
      <c r="E156" s="10">
        <v>2.0</v>
      </c>
      <c r="F156" s="11"/>
      <c r="G156" s="11"/>
      <c r="H156" s="11"/>
      <c r="I156" s="11"/>
      <c r="J156" s="11"/>
      <c r="K156" s="11"/>
      <c r="L156" s="11"/>
      <c r="M156" s="13"/>
      <c r="N156" s="14"/>
      <c r="O156" s="15"/>
      <c r="P156" s="10" t="s">
        <v>40</v>
      </c>
      <c r="Q156" s="11">
        <f t="shared" si="3"/>
        <v>0</v>
      </c>
      <c r="R156" s="11" t="str">
        <f t="shared" si="4"/>
        <v>#DIV/0!</v>
      </c>
      <c r="S156" s="11" t="str">
        <f t="shared" ref="S156:T156" si="317">log(Q156)</f>
        <v>#NUM!</v>
      </c>
      <c r="T156" s="11" t="str">
        <f t="shared" si="317"/>
        <v>#DIV/0!</v>
      </c>
      <c r="U156" s="11">
        <f t="shared" si="6"/>
        <v>0</v>
      </c>
      <c r="V156" s="11" t="str">
        <f t="shared" si="7"/>
        <v>#DIV/0!</v>
      </c>
      <c r="W156" s="11" t="str">
        <f t="shared" si="8"/>
        <v>#DIV/0!</v>
      </c>
      <c r="X156" s="11" t="str">
        <f t="shared" ref="X156:Y156" si="318">log(U156)</f>
        <v>#NUM!</v>
      </c>
      <c r="Y156" s="11" t="str">
        <f t="shared" si="318"/>
        <v>#DIV/0!</v>
      </c>
      <c r="Z156" s="11" t="str">
        <f t="shared" si="10"/>
        <v>#NUM!</v>
      </c>
      <c r="AA156" s="11" t="str">
        <f t="shared" si="11"/>
        <v>#DIV/0!</v>
      </c>
      <c r="AB156" s="11" t="str">
        <f t="shared" si="12"/>
        <v>#DIV/0!</v>
      </c>
    </row>
    <row r="157" hidden="1">
      <c r="A157" s="10">
        <v>14.6</v>
      </c>
      <c r="B157" s="10">
        <v>15.0</v>
      </c>
      <c r="C157" s="10">
        <v>1.0</v>
      </c>
      <c r="D157" s="10" t="s">
        <v>34</v>
      </c>
      <c r="E157" s="10">
        <v>2.0</v>
      </c>
      <c r="F157" s="11"/>
      <c r="G157" s="11"/>
      <c r="H157" s="11"/>
      <c r="I157" s="11"/>
      <c r="J157" s="11"/>
      <c r="K157" s="11"/>
      <c r="L157" s="11"/>
      <c r="M157" s="13"/>
      <c r="N157" s="14"/>
      <c r="O157" s="15"/>
      <c r="P157" s="10" t="s">
        <v>40</v>
      </c>
      <c r="Q157" s="11">
        <f t="shared" si="3"/>
        <v>0</v>
      </c>
      <c r="R157" s="11" t="str">
        <f t="shared" si="4"/>
        <v>#DIV/0!</v>
      </c>
      <c r="S157" s="11" t="str">
        <f t="shared" ref="S157:T157" si="319">log(Q157)</f>
        <v>#NUM!</v>
      </c>
      <c r="T157" s="11" t="str">
        <f t="shared" si="319"/>
        <v>#DIV/0!</v>
      </c>
      <c r="U157" s="11">
        <f t="shared" si="6"/>
        <v>0</v>
      </c>
      <c r="V157" s="11" t="str">
        <f t="shared" si="7"/>
        <v>#DIV/0!</v>
      </c>
      <c r="W157" s="11" t="str">
        <f t="shared" si="8"/>
        <v>#DIV/0!</v>
      </c>
      <c r="X157" s="11" t="str">
        <f t="shared" ref="X157:Y157" si="320">log(U157)</f>
        <v>#NUM!</v>
      </c>
      <c r="Y157" s="11" t="str">
        <f t="shared" si="320"/>
        <v>#DIV/0!</v>
      </c>
      <c r="Z157" s="11" t="str">
        <f t="shared" si="10"/>
        <v>#NUM!</v>
      </c>
      <c r="AA157" s="11" t="str">
        <f t="shared" si="11"/>
        <v>#DIV/0!</v>
      </c>
      <c r="AB157" s="11" t="str">
        <f t="shared" si="12"/>
        <v>#DIV/0!</v>
      </c>
    </row>
    <row r="158" hidden="1">
      <c r="A158" s="10">
        <v>14.6</v>
      </c>
      <c r="B158" s="10">
        <v>1.0</v>
      </c>
      <c r="C158" s="10">
        <v>1.0</v>
      </c>
      <c r="D158" s="10" t="s">
        <v>126</v>
      </c>
      <c r="E158" s="10">
        <v>2.0</v>
      </c>
      <c r="F158" s="11"/>
      <c r="G158" s="11"/>
      <c r="H158" s="11"/>
      <c r="I158" s="11"/>
      <c r="J158" s="11"/>
      <c r="K158" s="11"/>
      <c r="L158" s="11"/>
      <c r="M158" s="13"/>
      <c r="N158" s="14"/>
      <c r="O158" s="15"/>
      <c r="P158" s="10" t="s">
        <v>40</v>
      </c>
      <c r="Q158" s="11">
        <f t="shared" si="3"/>
        <v>0</v>
      </c>
      <c r="R158" s="11" t="str">
        <f t="shared" si="4"/>
        <v>#DIV/0!</v>
      </c>
      <c r="S158" s="11" t="str">
        <f t="shared" ref="S158:T158" si="321">log(Q158)</f>
        <v>#NUM!</v>
      </c>
      <c r="T158" s="11" t="str">
        <f t="shared" si="321"/>
        <v>#DIV/0!</v>
      </c>
      <c r="U158" s="11">
        <f t="shared" si="6"/>
        <v>0</v>
      </c>
      <c r="V158" s="11" t="str">
        <f t="shared" si="7"/>
        <v>#DIV/0!</v>
      </c>
      <c r="W158" s="11" t="str">
        <f t="shared" si="8"/>
        <v>#DIV/0!</v>
      </c>
      <c r="X158" s="11" t="str">
        <f t="shared" ref="X158:Y158" si="322">log(U158)</f>
        <v>#NUM!</v>
      </c>
      <c r="Y158" s="11" t="str">
        <f t="shared" si="322"/>
        <v>#DIV/0!</v>
      </c>
      <c r="Z158" s="11" t="str">
        <f t="shared" si="10"/>
        <v>#NUM!</v>
      </c>
      <c r="AA158" s="11" t="str">
        <f t="shared" si="11"/>
        <v>#DIV/0!</v>
      </c>
      <c r="AB158" s="11" t="str">
        <f t="shared" si="12"/>
        <v>#DIV/0!</v>
      </c>
    </row>
    <row r="159" hidden="1">
      <c r="A159" s="10">
        <v>14.6</v>
      </c>
      <c r="B159" s="10">
        <v>12.0</v>
      </c>
      <c r="C159" s="10">
        <v>1.0</v>
      </c>
      <c r="D159" s="10" t="s">
        <v>126</v>
      </c>
      <c r="E159" s="10">
        <v>2.0</v>
      </c>
      <c r="F159" s="11"/>
      <c r="G159" s="11"/>
      <c r="H159" s="11"/>
      <c r="I159" s="11"/>
      <c r="J159" s="11"/>
      <c r="K159" s="11"/>
      <c r="L159" s="11"/>
      <c r="M159" s="13"/>
      <c r="N159" s="14"/>
      <c r="O159" s="15"/>
      <c r="P159" s="10" t="s">
        <v>40</v>
      </c>
      <c r="Q159" s="11">
        <f t="shared" si="3"/>
        <v>0</v>
      </c>
      <c r="R159" s="11" t="str">
        <f t="shared" si="4"/>
        <v>#DIV/0!</v>
      </c>
      <c r="S159" s="11" t="str">
        <f t="shared" ref="S159:T159" si="323">log(Q159)</f>
        <v>#NUM!</v>
      </c>
      <c r="T159" s="11" t="str">
        <f t="shared" si="323"/>
        <v>#DIV/0!</v>
      </c>
      <c r="U159" s="11">
        <f t="shared" si="6"/>
        <v>0</v>
      </c>
      <c r="V159" s="11" t="str">
        <f t="shared" si="7"/>
        <v>#DIV/0!</v>
      </c>
      <c r="W159" s="11" t="str">
        <f t="shared" si="8"/>
        <v>#DIV/0!</v>
      </c>
      <c r="X159" s="11" t="str">
        <f t="shared" ref="X159:Y159" si="324">log(U159)</f>
        <v>#NUM!</v>
      </c>
      <c r="Y159" s="11" t="str">
        <f t="shared" si="324"/>
        <v>#DIV/0!</v>
      </c>
      <c r="Z159" s="11" t="str">
        <f t="shared" si="10"/>
        <v>#NUM!</v>
      </c>
      <c r="AA159" s="11" t="str">
        <f t="shared" si="11"/>
        <v>#DIV/0!</v>
      </c>
      <c r="AB159" s="11" t="str">
        <f t="shared" si="12"/>
        <v>#DIV/0!</v>
      </c>
    </row>
    <row r="160" hidden="1">
      <c r="A160" s="10">
        <v>14.6</v>
      </c>
      <c r="B160" s="10">
        <v>17.0</v>
      </c>
      <c r="C160" s="10">
        <v>1.0</v>
      </c>
      <c r="D160" s="10" t="s">
        <v>126</v>
      </c>
      <c r="E160" s="10">
        <v>2.0</v>
      </c>
      <c r="F160" s="11"/>
      <c r="G160" s="11"/>
      <c r="H160" s="11"/>
      <c r="I160" s="11"/>
      <c r="J160" s="11"/>
      <c r="K160" s="11"/>
      <c r="L160" s="11"/>
      <c r="M160" s="13"/>
      <c r="N160" s="14"/>
      <c r="O160" s="15"/>
      <c r="P160" s="10" t="s">
        <v>40</v>
      </c>
      <c r="Q160" s="11">
        <f t="shared" si="3"/>
        <v>0</v>
      </c>
      <c r="R160" s="11" t="str">
        <f t="shared" si="4"/>
        <v>#DIV/0!</v>
      </c>
      <c r="S160" s="11" t="str">
        <f t="shared" ref="S160:T160" si="325">log(Q160)</f>
        <v>#NUM!</v>
      </c>
      <c r="T160" s="11" t="str">
        <f t="shared" si="325"/>
        <v>#DIV/0!</v>
      </c>
      <c r="U160" s="11">
        <f t="shared" si="6"/>
        <v>0</v>
      </c>
      <c r="V160" s="11" t="str">
        <f t="shared" si="7"/>
        <v>#DIV/0!</v>
      </c>
      <c r="W160" s="11" t="str">
        <f t="shared" si="8"/>
        <v>#DIV/0!</v>
      </c>
      <c r="X160" s="11" t="str">
        <f t="shared" ref="X160:Y160" si="326">log(U160)</f>
        <v>#NUM!</v>
      </c>
      <c r="Y160" s="11" t="str">
        <f t="shared" si="326"/>
        <v>#DIV/0!</v>
      </c>
      <c r="Z160" s="11" t="str">
        <f t="shared" si="10"/>
        <v>#NUM!</v>
      </c>
      <c r="AA160" s="11" t="str">
        <f t="shared" si="11"/>
        <v>#DIV/0!</v>
      </c>
      <c r="AB160" s="11" t="str">
        <f t="shared" si="12"/>
        <v>#DIV/0!</v>
      </c>
    </row>
    <row r="161" hidden="1">
      <c r="A161" s="10">
        <v>15.2</v>
      </c>
      <c r="B161" s="10">
        <v>14.0</v>
      </c>
      <c r="C161" s="10">
        <v>1.0</v>
      </c>
      <c r="D161" s="10" t="s">
        <v>34</v>
      </c>
      <c r="E161" s="10">
        <v>3.0</v>
      </c>
      <c r="F161" s="11"/>
      <c r="G161" s="11"/>
      <c r="H161" s="11"/>
      <c r="I161" s="11"/>
      <c r="J161" s="11"/>
      <c r="K161" s="11"/>
      <c r="L161" s="11"/>
      <c r="M161" s="13"/>
      <c r="N161" s="14"/>
      <c r="O161" s="15"/>
      <c r="P161" s="10" t="s">
        <v>40</v>
      </c>
      <c r="Q161" s="11">
        <f t="shared" si="3"/>
        <v>0</v>
      </c>
      <c r="R161" s="11" t="str">
        <f t="shared" si="4"/>
        <v>#DIV/0!</v>
      </c>
      <c r="S161" s="11" t="str">
        <f t="shared" ref="S161:T161" si="327">log(Q161)</f>
        <v>#NUM!</v>
      </c>
      <c r="T161" s="11" t="str">
        <f t="shared" si="327"/>
        <v>#DIV/0!</v>
      </c>
      <c r="U161" s="11">
        <f t="shared" si="6"/>
        <v>0</v>
      </c>
      <c r="V161" s="11" t="str">
        <f t="shared" si="7"/>
        <v>#DIV/0!</v>
      </c>
      <c r="W161" s="11" t="str">
        <f t="shared" si="8"/>
        <v>#DIV/0!</v>
      </c>
      <c r="X161" s="11" t="str">
        <f t="shared" ref="X161:Y161" si="328">log(U161)</f>
        <v>#NUM!</v>
      </c>
      <c r="Y161" s="11" t="str">
        <f t="shared" si="328"/>
        <v>#DIV/0!</v>
      </c>
      <c r="Z161" s="11" t="str">
        <f t="shared" si="10"/>
        <v>#NUM!</v>
      </c>
      <c r="AA161" s="11" t="str">
        <f t="shared" si="11"/>
        <v>#DIV/0!</v>
      </c>
      <c r="AB161" s="11" t="str">
        <f t="shared" si="12"/>
        <v>#DIV/0!</v>
      </c>
    </row>
    <row r="162" hidden="1">
      <c r="A162" s="10">
        <v>15.2</v>
      </c>
      <c r="B162" s="10">
        <v>15.0</v>
      </c>
      <c r="C162" s="10">
        <v>1.0</v>
      </c>
      <c r="D162" s="10" t="s">
        <v>34</v>
      </c>
      <c r="E162" s="10">
        <v>3.0</v>
      </c>
      <c r="F162" s="11"/>
      <c r="G162" s="11"/>
      <c r="H162" s="11"/>
      <c r="I162" s="11"/>
      <c r="J162" s="11"/>
      <c r="K162" s="11"/>
      <c r="L162" s="11"/>
      <c r="M162" s="13"/>
      <c r="N162" s="14"/>
      <c r="O162" s="15"/>
      <c r="P162" s="10" t="s">
        <v>40</v>
      </c>
      <c r="Q162" s="11">
        <f t="shared" si="3"/>
        <v>0</v>
      </c>
      <c r="R162" s="11" t="str">
        <f t="shared" si="4"/>
        <v>#DIV/0!</v>
      </c>
      <c r="S162" s="11" t="str">
        <f t="shared" ref="S162:T162" si="329">log(Q162)</f>
        <v>#NUM!</v>
      </c>
      <c r="T162" s="11" t="str">
        <f t="shared" si="329"/>
        <v>#DIV/0!</v>
      </c>
      <c r="U162" s="11">
        <f t="shared" si="6"/>
        <v>0</v>
      </c>
      <c r="V162" s="11" t="str">
        <f t="shared" si="7"/>
        <v>#DIV/0!</v>
      </c>
      <c r="W162" s="11" t="str">
        <f t="shared" si="8"/>
        <v>#DIV/0!</v>
      </c>
      <c r="X162" s="11" t="str">
        <f t="shared" ref="X162:Y162" si="330">log(U162)</f>
        <v>#NUM!</v>
      </c>
      <c r="Y162" s="11" t="str">
        <f t="shared" si="330"/>
        <v>#DIV/0!</v>
      </c>
      <c r="Z162" s="11" t="str">
        <f t="shared" si="10"/>
        <v>#NUM!</v>
      </c>
      <c r="AA162" s="11" t="str">
        <f t="shared" si="11"/>
        <v>#DIV/0!</v>
      </c>
      <c r="AB162" s="11" t="str">
        <f t="shared" si="12"/>
        <v>#DIV/0!</v>
      </c>
    </row>
    <row r="163" hidden="1">
      <c r="A163" s="10">
        <v>15.2</v>
      </c>
      <c r="B163" s="10">
        <v>16.0</v>
      </c>
      <c r="C163" s="10">
        <v>1.0</v>
      </c>
      <c r="D163" s="10" t="s">
        <v>34</v>
      </c>
      <c r="E163" s="10">
        <v>3.0</v>
      </c>
      <c r="F163" s="11"/>
      <c r="G163" s="11"/>
      <c r="H163" s="11"/>
      <c r="I163" s="11"/>
      <c r="J163" s="11"/>
      <c r="K163" s="11"/>
      <c r="L163" s="11"/>
      <c r="M163" s="13"/>
      <c r="N163" s="14"/>
      <c r="O163" s="15"/>
      <c r="P163" s="10" t="s">
        <v>40</v>
      </c>
      <c r="Q163" s="11">
        <f t="shared" si="3"/>
        <v>0</v>
      </c>
      <c r="R163" s="11" t="str">
        <f t="shared" si="4"/>
        <v>#DIV/0!</v>
      </c>
      <c r="S163" s="11" t="str">
        <f t="shared" ref="S163:T163" si="331">log(Q163)</f>
        <v>#NUM!</v>
      </c>
      <c r="T163" s="11" t="str">
        <f t="shared" si="331"/>
        <v>#DIV/0!</v>
      </c>
      <c r="U163" s="11">
        <f t="shared" si="6"/>
        <v>0</v>
      </c>
      <c r="V163" s="11" t="str">
        <f t="shared" si="7"/>
        <v>#DIV/0!</v>
      </c>
      <c r="W163" s="11" t="str">
        <f t="shared" si="8"/>
        <v>#DIV/0!</v>
      </c>
      <c r="X163" s="11" t="str">
        <f t="shared" ref="X163:Y163" si="332">log(U163)</f>
        <v>#NUM!</v>
      </c>
      <c r="Y163" s="11" t="str">
        <f t="shared" si="332"/>
        <v>#DIV/0!</v>
      </c>
      <c r="Z163" s="11" t="str">
        <f t="shared" si="10"/>
        <v>#NUM!</v>
      </c>
      <c r="AA163" s="11" t="str">
        <f t="shared" si="11"/>
        <v>#DIV/0!</v>
      </c>
      <c r="AB163" s="11" t="str">
        <f t="shared" si="12"/>
        <v>#DIV/0!</v>
      </c>
    </row>
    <row r="164" hidden="1">
      <c r="A164" s="10">
        <v>15.5</v>
      </c>
      <c r="B164" s="10">
        <v>1.0</v>
      </c>
      <c r="C164" s="10">
        <v>1.0</v>
      </c>
      <c r="D164" s="10" t="s">
        <v>35</v>
      </c>
      <c r="E164" s="10">
        <v>1.0</v>
      </c>
      <c r="F164" s="10">
        <v>0.05758</v>
      </c>
      <c r="G164" s="10">
        <v>0.0</v>
      </c>
      <c r="H164" s="10">
        <v>0.0</v>
      </c>
      <c r="I164" s="11"/>
      <c r="J164" s="11"/>
      <c r="K164" s="11"/>
      <c r="L164" s="11"/>
      <c r="M164" s="13"/>
      <c r="N164" s="14"/>
      <c r="O164" s="15"/>
      <c r="P164" s="10" t="s">
        <v>40</v>
      </c>
      <c r="Q164" s="11">
        <f t="shared" si="3"/>
        <v>0</v>
      </c>
      <c r="R164" s="11">
        <f t="shared" si="4"/>
        <v>0</v>
      </c>
      <c r="S164" s="11" t="str">
        <f t="shared" ref="S164:T164" si="333">log(Q164)</f>
        <v>#NUM!</v>
      </c>
      <c r="T164" s="11" t="str">
        <f t="shared" si="333"/>
        <v>#NUM!</v>
      </c>
      <c r="U164" s="11">
        <f t="shared" si="6"/>
        <v>0</v>
      </c>
      <c r="V164" s="11">
        <f t="shared" si="7"/>
        <v>0</v>
      </c>
      <c r="W164" s="11">
        <f t="shared" si="8"/>
        <v>0</v>
      </c>
      <c r="X164" s="11" t="str">
        <f t="shared" ref="X164:Y164" si="334">log(U164)</f>
        <v>#NUM!</v>
      </c>
      <c r="Y164" s="11" t="str">
        <f t="shared" si="334"/>
        <v>#NUM!</v>
      </c>
      <c r="Z164" s="11" t="str">
        <f t="shared" si="10"/>
        <v>#NUM!</v>
      </c>
      <c r="AA164" s="11" t="str">
        <f t="shared" si="11"/>
        <v>#NUM!</v>
      </c>
      <c r="AB164" s="11" t="str">
        <f t="shared" si="12"/>
        <v>#NUM!</v>
      </c>
      <c r="AC164" s="11"/>
      <c r="AD164" s="11"/>
    </row>
    <row r="165">
      <c r="A165" s="10">
        <v>15.5</v>
      </c>
      <c r="B165" s="10">
        <v>4.0</v>
      </c>
      <c r="C165" s="10">
        <v>1.0</v>
      </c>
      <c r="D165" s="10" t="s">
        <v>82</v>
      </c>
      <c r="E165" s="10">
        <v>1.0</v>
      </c>
      <c r="F165" s="10">
        <v>0.04096</v>
      </c>
      <c r="G165" s="19"/>
      <c r="H165" s="19"/>
      <c r="I165" s="19"/>
      <c r="J165" s="19"/>
      <c r="K165" s="11"/>
      <c r="L165" s="11"/>
      <c r="M165" s="13">
        <v>1.0</v>
      </c>
      <c r="N165" s="14"/>
      <c r="O165" s="15"/>
      <c r="P165" s="10" t="s">
        <v>40</v>
      </c>
      <c r="Q165" s="11">
        <f t="shared" si="3"/>
        <v>0</v>
      </c>
      <c r="R165" s="11">
        <f t="shared" si="4"/>
        <v>0</v>
      </c>
      <c r="S165" s="11" t="str">
        <f t="shared" ref="S165:T165" si="335">log(Q165)</f>
        <v>#NUM!</v>
      </c>
      <c r="T165" s="11" t="str">
        <f t="shared" si="335"/>
        <v>#NUM!</v>
      </c>
      <c r="U165" s="11">
        <f t="shared" si="6"/>
        <v>0</v>
      </c>
      <c r="V165" s="11">
        <f t="shared" si="7"/>
        <v>0</v>
      </c>
      <c r="W165" s="11">
        <f t="shared" si="8"/>
        <v>0</v>
      </c>
      <c r="X165" s="11" t="str">
        <f t="shared" ref="X165:Y165" si="336">log(U165)</f>
        <v>#NUM!</v>
      </c>
      <c r="Y165" s="11" t="str">
        <f t="shared" si="336"/>
        <v>#NUM!</v>
      </c>
      <c r="Z165" s="11" t="str">
        <f t="shared" si="10"/>
        <v>#NUM!</v>
      </c>
      <c r="AA165" s="11" t="str">
        <f t="shared" si="11"/>
        <v>#NUM!</v>
      </c>
      <c r="AB165" s="11" t="str">
        <f t="shared" si="12"/>
        <v>#NUM!</v>
      </c>
      <c r="AC165" s="11"/>
      <c r="AD165" s="11"/>
    </row>
    <row r="166" hidden="1">
      <c r="A166" s="10">
        <v>15.5</v>
      </c>
      <c r="B166" s="10">
        <v>15.0</v>
      </c>
      <c r="C166" s="10">
        <v>1.0</v>
      </c>
      <c r="D166" s="10" t="s">
        <v>34</v>
      </c>
      <c r="E166" s="10">
        <v>1.0</v>
      </c>
      <c r="F166" s="11"/>
      <c r="G166" s="11"/>
      <c r="H166" s="11"/>
      <c r="I166" s="11"/>
      <c r="J166" s="11"/>
      <c r="K166" s="11"/>
      <c r="L166" s="11"/>
      <c r="M166" s="13"/>
      <c r="N166" s="14"/>
      <c r="O166" s="15"/>
      <c r="P166" s="10" t="s">
        <v>40</v>
      </c>
      <c r="Q166" s="11">
        <f t="shared" si="3"/>
        <v>0</v>
      </c>
      <c r="R166" s="11" t="str">
        <f t="shared" si="4"/>
        <v>#DIV/0!</v>
      </c>
      <c r="S166" s="11" t="str">
        <f t="shared" ref="S166:T166" si="337">log(Q166)</f>
        <v>#NUM!</v>
      </c>
      <c r="T166" s="11" t="str">
        <f t="shared" si="337"/>
        <v>#DIV/0!</v>
      </c>
      <c r="U166" s="11">
        <f t="shared" si="6"/>
        <v>0</v>
      </c>
      <c r="V166" s="11" t="str">
        <f t="shared" si="7"/>
        <v>#DIV/0!</v>
      </c>
      <c r="W166" s="11" t="str">
        <f t="shared" si="8"/>
        <v>#DIV/0!</v>
      </c>
      <c r="X166" s="11" t="str">
        <f t="shared" ref="X166:Y166" si="338">log(U166)</f>
        <v>#NUM!</v>
      </c>
      <c r="Y166" s="11" t="str">
        <f t="shared" si="338"/>
        <v>#DIV/0!</v>
      </c>
      <c r="Z166" s="11" t="str">
        <f t="shared" si="10"/>
        <v>#NUM!</v>
      </c>
      <c r="AA166" s="11" t="str">
        <f t="shared" si="11"/>
        <v>#DIV/0!</v>
      </c>
      <c r="AB166" s="11" t="str">
        <f t="shared" si="12"/>
        <v>#DIV/0!</v>
      </c>
    </row>
    <row r="167" hidden="1">
      <c r="A167" s="10">
        <v>15.5</v>
      </c>
      <c r="B167" s="10">
        <v>16.0</v>
      </c>
      <c r="C167" s="10">
        <v>1.0</v>
      </c>
      <c r="D167" s="10" t="s">
        <v>34</v>
      </c>
      <c r="E167" s="10">
        <v>1.0</v>
      </c>
      <c r="F167" s="11"/>
      <c r="G167" s="11"/>
      <c r="H167" s="11"/>
      <c r="I167" s="11"/>
      <c r="J167" s="11"/>
      <c r="K167" s="11"/>
      <c r="L167" s="11"/>
      <c r="M167" s="13"/>
      <c r="N167" s="14"/>
      <c r="O167" s="15"/>
      <c r="P167" s="10" t="s">
        <v>40</v>
      </c>
      <c r="Q167" s="11">
        <f t="shared" si="3"/>
        <v>0</v>
      </c>
      <c r="R167" s="11" t="str">
        <f t="shared" si="4"/>
        <v>#DIV/0!</v>
      </c>
      <c r="S167" s="11" t="str">
        <f t="shared" ref="S167:T167" si="339">log(Q167)</f>
        <v>#NUM!</v>
      </c>
      <c r="T167" s="11" t="str">
        <f t="shared" si="339"/>
        <v>#DIV/0!</v>
      </c>
      <c r="U167" s="11">
        <f t="shared" si="6"/>
        <v>0</v>
      </c>
      <c r="V167" s="11" t="str">
        <f t="shared" si="7"/>
        <v>#DIV/0!</v>
      </c>
      <c r="W167" s="11" t="str">
        <f t="shared" si="8"/>
        <v>#DIV/0!</v>
      </c>
      <c r="X167" s="11" t="str">
        <f t="shared" ref="X167:Y167" si="340">log(U167)</f>
        <v>#NUM!</v>
      </c>
      <c r="Y167" s="11" t="str">
        <f t="shared" si="340"/>
        <v>#DIV/0!</v>
      </c>
      <c r="Z167" s="11" t="str">
        <f t="shared" si="10"/>
        <v>#NUM!</v>
      </c>
      <c r="AA167" s="11" t="str">
        <f t="shared" si="11"/>
        <v>#DIV/0!</v>
      </c>
      <c r="AB167" s="11" t="str">
        <f t="shared" si="12"/>
        <v>#DIV/0!</v>
      </c>
    </row>
    <row r="168" hidden="1">
      <c r="A168" s="10">
        <v>15.5</v>
      </c>
      <c r="B168" s="10">
        <v>18.0</v>
      </c>
      <c r="C168" s="10">
        <v>1.0</v>
      </c>
      <c r="D168" s="10" t="s">
        <v>34</v>
      </c>
      <c r="E168" s="10">
        <v>1.0</v>
      </c>
      <c r="F168" s="11"/>
      <c r="G168" s="11"/>
      <c r="H168" s="11"/>
      <c r="I168" s="11"/>
      <c r="J168" s="11"/>
      <c r="K168" s="11"/>
      <c r="L168" s="11"/>
      <c r="M168" s="13"/>
      <c r="N168" s="14"/>
      <c r="O168" s="15"/>
      <c r="P168" s="10" t="s">
        <v>40</v>
      </c>
      <c r="Q168" s="11">
        <f t="shared" si="3"/>
        <v>0</v>
      </c>
      <c r="R168" s="11" t="str">
        <f t="shared" si="4"/>
        <v>#DIV/0!</v>
      </c>
      <c r="S168" s="11" t="str">
        <f t="shared" ref="S168:T168" si="341">log(Q168)</f>
        <v>#NUM!</v>
      </c>
      <c r="T168" s="11" t="str">
        <f t="shared" si="341"/>
        <v>#DIV/0!</v>
      </c>
      <c r="U168" s="11">
        <f t="shared" si="6"/>
        <v>0</v>
      </c>
      <c r="V168" s="11" t="str">
        <f t="shared" si="7"/>
        <v>#DIV/0!</v>
      </c>
      <c r="W168" s="11" t="str">
        <f t="shared" si="8"/>
        <v>#DIV/0!</v>
      </c>
      <c r="X168" s="11" t="str">
        <f t="shared" ref="X168:Y168" si="342">log(U168)</f>
        <v>#NUM!</v>
      </c>
      <c r="Y168" s="11" t="str">
        <f t="shared" si="342"/>
        <v>#DIV/0!</v>
      </c>
      <c r="Z168" s="11" t="str">
        <f t="shared" si="10"/>
        <v>#NUM!</v>
      </c>
      <c r="AA168" s="11" t="str">
        <f t="shared" si="11"/>
        <v>#DIV/0!</v>
      </c>
      <c r="AB168" s="11" t="str">
        <f t="shared" si="12"/>
        <v>#DIV/0!</v>
      </c>
    </row>
    <row r="169" hidden="1">
      <c r="A169" s="10">
        <v>15.5</v>
      </c>
      <c r="B169" s="10">
        <v>2.0</v>
      </c>
      <c r="C169" s="10">
        <v>1.0</v>
      </c>
      <c r="D169" s="10" t="s">
        <v>126</v>
      </c>
      <c r="E169" s="10">
        <v>1.0</v>
      </c>
      <c r="F169" s="11"/>
      <c r="G169" s="11"/>
      <c r="H169" s="11"/>
      <c r="I169" s="11"/>
      <c r="J169" s="11"/>
      <c r="K169" s="11"/>
      <c r="L169" s="11"/>
      <c r="M169" s="13"/>
      <c r="N169" s="14"/>
      <c r="O169" s="15"/>
      <c r="P169" s="10" t="s">
        <v>40</v>
      </c>
      <c r="Q169" s="11">
        <f t="shared" si="3"/>
        <v>0</v>
      </c>
      <c r="R169" s="11" t="str">
        <f t="shared" si="4"/>
        <v>#DIV/0!</v>
      </c>
      <c r="S169" s="11" t="str">
        <f t="shared" ref="S169:T169" si="343">log(Q169)</f>
        <v>#NUM!</v>
      </c>
      <c r="T169" s="11" t="str">
        <f t="shared" si="343"/>
        <v>#DIV/0!</v>
      </c>
      <c r="U169" s="11">
        <f t="shared" si="6"/>
        <v>0</v>
      </c>
      <c r="V169" s="11" t="str">
        <f t="shared" si="7"/>
        <v>#DIV/0!</v>
      </c>
      <c r="W169" s="11" t="str">
        <f t="shared" si="8"/>
        <v>#DIV/0!</v>
      </c>
      <c r="X169" s="11" t="str">
        <f t="shared" ref="X169:Y169" si="344">log(U169)</f>
        <v>#NUM!</v>
      </c>
      <c r="Y169" s="11" t="str">
        <f t="shared" si="344"/>
        <v>#DIV/0!</v>
      </c>
      <c r="Z169" s="11" t="str">
        <f t="shared" si="10"/>
        <v>#NUM!</v>
      </c>
      <c r="AA169" s="11" t="str">
        <f t="shared" si="11"/>
        <v>#DIV/0!</v>
      </c>
      <c r="AB169" s="11" t="str">
        <f t="shared" si="12"/>
        <v>#DIV/0!</v>
      </c>
    </row>
    <row r="170" hidden="1">
      <c r="A170" s="10">
        <v>15.5</v>
      </c>
      <c r="B170" s="10">
        <v>8.0</v>
      </c>
      <c r="C170" s="10">
        <v>1.0</v>
      </c>
      <c r="D170" s="10" t="s">
        <v>126</v>
      </c>
      <c r="E170" s="10">
        <v>1.0</v>
      </c>
      <c r="F170" s="11"/>
      <c r="G170" s="11"/>
      <c r="H170" s="11"/>
      <c r="I170" s="11"/>
      <c r="J170" s="11"/>
      <c r="K170" s="11"/>
      <c r="L170" s="11"/>
      <c r="M170" s="13"/>
      <c r="N170" s="14"/>
      <c r="O170" s="15"/>
      <c r="P170" s="10" t="s">
        <v>40</v>
      </c>
      <c r="Q170" s="11">
        <f t="shared" si="3"/>
        <v>0</v>
      </c>
      <c r="R170" s="11" t="str">
        <f t="shared" si="4"/>
        <v>#DIV/0!</v>
      </c>
      <c r="S170" s="11" t="str">
        <f t="shared" ref="S170:T170" si="345">log(Q170)</f>
        <v>#NUM!</v>
      </c>
      <c r="T170" s="11" t="str">
        <f t="shared" si="345"/>
        <v>#DIV/0!</v>
      </c>
      <c r="U170" s="11">
        <f t="shared" si="6"/>
        <v>0</v>
      </c>
      <c r="V170" s="11" t="str">
        <f t="shared" si="7"/>
        <v>#DIV/0!</v>
      </c>
      <c r="W170" s="11" t="str">
        <f t="shared" si="8"/>
        <v>#DIV/0!</v>
      </c>
      <c r="X170" s="11" t="str">
        <f t="shared" ref="X170:Y170" si="346">log(U170)</f>
        <v>#NUM!</v>
      </c>
      <c r="Y170" s="11" t="str">
        <f t="shared" si="346"/>
        <v>#DIV/0!</v>
      </c>
      <c r="Z170" s="11" t="str">
        <f t="shared" si="10"/>
        <v>#NUM!</v>
      </c>
      <c r="AA170" s="11" t="str">
        <f t="shared" si="11"/>
        <v>#DIV/0!</v>
      </c>
      <c r="AB170" s="11" t="str">
        <f t="shared" si="12"/>
        <v>#DIV/0!</v>
      </c>
    </row>
    <row r="171" hidden="1">
      <c r="A171" s="10">
        <v>15.5</v>
      </c>
      <c r="B171" s="10">
        <v>9.0</v>
      </c>
      <c r="C171" s="10">
        <v>1.0</v>
      </c>
      <c r="D171" s="10" t="s">
        <v>126</v>
      </c>
      <c r="E171" s="10">
        <v>1.0</v>
      </c>
      <c r="F171" s="11"/>
      <c r="G171" s="11"/>
      <c r="H171" s="11"/>
      <c r="I171" s="11"/>
      <c r="J171" s="11"/>
      <c r="K171" s="11"/>
      <c r="L171" s="11"/>
      <c r="M171" s="13"/>
      <c r="N171" s="14"/>
      <c r="O171" s="15"/>
      <c r="P171" s="10" t="s">
        <v>40</v>
      </c>
      <c r="Q171" s="11">
        <f t="shared" si="3"/>
        <v>0</v>
      </c>
      <c r="R171" s="11" t="str">
        <f t="shared" si="4"/>
        <v>#DIV/0!</v>
      </c>
      <c r="S171" s="11" t="str">
        <f t="shared" ref="S171:T171" si="347">log(Q171)</f>
        <v>#NUM!</v>
      </c>
      <c r="T171" s="11" t="str">
        <f t="shared" si="347"/>
        <v>#DIV/0!</v>
      </c>
      <c r="U171" s="11">
        <f t="shared" si="6"/>
        <v>0</v>
      </c>
      <c r="V171" s="11" t="str">
        <f t="shared" si="7"/>
        <v>#DIV/0!</v>
      </c>
      <c r="W171" s="11" t="str">
        <f t="shared" si="8"/>
        <v>#DIV/0!</v>
      </c>
      <c r="X171" s="11" t="str">
        <f t="shared" ref="X171:Y171" si="348">log(U171)</f>
        <v>#NUM!</v>
      </c>
      <c r="Y171" s="11" t="str">
        <f t="shared" si="348"/>
        <v>#DIV/0!</v>
      </c>
      <c r="Z171" s="11" t="str">
        <f t="shared" si="10"/>
        <v>#NUM!</v>
      </c>
      <c r="AA171" s="11" t="str">
        <f t="shared" si="11"/>
        <v>#DIV/0!</v>
      </c>
      <c r="AB171" s="11" t="str">
        <f t="shared" si="12"/>
        <v>#DIV/0!</v>
      </c>
    </row>
    <row r="172" hidden="1">
      <c r="A172" s="10">
        <v>16.3</v>
      </c>
      <c r="B172" s="10">
        <v>12.0</v>
      </c>
      <c r="C172" s="10">
        <v>1.0</v>
      </c>
      <c r="D172" s="10" t="s">
        <v>35</v>
      </c>
      <c r="E172" s="10">
        <v>3.0</v>
      </c>
      <c r="F172" s="10">
        <v>0.03058</v>
      </c>
      <c r="G172" s="10">
        <v>0.0</v>
      </c>
      <c r="H172" s="10">
        <v>0.0</v>
      </c>
      <c r="I172" s="11"/>
      <c r="J172" s="11"/>
      <c r="K172" s="11"/>
      <c r="L172" s="11"/>
      <c r="M172" s="13"/>
      <c r="N172" s="14"/>
      <c r="O172" s="15"/>
      <c r="P172" s="10" t="s">
        <v>40</v>
      </c>
      <c r="Q172" s="11">
        <f t="shared" si="3"/>
        <v>0</v>
      </c>
      <c r="R172" s="11">
        <f t="shared" si="4"/>
        <v>0</v>
      </c>
      <c r="S172" s="11" t="str">
        <f t="shared" ref="S172:T172" si="349">log(Q172)</f>
        <v>#NUM!</v>
      </c>
      <c r="T172" s="11" t="str">
        <f t="shared" si="349"/>
        <v>#NUM!</v>
      </c>
      <c r="U172" s="11">
        <f t="shared" si="6"/>
        <v>0</v>
      </c>
      <c r="V172" s="11">
        <f t="shared" si="7"/>
        <v>0</v>
      </c>
      <c r="W172" s="11">
        <f t="shared" si="8"/>
        <v>0</v>
      </c>
      <c r="X172" s="11" t="str">
        <f t="shared" ref="X172:Y172" si="350">log(U172)</f>
        <v>#NUM!</v>
      </c>
      <c r="Y172" s="11" t="str">
        <f t="shared" si="350"/>
        <v>#NUM!</v>
      </c>
      <c r="Z172" s="11" t="str">
        <f t="shared" si="10"/>
        <v>#NUM!</v>
      </c>
      <c r="AA172" s="11" t="str">
        <f t="shared" si="11"/>
        <v>#NUM!</v>
      </c>
      <c r="AB172" s="11" t="str">
        <f t="shared" si="12"/>
        <v>#NUM!</v>
      </c>
      <c r="AC172" s="11"/>
      <c r="AD172" s="11"/>
    </row>
    <row r="173">
      <c r="A173" s="10">
        <v>16.3</v>
      </c>
      <c r="B173" s="10">
        <v>3.0</v>
      </c>
      <c r="C173" s="10">
        <v>1.0</v>
      </c>
      <c r="D173" s="10" t="s">
        <v>82</v>
      </c>
      <c r="E173" s="10">
        <v>3.0</v>
      </c>
      <c r="F173" s="10">
        <v>0.04517</v>
      </c>
      <c r="G173" s="10" t="s">
        <v>88</v>
      </c>
      <c r="H173" s="10" t="s">
        <v>89</v>
      </c>
      <c r="I173" s="10">
        <v>-2.0</v>
      </c>
      <c r="J173" s="10" t="s">
        <v>90</v>
      </c>
      <c r="K173" s="10" t="s">
        <v>148</v>
      </c>
      <c r="L173" s="11"/>
      <c r="M173" s="13">
        <v>1.0</v>
      </c>
      <c r="N173" s="14">
        <v>1.0</v>
      </c>
      <c r="O173" s="15">
        <v>1.0</v>
      </c>
      <c r="P173" s="10" t="s">
        <v>40</v>
      </c>
      <c r="Q173" s="11" t="str">
        <f t="shared" si="3"/>
        <v>#VALUE!</v>
      </c>
      <c r="R173" s="11" t="str">
        <f t="shared" si="4"/>
        <v>#VALUE!</v>
      </c>
      <c r="S173" s="11" t="str">
        <f t="shared" ref="S173:T173" si="351">log(Q173)</f>
        <v>#VALUE!</v>
      </c>
      <c r="T173" s="11" t="str">
        <f t="shared" si="351"/>
        <v>#VALUE!</v>
      </c>
      <c r="U173" s="11" t="str">
        <f t="shared" si="6"/>
        <v>#VALUE!</v>
      </c>
      <c r="V173" s="11" t="str">
        <f t="shared" si="7"/>
        <v>#VALUE!</v>
      </c>
      <c r="W173" s="11" t="str">
        <f t="shared" si="8"/>
        <v>#VALUE!</v>
      </c>
      <c r="X173" s="11" t="str">
        <f t="shared" ref="X173:Y173" si="352">log(U173)</f>
        <v>#VALUE!</v>
      </c>
      <c r="Y173" s="11" t="str">
        <f t="shared" si="352"/>
        <v>#VALUE!</v>
      </c>
      <c r="Z173" s="11" t="str">
        <f t="shared" si="10"/>
        <v>#VALUE!</v>
      </c>
      <c r="AA173" s="11" t="str">
        <f t="shared" si="11"/>
        <v>#VALUE!</v>
      </c>
      <c r="AB173" s="11" t="str">
        <f t="shared" si="12"/>
        <v>#VALUE!</v>
      </c>
      <c r="AC173" s="11"/>
      <c r="AD173" s="11"/>
    </row>
    <row r="174" hidden="1">
      <c r="A174" s="10">
        <v>16.3</v>
      </c>
      <c r="B174" s="10">
        <v>1.0</v>
      </c>
      <c r="C174" s="10">
        <v>1.0</v>
      </c>
      <c r="D174" s="10" t="s">
        <v>34</v>
      </c>
      <c r="E174" s="10">
        <v>3.0</v>
      </c>
      <c r="F174" s="11"/>
      <c r="G174" s="11"/>
      <c r="H174" s="11"/>
      <c r="I174" s="11"/>
      <c r="J174" s="11"/>
      <c r="K174" s="11"/>
      <c r="L174" s="11"/>
      <c r="M174" s="13"/>
      <c r="N174" s="14"/>
      <c r="O174" s="15"/>
      <c r="P174" s="10" t="s">
        <v>40</v>
      </c>
      <c r="Q174" s="11">
        <f t="shared" si="3"/>
        <v>0</v>
      </c>
      <c r="R174" s="11" t="str">
        <f t="shared" si="4"/>
        <v>#DIV/0!</v>
      </c>
      <c r="S174" s="11" t="str">
        <f t="shared" ref="S174:T174" si="353">log(Q174)</f>
        <v>#NUM!</v>
      </c>
      <c r="T174" s="11" t="str">
        <f t="shared" si="353"/>
        <v>#DIV/0!</v>
      </c>
      <c r="U174" s="11">
        <f t="shared" si="6"/>
        <v>0</v>
      </c>
      <c r="V174" s="11" t="str">
        <f t="shared" si="7"/>
        <v>#DIV/0!</v>
      </c>
      <c r="W174" s="11" t="str">
        <f t="shared" si="8"/>
        <v>#DIV/0!</v>
      </c>
      <c r="X174" s="11" t="str">
        <f t="shared" ref="X174:Y174" si="354">log(U174)</f>
        <v>#NUM!</v>
      </c>
      <c r="Y174" s="11" t="str">
        <f t="shared" si="354"/>
        <v>#DIV/0!</v>
      </c>
      <c r="Z174" s="11" t="str">
        <f t="shared" si="10"/>
        <v>#NUM!</v>
      </c>
      <c r="AA174" s="11" t="str">
        <f t="shared" si="11"/>
        <v>#DIV/0!</v>
      </c>
      <c r="AB174" s="11" t="str">
        <f t="shared" si="12"/>
        <v>#DIV/0!</v>
      </c>
    </row>
    <row r="175" hidden="1">
      <c r="A175" s="10">
        <v>16.3</v>
      </c>
      <c r="B175" s="10">
        <v>2.0</v>
      </c>
      <c r="C175" s="10">
        <v>1.0</v>
      </c>
      <c r="D175" s="10" t="s">
        <v>34</v>
      </c>
      <c r="E175" s="10">
        <v>3.0</v>
      </c>
      <c r="F175" s="11"/>
      <c r="G175" s="11"/>
      <c r="H175" s="11"/>
      <c r="I175" s="11"/>
      <c r="J175" s="11"/>
      <c r="K175" s="11"/>
      <c r="L175" s="11"/>
      <c r="M175" s="13"/>
      <c r="N175" s="14"/>
      <c r="O175" s="15"/>
      <c r="P175" s="10" t="s">
        <v>40</v>
      </c>
      <c r="Q175" s="11">
        <f t="shared" si="3"/>
        <v>0</v>
      </c>
      <c r="R175" s="11" t="str">
        <f t="shared" si="4"/>
        <v>#DIV/0!</v>
      </c>
      <c r="S175" s="11" t="str">
        <f t="shared" ref="S175:T175" si="355">log(Q175)</f>
        <v>#NUM!</v>
      </c>
      <c r="T175" s="11" t="str">
        <f t="shared" si="355"/>
        <v>#DIV/0!</v>
      </c>
      <c r="U175" s="11">
        <f t="shared" si="6"/>
        <v>0</v>
      </c>
      <c r="V175" s="11" t="str">
        <f t="shared" si="7"/>
        <v>#DIV/0!</v>
      </c>
      <c r="W175" s="11" t="str">
        <f t="shared" si="8"/>
        <v>#DIV/0!</v>
      </c>
      <c r="X175" s="11" t="str">
        <f t="shared" ref="X175:Y175" si="356">log(U175)</f>
        <v>#NUM!</v>
      </c>
      <c r="Y175" s="11" t="str">
        <f t="shared" si="356"/>
        <v>#DIV/0!</v>
      </c>
      <c r="Z175" s="11" t="str">
        <f t="shared" si="10"/>
        <v>#NUM!</v>
      </c>
      <c r="AA175" s="11" t="str">
        <f t="shared" si="11"/>
        <v>#DIV/0!</v>
      </c>
      <c r="AB175" s="11" t="str">
        <f t="shared" si="12"/>
        <v>#DIV/0!</v>
      </c>
    </row>
    <row r="176" hidden="1">
      <c r="A176" s="10">
        <v>16.3</v>
      </c>
      <c r="B176" s="10">
        <v>19.0</v>
      </c>
      <c r="C176" s="10">
        <v>1.0</v>
      </c>
      <c r="D176" s="10" t="s">
        <v>34</v>
      </c>
      <c r="E176" s="10">
        <v>3.0</v>
      </c>
      <c r="F176" s="11"/>
      <c r="G176" s="11"/>
      <c r="H176" s="11"/>
      <c r="I176" s="11"/>
      <c r="J176" s="11"/>
      <c r="K176" s="11"/>
      <c r="L176" s="11"/>
      <c r="M176" s="13"/>
      <c r="N176" s="14"/>
      <c r="O176" s="15"/>
      <c r="P176" s="10" t="s">
        <v>40</v>
      </c>
      <c r="Q176" s="11">
        <f t="shared" si="3"/>
        <v>0</v>
      </c>
      <c r="R176" s="11" t="str">
        <f t="shared" si="4"/>
        <v>#DIV/0!</v>
      </c>
      <c r="S176" s="11" t="str">
        <f t="shared" ref="S176:T176" si="357">log(Q176)</f>
        <v>#NUM!</v>
      </c>
      <c r="T176" s="11" t="str">
        <f t="shared" si="357"/>
        <v>#DIV/0!</v>
      </c>
      <c r="U176" s="11">
        <f t="shared" si="6"/>
        <v>0</v>
      </c>
      <c r="V176" s="11" t="str">
        <f t="shared" si="7"/>
        <v>#DIV/0!</v>
      </c>
      <c r="W176" s="11" t="str">
        <f t="shared" si="8"/>
        <v>#DIV/0!</v>
      </c>
      <c r="X176" s="11" t="str">
        <f t="shared" ref="X176:Y176" si="358">log(U176)</f>
        <v>#NUM!</v>
      </c>
      <c r="Y176" s="11" t="str">
        <f t="shared" si="358"/>
        <v>#DIV/0!</v>
      </c>
      <c r="Z176" s="11" t="str">
        <f t="shared" si="10"/>
        <v>#NUM!</v>
      </c>
      <c r="AA176" s="11" t="str">
        <f t="shared" si="11"/>
        <v>#DIV/0!</v>
      </c>
      <c r="AB176" s="11" t="str">
        <f t="shared" si="12"/>
        <v>#DIV/0!</v>
      </c>
    </row>
    <row r="177" hidden="1">
      <c r="A177" s="10">
        <v>16.3</v>
      </c>
      <c r="B177" s="10">
        <v>8.0</v>
      </c>
      <c r="C177" s="10">
        <v>1.0</v>
      </c>
      <c r="D177" s="10" t="s">
        <v>126</v>
      </c>
      <c r="E177" s="10">
        <v>3.0</v>
      </c>
      <c r="F177" s="11"/>
      <c r="G177" s="11"/>
      <c r="H177" s="11"/>
      <c r="I177" s="11"/>
      <c r="J177" s="11"/>
      <c r="K177" s="11"/>
      <c r="L177" s="11"/>
      <c r="M177" s="13"/>
      <c r="N177" s="14"/>
      <c r="O177" s="15"/>
      <c r="P177" s="10" t="s">
        <v>40</v>
      </c>
      <c r="Q177" s="11">
        <f t="shared" si="3"/>
        <v>0</v>
      </c>
      <c r="R177" s="11" t="str">
        <f t="shared" si="4"/>
        <v>#DIV/0!</v>
      </c>
      <c r="S177" s="11" t="str">
        <f t="shared" ref="S177:T177" si="359">log(Q177)</f>
        <v>#NUM!</v>
      </c>
      <c r="T177" s="11" t="str">
        <f t="shared" si="359"/>
        <v>#DIV/0!</v>
      </c>
      <c r="U177" s="11">
        <f t="shared" si="6"/>
        <v>0</v>
      </c>
      <c r="V177" s="11" t="str">
        <f t="shared" si="7"/>
        <v>#DIV/0!</v>
      </c>
      <c r="W177" s="11" t="str">
        <f t="shared" si="8"/>
        <v>#DIV/0!</v>
      </c>
      <c r="X177" s="11" t="str">
        <f t="shared" ref="X177:Y177" si="360">log(U177)</f>
        <v>#NUM!</v>
      </c>
      <c r="Y177" s="11" t="str">
        <f t="shared" si="360"/>
        <v>#DIV/0!</v>
      </c>
      <c r="Z177" s="11" t="str">
        <f t="shared" si="10"/>
        <v>#NUM!</v>
      </c>
      <c r="AA177" s="11" t="str">
        <f t="shared" si="11"/>
        <v>#DIV/0!</v>
      </c>
      <c r="AB177" s="11" t="str">
        <f t="shared" si="12"/>
        <v>#DIV/0!</v>
      </c>
    </row>
    <row r="178" hidden="1">
      <c r="A178" s="10">
        <v>16.3</v>
      </c>
      <c r="B178" s="10">
        <v>14.0</v>
      </c>
      <c r="C178" s="10">
        <v>1.0</v>
      </c>
      <c r="D178" s="10" t="s">
        <v>126</v>
      </c>
      <c r="E178" s="10">
        <v>3.0</v>
      </c>
      <c r="F178" s="11"/>
      <c r="G178" s="11"/>
      <c r="H178" s="11"/>
      <c r="I178" s="11"/>
      <c r="J178" s="11"/>
      <c r="K178" s="11"/>
      <c r="L178" s="11"/>
      <c r="M178" s="13"/>
      <c r="N178" s="14"/>
      <c r="O178" s="15"/>
      <c r="P178" s="10" t="s">
        <v>40</v>
      </c>
      <c r="Q178" s="11">
        <f t="shared" si="3"/>
        <v>0</v>
      </c>
      <c r="R178" s="11" t="str">
        <f t="shared" si="4"/>
        <v>#DIV/0!</v>
      </c>
      <c r="S178" s="11" t="str">
        <f t="shared" ref="S178:T178" si="361">log(Q178)</f>
        <v>#NUM!</v>
      </c>
      <c r="T178" s="11" t="str">
        <f t="shared" si="361"/>
        <v>#DIV/0!</v>
      </c>
      <c r="U178" s="11">
        <f t="shared" si="6"/>
        <v>0</v>
      </c>
      <c r="V178" s="11" t="str">
        <f t="shared" si="7"/>
        <v>#DIV/0!</v>
      </c>
      <c r="W178" s="11" t="str">
        <f t="shared" si="8"/>
        <v>#DIV/0!</v>
      </c>
      <c r="X178" s="11" t="str">
        <f t="shared" ref="X178:Y178" si="362">log(U178)</f>
        <v>#NUM!</v>
      </c>
      <c r="Y178" s="11" t="str">
        <f t="shared" si="362"/>
        <v>#DIV/0!</v>
      </c>
      <c r="Z178" s="11" t="str">
        <f t="shared" si="10"/>
        <v>#NUM!</v>
      </c>
      <c r="AA178" s="11" t="str">
        <f t="shared" si="11"/>
        <v>#DIV/0!</v>
      </c>
      <c r="AB178" s="11" t="str">
        <f t="shared" si="12"/>
        <v>#DIV/0!</v>
      </c>
    </row>
    <row r="179" hidden="1">
      <c r="A179" s="10">
        <v>16.3</v>
      </c>
      <c r="B179" s="10">
        <v>17.0</v>
      </c>
      <c r="C179" s="10">
        <v>1.0</v>
      </c>
      <c r="D179" s="10" t="s">
        <v>126</v>
      </c>
      <c r="E179" s="10">
        <v>3.0</v>
      </c>
      <c r="F179" s="11"/>
      <c r="G179" s="11"/>
      <c r="H179" s="11"/>
      <c r="I179" s="11"/>
      <c r="J179" s="11"/>
      <c r="K179" s="11"/>
      <c r="L179" s="11"/>
      <c r="M179" s="13"/>
      <c r="N179" s="14"/>
      <c r="O179" s="15"/>
      <c r="P179" s="10" t="s">
        <v>40</v>
      </c>
      <c r="Q179" s="11">
        <f t="shared" si="3"/>
        <v>0</v>
      </c>
      <c r="R179" s="11" t="str">
        <f t="shared" si="4"/>
        <v>#DIV/0!</v>
      </c>
      <c r="S179" s="11" t="str">
        <f t="shared" ref="S179:T179" si="363">log(Q179)</f>
        <v>#NUM!</v>
      </c>
      <c r="T179" s="11" t="str">
        <f t="shared" si="363"/>
        <v>#DIV/0!</v>
      </c>
      <c r="U179" s="11">
        <f t="shared" si="6"/>
        <v>0</v>
      </c>
      <c r="V179" s="11" t="str">
        <f t="shared" si="7"/>
        <v>#DIV/0!</v>
      </c>
      <c r="W179" s="11" t="str">
        <f t="shared" si="8"/>
        <v>#DIV/0!</v>
      </c>
      <c r="X179" s="11" t="str">
        <f t="shared" ref="X179:Y179" si="364">log(U179)</f>
        <v>#NUM!</v>
      </c>
      <c r="Y179" s="11" t="str">
        <f t="shared" si="364"/>
        <v>#DIV/0!</v>
      </c>
      <c r="Z179" s="11" t="str">
        <f t="shared" si="10"/>
        <v>#NUM!</v>
      </c>
      <c r="AA179" s="11" t="str">
        <f t="shared" si="11"/>
        <v>#DIV/0!</v>
      </c>
      <c r="AB179" s="11" t="str">
        <f t="shared" si="12"/>
        <v>#DIV/0!</v>
      </c>
    </row>
    <row r="180" hidden="1">
      <c r="A180" s="10">
        <v>17.2</v>
      </c>
      <c r="B180" s="10">
        <v>9.0</v>
      </c>
      <c r="C180" s="10">
        <v>1.0</v>
      </c>
      <c r="D180" s="10" t="s">
        <v>35</v>
      </c>
      <c r="E180" s="10">
        <v>2.0</v>
      </c>
      <c r="F180" s="10">
        <v>0.05455</v>
      </c>
      <c r="G180" s="10">
        <v>0.0</v>
      </c>
      <c r="H180" s="10">
        <v>0.0</v>
      </c>
      <c r="I180" s="11"/>
      <c r="J180" s="11"/>
      <c r="K180" s="11"/>
      <c r="L180" s="11"/>
      <c r="M180" s="13"/>
      <c r="N180" s="14"/>
      <c r="O180" s="15"/>
      <c r="P180" s="10" t="s">
        <v>40</v>
      </c>
      <c r="Q180" s="11">
        <f t="shared" si="3"/>
        <v>0</v>
      </c>
      <c r="R180" s="11">
        <f t="shared" si="4"/>
        <v>0</v>
      </c>
      <c r="S180" s="11" t="str">
        <f t="shared" ref="S180:T180" si="365">log(Q180)</f>
        <v>#NUM!</v>
      </c>
      <c r="T180" s="11" t="str">
        <f t="shared" si="365"/>
        <v>#NUM!</v>
      </c>
      <c r="U180" s="11">
        <f t="shared" si="6"/>
        <v>0</v>
      </c>
      <c r="V180" s="11">
        <f t="shared" si="7"/>
        <v>0</v>
      </c>
      <c r="W180" s="11">
        <f t="shared" si="8"/>
        <v>0</v>
      </c>
      <c r="X180" s="11" t="str">
        <f t="shared" ref="X180:Y180" si="366">log(U180)</f>
        <v>#NUM!</v>
      </c>
      <c r="Y180" s="11" t="str">
        <f t="shared" si="366"/>
        <v>#NUM!</v>
      </c>
      <c r="Z180" s="11" t="str">
        <f t="shared" si="10"/>
        <v>#NUM!</v>
      </c>
      <c r="AA180" s="11" t="str">
        <f t="shared" si="11"/>
        <v>#NUM!</v>
      </c>
      <c r="AB180" s="11" t="str">
        <f t="shared" si="12"/>
        <v>#NUM!</v>
      </c>
      <c r="AC180" s="11"/>
      <c r="AD180" s="11"/>
    </row>
    <row r="181">
      <c r="A181" s="10">
        <v>17.2</v>
      </c>
      <c r="B181" s="10">
        <v>13.0</v>
      </c>
      <c r="C181" s="10">
        <v>1.0</v>
      </c>
      <c r="D181" s="10" t="s">
        <v>108</v>
      </c>
      <c r="E181" s="10">
        <v>2.0</v>
      </c>
      <c r="F181" s="10">
        <v>0.03206</v>
      </c>
      <c r="G181" s="10">
        <v>0.0</v>
      </c>
      <c r="H181" s="10">
        <v>0.0</v>
      </c>
      <c r="I181" s="11"/>
      <c r="J181" s="11"/>
      <c r="K181" s="11"/>
      <c r="L181" s="11"/>
      <c r="M181" s="13"/>
      <c r="N181" s="14"/>
      <c r="O181" s="15"/>
      <c r="P181" s="10" t="s">
        <v>40</v>
      </c>
      <c r="Q181" s="11">
        <f t="shared" si="3"/>
        <v>0</v>
      </c>
      <c r="R181" s="11">
        <f t="shared" si="4"/>
        <v>0</v>
      </c>
      <c r="S181" s="11" t="str">
        <f t="shared" ref="S181:T181" si="367">log(Q181)</f>
        <v>#NUM!</v>
      </c>
      <c r="T181" s="11" t="str">
        <f t="shared" si="367"/>
        <v>#NUM!</v>
      </c>
      <c r="U181" s="11">
        <f t="shared" si="6"/>
        <v>0</v>
      </c>
      <c r="V181" s="11">
        <f t="shared" si="7"/>
        <v>0</v>
      </c>
      <c r="W181" s="11">
        <f t="shared" si="8"/>
        <v>0</v>
      </c>
      <c r="X181" s="11" t="str">
        <f t="shared" ref="X181:Y181" si="368">log(U181)</f>
        <v>#NUM!</v>
      </c>
      <c r="Y181" s="11" t="str">
        <f t="shared" si="368"/>
        <v>#NUM!</v>
      </c>
      <c r="Z181" s="11" t="str">
        <f t="shared" si="10"/>
        <v>#NUM!</v>
      </c>
      <c r="AA181" s="11" t="str">
        <f t="shared" si="11"/>
        <v>#NUM!</v>
      </c>
      <c r="AB181" s="11" t="str">
        <f t="shared" si="12"/>
        <v>#NUM!</v>
      </c>
      <c r="AC181" s="11"/>
      <c r="AD181" s="11"/>
    </row>
    <row r="182" hidden="1">
      <c r="A182" s="10">
        <v>17.2</v>
      </c>
      <c r="B182" s="10">
        <v>1.0</v>
      </c>
      <c r="C182" s="10">
        <v>1.0</v>
      </c>
      <c r="D182" s="10" t="s">
        <v>34</v>
      </c>
      <c r="E182" s="10">
        <v>2.0</v>
      </c>
      <c r="F182" s="11"/>
      <c r="G182" s="11"/>
      <c r="H182" s="11"/>
      <c r="I182" s="11"/>
      <c r="J182" s="11"/>
      <c r="K182" s="11"/>
      <c r="L182" s="11"/>
      <c r="M182" s="13"/>
      <c r="N182" s="14"/>
      <c r="O182" s="15"/>
      <c r="P182" s="10" t="s">
        <v>40</v>
      </c>
      <c r="Q182" s="11">
        <f t="shared" si="3"/>
        <v>0</v>
      </c>
      <c r="R182" s="11" t="str">
        <f t="shared" si="4"/>
        <v>#DIV/0!</v>
      </c>
      <c r="S182" s="11" t="str">
        <f t="shared" ref="S182:T182" si="369">log(Q182)</f>
        <v>#NUM!</v>
      </c>
      <c r="T182" s="11" t="str">
        <f t="shared" si="369"/>
        <v>#DIV/0!</v>
      </c>
      <c r="U182" s="11">
        <f t="shared" si="6"/>
        <v>0</v>
      </c>
      <c r="V182" s="11" t="str">
        <f t="shared" si="7"/>
        <v>#DIV/0!</v>
      </c>
      <c r="W182" s="11" t="str">
        <f t="shared" si="8"/>
        <v>#DIV/0!</v>
      </c>
      <c r="X182" s="11" t="str">
        <f t="shared" ref="X182:Y182" si="370">log(U182)</f>
        <v>#NUM!</v>
      </c>
      <c r="Y182" s="11" t="str">
        <f t="shared" si="370"/>
        <v>#DIV/0!</v>
      </c>
      <c r="Z182" s="11" t="str">
        <f t="shared" si="10"/>
        <v>#NUM!</v>
      </c>
      <c r="AA182" s="11" t="str">
        <f t="shared" si="11"/>
        <v>#DIV/0!</v>
      </c>
      <c r="AB182" s="11" t="str">
        <f t="shared" si="12"/>
        <v>#DIV/0!</v>
      </c>
    </row>
    <row r="183" hidden="1">
      <c r="A183" s="10">
        <v>17.2</v>
      </c>
      <c r="B183" s="10">
        <v>10.0</v>
      </c>
      <c r="C183" s="10">
        <v>1.0</v>
      </c>
      <c r="D183" s="10" t="s">
        <v>34</v>
      </c>
      <c r="E183" s="10">
        <v>2.0</v>
      </c>
      <c r="F183" s="11"/>
      <c r="G183" s="11"/>
      <c r="H183" s="11"/>
      <c r="I183" s="11"/>
      <c r="J183" s="11"/>
      <c r="K183" s="11"/>
      <c r="L183" s="11"/>
      <c r="M183" s="13"/>
      <c r="N183" s="14"/>
      <c r="O183" s="15"/>
      <c r="P183" s="10" t="s">
        <v>40</v>
      </c>
      <c r="Q183" s="11">
        <f t="shared" si="3"/>
        <v>0</v>
      </c>
      <c r="R183" s="11" t="str">
        <f t="shared" si="4"/>
        <v>#DIV/0!</v>
      </c>
      <c r="S183" s="11" t="str">
        <f t="shared" ref="S183:T183" si="371">log(Q183)</f>
        <v>#NUM!</v>
      </c>
      <c r="T183" s="11" t="str">
        <f t="shared" si="371"/>
        <v>#DIV/0!</v>
      </c>
      <c r="U183" s="11">
        <f t="shared" si="6"/>
        <v>0</v>
      </c>
      <c r="V183" s="11" t="str">
        <f t="shared" si="7"/>
        <v>#DIV/0!</v>
      </c>
      <c r="W183" s="11" t="str">
        <f t="shared" si="8"/>
        <v>#DIV/0!</v>
      </c>
      <c r="X183" s="11" t="str">
        <f t="shared" ref="X183:Y183" si="372">log(U183)</f>
        <v>#NUM!</v>
      </c>
      <c r="Y183" s="11" t="str">
        <f t="shared" si="372"/>
        <v>#DIV/0!</v>
      </c>
      <c r="Z183" s="11" t="str">
        <f t="shared" si="10"/>
        <v>#NUM!</v>
      </c>
      <c r="AA183" s="11" t="str">
        <f t="shared" si="11"/>
        <v>#DIV/0!</v>
      </c>
      <c r="AB183" s="11" t="str">
        <f t="shared" si="12"/>
        <v>#DIV/0!</v>
      </c>
    </row>
    <row r="184" hidden="1">
      <c r="A184" s="10">
        <v>17.2</v>
      </c>
      <c r="B184" s="10">
        <v>12.0</v>
      </c>
      <c r="C184" s="10">
        <v>1.0</v>
      </c>
      <c r="D184" s="10" t="s">
        <v>34</v>
      </c>
      <c r="E184" s="10">
        <v>2.0</v>
      </c>
      <c r="F184" s="11"/>
      <c r="G184" s="11"/>
      <c r="H184" s="11"/>
      <c r="I184" s="11"/>
      <c r="J184" s="11"/>
      <c r="K184" s="11"/>
      <c r="L184" s="11"/>
      <c r="M184" s="13"/>
      <c r="N184" s="14"/>
      <c r="O184" s="15"/>
      <c r="P184" s="10" t="s">
        <v>40</v>
      </c>
      <c r="Q184" s="11">
        <f t="shared" si="3"/>
        <v>0</v>
      </c>
      <c r="R184" s="11" t="str">
        <f t="shared" si="4"/>
        <v>#DIV/0!</v>
      </c>
      <c r="S184" s="11" t="str">
        <f t="shared" ref="S184:T184" si="373">log(Q184)</f>
        <v>#NUM!</v>
      </c>
      <c r="T184" s="11" t="str">
        <f t="shared" si="373"/>
        <v>#DIV/0!</v>
      </c>
      <c r="U184" s="11">
        <f t="shared" si="6"/>
        <v>0</v>
      </c>
      <c r="V184" s="11" t="str">
        <f t="shared" si="7"/>
        <v>#DIV/0!</v>
      </c>
      <c r="W184" s="11" t="str">
        <f t="shared" si="8"/>
        <v>#DIV/0!</v>
      </c>
      <c r="X184" s="11" t="str">
        <f t="shared" ref="X184:Y184" si="374">log(U184)</f>
        <v>#NUM!</v>
      </c>
      <c r="Y184" s="11" t="str">
        <f t="shared" si="374"/>
        <v>#DIV/0!</v>
      </c>
      <c r="Z184" s="11" t="str">
        <f t="shared" si="10"/>
        <v>#NUM!</v>
      </c>
      <c r="AA184" s="11" t="str">
        <f t="shared" si="11"/>
        <v>#DIV/0!</v>
      </c>
      <c r="AB184" s="11" t="str">
        <f t="shared" si="12"/>
        <v>#DIV/0!</v>
      </c>
    </row>
    <row r="185" hidden="1">
      <c r="A185" s="10">
        <v>17.2</v>
      </c>
      <c r="B185" s="10">
        <v>3.0</v>
      </c>
      <c r="C185" s="10">
        <v>1.0</v>
      </c>
      <c r="D185" s="10" t="s">
        <v>126</v>
      </c>
      <c r="E185" s="10">
        <v>2.0</v>
      </c>
      <c r="F185" s="11"/>
      <c r="G185" s="11"/>
      <c r="H185" s="11"/>
      <c r="I185" s="11"/>
      <c r="J185" s="11"/>
      <c r="K185" s="11"/>
      <c r="L185" s="11"/>
      <c r="M185" s="13"/>
      <c r="N185" s="14"/>
      <c r="O185" s="15"/>
      <c r="P185" s="10" t="s">
        <v>40</v>
      </c>
      <c r="Q185" s="11">
        <f t="shared" si="3"/>
        <v>0</v>
      </c>
      <c r="R185" s="11" t="str">
        <f t="shared" si="4"/>
        <v>#DIV/0!</v>
      </c>
      <c r="S185" s="11" t="str">
        <f t="shared" ref="S185:T185" si="375">log(Q185)</f>
        <v>#NUM!</v>
      </c>
      <c r="T185" s="11" t="str">
        <f t="shared" si="375"/>
        <v>#DIV/0!</v>
      </c>
      <c r="U185" s="11">
        <f t="shared" si="6"/>
        <v>0</v>
      </c>
      <c r="V185" s="11" t="str">
        <f t="shared" si="7"/>
        <v>#DIV/0!</v>
      </c>
      <c r="W185" s="11" t="str">
        <f t="shared" si="8"/>
        <v>#DIV/0!</v>
      </c>
      <c r="X185" s="11" t="str">
        <f t="shared" ref="X185:Y185" si="376">log(U185)</f>
        <v>#NUM!</v>
      </c>
      <c r="Y185" s="11" t="str">
        <f t="shared" si="376"/>
        <v>#DIV/0!</v>
      </c>
      <c r="Z185" s="11" t="str">
        <f t="shared" si="10"/>
        <v>#NUM!</v>
      </c>
      <c r="AA185" s="11" t="str">
        <f t="shared" si="11"/>
        <v>#DIV/0!</v>
      </c>
      <c r="AB185" s="11" t="str">
        <f t="shared" si="12"/>
        <v>#DIV/0!</v>
      </c>
    </row>
    <row r="186" hidden="1">
      <c r="A186" s="10">
        <v>17.2</v>
      </c>
      <c r="B186" s="10">
        <v>6.0</v>
      </c>
      <c r="C186" s="10">
        <v>1.0</v>
      </c>
      <c r="D186" s="10" t="s">
        <v>126</v>
      </c>
      <c r="E186" s="10">
        <v>2.0</v>
      </c>
      <c r="F186" s="11"/>
      <c r="G186" s="11"/>
      <c r="H186" s="11"/>
      <c r="I186" s="11"/>
      <c r="J186" s="11"/>
      <c r="K186" s="11"/>
      <c r="L186" s="11"/>
      <c r="M186" s="13"/>
      <c r="N186" s="14"/>
      <c r="O186" s="15"/>
      <c r="P186" s="10" t="s">
        <v>40</v>
      </c>
      <c r="Q186" s="11">
        <f t="shared" si="3"/>
        <v>0</v>
      </c>
      <c r="R186" s="11" t="str">
        <f t="shared" si="4"/>
        <v>#DIV/0!</v>
      </c>
      <c r="S186" s="11" t="str">
        <f t="shared" ref="S186:T186" si="377">log(Q186)</f>
        <v>#NUM!</v>
      </c>
      <c r="T186" s="11" t="str">
        <f t="shared" si="377"/>
        <v>#DIV/0!</v>
      </c>
      <c r="U186" s="11">
        <f t="shared" si="6"/>
        <v>0</v>
      </c>
      <c r="V186" s="11" t="str">
        <f t="shared" si="7"/>
        <v>#DIV/0!</v>
      </c>
      <c r="W186" s="11" t="str">
        <f t="shared" si="8"/>
        <v>#DIV/0!</v>
      </c>
      <c r="X186" s="11" t="str">
        <f t="shared" ref="X186:Y186" si="378">log(U186)</f>
        <v>#NUM!</v>
      </c>
      <c r="Y186" s="11" t="str">
        <f t="shared" si="378"/>
        <v>#DIV/0!</v>
      </c>
      <c r="Z186" s="11" t="str">
        <f t="shared" si="10"/>
        <v>#NUM!</v>
      </c>
      <c r="AA186" s="11" t="str">
        <f t="shared" si="11"/>
        <v>#DIV/0!</v>
      </c>
      <c r="AB186" s="11" t="str">
        <f t="shared" si="12"/>
        <v>#DIV/0!</v>
      </c>
    </row>
    <row r="187" hidden="1">
      <c r="A187" s="10">
        <v>17.2</v>
      </c>
      <c r="B187" s="10">
        <v>15.0</v>
      </c>
      <c r="C187" s="10">
        <v>1.0</v>
      </c>
      <c r="D187" s="10" t="s">
        <v>126</v>
      </c>
      <c r="E187" s="10">
        <v>2.0</v>
      </c>
      <c r="F187" s="11"/>
      <c r="G187" s="11"/>
      <c r="H187" s="11"/>
      <c r="I187" s="11"/>
      <c r="J187" s="11"/>
      <c r="K187" s="11"/>
      <c r="L187" s="11"/>
      <c r="M187" s="13"/>
      <c r="N187" s="14"/>
      <c r="O187" s="15"/>
      <c r="P187" s="10" t="s">
        <v>40</v>
      </c>
      <c r="Q187" s="11">
        <f t="shared" si="3"/>
        <v>0</v>
      </c>
      <c r="R187" s="11" t="str">
        <f t="shared" si="4"/>
        <v>#DIV/0!</v>
      </c>
      <c r="S187" s="11" t="str">
        <f t="shared" ref="S187:T187" si="379">log(Q187)</f>
        <v>#NUM!</v>
      </c>
      <c r="T187" s="11" t="str">
        <f t="shared" si="379"/>
        <v>#DIV/0!</v>
      </c>
      <c r="U187" s="11">
        <f t="shared" si="6"/>
        <v>0</v>
      </c>
      <c r="V187" s="11" t="str">
        <f t="shared" si="7"/>
        <v>#DIV/0!</v>
      </c>
      <c r="W187" s="11" t="str">
        <f t="shared" si="8"/>
        <v>#DIV/0!</v>
      </c>
      <c r="X187" s="11" t="str">
        <f t="shared" ref="X187:Y187" si="380">log(U187)</f>
        <v>#NUM!</v>
      </c>
      <c r="Y187" s="11" t="str">
        <f t="shared" si="380"/>
        <v>#DIV/0!</v>
      </c>
      <c r="Z187" s="11" t="str">
        <f t="shared" si="10"/>
        <v>#NUM!</v>
      </c>
      <c r="AA187" s="11" t="str">
        <f t="shared" si="11"/>
        <v>#DIV/0!</v>
      </c>
      <c r="AB187" s="11" t="str">
        <f t="shared" si="12"/>
        <v>#DIV/0!</v>
      </c>
    </row>
    <row r="188" hidden="1">
      <c r="A188" s="10">
        <v>17.5</v>
      </c>
      <c r="B188" s="10">
        <v>7.0</v>
      </c>
      <c r="C188" s="10">
        <v>1.0</v>
      </c>
      <c r="D188" s="10" t="s">
        <v>35</v>
      </c>
      <c r="E188" s="10">
        <v>1.0</v>
      </c>
      <c r="F188" s="10">
        <v>0.04211</v>
      </c>
      <c r="G188" s="10" t="s">
        <v>39</v>
      </c>
      <c r="H188" s="10" t="s">
        <v>133</v>
      </c>
      <c r="I188" s="10" t="s">
        <v>42</v>
      </c>
      <c r="J188" s="10" t="s">
        <v>133</v>
      </c>
      <c r="K188" s="11"/>
      <c r="L188" s="11"/>
      <c r="M188" s="13">
        <v>1.0</v>
      </c>
      <c r="N188" s="14">
        <v>1.0</v>
      </c>
      <c r="O188" s="15"/>
      <c r="P188" s="10" t="s">
        <v>40</v>
      </c>
      <c r="Q188" s="11" t="str">
        <f t="shared" si="3"/>
        <v>#VALUE!</v>
      </c>
      <c r="R188" s="11" t="str">
        <f t="shared" si="4"/>
        <v>#VALUE!</v>
      </c>
      <c r="S188" s="11" t="str">
        <f t="shared" ref="S188:T188" si="381">log(Q188)</f>
        <v>#VALUE!</v>
      </c>
      <c r="T188" s="11" t="str">
        <f t="shared" si="381"/>
        <v>#VALUE!</v>
      </c>
      <c r="U188" s="11" t="str">
        <f t="shared" si="6"/>
        <v>#VALUE!</v>
      </c>
      <c r="V188" s="11" t="str">
        <f t="shared" si="7"/>
        <v>#VALUE!</v>
      </c>
      <c r="W188" s="11" t="str">
        <f t="shared" si="8"/>
        <v>#VALUE!</v>
      </c>
      <c r="X188" s="11" t="str">
        <f t="shared" ref="X188:Y188" si="382">log(U188)</f>
        <v>#VALUE!</v>
      </c>
      <c r="Y188" s="11" t="str">
        <f t="shared" si="382"/>
        <v>#VALUE!</v>
      </c>
      <c r="Z188" s="11" t="str">
        <f t="shared" si="10"/>
        <v>#VALUE!</v>
      </c>
      <c r="AA188" s="11" t="str">
        <f t="shared" si="11"/>
        <v>#VALUE!</v>
      </c>
      <c r="AB188" s="11" t="str">
        <f t="shared" si="12"/>
        <v>#VALUE!</v>
      </c>
      <c r="AC188" s="11"/>
      <c r="AD188" s="11"/>
    </row>
    <row r="189" hidden="1">
      <c r="A189" s="10">
        <v>17.5</v>
      </c>
      <c r="B189" s="10">
        <v>2.0</v>
      </c>
      <c r="C189" s="10">
        <v>1.0</v>
      </c>
      <c r="D189" s="10" t="s">
        <v>128</v>
      </c>
      <c r="E189" s="10">
        <v>1.0</v>
      </c>
      <c r="F189" s="11"/>
      <c r="G189" s="11"/>
      <c r="H189" s="11"/>
      <c r="I189" s="11"/>
      <c r="J189" s="11"/>
      <c r="K189" s="11"/>
      <c r="L189" s="11"/>
      <c r="M189" s="13"/>
      <c r="N189" s="14"/>
      <c r="O189" s="15"/>
      <c r="P189" s="10" t="s">
        <v>40</v>
      </c>
      <c r="Q189" s="11">
        <f t="shared" si="3"/>
        <v>0</v>
      </c>
      <c r="R189" s="11" t="str">
        <f t="shared" si="4"/>
        <v>#DIV/0!</v>
      </c>
      <c r="S189" s="11" t="str">
        <f t="shared" ref="S189:T189" si="383">log(Q189)</f>
        <v>#NUM!</v>
      </c>
      <c r="T189" s="11" t="str">
        <f t="shared" si="383"/>
        <v>#DIV/0!</v>
      </c>
      <c r="U189" s="11">
        <f t="shared" si="6"/>
        <v>0</v>
      </c>
      <c r="V189" s="11" t="str">
        <f t="shared" si="7"/>
        <v>#DIV/0!</v>
      </c>
      <c r="W189" s="11" t="str">
        <f t="shared" si="8"/>
        <v>#DIV/0!</v>
      </c>
      <c r="X189" s="11" t="str">
        <f t="shared" ref="X189:Y189" si="384">log(U189)</f>
        <v>#NUM!</v>
      </c>
      <c r="Y189" s="11" t="str">
        <f t="shared" si="384"/>
        <v>#DIV/0!</v>
      </c>
      <c r="Z189" s="11" t="str">
        <f t="shared" si="10"/>
        <v>#NUM!</v>
      </c>
      <c r="AA189" s="11" t="str">
        <f t="shared" si="11"/>
        <v>#DIV/0!</v>
      </c>
      <c r="AB189" s="11" t="str">
        <f t="shared" si="12"/>
        <v>#DIV/0!</v>
      </c>
    </row>
    <row r="190" hidden="1">
      <c r="A190" s="10">
        <v>17.5</v>
      </c>
      <c r="B190" s="10">
        <v>5.0</v>
      </c>
      <c r="C190" s="10">
        <v>1.0</v>
      </c>
      <c r="D190" s="10" t="s">
        <v>128</v>
      </c>
      <c r="E190" s="10">
        <v>1.0</v>
      </c>
      <c r="F190" s="11"/>
      <c r="G190" s="11"/>
      <c r="H190" s="11"/>
      <c r="I190" s="11"/>
      <c r="J190" s="11"/>
      <c r="K190" s="11"/>
      <c r="L190" s="11"/>
      <c r="M190" s="13"/>
      <c r="N190" s="14"/>
      <c r="O190" s="15"/>
      <c r="P190" s="10" t="s">
        <v>40</v>
      </c>
      <c r="Q190" s="11">
        <f t="shared" si="3"/>
        <v>0</v>
      </c>
      <c r="R190" s="11" t="str">
        <f t="shared" si="4"/>
        <v>#DIV/0!</v>
      </c>
      <c r="S190" s="11" t="str">
        <f t="shared" ref="S190:T190" si="385">log(Q190)</f>
        <v>#NUM!</v>
      </c>
      <c r="T190" s="11" t="str">
        <f t="shared" si="385"/>
        <v>#DIV/0!</v>
      </c>
      <c r="U190" s="11">
        <f t="shared" si="6"/>
        <v>0</v>
      </c>
      <c r="V190" s="11" t="str">
        <f t="shared" si="7"/>
        <v>#DIV/0!</v>
      </c>
      <c r="W190" s="11" t="str">
        <f t="shared" si="8"/>
        <v>#DIV/0!</v>
      </c>
      <c r="X190" s="11" t="str">
        <f t="shared" ref="X190:Y190" si="386">log(U190)</f>
        <v>#NUM!</v>
      </c>
      <c r="Y190" s="11" t="str">
        <f t="shared" si="386"/>
        <v>#DIV/0!</v>
      </c>
      <c r="Z190" s="11" t="str">
        <f t="shared" si="10"/>
        <v>#NUM!</v>
      </c>
      <c r="AA190" s="11" t="str">
        <f t="shared" si="11"/>
        <v>#DIV/0!</v>
      </c>
      <c r="AB190" s="11" t="str">
        <f t="shared" si="12"/>
        <v>#DIV/0!</v>
      </c>
    </row>
    <row r="191" hidden="1">
      <c r="A191" s="10">
        <v>17.5</v>
      </c>
      <c r="B191" s="10">
        <v>8.0</v>
      </c>
      <c r="C191" s="10">
        <v>1.0</v>
      </c>
      <c r="D191" s="10" t="s">
        <v>128</v>
      </c>
      <c r="E191" s="10">
        <v>1.0</v>
      </c>
      <c r="F191" s="11"/>
      <c r="G191" s="11"/>
      <c r="H191" s="11"/>
      <c r="I191" s="11"/>
      <c r="J191" s="11"/>
      <c r="K191" s="11"/>
      <c r="L191" s="11"/>
      <c r="M191" s="13"/>
      <c r="N191" s="14"/>
      <c r="O191" s="15"/>
      <c r="P191" s="10" t="s">
        <v>40</v>
      </c>
      <c r="Q191" s="11">
        <f t="shared" si="3"/>
        <v>0</v>
      </c>
      <c r="R191" s="11" t="str">
        <f t="shared" si="4"/>
        <v>#DIV/0!</v>
      </c>
      <c r="S191" s="11" t="str">
        <f t="shared" ref="S191:T191" si="387">log(Q191)</f>
        <v>#NUM!</v>
      </c>
      <c r="T191" s="11" t="str">
        <f t="shared" si="387"/>
        <v>#DIV/0!</v>
      </c>
      <c r="U191" s="11">
        <f t="shared" si="6"/>
        <v>0</v>
      </c>
      <c r="V191" s="11" t="str">
        <f t="shared" si="7"/>
        <v>#DIV/0!</v>
      </c>
      <c r="W191" s="11" t="str">
        <f t="shared" si="8"/>
        <v>#DIV/0!</v>
      </c>
      <c r="X191" s="11" t="str">
        <f t="shared" ref="X191:Y191" si="388">log(U191)</f>
        <v>#NUM!</v>
      </c>
      <c r="Y191" s="11" t="str">
        <f t="shared" si="388"/>
        <v>#DIV/0!</v>
      </c>
      <c r="Z191" s="11" t="str">
        <f t="shared" si="10"/>
        <v>#NUM!</v>
      </c>
      <c r="AA191" s="11" t="str">
        <f t="shared" si="11"/>
        <v>#DIV/0!</v>
      </c>
      <c r="AB191" s="11" t="str">
        <f t="shared" si="12"/>
        <v>#DIV/0!</v>
      </c>
    </row>
    <row r="192" hidden="1">
      <c r="A192" s="10">
        <v>17.5</v>
      </c>
      <c r="B192" s="10">
        <v>1.0</v>
      </c>
      <c r="C192" s="10">
        <v>1.0</v>
      </c>
      <c r="D192" s="10" t="s">
        <v>34</v>
      </c>
      <c r="E192" s="10">
        <v>1.0</v>
      </c>
      <c r="F192" s="11"/>
      <c r="G192" s="11"/>
      <c r="H192" s="11"/>
      <c r="I192" s="11"/>
      <c r="J192" s="11"/>
      <c r="K192" s="11"/>
      <c r="L192" s="11"/>
      <c r="M192" s="13"/>
      <c r="N192" s="14"/>
      <c r="O192" s="15"/>
      <c r="P192" s="10" t="s">
        <v>40</v>
      </c>
      <c r="Q192" s="11">
        <f t="shared" si="3"/>
        <v>0</v>
      </c>
      <c r="R192" s="11" t="str">
        <f t="shared" si="4"/>
        <v>#DIV/0!</v>
      </c>
      <c r="S192" s="11" t="str">
        <f t="shared" ref="S192:T192" si="389">log(Q192)</f>
        <v>#NUM!</v>
      </c>
      <c r="T192" s="11" t="str">
        <f t="shared" si="389"/>
        <v>#DIV/0!</v>
      </c>
      <c r="U192" s="11">
        <f t="shared" si="6"/>
        <v>0</v>
      </c>
      <c r="V192" s="11" t="str">
        <f t="shared" si="7"/>
        <v>#DIV/0!</v>
      </c>
      <c r="W192" s="11" t="str">
        <f t="shared" si="8"/>
        <v>#DIV/0!</v>
      </c>
      <c r="X192" s="11" t="str">
        <f t="shared" ref="X192:Y192" si="390">log(U192)</f>
        <v>#NUM!</v>
      </c>
      <c r="Y192" s="11" t="str">
        <f t="shared" si="390"/>
        <v>#DIV/0!</v>
      </c>
      <c r="Z192" s="11" t="str">
        <f t="shared" si="10"/>
        <v>#NUM!</v>
      </c>
      <c r="AA192" s="11" t="str">
        <f t="shared" si="11"/>
        <v>#DIV/0!</v>
      </c>
      <c r="AB192" s="11" t="str">
        <f t="shared" si="12"/>
        <v>#DIV/0!</v>
      </c>
    </row>
    <row r="193" hidden="1">
      <c r="A193" s="10">
        <v>17.5</v>
      </c>
      <c r="B193" s="10">
        <v>11.0</v>
      </c>
      <c r="C193" s="10">
        <v>1.0</v>
      </c>
      <c r="D193" s="10" t="s">
        <v>34</v>
      </c>
      <c r="E193" s="10">
        <v>1.0</v>
      </c>
      <c r="F193" s="11"/>
      <c r="G193" s="11"/>
      <c r="H193" s="11"/>
      <c r="I193" s="11"/>
      <c r="J193" s="11"/>
      <c r="K193" s="11"/>
      <c r="L193" s="11"/>
      <c r="M193" s="13"/>
      <c r="N193" s="14"/>
      <c r="O193" s="15"/>
      <c r="P193" s="10" t="s">
        <v>40</v>
      </c>
      <c r="Q193" s="11">
        <f t="shared" si="3"/>
        <v>0</v>
      </c>
      <c r="R193" s="11" t="str">
        <f t="shared" si="4"/>
        <v>#DIV/0!</v>
      </c>
      <c r="S193" s="11" t="str">
        <f t="shared" ref="S193:T193" si="391">log(Q193)</f>
        <v>#NUM!</v>
      </c>
      <c r="T193" s="11" t="str">
        <f t="shared" si="391"/>
        <v>#DIV/0!</v>
      </c>
      <c r="U193" s="11">
        <f t="shared" si="6"/>
        <v>0</v>
      </c>
      <c r="V193" s="11" t="str">
        <f t="shared" si="7"/>
        <v>#DIV/0!</v>
      </c>
      <c r="W193" s="11" t="str">
        <f t="shared" si="8"/>
        <v>#DIV/0!</v>
      </c>
      <c r="X193" s="11" t="str">
        <f t="shared" ref="X193:Y193" si="392">log(U193)</f>
        <v>#NUM!</v>
      </c>
      <c r="Y193" s="11" t="str">
        <f t="shared" si="392"/>
        <v>#DIV/0!</v>
      </c>
      <c r="Z193" s="11" t="str">
        <f t="shared" si="10"/>
        <v>#NUM!</v>
      </c>
      <c r="AA193" s="11" t="str">
        <f t="shared" si="11"/>
        <v>#DIV/0!</v>
      </c>
      <c r="AB193" s="11" t="str">
        <f t="shared" si="12"/>
        <v>#DIV/0!</v>
      </c>
    </row>
    <row r="194" hidden="1">
      <c r="A194" s="10">
        <v>17.5</v>
      </c>
      <c r="B194" s="10">
        <v>19.0</v>
      </c>
      <c r="C194" s="10">
        <v>1.0</v>
      </c>
      <c r="D194" s="10" t="s">
        <v>34</v>
      </c>
      <c r="E194" s="10">
        <v>1.0</v>
      </c>
      <c r="F194" s="11"/>
      <c r="G194" s="11"/>
      <c r="H194" s="11"/>
      <c r="I194" s="11"/>
      <c r="J194" s="11"/>
      <c r="K194" s="11"/>
      <c r="L194" s="11"/>
      <c r="M194" s="13"/>
      <c r="N194" s="14"/>
      <c r="O194" s="15"/>
      <c r="P194" s="10" t="s">
        <v>40</v>
      </c>
      <c r="Q194" s="11">
        <f t="shared" si="3"/>
        <v>0</v>
      </c>
      <c r="R194" s="11" t="str">
        <f t="shared" si="4"/>
        <v>#DIV/0!</v>
      </c>
      <c r="S194" s="11" t="str">
        <f t="shared" ref="S194:T194" si="393">log(Q194)</f>
        <v>#NUM!</v>
      </c>
      <c r="T194" s="11" t="str">
        <f t="shared" si="393"/>
        <v>#DIV/0!</v>
      </c>
      <c r="U194" s="11">
        <f t="shared" si="6"/>
        <v>0</v>
      </c>
      <c r="V194" s="11" t="str">
        <f t="shared" si="7"/>
        <v>#DIV/0!</v>
      </c>
      <c r="W194" s="11" t="str">
        <f t="shared" si="8"/>
        <v>#DIV/0!</v>
      </c>
      <c r="X194" s="11" t="str">
        <f t="shared" ref="X194:Y194" si="394">log(U194)</f>
        <v>#NUM!</v>
      </c>
      <c r="Y194" s="11" t="str">
        <f t="shared" si="394"/>
        <v>#DIV/0!</v>
      </c>
      <c r="Z194" s="11" t="str">
        <f t="shared" si="10"/>
        <v>#NUM!</v>
      </c>
      <c r="AA194" s="11" t="str">
        <f t="shared" si="11"/>
        <v>#DIV/0!</v>
      </c>
      <c r="AB194" s="11" t="str">
        <f t="shared" si="12"/>
        <v>#DIV/0!</v>
      </c>
    </row>
    <row r="195" hidden="1">
      <c r="A195" s="10">
        <v>17.5</v>
      </c>
      <c r="B195" s="10">
        <v>12.0</v>
      </c>
      <c r="C195" s="10">
        <v>1.0</v>
      </c>
      <c r="D195" s="10" t="s">
        <v>126</v>
      </c>
      <c r="E195" s="10">
        <v>1.0</v>
      </c>
      <c r="F195" s="11"/>
      <c r="G195" s="11"/>
      <c r="H195" s="11"/>
      <c r="I195" s="11"/>
      <c r="J195" s="11"/>
      <c r="K195" s="11"/>
      <c r="L195" s="11"/>
      <c r="M195" s="13"/>
      <c r="N195" s="14"/>
      <c r="O195" s="15"/>
      <c r="P195" s="10" t="s">
        <v>40</v>
      </c>
      <c r="Q195" s="11">
        <f t="shared" si="3"/>
        <v>0</v>
      </c>
      <c r="R195" s="11" t="str">
        <f t="shared" si="4"/>
        <v>#DIV/0!</v>
      </c>
      <c r="S195" s="11" t="str">
        <f t="shared" ref="S195:T195" si="395">log(Q195)</f>
        <v>#NUM!</v>
      </c>
      <c r="T195" s="11" t="str">
        <f t="shared" si="395"/>
        <v>#DIV/0!</v>
      </c>
      <c r="U195" s="11">
        <f t="shared" si="6"/>
        <v>0</v>
      </c>
      <c r="V195" s="11" t="str">
        <f t="shared" si="7"/>
        <v>#DIV/0!</v>
      </c>
      <c r="W195" s="11" t="str">
        <f t="shared" si="8"/>
        <v>#DIV/0!</v>
      </c>
      <c r="X195" s="11" t="str">
        <f t="shared" ref="X195:Y195" si="396">log(U195)</f>
        <v>#NUM!</v>
      </c>
      <c r="Y195" s="11" t="str">
        <f t="shared" si="396"/>
        <v>#DIV/0!</v>
      </c>
      <c r="Z195" s="11" t="str">
        <f t="shared" si="10"/>
        <v>#NUM!</v>
      </c>
      <c r="AA195" s="11" t="str">
        <f t="shared" si="11"/>
        <v>#DIV/0!</v>
      </c>
      <c r="AB195" s="11" t="str">
        <f t="shared" si="12"/>
        <v>#DIV/0!</v>
      </c>
    </row>
    <row r="196" hidden="1">
      <c r="A196" s="10">
        <v>17.5</v>
      </c>
      <c r="B196" s="10">
        <v>13.0</v>
      </c>
      <c r="C196" s="10">
        <v>1.0</v>
      </c>
      <c r="D196" s="10" t="s">
        <v>126</v>
      </c>
      <c r="E196" s="10">
        <v>1.0</v>
      </c>
      <c r="F196" s="11"/>
      <c r="G196" s="11"/>
      <c r="H196" s="11"/>
      <c r="I196" s="11"/>
      <c r="J196" s="11"/>
      <c r="K196" s="11"/>
      <c r="L196" s="11"/>
      <c r="M196" s="13"/>
      <c r="N196" s="14"/>
      <c r="O196" s="15"/>
      <c r="P196" s="10" t="s">
        <v>40</v>
      </c>
      <c r="Q196" s="11">
        <f t="shared" si="3"/>
        <v>0</v>
      </c>
      <c r="R196" s="11" t="str">
        <f t="shared" si="4"/>
        <v>#DIV/0!</v>
      </c>
      <c r="S196" s="11" t="str">
        <f t="shared" ref="S196:T196" si="397">log(Q196)</f>
        <v>#NUM!</v>
      </c>
      <c r="T196" s="11" t="str">
        <f t="shared" si="397"/>
        <v>#DIV/0!</v>
      </c>
      <c r="U196" s="11">
        <f t="shared" si="6"/>
        <v>0</v>
      </c>
      <c r="V196" s="11" t="str">
        <f t="shared" si="7"/>
        <v>#DIV/0!</v>
      </c>
      <c r="W196" s="11" t="str">
        <f t="shared" si="8"/>
        <v>#DIV/0!</v>
      </c>
      <c r="X196" s="11" t="str">
        <f t="shared" ref="X196:Y196" si="398">log(U196)</f>
        <v>#NUM!</v>
      </c>
      <c r="Y196" s="11" t="str">
        <f t="shared" si="398"/>
        <v>#DIV/0!</v>
      </c>
      <c r="Z196" s="11" t="str">
        <f t="shared" si="10"/>
        <v>#NUM!</v>
      </c>
      <c r="AA196" s="11" t="str">
        <f t="shared" si="11"/>
        <v>#DIV/0!</v>
      </c>
      <c r="AB196" s="11" t="str">
        <f t="shared" si="12"/>
        <v>#DIV/0!</v>
      </c>
    </row>
    <row r="197" hidden="1">
      <c r="A197" s="10">
        <v>17.5</v>
      </c>
      <c r="B197" s="10">
        <v>21.0</v>
      </c>
      <c r="C197" s="10">
        <v>1.0</v>
      </c>
      <c r="D197" s="10" t="s">
        <v>126</v>
      </c>
      <c r="E197" s="10">
        <v>1.0</v>
      </c>
      <c r="F197" s="11"/>
      <c r="G197" s="11"/>
      <c r="H197" s="11"/>
      <c r="I197" s="11"/>
      <c r="J197" s="11"/>
      <c r="K197" s="11"/>
      <c r="L197" s="11"/>
      <c r="M197" s="13"/>
      <c r="N197" s="14"/>
      <c r="O197" s="15"/>
      <c r="P197" s="10" t="s">
        <v>40</v>
      </c>
      <c r="Q197" s="11">
        <f t="shared" si="3"/>
        <v>0</v>
      </c>
      <c r="R197" s="11" t="str">
        <f t="shared" si="4"/>
        <v>#DIV/0!</v>
      </c>
      <c r="S197" s="11" t="str">
        <f t="shared" ref="S197:T197" si="399">log(Q197)</f>
        <v>#NUM!</v>
      </c>
      <c r="T197" s="11" t="str">
        <f t="shared" si="399"/>
        <v>#DIV/0!</v>
      </c>
      <c r="U197" s="11">
        <f t="shared" si="6"/>
        <v>0</v>
      </c>
      <c r="V197" s="11" t="str">
        <f t="shared" si="7"/>
        <v>#DIV/0!</v>
      </c>
      <c r="W197" s="11" t="str">
        <f t="shared" si="8"/>
        <v>#DIV/0!</v>
      </c>
      <c r="X197" s="11" t="str">
        <f t="shared" ref="X197:Y197" si="400">log(U197)</f>
        <v>#NUM!</v>
      </c>
      <c r="Y197" s="11" t="str">
        <f t="shared" si="400"/>
        <v>#DIV/0!</v>
      </c>
      <c r="Z197" s="11" t="str">
        <f t="shared" si="10"/>
        <v>#NUM!</v>
      </c>
      <c r="AA197" s="11" t="str">
        <f t="shared" si="11"/>
        <v>#DIV/0!</v>
      </c>
      <c r="AB197" s="11" t="str">
        <f t="shared" si="12"/>
        <v>#DIV/0!</v>
      </c>
    </row>
    <row r="198" hidden="1">
      <c r="A198" s="10">
        <v>17.6</v>
      </c>
      <c r="B198" s="10">
        <v>9.0</v>
      </c>
      <c r="C198" s="10">
        <v>1.0</v>
      </c>
      <c r="D198" s="10" t="s">
        <v>35</v>
      </c>
      <c r="E198" s="10">
        <v>3.0</v>
      </c>
      <c r="F198" s="10">
        <v>0.05136</v>
      </c>
      <c r="G198" s="19"/>
      <c r="H198" s="19"/>
      <c r="I198" s="19"/>
      <c r="J198" s="19"/>
      <c r="K198" s="11"/>
      <c r="L198" s="11"/>
      <c r="M198" s="13">
        <v>1.0</v>
      </c>
      <c r="N198" s="14"/>
      <c r="O198" s="15"/>
      <c r="P198" s="10" t="s">
        <v>40</v>
      </c>
      <c r="Q198" s="11">
        <f t="shared" si="3"/>
        <v>0</v>
      </c>
      <c r="R198" s="11">
        <f t="shared" si="4"/>
        <v>0</v>
      </c>
      <c r="S198" s="11" t="str">
        <f t="shared" ref="S198:T198" si="401">log(Q198)</f>
        <v>#NUM!</v>
      </c>
      <c r="T198" s="11" t="str">
        <f t="shared" si="401"/>
        <v>#NUM!</v>
      </c>
      <c r="U198" s="11">
        <f t="shared" si="6"/>
        <v>0</v>
      </c>
      <c r="V198" s="11">
        <f t="shared" si="7"/>
        <v>0</v>
      </c>
      <c r="W198" s="11">
        <f t="shared" si="8"/>
        <v>0</v>
      </c>
      <c r="X198" s="11" t="str">
        <f t="shared" ref="X198:Y198" si="402">log(U198)</f>
        <v>#NUM!</v>
      </c>
      <c r="Y198" s="11" t="str">
        <f t="shared" si="402"/>
        <v>#NUM!</v>
      </c>
      <c r="Z198" s="11" t="str">
        <f t="shared" si="10"/>
        <v>#NUM!</v>
      </c>
      <c r="AA198" s="11" t="str">
        <f t="shared" si="11"/>
        <v>#NUM!</v>
      </c>
      <c r="AB198" s="11" t="str">
        <f t="shared" si="12"/>
        <v>#NUM!</v>
      </c>
      <c r="AC198" s="11"/>
      <c r="AD198" s="11"/>
    </row>
    <row r="199" hidden="1">
      <c r="A199" s="10">
        <v>17.6</v>
      </c>
      <c r="B199" s="10">
        <v>7.0</v>
      </c>
      <c r="C199" s="10">
        <v>1.0</v>
      </c>
      <c r="D199" s="10" t="s">
        <v>34</v>
      </c>
      <c r="E199" s="10">
        <v>3.0</v>
      </c>
      <c r="F199" s="11"/>
      <c r="G199" s="11"/>
      <c r="H199" s="11"/>
      <c r="I199" s="11"/>
      <c r="J199" s="11"/>
      <c r="K199" s="11"/>
      <c r="L199" s="11"/>
      <c r="M199" s="13"/>
      <c r="N199" s="14"/>
      <c r="O199" s="15"/>
      <c r="P199" s="10" t="s">
        <v>40</v>
      </c>
      <c r="Q199" s="11">
        <f t="shared" si="3"/>
        <v>0</v>
      </c>
      <c r="R199" s="11" t="str">
        <f t="shared" si="4"/>
        <v>#DIV/0!</v>
      </c>
      <c r="S199" s="11" t="str">
        <f t="shared" ref="S199:T199" si="403">log(Q199)</f>
        <v>#NUM!</v>
      </c>
      <c r="T199" s="11" t="str">
        <f t="shared" si="403"/>
        <v>#DIV/0!</v>
      </c>
      <c r="U199" s="11">
        <f t="shared" si="6"/>
        <v>0</v>
      </c>
      <c r="V199" s="11" t="str">
        <f t="shared" si="7"/>
        <v>#DIV/0!</v>
      </c>
      <c r="W199" s="11" t="str">
        <f t="shared" si="8"/>
        <v>#DIV/0!</v>
      </c>
      <c r="X199" s="11" t="str">
        <f t="shared" ref="X199:Y199" si="404">log(U199)</f>
        <v>#NUM!</v>
      </c>
      <c r="Y199" s="11" t="str">
        <f t="shared" si="404"/>
        <v>#DIV/0!</v>
      </c>
      <c r="Z199" s="11" t="str">
        <f t="shared" si="10"/>
        <v>#NUM!</v>
      </c>
      <c r="AA199" s="11" t="str">
        <f t="shared" si="11"/>
        <v>#DIV/0!</v>
      </c>
      <c r="AB199" s="11" t="str">
        <f t="shared" si="12"/>
        <v>#DIV/0!</v>
      </c>
    </row>
    <row r="200" hidden="1">
      <c r="A200" s="10">
        <v>17.6</v>
      </c>
      <c r="B200" s="10">
        <v>10.0</v>
      </c>
      <c r="C200" s="10">
        <v>1.0</v>
      </c>
      <c r="D200" s="10" t="s">
        <v>34</v>
      </c>
      <c r="E200" s="10">
        <v>3.0</v>
      </c>
      <c r="F200" s="11"/>
      <c r="G200" s="11"/>
      <c r="H200" s="11"/>
      <c r="I200" s="11"/>
      <c r="J200" s="11"/>
      <c r="K200" s="11"/>
      <c r="L200" s="11"/>
      <c r="M200" s="13"/>
      <c r="N200" s="14"/>
      <c r="O200" s="15"/>
      <c r="P200" s="10" t="s">
        <v>40</v>
      </c>
      <c r="Q200" s="11">
        <f t="shared" si="3"/>
        <v>0</v>
      </c>
      <c r="R200" s="11" t="str">
        <f t="shared" si="4"/>
        <v>#DIV/0!</v>
      </c>
      <c r="S200" s="11" t="str">
        <f t="shared" ref="S200:T200" si="405">log(Q200)</f>
        <v>#NUM!</v>
      </c>
      <c r="T200" s="11" t="str">
        <f t="shared" si="405"/>
        <v>#DIV/0!</v>
      </c>
      <c r="U200" s="11">
        <f t="shared" si="6"/>
        <v>0</v>
      </c>
      <c r="V200" s="11" t="str">
        <f t="shared" si="7"/>
        <v>#DIV/0!</v>
      </c>
      <c r="W200" s="11" t="str">
        <f t="shared" si="8"/>
        <v>#DIV/0!</v>
      </c>
      <c r="X200" s="11" t="str">
        <f t="shared" ref="X200:Y200" si="406">log(U200)</f>
        <v>#NUM!</v>
      </c>
      <c r="Y200" s="11" t="str">
        <f t="shared" si="406"/>
        <v>#DIV/0!</v>
      </c>
      <c r="Z200" s="11" t="str">
        <f t="shared" si="10"/>
        <v>#NUM!</v>
      </c>
      <c r="AA200" s="11" t="str">
        <f t="shared" si="11"/>
        <v>#DIV/0!</v>
      </c>
      <c r="AB200" s="11" t="str">
        <f t="shared" si="12"/>
        <v>#DIV/0!</v>
      </c>
    </row>
    <row r="201" hidden="1">
      <c r="A201" s="10">
        <v>17.6</v>
      </c>
      <c r="B201" s="10">
        <v>11.0</v>
      </c>
      <c r="C201" s="10">
        <v>1.0</v>
      </c>
      <c r="D201" s="10" t="s">
        <v>34</v>
      </c>
      <c r="E201" s="10">
        <v>3.0</v>
      </c>
      <c r="F201" s="11"/>
      <c r="G201" s="11"/>
      <c r="H201" s="11"/>
      <c r="I201" s="11"/>
      <c r="J201" s="11"/>
      <c r="K201" s="11"/>
      <c r="L201" s="11"/>
      <c r="M201" s="13"/>
      <c r="N201" s="14"/>
      <c r="O201" s="15"/>
      <c r="P201" s="10" t="s">
        <v>40</v>
      </c>
      <c r="Q201" s="11">
        <f t="shared" si="3"/>
        <v>0</v>
      </c>
      <c r="R201" s="11" t="str">
        <f t="shared" si="4"/>
        <v>#DIV/0!</v>
      </c>
      <c r="S201" s="11" t="str">
        <f t="shared" ref="S201:T201" si="407">log(Q201)</f>
        <v>#NUM!</v>
      </c>
      <c r="T201" s="11" t="str">
        <f t="shared" si="407"/>
        <v>#DIV/0!</v>
      </c>
      <c r="U201" s="11">
        <f t="shared" si="6"/>
        <v>0</v>
      </c>
      <c r="V201" s="11" t="str">
        <f t="shared" si="7"/>
        <v>#DIV/0!</v>
      </c>
      <c r="W201" s="11" t="str">
        <f t="shared" si="8"/>
        <v>#DIV/0!</v>
      </c>
      <c r="X201" s="11" t="str">
        <f t="shared" ref="X201:Y201" si="408">log(U201)</f>
        <v>#NUM!</v>
      </c>
      <c r="Y201" s="11" t="str">
        <f t="shared" si="408"/>
        <v>#DIV/0!</v>
      </c>
      <c r="Z201" s="11" t="str">
        <f t="shared" si="10"/>
        <v>#NUM!</v>
      </c>
      <c r="AA201" s="11" t="str">
        <f t="shared" si="11"/>
        <v>#DIV/0!</v>
      </c>
      <c r="AB201" s="11" t="str">
        <f t="shared" si="12"/>
        <v>#DIV/0!</v>
      </c>
    </row>
    <row r="202">
      <c r="A202" s="10">
        <v>17.5</v>
      </c>
      <c r="B202" s="10">
        <v>22.0</v>
      </c>
      <c r="C202" s="10">
        <v>1.0</v>
      </c>
      <c r="D202" s="10" t="s">
        <v>68</v>
      </c>
      <c r="E202" s="10">
        <v>1.0</v>
      </c>
      <c r="F202" s="10">
        <v>0.05092</v>
      </c>
      <c r="G202" s="19"/>
      <c r="H202" s="19"/>
      <c r="I202" s="10">
        <v>-1.0</v>
      </c>
      <c r="J202" s="10">
        <v>7.0</v>
      </c>
      <c r="K202" s="11"/>
      <c r="L202" s="11"/>
      <c r="M202" s="13">
        <v>1.0</v>
      </c>
      <c r="N202" s="14"/>
      <c r="O202" s="15"/>
      <c r="P202" s="10" t="s">
        <v>40</v>
      </c>
      <c r="Q202" s="11">
        <f t="shared" si="3"/>
        <v>0</v>
      </c>
      <c r="R202" s="11">
        <f t="shared" si="4"/>
        <v>0</v>
      </c>
      <c r="S202" s="11" t="str">
        <f t="shared" ref="S202:T202" si="409">log(Q202)</f>
        <v>#NUM!</v>
      </c>
      <c r="T202" s="11" t="str">
        <f t="shared" si="409"/>
        <v>#NUM!</v>
      </c>
      <c r="U202" s="11">
        <f t="shared" si="6"/>
        <v>5000</v>
      </c>
      <c r="V202" s="11">
        <f t="shared" si="7"/>
        <v>34367.63551</v>
      </c>
      <c r="W202" s="11">
        <f t="shared" si="8"/>
        <v>17183.81775</v>
      </c>
      <c r="X202" s="11">
        <f t="shared" ref="X202:Y202" si="410">log(U202)</f>
        <v>3.698970004</v>
      </c>
      <c r="Y202" s="11">
        <f t="shared" si="410"/>
        <v>4.536149654</v>
      </c>
      <c r="Z202" s="11">
        <f t="shared" si="10"/>
        <v>3.397940009</v>
      </c>
      <c r="AA202" s="11">
        <f t="shared" si="11"/>
        <v>4.235119658</v>
      </c>
      <c r="AB202" s="11">
        <f t="shared" si="12"/>
        <v>7.424906787</v>
      </c>
      <c r="AC202" s="11">
        <f t="shared" ref="AC202:AC203" si="413">AB202/6</f>
        <v>1.237484465</v>
      </c>
      <c r="AD202" s="11">
        <f t="shared" ref="AD202:AD203" si="414">(AA202-2)/6</f>
        <v>0.372519943</v>
      </c>
    </row>
    <row r="203">
      <c r="A203" s="10">
        <v>17.6</v>
      </c>
      <c r="B203" s="10">
        <v>8.0</v>
      </c>
      <c r="C203" s="10">
        <v>1.0</v>
      </c>
      <c r="D203" s="10" t="s">
        <v>96</v>
      </c>
      <c r="E203" s="10">
        <v>3.0</v>
      </c>
      <c r="F203" s="10">
        <v>0.03136</v>
      </c>
      <c r="G203" s="10">
        <v>-2.0</v>
      </c>
      <c r="H203" s="10">
        <v>21.0</v>
      </c>
      <c r="I203" s="10" t="s">
        <v>137</v>
      </c>
      <c r="J203" s="10" t="s">
        <v>137</v>
      </c>
      <c r="K203" s="10" t="s">
        <v>148</v>
      </c>
      <c r="L203" s="11"/>
      <c r="M203" s="13">
        <v>1.0</v>
      </c>
      <c r="N203" s="14">
        <v>1.0</v>
      </c>
      <c r="O203" s="15"/>
      <c r="P203" s="10" t="s">
        <v>40</v>
      </c>
      <c r="Q203" s="11">
        <f t="shared" si="3"/>
        <v>150000</v>
      </c>
      <c r="R203" s="11">
        <f t="shared" si="4"/>
        <v>1674107.143</v>
      </c>
      <c r="S203" s="11">
        <f t="shared" ref="S203:T203" si="411">log(Q203)</f>
        <v>5.176091259</v>
      </c>
      <c r="T203" s="11">
        <f t="shared" si="411"/>
        <v>6.223783249</v>
      </c>
      <c r="U203" s="11" t="str">
        <f t="shared" si="6"/>
        <v>#VALUE!</v>
      </c>
      <c r="V203" s="11" t="str">
        <f t="shared" si="7"/>
        <v>#VALUE!</v>
      </c>
      <c r="W203" s="11" t="str">
        <f t="shared" si="8"/>
        <v>#VALUE!</v>
      </c>
      <c r="X203" s="11" t="str">
        <f t="shared" ref="X203:Y203" si="412">log(U203)</f>
        <v>#VALUE!</v>
      </c>
      <c r="Y203" s="11" t="str">
        <f t="shared" si="412"/>
        <v>#VALUE!</v>
      </c>
      <c r="Z203" s="11">
        <f t="shared" si="10"/>
        <v>5.176091259</v>
      </c>
      <c r="AA203" s="11">
        <f t="shared" si="11"/>
        <v>6.223783249</v>
      </c>
      <c r="AB203" s="11">
        <f t="shared" si="12"/>
        <v>14.03110424</v>
      </c>
      <c r="AC203" s="11">
        <f t="shared" si="413"/>
        <v>2.338517374</v>
      </c>
      <c r="AD203" s="11">
        <f t="shared" si="414"/>
        <v>0.7039638749</v>
      </c>
    </row>
    <row r="204">
      <c r="A204" s="10">
        <v>18.1</v>
      </c>
      <c r="B204" s="10">
        <v>20.0</v>
      </c>
      <c r="C204" s="10">
        <v>1.0</v>
      </c>
      <c r="D204" s="10" t="s">
        <v>82</v>
      </c>
      <c r="E204" s="10">
        <v>2.0</v>
      </c>
      <c r="F204" s="10">
        <v>0.0779</v>
      </c>
      <c r="G204" s="10">
        <v>0.0</v>
      </c>
      <c r="H204" s="10">
        <v>0.0</v>
      </c>
      <c r="I204" s="11"/>
      <c r="J204" s="11"/>
      <c r="K204" s="11"/>
      <c r="L204" s="11"/>
      <c r="M204" s="13"/>
      <c r="N204" s="14"/>
      <c r="O204" s="15"/>
      <c r="P204" s="10" t="s">
        <v>40</v>
      </c>
      <c r="Q204" s="11">
        <f t="shared" si="3"/>
        <v>0</v>
      </c>
      <c r="R204" s="11">
        <f t="shared" si="4"/>
        <v>0</v>
      </c>
      <c r="S204" s="11" t="str">
        <f t="shared" ref="S204:T204" si="415">log(Q204)</f>
        <v>#NUM!</v>
      </c>
      <c r="T204" s="11" t="str">
        <f t="shared" si="415"/>
        <v>#NUM!</v>
      </c>
      <c r="U204" s="11">
        <f t="shared" si="6"/>
        <v>0</v>
      </c>
      <c r="V204" s="11">
        <f t="shared" si="7"/>
        <v>0</v>
      </c>
      <c r="W204" s="11">
        <f t="shared" si="8"/>
        <v>0</v>
      </c>
      <c r="X204" s="11" t="str">
        <f t="shared" ref="X204:Y204" si="416">log(U204)</f>
        <v>#NUM!</v>
      </c>
      <c r="Y204" s="11" t="str">
        <f t="shared" si="416"/>
        <v>#NUM!</v>
      </c>
      <c r="Z204" s="11" t="str">
        <f t="shared" si="10"/>
        <v>#NUM!</v>
      </c>
      <c r="AA204" s="11" t="str">
        <f t="shared" si="11"/>
        <v>#NUM!</v>
      </c>
      <c r="AB204" s="11" t="str">
        <f t="shared" si="12"/>
        <v>#NUM!</v>
      </c>
      <c r="AC204" s="11"/>
      <c r="AD204" s="11"/>
    </row>
    <row r="205">
      <c r="A205" s="10">
        <v>18.1</v>
      </c>
      <c r="B205" s="10">
        <v>4.0</v>
      </c>
      <c r="C205" s="10">
        <v>1.0</v>
      </c>
      <c r="D205" s="10" t="s">
        <v>96</v>
      </c>
      <c r="E205" s="10">
        <v>2.0</v>
      </c>
      <c r="F205" s="10">
        <v>0.02386</v>
      </c>
      <c r="G205" s="10">
        <v>0.0</v>
      </c>
      <c r="H205" s="10">
        <v>0.0</v>
      </c>
      <c r="I205" s="11"/>
      <c r="J205" s="11"/>
      <c r="K205" s="11"/>
      <c r="L205" s="11"/>
      <c r="M205" s="13"/>
      <c r="N205" s="14"/>
      <c r="O205" s="15"/>
      <c r="P205" s="10" t="s">
        <v>40</v>
      </c>
      <c r="Q205" s="11">
        <f t="shared" si="3"/>
        <v>0</v>
      </c>
      <c r="R205" s="11">
        <f t="shared" si="4"/>
        <v>0</v>
      </c>
      <c r="S205" s="11" t="str">
        <f t="shared" ref="S205:T205" si="417">log(Q205)</f>
        <v>#NUM!</v>
      </c>
      <c r="T205" s="11" t="str">
        <f t="shared" si="417"/>
        <v>#NUM!</v>
      </c>
      <c r="U205" s="11">
        <f t="shared" si="6"/>
        <v>0</v>
      </c>
      <c r="V205" s="11">
        <f t="shared" si="7"/>
        <v>0</v>
      </c>
      <c r="W205" s="11">
        <f t="shared" si="8"/>
        <v>0</v>
      </c>
      <c r="X205" s="11" t="str">
        <f t="shared" ref="X205:Y205" si="418">log(U205)</f>
        <v>#NUM!</v>
      </c>
      <c r="Y205" s="11" t="str">
        <f t="shared" si="418"/>
        <v>#NUM!</v>
      </c>
      <c r="Z205" s="11" t="str">
        <f t="shared" si="10"/>
        <v>#NUM!</v>
      </c>
      <c r="AA205" s="11" t="str">
        <f t="shared" si="11"/>
        <v>#NUM!</v>
      </c>
      <c r="AB205" s="11" t="str">
        <f t="shared" si="12"/>
        <v>#NUM!</v>
      </c>
      <c r="AC205" s="11"/>
      <c r="AD205" s="11"/>
    </row>
    <row r="206" hidden="1">
      <c r="A206" s="10">
        <v>18.1</v>
      </c>
      <c r="B206" s="10">
        <v>8.0</v>
      </c>
      <c r="C206" s="10">
        <v>1.0</v>
      </c>
      <c r="D206" s="10" t="s">
        <v>128</v>
      </c>
      <c r="E206" s="10">
        <v>2.0</v>
      </c>
      <c r="F206" s="11"/>
      <c r="G206" s="11"/>
      <c r="H206" s="11"/>
      <c r="I206" s="11"/>
      <c r="J206" s="11"/>
      <c r="K206" s="11"/>
      <c r="L206" s="11"/>
      <c r="M206" s="13"/>
      <c r="N206" s="14"/>
      <c r="O206" s="15"/>
      <c r="P206" s="10" t="s">
        <v>40</v>
      </c>
      <c r="Q206" s="11">
        <f t="shared" si="3"/>
        <v>0</v>
      </c>
      <c r="R206" s="11" t="str">
        <f t="shared" si="4"/>
        <v>#DIV/0!</v>
      </c>
      <c r="S206" s="11" t="str">
        <f t="shared" ref="S206:T206" si="419">log(Q206)</f>
        <v>#NUM!</v>
      </c>
      <c r="T206" s="11" t="str">
        <f t="shared" si="419"/>
        <v>#DIV/0!</v>
      </c>
      <c r="U206" s="11">
        <f t="shared" si="6"/>
        <v>0</v>
      </c>
      <c r="V206" s="11" t="str">
        <f t="shared" si="7"/>
        <v>#DIV/0!</v>
      </c>
      <c r="W206" s="11" t="str">
        <f t="shared" si="8"/>
        <v>#DIV/0!</v>
      </c>
      <c r="X206" s="11" t="str">
        <f t="shared" ref="X206:Y206" si="420">log(U206)</f>
        <v>#NUM!</v>
      </c>
      <c r="Y206" s="11" t="str">
        <f t="shared" si="420"/>
        <v>#DIV/0!</v>
      </c>
      <c r="Z206" s="11" t="str">
        <f t="shared" si="10"/>
        <v>#NUM!</v>
      </c>
      <c r="AA206" s="11" t="str">
        <f t="shared" si="11"/>
        <v>#DIV/0!</v>
      </c>
      <c r="AB206" s="11" t="str">
        <f t="shared" si="12"/>
        <v>#DIV/0!</v>
      </c>
    </row>
    <row r="207" hidden="1">
      <c r="A207" s="10">
        <v>18.1</v>
      </c>
      <c r="B207" s="10">
        <v>17.0</v>
      </c>
      <c r="C207" s="10">
        <v>1.0</v>
      </c>
      <c r="D207" s="10" t="s">
        <v>128</v>
      </c>
      <c r="E207" s="10">
        <v>2.0</v>
      </c>
      <c r="F207" s="11"/>
      <c r="G207" s="11"/>
      <c r="H207" s="11"/>
      <c r="I207" s="11"/>
      <c r="J207" s="11"/>
      <c r="K207" s="11"/>
      <c r="L207" s="11"/>
      <c r="M207" s="13"/>
      <c r="N207" s="14"/>
      <c r="O207" s="15"/>
      <c r="P207" s="10" t="s">
        <v>40</v>
      </c>
      <c r="Q207" s="11">
        <f t="shared" si="3"/>
        <v>0</v>
      </c>
      <c r="R207" s="11" t="str">
        <f t="shared" si="4"/>
        <v>#DIV/0!</v>
      </c>
      <c r="S207" s="11" t="str">
        <f t="shared" ref="S207:T207" si="421">log(Q207)</f>
        <v>#NUM!</v>
      </c>
      <c r="T207" s="11" t="str">
        <f t="shared" si="421"/>
        <v>#DIV/0!</v>
      </c>
      <c r="U207" s="11">
        <f t="shared" si="6"/>
        <v>0</v>
      </c>
      <c r="V207" s="11" t="str">
        <f t="shared" si="7"/>
        <v>#DIV/0!</v>
      </c>
      <c r="W207" s="11" t="str">
        <f t="shared" si="8"/>
        <v>#DIV/0!</v>
      </c>
      <c r="X207" s="11" t="str">
        <f t="shared" ref="X207:Y207" si="422">log(U207)</f>
        <v>#NUM!</v>
      </c>
      <c r="Y207" s="11" t="str">
        <f t="shared" si="422"/>
        <v>#DIV/0!</v>
      </c>
      <c r="Z207" s="11" t="str">
        <f t="shared" si="10"/>
        <v>#NUM!</v>
      </c>
      <c r="AA207" s="11" t="str">
        <f t="shared" si="11"/>
        <v>#DIV/0!</v>
      </c>
      <c r="AB207" s="11" t="str">
        <f t="shared" si="12"/>
        <v>#DIV/0!</v>
      </c>
    </row>
    <row r="208" hidden="1">
      <c r="A208" s="10">
        <v>18.1</v>
      </c>
      <c r="B208" s="10">
        <v>22.0</v>
      </c>
      <c r="C208" s="10">
        <v>1.0</v>
      </c>
      <c r="D208" s="10" t="s">
        <v>128</v>
      </c>
      <c r="E208" s="10">
        <v>2.0</v>
      </c>
      <c r="F208" s="11"/>
      <c r="G208" s="11"/>
      <c r="H208" s="11"/>
      <c r="I208" s="11"/>
      <c r="J208" s="11"/>
      <c r="K208" s="11"/>
      <c r="L208" s="11"/>
      <c r="M208" s="13"/>
      <c r="N208" s="14"/>
      <c r="O208" s="15"/>
      <c r="P208" s="10" t="s">
        <v>40</v>
      </c>
      <c r="Q208" s="11">
        <f t="shared" si="3"/>
        <v>0</v>
      </c>
      <c r="R208" s="11" t="str">
        <f t="shared" si="4"/>
        <v>#DIV/0!</v>
      </c>
      <c r="S208" s="11" t="str">
        <f t="shared" ref="S208:T208" si="423">log(Q208)</f>
        <v>#NUM!</v>
      </c>
      <c r="T208" s="11" t="str">
        <f t="shared" si="423"/>
        <v>#DIV/0!</v>
      </c>
      <c r="U208" s="11">
        <f t="shared" si="6"/>
        <v>0</v>
      </c>
      <c r="V208" s="11" t="str">
        <f t="shared" si="7"/>
        <v>#DIV/0!</v>
      </c>
      <c r="W208" s="11" t="str">
        <f t="shared" si="8"/>
        <v>#DIV/0!</v>
      </c>
      <c r="X208" s="11" t="str">
        <f t="shared" ref="X208:Y208" si="424">log(U208)</f>
        <v>#NUM!</v>
      </c>
      <c r="Y208" s="11" t="str">
        <f t="shared" si="424"/>
        <v>#DIV/0!</v>
      </c>
      <c r="Z208" s="11" t="str">
        <f t="shared" si="10"/>
        <v>#NUM!</v>
      </c>
      <c r="AA208" s="11" t="str">
        <f t="shared" si="11"/>
        <v>#DIV/0!</v>
      </c>
      <c r="AB208" s="11" t="str">
        <f t="shared" si="12"/>
        <v>#DIV/0!</v>
      </c>
    </row>
    <row r="209" hidden="1">
      <c r="A209" s="10">
        <v>18.1</v>
      </c>
      <c r="B209" s="10">
        <v>6.0</v>
      </c>
      <c r="C209" s="10">
        <v>1.0</v>
      </c>
      <c r="D209" s="10" t="s">
        <v>34</v>
      </c>
      <c r="E209" s="10">
        <v>2.0</v>
      </c>
      <c r="F209" s="11"/>
      <c r="G209" s="11"/>
      <c r="H209" s="11"/>
      <c r="I209" s="11"/>
      <c r="J209" s="11"/>
      <c r="K209" s="11"/>
      <c r="L209" s="11"/>
      <c r="M209" s="13"/>
      <c r="N209" s="14"/>
      <c r="O209" s="15"/>
      <c r="P209" s="10" t="s">
        <v>40</v>
      </c>
      <c r="Q209" s="11">
        <f t="shared" si="3"/>
        <v>0</v>
      </c>
      <c r="R209" s="11" t="str">
        <f t="shared" si="4"/>
        <v>#DIV/0!</v>
      </c>
      <c r="S209" s="11" t="str">
        <f t="shared" ref="S209:T209" si="425">log(Q209)</f>
        <v>#NUM!</v>
      </c>
      <c r="T209" s="11" t="str">
        <f t="shared" si="425"/>
        <v>#DIV/0!</v>
      </c>
      <c r="U209" s="11">
        <f t="shared" si="6"/>
        <v>0</v>
      </c>
      <c r="V209" s="11" t="str">
        <f t="shared" si="7"/>
        <v>#DIV/0!</v>
      </c>
      <c r="W209" s="11" t="str">
        <f t="shared" si="8"/>
        <v>#DIV/0!</v>
      </c>
      <c r="X209" s="11" t="str">
        <f t="shared" ref="X209:Y209" si="426">log(U209)</f>
        <v>#NUM!</v>
      </c>
      <c r="Y209" s="11" t="str">
        <f t="shared" si="426"/>
        <v>#DIV/0!</v>
      </c>
      <c r="Z209" s="11" t="str">
        <f t="shared" si="10"/>
        <v>#NUM!</v>
      </c>
      <c r="AA209" s="11" t="str">
        <f t="shared" si="11"/>
        <v>#DIV/0!</v>
      </c>
      <c r="AB209" s="11" t="str">
        <f t="shared" si="12"/>
        <v>#DIV/0!</v>
      </c>
    </row>
    <row r="210" hidden="1">
      <c r="A210" s="10">
        <v>18.1</v>
      </c>
      <c r="B210" s="10">
        <v>15.0</v>
      </c>
      <c r="C210" s="10">
        <v>1.0</v>
      </c>
      <c r="D210" s="10" t="s">
        <v>34</v>
      </c>
      <c r="E210" s="10">
        <v>2.0</v>
      </c>
      <c r="F210" s="11"/>
      <c r="G210" s="11"/>
      <c r="H210" s="11"/>
      <c r="I210" s="11"/>
      <c r="J210" s="11"/>
      <c r="K210" s="11"/>
      <c r="L210" s="11"/>
      <c r="M210" s="13"/>
      <c r="N210" s="14"/>
      <c r="O210" s="15"/>
      <c r="P210" s="10" t="s">
        <v>40</v>
      </c>
      <c r="Q210" s="11">
        <f t="shared" si="3"/>
        <v>0</v>
      </c>
      <c r="R210" s="11" t="str">
        <f t="shared" si="4"/>
        <v>#DIV/0!</v>
      </c>
      <c r="S210" s="11" t="str">
        <f t="shared" ref="S210:T210" si="427">log(Q210)</f>
        <v>#NUM!</v>
      </c>
      <c r="T210" s="11" t="str">
        <f t="shared" si="427"/>
        <v>#DIV/0!</v>
      </c>
      <c r="U210" s="11">
        <f t="shared" si="6"/>
        <v>0</v>
      </c>
      <c r="V210" s="11" t="str">
        <f t="shared" si="7"/>
        <v>#DIV/0!</v>
      </c>
      <c r="W210" s="11" t="str">
        <f t="shared" si="8"/>
        <v>#DIV/0!</v>
      </c>
      <c r="X210" s="11" t="str">
        <f t="shared" ref="X210:Y210" si="428">log(U210)</f>
        <v>#NUM!</v>
      </c>
      <c r="Y210" s="11" t="str">
        <f t="shared" si="428"/>
        <v>#DIV/0!</v>
      </c>
      <c r="Z210" s="11" t="str">
        <f t="shared" si="10"/>
        <v>#NUM!</v>
      </c>
      <c r="AA210" s="11" t="str">
        <f t="shared" si="11"/>
        <v>#DIV/0!</v>
      </c>
      <c r="AB210" s="11" t="str">
        <f t="shared" si="12"/>
        <v>#DIV/0!</v>
      </c>
    </row>
    <row r="211" hidden="1">
      <c r="A211" s="10">
        <v>18.1</v>
      </c>
      <c r="B211" s="10">
        <v>16.0</v>
      </c>
      <c r="C211" s="10">
        <v>1.0</v>
      </c>
      <c r="D211" s="10" t="s">
        <v>34</v>
      </c>
      <c r="E211" s="10">
        <v>2.0</v>
      </c>
      <c r="F211" s="11"/>
      <c r="G211" s="11"/>
      <c r="H211" s="11"/>
      <c r="I211" s="11"/>
      <c r="J211" s="11"/>
      <c r="K211" s="11"/>
      <c r="L211" s="11"/>
      <c r="M211" s="13"/>
      <c r="N211" s="14"/>
      <c r="O211" s="15"/>
      <c r="P211" s="10" t="s">
        <v>40</v>
      </c>
      <c r="Q211" s="11">
        <f t="shared" si="3"/>
        <v>0</v>
      </c>
      <c r="R211" s="11" t="str">
        <f t="shared" si="4"/>
        <v>#DIV/0!</v>
      </c>
      <c r="S211" s="11" t="str">
        <f t="shared" ref="S211:T211" si="429">log(Q211)</f>
        <v>#NUM!</v>
      </c>
      <c r="T211" s="11" t="str">
        <f t="shared" si="429"/>
        <v>#DIV/0!</v>
      </c>
      <c r="U211" s="11">
        <f t="shared" si="6"/>
        <v>0</v>
      </c>
      <c r="V211" s="11" t="str">
        <f t="shared" si="7"/>
        <v>#DIV/0!</v>
      </c>
      <c r="W211" s="11" t="str">
        <f t="shared" si="8"/>
        <v>#DIV/0!</v>
      </c>
      <c r="X211" s="11" t="str">
        <f t="shared" ref="X211:Y211" si="430">log(U211)</f>
        <v>#NUM!</v>
      </c>
      <c r="Y211" s="11" t="str">
        <f t="shared" si="430"/>
        <v>#DIV/0!</v>
      </c>
      <c r="Z211" s="11" t="str">
        <f t="shared" si="10"/>
        <v>#NUM!</v>
      </c>
      <c r="AA211" s="11" t="str">
        <f t="shared" si="11"/>
        <v>#DIV/0!</v>
      </c>
      <c r="AB211" s="11" t="str">
        <f t="shared" si="12"/>
        <v>#DIV/0!</v>
      </c>
    </row>
    <row r="212" hidden="1">
      <c r="A212" s="10">
        <v>18.1</v>
      </c>
      <c r="B212" s="10">
        <v>2.0</v>
      </c>
      <c r="C212" s="10">
        <v>1.0</v>
      </c>
      <c r="D212" s="10" t="s">
        <v>126</v>
      </c>
      <c r="E212" s="10">
        <v>2.0</v>
      </c>
      <c r="F212" s="11"/>
      <c r="G212" s="11"/>
      <c r="H212" s="11"/>
      <c r="I212" s="11"/>
      <c r="J212" s="11"/>
      <c r="K212" s="11"/>
      <c r="L212" s="11"/>
      <c r="M212" s="13"/>
      <c r="N212" s="14"/>
      <c r="O212" s="15"/>
      <c r="P212" s="10" t="s">
        <v>40</v>
      </c>
      <c r="Q212" s="11">
        <f t="shared" si="3"/>
        <v>0</v>
      </c>
      <c r="R212" s="11" t="str">
        <f t="shared" si="4"/>
        <v>#DIV/0!</v>
      </c>
      <c r="S212" s="11" t="str">
        <f t="shared" ref="S212:T212" si="431">log(Q212)</f>
        <v>#NUM!</v>
      </c>
      <c r="T212" s="11" t="str">
        <f t="shared" si="431"/>
        <v>#DIV/0!</v>
      </c>
      <c r="U212" s="11">
        <f t="shared" si="6"/>
        <v>0</v>
      </c>
      <c r="V212" s="11" t="str">
        <f t="shared" si="7"/>
        <v>#DIV/0!</v>
      </c>
      <c r="W212" s="11" t="str">
        <f t="shared" si="8"/>
        <v>#DIV/0!</v>
      </c>
      <c r="X212" s="11" t="str">
        <f t="shared" ref="X212:Y212" si="432">log(U212)</f>
        <v>#NUM!</v>
      </c>
      <c r="Y212" s="11" t="str">
        <f t="shared" si="432"/>
        <v>#DIV/0!</v>
      </c>
      <c r="Z212" s="11" t="str">
        <f t="shared" si="10"/>
        <v>#NUM!</v>
      </c>
      <c r="AA212" s="11" t="str">
        <f t="shared" si="11"/>
        <v>#DIV/0!</v>
      </c>
      <c r="AB212" s="11" t="str">
        <f t="shared" si="12"/>
        <v>#DIV/0!</v>
      </c>
    </row>
    <row r="213" hidden="1">
      <c r="A213" s="10">
        <v>18.1</v>
      </c>
      <c r="B213" s="10">
        <v>14.0</v>
      </c>
      <c r="C213" s="10">
        <v>1.0</v>
      </c>
      <c r="D213" s="10" t="s">
        <v>126</v>
      </c>
      <c r="E213" s="10">
        <v>2.0</v>
      </c>
      <c r="F213" s="11"/>
      <c r="G213" s="11"/>
      <c r="H213" s="11"/>
      <c r="I213" s="11"/>
      <c r="J213" s="11"/>
      <c r="K213" s="11"/>
      <c r="L213" s="11"/>
      <c r="M213" s="13"/>
      <c r="N213" s="14"/>
      <c r="O213" s="15"/>
      <c r="P213" s="10" t="s">
        <v>40</v>
      </c>
      <c r="Q213" s="11">
        <f t="shared" si="3"/>
        <v>0</v>
      </c>
      <c r="R213" s="11" t="str">
        <f t="shared" si="4"/>
        <v>#DIV/0!</v>
      </c>
      <c r="S213" s="11" t="str">
        <f t="shared" ref="S213:T213" si="433">log(Q213)</f>
        <v>#NUM!</v>
      </c>
      <c r="T213" s="11" t="str">
        <f t="shared" si="433"/>
        <v>#DIV/0!</v>
      </c>
      <c r="U213" s="11">
        <f t="shared" si="6"/>
        <v>0</v>
      </c>
      <c r="V213" s="11" t="str">
        <f t="shared" si="7"/>
        <v>#DIV/0!</v>
      </c>
      <c r="W213" s="11" t="str">
        <f t="shared" si="8"/>
        <v>#DIV/0!</v>
      </c>
      <c r="X213" s="11" t="str">
        <f t="shared" ref="X213:Y213" si="434">log(U213)</f>
        <v>#NUM!</v>
      </c>
      <c r="Y213" s="11" t="str">
        <f t="shared" si="434"/>
        <v>#DIV/0!</v>
      </c>
      <c r="Z213" s="11" t="str">
        <f t="shared" si="10"/>
        <v>#NUM!</v>
      </c>
      <c r="AA213" s="11" t="str">
        <f t="shared" si="11"/>
        <v>#DIV/0!</v>
      </c>
      <c r="AB213" s="11" t="str">
        <f t="shared" si="12"/>
        <v>#DIV/0!</v>
      </c>
    </row>
    <row r="214" hidden="1">
      <c r="A214" s="10">
        <v>18.1</v>
      </c>
      <c r="B214" s="10">
        <v>18.0</v>
      </c>
      <c r="C214" s="10">
        <v>1.0</v>
      </c>
      <c r="D214" s="10" t="s">
        <v>126</v>
      </c>
      <c r="E214" s="10">
        <v>2.0</v>
      </c>
      <c r="F214" s="11"/>
      <c r="G214" s="11"/>
      <c r="H214" s="11"/>
      <c r="I214" s="11"/>
      <c r="J214" s="11"/>
      <c r="K214" s="11"/>
      <c r="L214" s="11"/>
      <c r="M214" s="13"/>
      <c r="N214" s="14"/>
      <c r="O214" s="15"/>
      <c r="P214" s="10" t="s">
        <v>40</v>
      </c>
      <c r="Q214" s="11">
        <f t="shared" si="3"/>
        <v>0</v>
      </c>
      <c r="R214" s="11" t="str">
        <f t="shared" si="4"/>
        <v>#DIV/0!</v>
      </c>
      <c r="S214" s="11" t="str">
        <f t="shared" ref="S214:T214" si="435">log(Q214)</f>
        <v>#NUM!</v>
      </c>
      <c r="T214" s="11" t="str">
        <f t="shared" si="435"/>
        <v>#DIV/0!</v>
      </c>
      <c r="U214" s="11">
        <f t="shared" si="6"/>
        <v>0</v>
      </c>
      <c r="V214" s="11" t="str">
        <f t="shared" si="7"/>
        <v>#DIV/0!</v>
      </c>
      <c r="W214" s="11" t="str">
        <f t="shared" si="8"/>
        <v>#DIV/0!</v>
      </c>
      <c r="X214" s="11" t="str">
        <f t="shared" ref="X214:Y214" si="436">log(U214)</f>
        <v>#NUM!</v>
      </c>
      <c r="Y214" s="11" t="str">
        <f t="shared" si="436"/>
        <v>#DIV/0!</v>
      </c>
      <c r="Z214" s="11" t="str">
        <f t="shared" si="10"/>
        <v>#NUM!</v>
      </c>
      <c r="AA214" s="11" t="str">
        <f t="shared" si="11"/>
        <v>#DIV/0!</v>
      </c>
      <c r="AB214" s="11" t="str">
        <f t="shared" si="12"/>
        <v>#DIV/0!</v>
      </c>
    </row>
    <row r="215" hidden="1">
      <c r="A215" s="10">
        <v>18.2</v>
      </c>
      <c r="B215" s="10">
        <v>10.0</v>
      </c>
      <c r="C215" s="10">
        <v>1.0</v>
      </c>
      <c r="D215" s="10" t="s">
        <v>35</v>
      </c>
      <c r="E215" s="10">
        <v>1.0</v>
      </c>
      <c r="F215" s="10">
        <v>0.03145</v>
      </c>
      <c r="G215" s="10">
        <v>0.0</v>
      </c>
      <c r="H215" s="10">
        <v>0.0</v>
      </c>
      <c r="I215" s="11"/>
      <c r="J215" s="10"/>
      <c r="K215" s="11"/>
      <c r="L215" s="11"/>
      <c r="M215" s="13"/>
      <c r="N215" s="14"/>
      <c r="O215" s="15"/>
      <c r="P215" s="10" t="s">
        <v>40</v>
      </c>
      <c r="Q215" s="11">
        <f t="shared" si="3"/>
        <v>0</v>
      </c>
      <c r="R215" s="11">
        <f t="shared" si="4"/>
        <v>0</v>
      </c>
      <c r="S215" s="11" t="str">
        <f t="shared" ref="S215:T215" si="437">log(Q215)</f>
        <v>#NUM!</v>
      </c>
      <c r="T215" s="11" t="str">
        <f t="shared" si="437"/>
        <v>#NUM!</v>
      </c>
      <c r="U215" s="11">
        <f t="shared" si="6"/>
        <v>0</v>
      </c>
      <c r="V215" s="11">
        <f t="shared" si="7"/>
        <v>0</v>
      </c>
      <c r="W215" s="11">
        <f t="shared" si="8"/>
        <v>0</v>
      </c>
      <c r="X215" s="11" t="str">
        <f t="shared" ref="X215:Y215" si="438">log(U215)</f>
        <v>#NUM!</v>
      </c>
      <c r="Y215" s="11" t="str">
        <f t="shared" si="438"/>
        <v>#NUM!</v>
      </c>
      <c r="Z215" s="11" t="str">
        <f t="shared" si="10"/>
        <v>#NUM!</v>
      </c>
      <c r="AA215" s="11" t="str">
        <f t="shared" si="11"/>
        <v>#NUM!</v>
      </c>
      <c r="AB215" s="11" t="str">
        <f t="shared" si="12"/>
        <v>#NUM!</v>
      </c>
      <c r="AC215" s="11"/>
      <c r="AD215" s="11"/>
    </row>
    <row r="216">
      <c r="A216" s="10">
        <v>18.1</v>
      </c>
      <c r="B216" s="10">
        <v>12.0</v>
      </c>
      <c r="C216" s="10">
        <v>1.0</v>
      </c>
      <c r="D216" s="10" t="s">
        <v>73</v>
      </c>
      <c r="E216" s="10">
        <v>2.0</v>
      </c>
      <c r="F216" s="10">
        <v>0.02446</v>
      </c>
      <c r="G216" s="19"/>
      <c r="H216" s="19"/>
      <c r="I216" s="19"/>
      <c r="J216" s="19"/>
      <c r="K216" s="11"/>
      <c r="L216" s="11"/>
      <c r="M216" s="13">
        <v>1.0</v>
      </c>
      <c r="N216" s="14"/>
      <c r="O216" s="15"/>
      <c r="P216" s="10" t="s">
        <v>40</v>
      </c>
      <c r="Q216" s="11">
        <f t="shared" si="3"/>
        <v>0</v>
      </c>
      <c r="R216" s="11">
        <f t="shared" si="4"/>
        <v>0</v>
      </c>
      <c r="S216" s="11" t="str">
        <f t="shared" ref="S216:T216" si="439">log(Q216)</f>
        <v>#NUM!</v>
      </c>
      <c r="T216" s="11" t="str">
        <f t="shared" si="439"/>
        <v>#NUM!</v>
      </c>
      <c r="U216" s="11">
        <f t="shared" si="6"/>
        <v>0</v>
      </c>
      <c r="V216" s="11">
        <f t="shared" si="7"/>
        <v>0</v>
      </c>
      <c r="W216" s="11">
        <f t="shared" si="8"/>
        <v>0</v>
      </c>
      <c r="X216" s="11" t="str">
        <f t="shared" ref="X216:Y216" si="440">log(U216)</f>
        <v>#NUM!</v>
      </c>
      <c r="Y216" s="11" t="str">
        <f t="shared" si="440"/>
        <v>#NUM!</v>
      </c>
      <c r="Z216" s="11" t="str">
        <f t="shared" si="10"/>
        <v>#NUM!</v>
      </c>
      <c r="AA216" s="11" t="str">
        <f t="shared" si="11"/>
        <v>#NUM!</v>
      </c>
      <c r="AB216" s="11" t="str">
        <f t="shared" si="12"/>
        <v>#NUM!</v>
      </c>
      <c r="AC216" s="11"/>
      <c r="AD216" s="11"/>
    </row>
    <row r="217" hidden="1">
      <c r="A217" s="10">
        <v>18.2</v>
      </c>
      <c r="B217" s="10">
        <v>4.0</v>
      </c>
      <c r="C217" s="10">
        <v>1.0</v>
      </c>
      <c r="D217" s="10" t="s">
        <v>128</v>
      </c>
      <c r="E217" s="10">
        <v>1.0</v>
      </c>
      <c r="F217" s="11"/>
      <c r="G217" s="11"/>
      <c r="H217" s="11"/>
      <c r="I217" s="11"/>
      <c r="J217" s="11"/>
      <c r="K217" s="11"/>
      <c r="L217" s="11"/>
      <c r="M217" s="13"/>
      <c r="N217" s="14"/>
      <c r="O217" s="15"/>
      <c r="P217" s="10" t="s">
        <v>40</v>
      </c>
      <c r="Q217" s="11">
        <f t="shared" si="3"/>
        <v>0</v>
      </c>
      <c r="R217" s="11" t="str">
        <f t="shared" si="4"/>
        <v>#DIV/0!</v>
      </c>
      <c r="S217" s="11" t="str">
        <f t="shared" ref="S217:T217" si="441">log(Q217)</f>
        <v>#NUM!</v>
      </c>
      <c r="T217" s="11" t="str">
        <f t="shared" si="441"/>
        <v>#DIV/0!</v>
      </c>
      <c r="U217" s="11">
        <f t="shared" si="6"/>
        <v>0</v>
      </c>
      <c r="V217" s="11" t="str">
        <f t="shared" si="7"/>
        <v>#DIV/0!</v>
      </c>
      <c r="W217" s="11" t="str">
        <f t="shared" si="8"/>
        <v>#DIV/0!</v>
      </c>
      <c r="X217" s="11" t="str">
        <f t="shared" ref="X217:Y217" si="442">log(U217)</f>
        <v>#NUM!</v>
      </c>
      <c r="Y217" s="11" t="str">
        <f t="shared" si="442"/>
        <v>#DIV/0!</v>
      </c>
      <c r="Z217" s="11" t="str">
        <f t="shared" si="10"/>
        <v>#NUM!</v>
      </c>
      <c r="AA217" s="11" t="str">
        <f t="shared" si="11"/>
        <v>#DIV/0!</v>
      </c>
      <c r="AB217" s="11" t="str">
        <f t="shared" si="12"/>
        <v>#DIV/0!</v>
      </c>
    </row>
    <row r="218" hidden="1">
      <c r="A218" s="10">
        <v>18.2</v>
      </c>
      <c r="B218" s="10">
        <v>15.0</v>
      </c>
      <c r="C218" s="10">
        <v>1.0</v>
      </c>
      <c r="D218" s="10" t="s">
        <v>128</v>
      </c>
      <c r="E218" s="10">
        <v>1.0</v>
      </c>
      <c r="F218" s="11"/>
      <c r="G218" s="11"/>
      <c r="H218" s="11"/>
      <c r="I218" s="11"/>
      <c r="J218" s="11"/>
      <c r="K218" s="11"/>
      <c r="L218" s="11"/>
      <c r="M218" s="13"/>
      <c r="N218" s="14"/>
      <c r="O218" s="15"/>
      <c r="P218" s="10" t="s">
        <v>40</v>
      </c>
      <c r="Q218" s="11">
        <f t="shared" si="3"/>
        <v>0</v>
      </c>
      <c r="R218" s="11" t="str">
        <f t="shared" si="4"/>
        <v>#DIV/0!</v>
      </c>
      <c r="S218" s="11" t="str">
        <f t="shared" ref="S218:T218" si="443">log(Q218)</f>
        <v>#NUM!</v>
      </c>
      <c r="T218" s="11" t="str">
        <f t="shared" si="443"/>
        <v>#DIV/0!</v>
      </c>
      <c r="U218" s="11">
        <f t="shared" si="6"/>
        <v>0</v>
      </c>
      <c r="V218" s="11" t="str">
        <f t="shared" si="7"/>
        <v>#DIV/0!</v>
      </c>
      <c r="W218" s="11" t="str">
        <f t="shared" si="8"/>
        <v>#DIV/0!</v>
      </c>
      <c r="X218" s="11" t="str">
        <f t="shared" ref="X218:Y218" si="444">log(U218)</f>
        <v>#NUM!</v>
      </c>
      <c r="Y218" s="11" t="str">
        <f t="shared" si="444"/>
        <v>#DIV/0!</v>
      </c>
      <c r="Z218" s="11" t="str">
        <f t="shared" si="10"/>
        <v>#NUM!</v>
      </c>
      <c r="AA218" s="11" t="str">
        <f t="shared" si="11"/>
        <v>#DIV/0!</v>
      </c>
      <c r="AB218" s="11" t="str">
        <f t="shared" si="12"/>
        <v>#DIV/0!</v>
      </c>
    </row>
    <row r="219" hidden="1">
      <c r="A219" s="10">
        <v>18.2</v>
      </c>
      <c r="B219" s="10">
        <v>19.0</v>
      </c>
      <c r="C219" s="10">
        <v>1.0</v>
      </c>
      <c r="D219" s="10" t="s">
        <v>128</v>
      </c>
      <c r="E219" s="10">
        <v>1.0</v>
      </c>
      <c r="F219" s="11"/>
      <c r="G219" s="11"/>
      <c r="H219" s="11"/>
      <c r="I219" s="11"/>
      <c r="J219" s="11"/>
      <c r="K219" s="11"/>
      <c r="L219" s="11"/>
      <c r="M219" s="13"/>
      <c r="N219" s="14"/>
      <c r="O219" s="15"/>
      <c r="P219" s="10" t="s">
        <v>40</v>
      </c>
      <c r="Q219" s="11">
        <f t="shared" si="3"/>
        <v>0</v>
      </c>
      <c r="R219" s="11" t="str">
        <f t="shared" si="4"/>
        <v>#DIV/0!</v>
      </c>
      <c r="S219" s="11" t="str">
        <f t="shared" ref="S219:T219" si="445">log(Q219)</f>
        <v>#NUM!</v>
      </c>
      <c r="T219" s="11" t="str">
        <f t="shared" si="445"/>
        <v>#DIV/0!</v>
      </c>
      <c r="U219" s="11">
        <f t="shared" si="6"/>
        <v>0</v>
      </c>
      <c r="V219" s="11" t="str">
        <f t="shared" si="7"/>
        <v>#DIV/0!</v>
      </c>
      <c r="W219" s="11" t="str">
        <f t="shared" si="8"/>
        <v>#DIV/0!</v>
      </c>
      <c r="X219" s="11" t="str">
        <f t="shared" ref="X219:Y219" si="446">log(U219)</f>
        <v>#NUM!</v>
      </c>
      <c r="Y219" s="11" t="str">
        <f t="shared" si="446"/>
        <v>#DIV/0!</v>
      </c>
      <c r="Z219" s="11" t="str">
        <f t="shared" si="10"/>
        <v>#NUM!</v>
      </c>
      <c r="AA219" s="11" t="str">
        <f t="shared" si="11"/>
        <v>#DIV/0!</v>
      </c>
      <c r="AB219" s="11" t="str">
        <f t="shared" si="12"/>
        <v>#DIV/0!</v>
      </c>
    </row>
    <row r="220" hidden="1">
      <c r="A220" s="10">
        <v>18.2</v>
      </c>
      <c r="B220" s="10">
        <v>3.0</v>
      </c>
      <c r="C220" s="10">
        <v>1.0</v>
      </c>
      <c r="D220" s="10" t="s">
        <v>34</v>
      </c>
      <c r="E220" s="10">
        <v>1.0</v>
      </c>
      <c r="F220" s="11"/>
      <c r="G220" s="11"/>
      <c r="H220" s="11"/>
      <c r="I220" s="11"/>
      <c r="J220" s="11"/>
      <c r="K220" s="11"/>
      <c r="L220" s="11"/>
      <c r="M220" s="13"/>
      <c r="N220" s="14"/>
      <c r="O220" s="15"/>
      <c r="P220" s="10" t="s">
        <v>40</v>
      </c>
      <c r="Q220" s="11">
        <f t="shared" si="3"/>
        <v>0</v>
      </c>
      <c r="R220" s="11" t="str">
        <f t="shared" si="4"/>
        <v>#DIV/0!</v>
      </c>
      <c r="S220" s="11" t="str">
        <f t="shared" ref="S220:T220" si="447">log(Q220)</f>
        <v>#NUM!</v>
      </c>
      <c r="T220" s="11" t="str">
        <f t="shared" si="447"/>
        <v>#DIV/0!</v>
      </c>
      <c r="U220" s="11">
        <f t="shared" si="6"/>
        <v>0</v>
      </c>
      <c r="V220" s="11" t="str">
        <f t="shared" si="7"/>
        <v>#DIV/0!</v>
      </c>
      <c r="W220" s="11" t="str">
        <f t="shared" si="8"/>
        <v>#DIV/0!</v>
      </c>
      <c r="X220" s="11" t="str">
        <f t="shared" ref="X220:Y220" si="448">log(U220)</f>
        <v>#NUM!</v>
      </c>
      <c r="Y220" s="11" t="str">
        <f t="shared" si="448"/>
        <v>#DIV/0!</v>
      </c>
      <c r="Z220" s="11" t="str">
        <f t="shared" si="10"/>
        <v>#NUM!</v>
      </c>
      <c r="AA220" s="11" t="str">
        <f t="shared" si="11"/>
        <v>#DIV/0!</v>
      </c>
      <c r="AB220" s="11" t="str">
        <f t="shared" si="12"/>
        <v>#DIV/0!</v>
      </c>
    </row>
    <row r="221" hidden="1">
      <c r="A221" s="10">
        <v>18.2</v>
      </c>
      <c r="B221" s="10">
        <v>16.0</v>
      </c>
      <c r="C221" s="10">
        <v>1.0</v>
      </c>
      <c r="D221" s="10" t="s">
        <v>34</v>
      </c>
      <c r="E221" s="10">
        <v>1.0</v>
      </c>
      <c r="F221" s="11"/>
      <c r="G221" s="11"/>
      <c r="H221" s="11"/>
      <c r="I221" s="11"/>
      <c r="J221" s="11"/>
      <c r="K221" s="11"/>
      <c r="L221" s="11"/>
      <c r="M221" s="13"/>
      <c r="N221" s="14"/>
      <c r="O221" s="15"/>
      <c r="P221" s="10" t="s">
        <v>40</v>
      </c>
      <c r="Q221" s="11">
        <f t="shared" si="3"/>
        <v>0</v>
      </c>
      <c r="R221" s="11" t="str">
        <f t="shared" si="4"/>
        <v>#DIV/0!</v>
      </c>
      <c r="S221" s="11" t="str">
        <f t="shared" ref="S221:T221" si="449">log(Q221)</f>
        <v>#NUM!</v>
      </c>
      <c r="T221" s="11" t="str">
        <f t="shared" si="449"/>
        <v>#DIV/0!</v>
      </c>
      <c r="U221" s="11">
        <f t="shared" si="6"/>
        <v>0</v>
      </c>
      <c r="V221" s="11" t="str">
        <f t="shared" si="7"/>
        <v>#DIV/0!</v>
      </c>
      <c r="W221" s="11" t="str">
        <f t="shared" si="8"/>
        <v>#DIV/0!</v>
      </c>
      <c r="X221" s="11" t="str">
        <f t="shared" ref="X221:Y221" si="450">log(U221)</f>
        <v>#NUM!</v>
      </c>
      <c r="Y221" s="11" t="str">
        <f t="shared" si="450"/>
        <v>#DIV/0!</v>
      </c>
      <c r="Z221" s="11" t="str">
        <f t="shared" si="10"/>
        <v>#NUM!</v>
      </c>
      <c r="AA221" s="11" t="str">
        <f t="shared" si="11"/>
        <v>#DIV/0!</v>
      </c>
      <c r="AB221" s="11" t="str">
        <f t="shared" si="12"/>
        <v>#DIV/0!</v>
      </c>
    </row>
    <row r="222" hidden="1">
      <c r="A222" s="10">
        <v>18.2</v>
      </c>
      <c r="B222" s="10">
        <v>17.0</v>
      </c>
      <c r="C222" s="10">
        <v>1.0</v>
      </c>
      <c r="D222" s="10" t="s">
        <v>34</v>
      </c>
      <c r="E222" s="10">
        <v>1.0</v>
      </c>
      <c r="F222" s="11"/>
      <c r="G222" s="11"/>
      <c r="H222" s="11"/>
      <c r="I222" s="11"/>
      <c r="J222" s="11"/>
      <c r="K222" s="11"/>
      <c r="L222" s="11"/>
      <c r="M222" s="13"/>
      <c r="N222" s="14"/>
      <c r="O222" s="15"/>
      <c r="P222" s="10" t="s">
        <v>40</v>
      </c>
      <c r="Q222" s="11">
        <f t="shared" si="3"/>
        <v>0</v>
      </c>
      <c r="R222" s="11" t="str">
        <f t="shared" si="4"/>
        <v>#DIV/0!</v>
      </c>
      <c r="S222" s="11" t="str">
        <f t="shared" ref="S222:T222" si="451">log(Q222)</f>
        <v>#NUM!</v>
      </c>
      <c r="T222" s="11" t="str">
        <f t="shared" si="451"/>
        <v>#DIV/0!</v>
      </c>
      <c r="U222" s="11">
        <f t="shared" si="6"/>
        <v>0</v>
      </c>
      <c r="V222" s="11" t="str">
        <f t="shared" si="7"/>
        <v>#DIV/0!</v>
      </c>
      <c r="W222" s="11" t="str">
        <f t="shared" si="8"/>
        <v>#DIV/0!</v>
      </c>
      <c r="X222" s="11" t="str">
        <f t="shared" ref="X222:Y222" si="452">log(U222)</f>
        <v>#NUM!</v>
      </c>
      <c r="Y222" s="11" t="str">
        <f t="shared" si="452"/>
        <v>#DIV/0!</v>
      </c>
      <c r="Z222" s="11" t="str">
        <f t="shared" si="10"/>
        <v>#NUM!</v>
      </c>
      <c r="AA222" s="11" t="str">
        <f t="shared" si="11"/>
        <v>#DIV/0!</v>
      </c>
      <c r="AB222" s="11" t="str">
        <f t="shared" si="12"/>
        <v>#DIV/0!</v>
      </c>
    </row>
    <row r="223" hidden="1">
      <c r="A223" s="10">
        <v>18.2</v>
      </c>
      <c r="B223" s="10">
        <v>9.0</v>
      </c>
      <c r="C223" s="10">
        <v>1.0</v>
      </c>
      <c r="D223" s="10" t="s">
        <v>126</v>
      </c>
      <c r="E223" s="10">
        <v>1.0</v>
      </c>
      <c r="F223" s="11"/>
      <c r="G223" s="11"/>
      <c r="H223" s="11"/>
      <c r="I223" s="11"/>
      <c r="J223" s="11"/>
      <c r="K223" s="11"/>
      <c r="L223" s="11"/>
      <c r="M223" s="13"/>
      <c r="N223" s="14"/>
      <c r="O223" s="15"/>
      <c r="P223" s="10" t="s">
        <v>40</v>
      </c>
      <c r="Q223" s="11">
        <f t="shared" si="3"/>
        <v>0</v>
      </c>
      <c r="R223" s="11" t="str">
        <f t="shared" si="4"/>
        <v>#DIV/0!</v>
      </c>
      <c r="S223" s="11" t="str">
        <f t="shared" ref="S223:T223" si="453">log(Q223)</f>
        <v>#NUM!</v>
      </c>
      <c r="T223" s="11" t="str">
        <f t="shared" si="453"/>
        <v>#DIV/0!</v>
      </c>
      <c r="U223" s="11">
        <f t="shared" si="6"/>
        <v>0</v>
      </c>
      <c r="V223" s="11" t="str">
        <f t="shared" si="7"/>
        <v>#DIV/0!</v>
      </c>
      <c r="W223" s="11" t="str">
        <f t="shared" si="8"/>
        <v>#DIV/0!</v>
      </c>
      <c r="X223" s="11" t="str">
        <f t="shared" ref="X223:Y223" si="454">log(U223)</f>
        <v>#NUM!</v>
      </c>
      <c r="Y223" s="11" t="str">
        <f t="shared" si="454"/>
        <v>#DIV/0!</v>
      </c>
      <c r="Z223" s="11" t="str">
        <f t="shared" si="10"/>
        <v>#NUM!</v>
      </c>
      <c r="AA223" s="11" t="str">
        <f t="shared" si="11"/>
        <v>#DIV/0!</v>
      </c>
      <c r="AB223" s="11" t="str">
        <f t="shared" si="12"/>
        <v>#DIV/0!</v>
      </c>
    </row>
    <row r="224">
      <c r="A224" s="10">
        <v>18.1</v>
      </c>
      <c r="B224" s="10">
        <v>13.0</v>
      </c>
      <c r="C224" s="10">
        <v>1.0</v>
      </c>
      <c r="D224" s="10" t="s">
        <v>55</v>
      </c>
      <c r="E224" s="10">
        <v>2.0</v>
      </c>
      <c r="F224" s="19"/>
      <c r="G224" s="19"/>
      <c r="H224" s="19"/>
      <c r="I224" s="19"/>
      <c r="J224" s="19"/>
      <c r="K224" s="11"/>
      <c r="L224" s="11"/>
      <c r="M224" s="13">
        <v>1.0</v>
      </c>
      <c r="N224" s="14"/>
      <c r="O224" s="15"/>
      <c r="P224" s="10" t="s">
        <v>40</v>
      </c>
      <c r="Q224" s="11">
        <f t="shared" si="3"/>
        <v>0</v>
      </c>
      <c r="R224" s="11" t="str">
        <f t="shared" si="4"/>
        <v>#DIV/0!</v>
      </c>
      <c r="S224" s="11" t="str">
        <f t="shared" ref="S224:T224" si="455">log(Q224)</f>
        <v>#NUM!</v>
      </c>
      <c r="T224" s="11" t="str">
        <f t="shared" si="455"/>
        <v>#DIV/0!</v>
      </c>
      <c r="U224" s="11">
        <f t="shared" si="6"/>
        <v>0</v>
      </c>
      <c r="V224" s="11" t="str">
        <f t="shared" si="7"/>
        <v>#DIV/0!</v>
      </c>
      <c r="W224" s="11" t="str">
        <f t="shared" si="8"/>
        <v>#DIV/0!</v>
      </c>
      <c r="X224" s="11" t="str">
        <f t="shared" ref="X224:Y224" si="456">log(U224)</f>
        <v>#NUM!</v>
      </c>
      <c r="Y224" s="11" t="str">
        <f t="shared" si="456"/>
        <v>#DIV/0!</v>
      </c>
      <c r="Z224" s="11" t="str">
        <f t="shared" si="10"/>
        <v>#NUM!</v>
      </c>
      <c r="AA224" s="11" t="str">
        <f t="shared" si="11"/>
        <v>#DIV/0!</v>
      </c>
      <c r="AB224" s="11" t="str">
        <f t="shared" si="12"/>
        <v>#DIV/0!</v>
      </c>
      <c r="AC224" s="11"/>
      <c r="AD224" s="11"/>
    </row>
    <row r="225" hidden="1">
      <c r="A225" s="10">
        <v>18.2</v>
      </c>
      <c r="B225" s="10">
        <v>21.0</v>
      </c>
      <c r="C225" s="10">
        <v>1.0</v>
      </c>
      <c r="D225" s="10" t="s">
        <v>126</v>
      </c>
      <c r="E225" s="10">
        <v>1.0</v>
      </c>
      <c r="F225" s="11"/>
      <c r="G225" s="11"/>
      <c r="H225" s="11"/>
      <c r="I225" s="11"/>
      <c r="J225" s="11"/>
      <c r="K225" s="11"/>
      <c r="L225" s="11"/>
      <c r="M225" s="13"/>
      <c r="N225" s="14"/>
      <c r="O225" s="15"/>
      <c r="P225" s="10" t="s">
        <v>40</v>
      </c>
      <c r="Q225" s="11">
        <f t="shared" si="3"/>
        <v>0</v>
      </c>
      <c r="R225" s="11" t="str">
        <f t="shared" si="4"/>
        <v>#DIV/0!</v>
      </c>
      <c r="S225" s="11" t="str">
        <f t="shared" ref="S225:T225" si="457">log(Q225)</f>
        <v>#NUM!</v>
      </c>
      <c r="T225" s="11" t="str">
        <f t="shared" si="457"/>
        <v>#DIV/0!</v>
      </c>
      <c r="U225" s="11">
        <f t="shared" si="6"/>
        <v>0</v>
      </c>
      <c r="V225" s="11" t="str">
        <f t="shared" si="7"/>
        <v>#DIV/0!</v>
      </c>
      <c r="W225" s="11" t="str">
        <f t="shared" si="8"/>
        <v>#DIV/0!</v>
      </c>
      <c r="X225" s="11" t="str">
        <f t="shared" ref="X225:Y225" si="458">log(U225)</f>
        <v>#NUM!</v>
      </c>
      <c r="Y225" s="11" t="str">
        <f t="shared" si="458"/>
        <v>#DIV/0!</v>
      </c>
      <c r="Z225" s="11" t="str">
        <f t="shared" si="10"/>
        <v>#NUM!</v>
      </c>
      <c r="AA225" s="11" t="str">
        <f t="shared" si="11"/>
        <v>#DIV/0!</v>
      </c>
      <c r="AB225" s="11" t="str">
        <f t="shared" si="12"/>
        <v>#DIV/0!</v>
      </c>
    </row>
    <row r="226" hidden="1">
      <c r="A226" s="10">
        <v>18.3</v>
      </c>
      <c r="B226" s="10">
        <v>13.0</v>
      </c>
      <c r="C226" s="10">
        <v>1.0</v>
      </c>
      <c r="D226" s="10" t="s">
        <v>35</v>
      </c>
      <c r="E226" s="10">
        <v>1.0</v>
      </c>
      <c r="F226" s="10">
        <v>0.03036</v>
      </c>
      <c r="G226" s="10">
        <v>0.0</v>
      </c>
      <c r="H226" s="10">
        <v>0.0</v>
      </c>
      <c r="I226" s="11"/>
      <c r="J226" s="11"/>
      <c r="K226" s="11"/>
      <c r="L226" s="11"/>
      <c r="M226" s="13"/>
      <c r="N226" s="14"/>
      <c r="O226" s="15"/>
      <c r="P226" s="10" t="s">
        <v>40</v>
      </c>
      <c r="Q226" s="11">
        <f t="shared" si="3"/>
        <v>0</v>
      </c>
      <c r="R226" s="11">
        <f t="shared" si="4"/>
        <v>0</v>
      </c>
      <c r="S226" s="11" t="str">
        <f t="shared" ref="S226:T226" si="459">log(Q226)</f>
        <v>#NUM!</v>
      </c>
      <c r="T226" s="11" t="str">
        <f t="shared" si="459"/>
        <v>#NUM!</v>
      </c>
      <c r="U226" s="11">
        <f t="shared" si="6"/>
        <v>0</v>
      </c>
      <c r="V226" s="11">
        <f t="shared" si="7"/>
        <v>0</v>
      </c>
      <c r="W226" s="11">
        <f t="shared" si="8"/>
        <v>0</v>
      </c>
      <c r="X226" s="11" t="str">
        <f t="shared" ref="X226:Y226" si="460">log(U226)</f>
        <v>#NUM!</v>
      </c>
      <c r="Y226" s="11" t="str">
        <f t="shared" si="460"/>
        <v>#NUM!</v>
      </c>
      <c r="Z226" s="11" t="str">
        <f t="shared" si="10"/>
        <v>#NUM!</v>
      </c>
      <c r="AA226" s="11" t="str">
        <f t="shared" si="11"/>
        <v>#NUM!</v>
      </c>
      <c r="AB226" s="11" t="str">
        <f t="shared" si="12"/>
        <v>#NUM!</v>
      </c>
      <c r="AC226" s="11"/>
      <c r="AD226" s="11"/>
    </row>
    <row r="227">
      <c r="A227" s="10">
        <v>18.3</v>
      </c>
      <c r="B227" s="10">
        <v>11.0</v>
      </c>
      <c r="C227" s="10">
        <v>1.0</v>
      </c>
      <c r="D227" s="10" t="s">
        <v>33</v>
      </c>
      <c r="E227" s="10">
        <v>1.0</v>
      </c>
      <c r="F227" s="10">
        <v>0.03231</v>
      </c>
      <c r="G227" s="10">
        <v>0.0</v>
      </c>
      <c r="H227" s="10">
        <v>0.0</v>
      </c>
      <c r="I227" s="11"/>
      <c r="J227" s="11"/>
      <c r="K227" s="11"/>
      <c r="L227" s="11"/>
      <c r="M227" s="13"/>
      <c r="N227" s="14"/>
      <c r="O227" s="15"/>
      <c r="P227" s="10" t="s">
        <v>40</v>
      </c>
      <c r="Q227" s="11">
        <f t="shared" si="3"/>
        <v>0</v>
      </c>
      <c r="R227" s="11">
        <f t="shared" si="4"/>
        <v>0</v>
      </c>
      <c r="S227" s="11" t="str">
        <f t="shared" ref="S227:T227" si="461">log(Q227)</f>
        <v>#NUM!</v>
      </c>
      <c r="T227" s="11" t="str">
        <f t="shared" si="461"/>
        <v>#NUM!</v>
      </c>
      <c r="U227" s="11">
        <f t="shared" si="6"/>
        <v>0</v>
      </c>
      <c r="V227" s="11">
        <f t="shared" si="7"/>
        <v>0</v>
      </c>
      <c r="W227" s="11">
        <f t="shared" si="8"/>
        <v>0</v>
      </c>
      <c r="X227" s="11" t="str">
        <f t="shared" ref="X227:Y227" si="462">log(U227)</f>
        <v>#NUM!</v>
      </c>
      <c r="Y227" s="11" t="str">
        <f t="shared" si="462"/>
        <v>#NUM!</v>
      </c>
      <c r="Z227" s="11" t="str">
        <f t="shared" si="10"/>
        <v>#NUM!</v>
      </c>
      <c r="AA227" s="11" t="str">
        <f t="shared" si="11"/>
        <v>#NUM!</v>
      </c>
      <c r="AB227" s="11" t="str">
        <f t="shared" si="12"/>
        <v>#NUM!</v>
      </c>
      <c r="AC227" s="11"/>
      <c r="AD227" s="11"/>
    </row>
    <row r="228">
      <c r="A228" s="10">
        <v>18.2</v>
      </c>
      <c r="B228" s="10">
        <v>13.0</v>
      </c>
      <c r="C228" s="10">
        <v>1.0</v>
      </c>
      <c r="D228" s="10" t="s">
        <v>76</v>
      </c>
      <c r="E228" s="10">
        <v>1.0</v>
      </c>
      <c r="F228" s="10">
        <v>0.02613</v>
      </c>
      <c r="G228" s="19"/>
      <c r="H228" s="19"/>
      <c r="I228" s="19"/>
      <c r="J228" s="19"/>
      <c r="K228" s="11"/>
      <c r="L228" s="11"/>
      <c r="M228" s="13">
        <v>1.0</v>
      </c>
      <c r="N228" s="14"/>
      <c r="O228" s="15"/>
      <c r="P228" s="10" t="s">
        <v>40</v>
      </c>
      <c r="Q228" s="11">
        <f t="shared" si="3"/>
        <v>0</v>
      </c>
      <c r="R228" s="11">
        <f t="shared" si="4"/>
        <v>0</v>
      </c>
      <c r="S228" s="11" t="str">
        <f t="shared" ref="S228:T228" si="463">log(Q228)</f>
        <v>#NUM!</v>
      </c>
      <c r="T228" s="11" t="str">
        <f t="shared" si="463"/>
        <v>#NUM!</v>
      </c>
      <c r="U228" s="11">
        <f t="shared" si="6"/>
        <v>0</v>
      </c>
      <c r="V228" s="11">
        <f t="shared" si="7"/>
        <v>0</v>
      </c>
      <c r="W228" s="11">
        <f t="shared" si="8"/>
        <v>0</v>
      </c>
      <c r="X228" s="11" t="str">
        <f t="shared" ref="X228:Y228" si="464">log(U228)</f>
        <v>#NUM!</v>
      </c>
      <c r="Y228" s="11" t="str">
        <f t="shared" si="464"/>
        <v>#NUM!</v>
      </c>
      <c r="Z228" s="11" t="str">
        <f t="shared" si="10"/>
        <v>#NUM!</v>
      </c>
      <c r="AA228" s="11" t="str">
        <f t="shared" si="11"/>
        <v>#NUM!</v>
      </c>
      <c r="AB228" s="11" t="str">
        <f t="shared" si="12"/>
        <v>#NUM!</v>
      </c>
      <c r="AC228" s="11"/>
      <c r="AD228" s="11"/>
    </row>
    <row r="229" hidden="1">
      <c r="A229" s="10">
        <v>18.3</v>
      </c>
      <c r="B229" s="10">
        <v>8.0</v>
      </c>
      <c r="C229" s="10">
        <v>1.0</v>
      </c>
      <c r="D229" s="10" t="s">
        <v>34</v>
      </c>
      <c r="E229" s="10">
        <v>1.0</v>
      </c>
      <c r="F229" s="11"/>
      <c r="G229" s="11"/>
      <c r="H229" s="11"/>
      <c r="I229" s="11"/>
      <c r="J229" s="11"/>
      <c r="K229" s="11"/>
      <c r="L229" s="11"/>
      <c r="M229" s="13"/>
      <c r="N229" s="14"/>
      <c r="O229" s="15"/>
      <c r="P229" s="10" t="s">
        <v>40</v>
      </c>
      <c r="Q229" s="11">
        <f t="shared" si="3"/>
        <v>0</v>
      </c>
      <c r="R229" s="11" t="str">
        <f t="shared" si="4"/>
        <v>#DIV/0!</v>
      </c>
      <c r="S229" s="11" t="str">
        <f t="shared" ref="S229:T229" si="465">log(Q229)</f>
        <v>#NUM!</v>
      </c>
      <c r="T229" s="11" t="str">
        <f t="shared" si="465"/>
        <v>#DIV/0!</v>
      </c>
      <c r="U229" s="11">
        <f t="shared" si="6"/>
        <v>0</v>
      </c>
      <c r="V229" s="11" t="str">
        <f t="shared" si="7"/>
        <v>#DIV/0!</v>
      </c>
      <c r="W229" s="11" t="str">
        <f t="shared" si="8"/>
        <v>#DIV/0!</v>
      </c>
      <c r="X229" s="11" t="str">
        <f t="shared" ref="X229:Y229" si="466">log(U229)</f>
        <v>#NUM!</v>
      </c>
      <c r="Y229" s="11" t="str">
        <f t="shared" si="466"/>
        <v>#DIV/0!</v>
      </c>
      <c r="Z229" s="11" t="str">
        <f t="shared" si="10"/>
        <v>#NUM!</v>
      </c>
      <c r="AA229" s="11" t="str">
        <f t="shared" si="11"/>
        <v>#DIV/0!</v>
      </c>
      <c r="AB229" s="11" t="str">
        <f t="shared" si="12"/>
        <v>#DIV/0!</v>
      </c>
    </row>
    <row r="230" hidden="1">
      <c r="A230" s="10">
        <v>18.3</v>
      </c>
      <c r="B230" s="10">
        <v>9.0</v>
      </c>
      <c r="C230" s="10">
        <v>1.0</v>
      </c>
      <c r="D230" s="10" t="s">
        <v>34</v>
      </c>
      <c r="E230" s="10">
        <v>1.0</v>
      </c>
      <c r="F230" s="11"/>
      <c r="G230" s="11"/>
      <c r="H230" s="11"/>
      <c r="I230" s="11"/>
      <c r="J230" s="11"/>
      <c r="K230" s="11"/>
      <c r="L230" s="11"/>
      <c r="M230" s="13"/>
      <c r="N230" s="14"/>
      <c r="O230" s="15"/>
      <c r="P230" s="10" t="s">
        <v>40</v>
      </c>
      <c r="Q230" s="11">
        <f t="shared" si="3"/>
        <v>0</v>
      </c>
      <c r="R230" s="11" t="str">
        <f t="shared" si="4"/>
        <v>#DIV/0!</v>
      </c>
      <c r="S230" s="11" t="str">
        <f t="shared" ref="S230:T230" si="467">log(Q230)</f>
        <v>#NUM!</v>
      </c>
      <c r="T230" s="11" t="str">
        <f t="shared" si="467"/>
        <v>#DIV/0!</v>
      </c>
      <c r="U230" s="11">
        <f t="shared" si="6"/>
        <v>0</v>
      </c>
      <c r="V230" s="11" t="str">
        <f t="shared" si="7"/>
        <v>#DIV/0!</v>
      </c>
      <c r="W230" s="11" t="str">
        <f t="shared" si="8"/>
        <v>#DIV/0!</v>
      </c>
      <c r="X230" s="11" t="str">
        <f t="shared" ref="X230:Y230" si="468">log(U230)</f>
        <v>#NUM!</v>
      </c>
      <c r="Y230" s="11" t="str">
        <f t="shared" si="468"/>
        <v>#DIV/0!</v>
      </c>
      <c r="Z230" s="11" t="str">
        <f t="shared" si="10"/>
        <v>#NUM!</v>
      </c>
      <c r="AA230" s="11" t="str">
        <f t="shared" si="11"/>
        <v>#DIV/0!</v>
      </c>
      <c r="AB230" s="11" t="str">
        <f t="shared" si="12"/>
        <v>#DIV/0!</v>
      </c>
    </row>
    <row r="231" hidden="1">
      <c r="A231" s="10">
        <v>18.3</v>
      </c>
      <c r="B231" s="10">
        <v>10.0</v>
      </c>
      <c r="C231" s="10">
        <v>1.0</v>
      </c>
      <c r="D231" s="10" t="s">
        <v>34</v>
      </c>
      <c r="E231" s="10">
        <v>1.0</v>
      </c>
      <c r="F231" s="11"/>
      <c r="G231" s="11"/>
      <c r="H231" s="11"/>
      <c r="I231" s="11"/>
      <c r="J231" s="11"/>
      <c r="K231" s="11"/>
      <c r="L231" s="11"/>
      <c r="M231" s="13"/>
      <c r="N231" s="14"/>
      <c r="O231" s="15"/>
      <c r="P231" s="10" t="s">
        <v>40</v>
      </c>
      <c r="Q231" s="11">
        <f t="shared" si="3"/>
        <v>0</v>
      </c>
      <c r="R231" s="11" t="str">
        <f t="shared" si="4"/>
        <v>#DIV/0!</v>
      </c>
      <c r="S231" s="11" t="str">
        <f t="shared" ref="S231:T231" si="469">log(Q231)</f>
        <v>#NUM!</v>
      </c>
      <c r="T231" s="11" t="str">
        <f t="shared" si="469"/>
        <v>#DIV/0!</v>
      </c>
      <c r="U231" s="11">
        <f t="shared" si="6"/>
        <v>0</v>
      </c>
      <c r="V231" s="11" t="str">
        <f t="shared" si="7"/>
        <v>#DIV/0!</v>
      </c>
      <c r="W231" s="11" t="str">
        <f t="shared" si="8"/>
        <v>#DIV/0!</v>
      </c>
      <c r="X231" s="11" t="str">
        <f t="shared" ref="X231:Y231" si="470">log(U231)</f>
        <v>#NUM!</v>
      </c>
      <c r="Y231" s="11" t="str">
        <f t="shared" si="470"/>
        <v>#DIV/0!</v>
      </c>
      <c r="Z231" s="11" t="str">
        <f t="shared" si="10"/>
        <v>#NUM!</v>
      </c>
      <c r="AA231" s="11" t="str">
        <f t="shared" si="11"/>
        <v>#DIV/0!</v>
      </c>
      <c r="AB231" s="11" t="str">
        <f t="shared" si="12"/>
        <v>#DIV/0!</v>
      </c>
    </row>
    <row r="232" hidden="1">
      <c r="A232" s="10">
        <v>18.3</v>
      </c>
      <c r="B232" s="10">
        <v>2.0</v>
      </c>
      <c r="C232" s="10">
        <v>1.0</v>
      </c>
      <c r="D232" s="10" t="s">
        <v>126</v>
      </c>
      <c r="E232" s="10">
        <v>1.0</v>
      </c>
      <c r="F232" s="11"/>
      <c r="G232" s="11"/>
      <c r="H232" s="11"/>
      <c r="I232" s="11"/>
      <c r="J232" s="11"/>
      <c r="K232" s="11"/>
      <c r="L232" s="11"/>
      <c r="M232" s="13"/>
      <c r="N232" s="14"/>
      <c r="O232" s="15"/>
      <c r="P232" s="10" t="s">
        <v>40</v>
      </c>
      <c r="Q232" s="11">
        <f t="shared" si="3"/>
        <v>0</v>
      </c>
      <c r="R232" s="11" t="str">
        <f t="shared" si="4"/>
        <v>#DIV/0!</v>
      </c>
      <c r="S232" s="11" t="str">
        <f t="shared" ref="S232:T232" si="471">log(Q232)</f>
        <v>#NUM!</v>
      </c>
      <c r="T232" s="11" t="str">
        <f t="shared" si="471"/>
        <v>#DIV/0!</v>
      </c>
      <c r="U232" s="11">
        <f t="shared" si="6"/>
        <v>0</v>
      </c>
      <c r="V232" s="11" t="str">
        <f t="shared" si="7"/>
        <v>#DIV/0!</v>
      </c>
      <c r="W232" s="11" t="str">
        <f t="shared" si="8"/>
        <v>#DIV/0!</v>
      </c>
      <c r="X232" s="11" t="str">
        <f t="shared" ref="X232:Y232" si="472">log(U232)</f>
        <v>#NUM!</v>
      </c>
      <c r="Y232" s="11" t="str">
        <f t="shared" si="472"/>
        <v>#DIV/0!</v>
      </c>
      <c r="Z232" s="11" t="str">
        <f t="shared" si="10"/>
        <v>#NUM!</v>
      </c>
      <c r="AA232" s="11" t="str">
        <f t="shared" si="11"/>
        <v>#DIV/0!</v>
      </c>
      <c r="AB232" s="11" t="str">
        <f t="shared" si="12"/>
        <v>#DIV/0!</v>
      </c>
    </row>
    <row r="233" hidden="1">
      <c r="A233" s="10">
        <v>18.3</v>
      </c>
      <c r="B233" s="10">
        <v>7.0</v>
      </c>
      <c r="C233" s="10">
        <v>1.0</v>
      </c>
      <c r="D233" s="10" t="s">
        <v>126</v>
      </c>
      <c r="E233" s="10">
        <v>1.0</v>
      </c>
      <c r="F233" s="11"/>
      <c r="G233" s="11"/>
      <c r="H233" s="11"/>
      <c r="I233" s="11"/>
      <c r="J233" s="11"/>
      <c r="K233" s="11"/>
      <c r="L233" s="11"/>
      <c r="M233" s="13"/>
      <c r="N233" s="14"/>
      <c r="O233" s="15"/>
      <c r="P233" s="10" t="s">
        <v>40</v>
      </c>
      <c r="Q233" s="11">
        <f t="shared" si="3"/>
        <v>0</v>
      </c>
      <c r="R233" s="11" t="str">
        <f t="shared" si="4"/>
        <v>#DIV/0!</v>
      </c>
      <c r="S233" s="11" t="str">
        <f t="shared" ref="S233:T233" si="473">log(Q233)</f>
        <v>#NUM!</v>
      </c>
      <c r="T233" s="11" t="str">
        <f t="shared" si="473"/>
        <v>#DIV/0!</v>
      </c>
      <c r="U233" s="11">
        <f t="shared" si="6"/>
        <v>0</v>
      </c>
      <c r="V233" s="11" t="str">
        <f t="shared" si="7"/>
        <v>#DIV/0!</v>
      </c>
      <c r="W233" s="11" t="str">
        <f t="shared" si="8"/>
        <v>#DIV/0!</v>
      </c>
      <c r="X233" s="11" t="str">
        <f t="shared" ref="X233:Y233" si="474">log(U233)</f>
        <v>#NUM!</v>
      </c>
      <c r="Y233" s="11" t="str">
        <f t="shared" si="474"/>
        <v>#DIV/0!</v>
      </c>
      <c r="Z233" s="11" t="str">
        <f t="shared" si="10"/>
        <v>#NUM!</v>
      </c>
      <c r="AA233" s="11" t="str">
        <f t="shared" si="11"/>
        <v>#DIV/0!</v>
      </c>
      <c r="AB233" s="11" t="str">
        <f t="shared" si="12"/>
        <v>#DIV/0!</v>
      </c>
    </row>
    <row r="234" hidden="1">
      <c r="A234" s="10">
        <v>18.3</v>
      </c>
      <c r="B234" s="10">
        <v>14.0</v>
      </c>
      <c r="C234" s="10">
        <v>1.0</v>
      </c>
      <c r="D234" s="10" t="s">
        <v>126</v>
      </c>
      <c r="E234" s="10">
        <v>1.0</v>
      </c>
      <c r="F234" s="11"/>
      <c r="G234" s="11"/>
      <c r="H234" s="11"/>
      <c r="I234" s="11"/>
      <c r="J234" s="11"/>
      <c r="K234" s="11"/>
      <c r="L234" s="11"/>
      <c r="M234" s="13"/>
      <c r="N234" s="14"/>
      <c r="O234" s="15"/>
      <c r="P234" s="10" t="s">
        <v>40</v>
      </c>
      <c r="Q234" s="11">
        <f t="shared" si="3"/>
        <v>0</v>
      </c>
      <c r="R234" s="11" t="str">
        <f t="shared" si="4"/>
        <v>#DIV/0!</v>
      </c>
      <c r="S234" s="11" t="str">
        <f t="shared" ref="S234:T234" si="475">log(Q234)</f>
        <v>#NUM!</v>
      </c>
      <c r="T234" s="11" t="str">
        <f t="shared" si="475"/>
        <v>#DIV/0!</v>
      </c>
      <c r="U234" s="11">
        <f t="shared" si="6"/>
        <v>0</v>
      </c>
      <c r="V234" s="11" t="str">
        <f t="shared" si="7"/>
        <v>#DIV/0!</v>
      </c>
      <c r="W234" s="11" t="str">
        <f t="shared" si="8"/>
        <v>#DIV/0!</v>
      </c>
      <c r="X234" s="11" t="str">
        <f t="shared" ref="X234:Y234" si="476">log(U234)</f>
        <v>#NUM!</v>
      </c>
      <c r="Y234" s="11" t="str">
        <f t="shared" si="476"/>
        <v>#DIV/0!</v>
      </c>
      <c r="Z234" s="11" t="str">
        <f t="shared" si="10"/>
        <v>#NUM!</v>
      </c>
      <c r="AA234" s="11" t="str">
        <f t="shared" si="11"/>
        <v>#DIV/0!</v>
      </c>
      <c r="AB234" s="11" t="str">
        <f t="shared" si="12"/>
        <v>#DIV/0!</v>
      </c>
    </row>
    <row r="235" hidden="1">
      <c r="A235" s="10">
        <v>18.4</v>
      </c>
      <c r="B235" s="10">
        <v>6.0</v>
      </c>
      <c r="C235" s="10">
        <v>1.0</v>
      </c>
      <c r="D235" s="10" t="s">
        <v>34</v>
      </c>
      <c r="E235" s="10">
        <v>3.0</v>
      </c>
      <c r="F235" s="11"/>
      <c r="G235" s="11"/>
      <c r="H235" s="11"/>
      <c r="I235" s="11"/>
      <c r="J235" s="11"/>
      <c r="K235" s="11"/>
      <c r="L235" s="11"/>
      <c r="M235" s="13"/>
      <c r="N235" s="14"/>
      <c r="O235" s="15"/>
      <c r="P235" s="10" t="s">
        <v>40</v>
      </c>
      <c r="Q235" s="11">
        <f t="shared" si="3"/>
        <v>0</v>
      </c>
      <c r="R235" s="11" t="str">
        <f t="shared" si="4"/>
        <v>#DIV/0!</v>
      </c>
      <c r="S235" s="11" t="str">
        <f t="shared" ref="S235:T235" si="477">log(Q235)</f>
        <v>#NUM!</v>
      </c>
      <c r="T235" s="11" t="str">
        <f t="shared" si="477"/>
        <v>#DIV/0!</v>
      </c>
      <c r="U235" s="11">
        <f t="shared" si="6"/>
        <v>0</v>
      </c>
      <c r="V235" s="11" t="str">
        <f t="shared" si="7"/>
        <v>#DIV/0!</v>
      </c>
      <c r="W235" s="11" t="str">
        <f t="shared" si="8"/>
        <v>#DIV/0!</v>
      </c>
      <c r="X235" s="11" t="str">
        <f t="shared" ref="X235:Y235" si="478">log(U235)</f>
        <v>#NUM!</v>
      </c>
      <c r="Y235" s="11" t="str">
        <f t="shared" si="478"/>
        <v>#DIV/0!</v>
      </c>
      <c r="Z235" s="11" t="str">
        <f t="shared" si="10"/>
        <v>#NUM!</v>
      </c>
      <c r="AA235" s="11" t="str">
        <f t="shared" si="11"/>
        <v>#DIV/0!</v>
      </c>
      <c r="AB235" s="11" t="str">
        <f t="shared" si="12"/>
        <v>#DIV/0!</v>
      </c>
    </row>
    <row r="236" hidden="1">
      <c r="A236" s="10">
        <v>18.4</v>
      </c>
      <c r="B236" s="10">
        <v>10.0</v>
      </c>
      <c r="C236" s="10">
        <v>1.0</v>
      </c>
      <c r="D236" s="10" t="s">
        <v>34</v>
      </c>
      <c r="E236" s="10">
        <v>3.0</v>
      </c>
      <c r="F236" s="11"/>
      <c r="G236" s="11"/>
      <c r="H236" s="11"/>
      <c r="I236" s="11"/>
      <c r="J236" s="11"/>
      <c r="K236" s="11"/>
      <c r="L236" s="11"/>
      <c r="M236" s="13"/>
      <c r="N236" s="14"/>
      <c r="O236" s="15"/>
      <c r="P236" s="10" t="s">
        <v>40</v>
      </c>
      <c r="Q236" s="11">
        <f t="shared" si="3"/>
        <v>0</v>
      </c>
      <c r="R236" s="11" t="str">
        <f t="shared" si="4"/>
        <v>#DIV/0!</v>
      </c>
      <c r="S236" s="11" t="str">
        <f t="shared" ref="S236:T236" si="479">log(Q236)</f>
        <v>#NUM!</v>
      </c>
      <c r="T236" s="11" t="str">
        <f t="shared" si="479"/>
        <v>#DIV/0!</v>
      </c>
      <c r="U236" s="11">
        <f t="shared" si="6"/>
        <v>0</v>
      </c>
      <c r="V236" s="11" t="str">
        <f t="shared" si="7"/>
        <v>#DIV/0!</v>
      </c>
      <c r="W236" s="11" t="str">
        <f t="shared" si="8"/>
        <v>#DIV/0!</v>
      </c>
      <c r="X236" s="11" t="str">
        <f t="shared" ref="X236:Y236" si="480">log(U236)</f>
        <v>#NUM!</v>
      </c>
      <c r="Y236" s="11" t="str">
        <f t="shared" si="480"/>
        <v>#DIV/0!</v>
      </c>
      <c r="Z236" s="11" t="str">
        <f t="shared" si="10"/>
        <v>#NUM!</v>
      </c>
      <c r="AA236" s="11" t="str">
        <f t="shared" si="11"/>
        <v>#DIV/0!</v>
      </c>
      <c r="AB236" s="11" t="str">
        <f t="shared" si="12"/>
        <v>#DIV/0!</v>
      </c>
    </row>
    <row r="237" hidden="1">
      <c r="A237" s="10">
        <v>18.4</v>
      </c>
      <c r="B237" s="10">
        <v>12.0</v>
      </c>
      <c r="C237" s="10">
        <v>1.0</v>
      </c>
      <c r="D237" s="10" t="s">
        <v>34</v>
      </c>
      <c r="E237" s="10">
        <v>3.0</v>
      </c>
      <c r="F237" s="11"/>
      <c r="G237" s="11"/>
      <c r="H237" s="11"/>
      <c r="I237" s="11"/>
      <c r="J237" s="11"/>
      <c r="K237" s="11"/>
      <c r="L237" s="11"/>
      <c r="M237" s="13"/>
      <c r="N237" s="14"/>
      <c r="O237" s="15"/>
      <c r="P237" s="10" t="s">
        <v>40</v>
      </c>
      <c r="Q237" s="11">
        <f t="shared" si="3"/>
        <v>0</v>
      </c>
      <c r="R237" s="11" t="str">
        <f t="shared" si="4"/>
        <v>#DIV/0!</v>
      </c>
      <c r="S237" s="11" t="str">
        <f t="shared" ref="S237:T237" si="481">log(Q237)</f>
        <v>#NUM!</v>
      </c>
      <c r="T237" s="11" t="str">
        <f t="shared" si="481"/>
        <v>#DIV/0!</v>
      </c>
      <c r="U237" s="11">
        <f t="shared" si="6"/>
        <v>0</v>
      </c>
      <c r="V237" s="11" t="str">
        <f t="shared" si="7"/>
        <v>#DIV/0!</v>
      </c>
      <c r="W237" s="11" t="str">
        <f t="shared" si="8"/>
        <v>#DIV/0!</v>
      </c>
      <c r="X237" s="11" t="str">
        <f t="shared" ref="X237:Y237" si="482">log(U237)</f>
        <v>#NUM!</v>
      </c>
      <c r="Y237" s="11" t="str">
        <f t="shared" si="482"/>
        <v>#DIV/0!</v>
      </c>
      <c r="Z237" s="11" t="str">
        <f t="shared" si="10"/>
        <v>#NUM!</v>
      </c>
      <c r="AA237" s="11" t="str">
        <f t="shared" si="11"/>
        <v>#DIV/0!</v>
      </c>
      <c r="AB237" s="11" t="str">
        <f t="shared" si="12"/>
        <v>#DIV/0!</v>
      </c>
    </row>
    <row r="238" hidden="1">
      <c r="A238" s="10">
        <v>18.4</v>
      </c>
      <c r="B238" s="10">
        <v>9.0</v>
      </c>
      <c r="C238" s="10">
        <v>1.0</v>
      </c>
      <c r="D238" s="10" t="s">
        <v>126</v>
      </c>
      <c r="E238" s="10">
        <v>3.0</v>
      </c>
      <c r="F238" s="11"/>
      <c r="G238" s="11"/>
      <c r="H238" s="11"/>
      <c r="I238" s="11"/>
      <c r="J238" s="11"/>
      <c r="K238" s="11"/>
      <c r="L238" s="11"/>
      <c r="M238" s="13"/>
      <c r="N238" s="14"/>
      <c r="O238" s="15"/>
      <c r="P238" s="10" t="s">
        <v>40</v>
      </c>
      <c r="Q238" s="11">
        <f t="shared" si="3"/>
        <v>0</v>
      </c>
      <c r="R238" s="11" t="str">
        <f t="shared" si="4"/>
        <v>#DIV/0!</v>
      </c>
      <c r="S238" s="11" t="str">
        <f t="shared" ref="S238:T238" si="483">log(Q238)</f>
        <v>#NUM!</v>
      </c>
      <c r="T238" s="11" t="str">
        <f t="shared" si="483"/>
        <v>#DIV/0!</v>
      </c>
      <c r="U238" s="11">
        <f t="shared" si="6"/>
        <v>0</v>
      </c>
      <c r="V238" s="11" t="str">
        <f t="shared" si="7"/>
        <v>#DIV/0!</v>
      </c>
      <c r="W238" s="11" t="str">
        <f t="shared" si="8"/>
        <v>#DIV/0!</v>
      </c>
      <c r="X238" s="11" t="str">
        <f t="shared" ref="X238:Y238" si="484">log(U238)</f>
        <v>#NUM!</v>
      </c>
      <c r="Y238" s="11" t="str">
        <f t="shared" si="484"/>
        <v>#DIV/0!</v>
      </c>
      <c r="Z238" s="11" t="str">
        <f t="shared" si="10"/>
        <v>#NUM!</v>
      </c>
      <c r="AA238" s="11" t="str">
        <f t="shared" si="11"/>
        <v>#DIV/0!</v>
      </c>
      <c r="AB238" s="11" t="str">
        <f t="shared" si="12"/>
        <v>#DIV/0!</v>
      </c>
    </row>
    <row r="239" hidden="1">
      <c r="A239" s="10">
        <v>18.4</v>
      </c>
      <c r="B239" s="10">
        <v>16.0</v>
      </c>
      <c r="C239" s="10">
        <v>1.0</v>
      </c>
      <c r="D239" s="10" t="s">
        <v>126</v>
      </c>
      <c r="E239" s="10">
        <v>3.0</v>
      </c>
      <c r="F239" s="11"/>
      <c r="G239" s="11"/>
      <c r="H239" s="11"/>
      <c r="I239" s="11"/>
      <c r="J239" s="11"/>
      <c r="K239" s="11"/>
      <c r="L239" s="11"/>
      <c r="M239" s="13"/>
      <c r="N239" s="14"/>
      <c r="O239" s="15"/>
      <c r="P239" s="10" t="s">
        <v>40</v>
      </c>
      <c r="Q239" s="11">
        <f t="shared" si="3"/>
        <v>0</v>
      </c>
      <c r="R239" s="11" t="str">
        <f t="shared" si="4"/>
        <v>#DIV/0!</v>
      </c>
      <c r="S239" s="11" t="str">
        <f t="shared" ref="S239:T239" si="485">log(Q239)</f>
        <v>#NUM!</v>
      </c>
      <c r="T239" s="11" t="str">
        <f t="shared" si="485"/>
        <v>#DIV/0!</v>
      </c>
      <c r="U239" s="11">
        <f t="shared" si="6"/>
        <v>0</v>
      </c>
      <c r="V239" s="11" t="str">
        <f t="shared" si="7"/>
        <v>#DIV/0!</v>
      </c>
      <c r="W239" s="11" t="str">
        <f t="shared" si="8"/>
        <v>#DIV/0!</v>
      </c>
      <c r="X239" s="11" t="str">
        <f t="shared" ref="X239:Y239" si="486">log(U239)</f>
        <v>#NUM!</v>
      </c>
      <c r="Y239" s="11" t="str">
        <f t="shared" si="486"/>
        <v>#DIV/0!</v>
      </c>
      <c r="Z239" s="11" t="str">
        <f t="shared" si="10"/>
        <v>#NUM!</v>
      </c>
      <c r="AA239" s="11" t="str">
        <f t="shared" si="11"/>
        <v>#DIV/0!</v>
      </c>
      <c r="AB239" s="11" t="str">
        <f t="shared" si="12"/>
        <v>#DIV/0!</v>
      </c>
    </row>
    <row r="240" hidden="1">
      <c r="A240" s="10">
        <v>18.4</v>
      </c>
      <c r="B240" s="10">
        <v>19.0</v>
      </c>
      <c r="C240" s="10">
        <v>1.0</v>
      </c>
      <c r="D240" s="10" t="s">
        <v>126</v>
      </c>
      <c r="E240" s="10">
        <v>3.0</v>
      </c>
      <c r="F240" s="11"/>
      <c r="G240" s="11"/>
      <c r="H240" s="11"/>
      <c r="I240" s="11"/>
      <c r="J240" s="11"/>
      <c r="K240" s="11"/>
      <c r="L240" s="11"/>
      <c r="M240" s="13"/>
      <c r="N240" s="14"/>
      <c r="O240" s="15"/>
      <c r="P240" s="10" t="s">
        <v>40</v>
      </c>
      <c r="Q240" s="11">
        <f t="shared" si="3"/>
        <v>0</v>
      </c>
      <c r="R240" s="11" t="str">
        <f t="shared" si="4"/>
        <v>#DIV/0!</v>
      </c>
      <c r="S240" s="11" t="str">
        <f t="shared" ref="S240:T240" si="487">log(Q240)</f>
        <v>#NUM!</v>
      </c>
      <c r="T240" s="11" t="str">
        <f t="shared" si="487"/>
        <v>#DIV/0!</v>
      </c>
      <c r="U240" s="11">
        <f t="shared" si="6"/>
        <v>0</v>
      </c>
      <c r="V240" s="11" t="str">
        <f t="shared" si="7"/>
        <v>#DIV/0!</v>
      </c>
      <c r="W240" s="11" t="str">
        <f t="shared" si="8"/>
        <v>#DIV/0!</v>
      </c>
      <c r="X240" s="11" t="str">
        <f t="shared" ref="X240:Y240" si="488">log(U240)</f>
        <v>#NUM!</v>
      </c>
      <c r="Y240" s="11" t="str">
        <f t="shared" si="488"/>
        <v>#DIV/0!</v>
      </c>
      <c r="Z240" s="11" t="str">
        <f t="shared" si="10"/>
        <v>#NUM!</v>
      </c>
      <c r="AA240" s="11" t="str">
        <f t="shared" si="11"/>
        <v>#DIV/0!</v>
      </c>
      <c r="AB240" s="11" t="str">
        <f t="shared" si="12"/>
        <v>#DIV/0!</v>
      </c>
    </row>
    <row r="241" hidden="1">
      <c r="A241" s="10">
        <v>18.5</v>
      </c>
      <c r="B241" s="10">
        <v>13.0</v>
      </c>
      <c r="C241" s="10">
        <v>1.0</v>
      </c>
      <c r="D241" s="10" t="s">
        <v>35</v>
      </c>
      <c r="E241" s="10">
        <v>3.0</v>
      </c>
      <c r="F241" s="10">
        <v>0.03835</v>
      </c>
      <c r="G241" s="10">
        <v>0.0</v>
      </c>
      <c r="H241" s="10">
        <v>0.0</v>
      </c>
      <c r="I241" s="11"/>
      <c r="J241" s="11"/>
      <c r="K241" s="11"/>
      <c r="L241" s="11"/>
      <c r="M241" s="13"/>
      <c r="N241" s="14"/>
      <c r="O241" s="15"/>
      <c r="P241" s="10" t="s">
        <v>40</v>
      </c>
      <c r="Q241" s="11">
        <f t="shared" si="3"/>
        <v>0</v>
      </c>
      <c r="R241" s="11">
        <f t="shared" si="4"/>
        <v>0</v>
      </c>
      <c r="S241" s="11" t="str">
        <f t="shared" ref="S241:T241" si="489">log(Q241)</f>
        <v>#NUM!</v>
      </c>
      <c r="T241" s="11" t="str">
        <f t="shared" si="489"/>
        <v>#NUM!</v>
      </c>
      <c r="U241" s="11">
        <f t="shared" si="6"/>
        <v>0</v>
      </c>
      <c r="V241" s="11">
        <f t="shared" si="7"/>
        <v>0</v>
      </c>
      <c r="W241" s="11">
        <f t="shared" si="8"/>
        <v>0</v>
      </c>
      <c r="X241" s="11" t="str">
        <f t="shared" ref="X241:Y241" si="490">log(U241)</f>
        <v>#NUM!</v>
      </c>
      <c r="Y241" s="11" t="str">
        <f t="shared" si="490"/>
        <v>#NUM!</v>
      </c>
      <c r="Z241" s="11" t="str">
        <f t="shared" si="10"/>
        <v>#NUM!</v>
      </c>
      <c r="AA241" s="11" t="str">
        <f t="shared" si="11"/>
        <v>#NUM!</v>
      </c>
      <c r="AB241" s="11" t="str">
        <f t="shared" si="12"/>
        <v>#NUM!</v>
      </c>
      <c r="AC241" s="11"/>
      <c r="AD241" s="11"/>
    </row>
    <row r="242">
      <c r="A242" s="10">
        <v>18.5</v>
      </c>
      <c r="B242" s="10">
        <v>7.0</v>
      </c>
      <c r="C242" s="10">
        <v>1.0</v>
      </c>
      <c r="D242" s="10" t="s">
        <v>44</v>
      </c>
      <c r="E242" s="10">
        <v>3.0</v>
      </c>
      <c r="F242" s="10">
        <v>0.02889</v>
      </c>
      <c r="G242" s="10">
        <v>0.0</v>
      </c>
      <c r="H242" s="10">
        <v>0.0</v>
      </c>
      <c r="I242" s="11"/>
      <c r="J242" s="11"/>
      <c r="K242" s="11"/>
      <c r="L242" s="11"/>
      <c r="M242" s="13"/>
      <c r="N242" s="14"/>
      <c r="O242" s="15"/>
      <c r="P242" s="10" t="s">
        <v>40</v>
      </c>
      <c r="Q242" s="11">
        <f t="shared" si="3"/>
        <v>0</v>
      </c>
      <c r="R242" s="11">
        <f t="shared" si="4"/>
        <v>0</v>
      </c>
      <c r="S242" s="11" t="str">
        <f t="shared" ref="S242:T242" si="491">log(Q242)</f>
        <v>#NUM!</v>
      </c>
      <c r="T242" s="11" t="str">
        <f t="shared" si="491"/>
        <v>#NUM!</v>
      </c>
      <c r="U242" s="11">
        <f t="shared" si="6"/>
        <v>0</v>
      </c>
      <c r="V242" s="11">
        <f t="shared" si="7"/>
        <v>0</v>
      </c>
      <c r="W242" s="11">
        <f t="shared" si="8"/>
        <v>0</v>
      </c>
      <c r="X242" s="11" t="str">
        <f t="shared" ref="X242:Y242" si="492">log(U242)</f>
        <v>#NUM!</v>
      </c>
      <c r="Y242" s="11" t="str">
        <f t="shared" si="492"/>
        <v>#NUM!</v>
      </c>
      <c r="Z242" s="11" t="str">
        <f t="shared" si="10"/>
        <v>#NUM!</v>
      </c>
      <c r="AA242" s="11" t="str">
        <f t="shared" si="11"/>
        <v>#NUM!</v>
      </c>
      <c r="AB242" s="11" t="str">
        <f t="shared" si="12"/>
        <v>#NUM!</v>
      </c>
      <c r="AC242" s="11"/>
      <c r="AD242" s="11"/>
    </row>
    <row r="243" hidden="1">
      <c r="A243" s="10">
        <v>18.2</v>
      </c>
      <c r="B243" s="10">
        <v>14.0</v>
      </c>
      <c r="C243" s="10">
        <v>1.0</v>
      </c>
      <c r="D243" s="10" t="s">
        <v>126</v>
      </c>
      <c r="E243" s="10">
        <v>1.0</v>
      </c>
      <c r="F243" s="19"/>
      <c r="G243" s="10">
        <v>0.0</v>
      </c>
      <c r="H243" s="10">
        <v>75.0</v>
      </c>
      <c r="I243" s="10">
        <v>-1.0</v>
      </c>
      <c r="J243" s="10">
        <v>7.0</v>
      </c>
      <c r="K243" s="11"/>
      <c r="L243" s="11"/>
      <c r="M243" s="13">
        <v>1.0</v>
      </c>
      <c r="N243" s="14"/>
      <c r="O243" s="15"/>
      <c r="P243" s="10" t="s">
        <v>40</v>
      </c>
      <c r="Q243" s="11">
        <f t="shared" si="3"/>
        <v>5357.142857</v>
      </c>
      <c r="R243" s="11" t="str">
        <f t="shared" si="4"/>
        <v>#DIV/0!</v>
      </c>
      <c r="S243" s="11">
        <f t="shared" ref="S243:T243" si="493">log(Q243)</f>
        <v>3.728933228</v>
      </c>
      <c r="T243" s="11" t="str">
        <f t="shared" si="493"/>
        <v>#DIV/0!</v>
      </c>
      <c r="U243" s="11">
        <f t="shared" si="6"/>
        <v>5000</v>
      </c>
      <c r="V243" s="11" t="str">
        <f t="shared" si="7"/>
        <v>#DIV/0!</v>
      </c>
      <c r="W243" s="11" t="str">
        <f t="shared" si="8"/>
        <v>#DIV/0!</v>
      </c>
      <c r="X243" s="11">
        <f t="shared" ref="X243:Y243" si="494">log(U243)</f>
        <v>3.698970004</v>
      </c>
      <c r="Y243" s="11" t="str">
        <f t="shared" si="494"/>
        <v>#DIV/0!</v>
      </c>
      <c r="Z243" s="11">
        <f t="shared" si="10"/>
        <v>3.714209971</v>
      </c>
      <c r="AA243" s="11" t="str">
        <f t="shared" si="11"/>
        <v>#DIV/0!</v>
      </c>
      <c r="AB243" s="11" t="str">
        <f t="shared" si="12"/>
        <v>#DIV/0!</v>
      </c>
    </row>
    <row r="244">
      <c r="A244" s="10">
        <v>18.3</v>
      </c>
      <c r="B244" s="10">
        <v>18.0</v>
      </c>
      <c r="C244" s="10">
        <v>1.0</v>
      </c>
      <c r="D244" s="10" t="s">
        <v>82</v>
      </c>
      <c r="E244" s="10">
        <v>1.0</v>
      </c>
      <c r="F244" s="10">
        <v>0.0763</v>
      </c>
      <c r="G244" s="19"/>
      <c r="H244" s="19"/>
      <c r="I244" s="19"/>
      <c r="J244" s="19"/>
      <c r="K244" s="11"/>
      <c r="L244" s="11"/>
      <c r="M244" s="13">
        <v>1.0</v>
      </c>
      <c r="N244" s="14"/>
      <c r="O244" s="15"/>
      <c r="P244" s="10" t="s">
        <v>149</v>
      </c>
      <c r="Q244" s="11">
        <f t="shared" si="3"/>
        <v>0</v>
      </c>
      <c r="R244" s="11">
        <f t="shared" si="4"/>
        <v>0</v>
      </c>
      <c r="S244" s="11" t="str">
        <f t="shared" ref="S244:T244" si="495">log(Q244)</f>
        <v>#NUM!</v>
      </c>
      <c r="T244" s="11" t="str">
        <f t="shared" si="495"/>
        <v>#NUM!</v>
      </c>
      <c r="U244" s="11">
        <f t="shared" si="6"/>
        <v>0</v>
      </c>
      <c r="V244" s="11">
        <f t="shared" si="7"/>
        <v>0</v>
      </c>
      <c r="W244" s="11">
        <f t="shared" si="8"/>
        <v>0</v>
      </c>
      <c r="X244" s="11" t="str">
        <f t="shared" ref="X244:Y244" si="496">log(U244)</f>
        <v>#NUM!</v>
      </c>
      <c r="Y244" s="11" t="str">
        <f t="shared" si="496"/>
        <v>#NUM!</v>
      </c>
      <c r="Z244" s="11" t="str">
        <f t="shared" si="10"/>
        <v>#NUM!</v>
      </c>
      <c r="AA244" s="11" t="str">
        <f t="shared" si="11"/>
        <v>#NUM!</v>
      </c>
      <c r="AB244" s="11" t="str">
        <f t="shared" si="12"/>
        <v>#NUM!</v>
      </c>
      <c r="AC244" s="11"/>
      <c r="AD244" s="11"/>
    </row>
    <row r="245" hidden="1">
      <c r="A245" s="10">
        <v>18.5</v>
      </c>
      <c r="B245" s="10">
        <v>3.0</v>
      </c>
      <c r="C245" s="10">
        <v>1.0</v>
      </c>
      <c r="D245" s="10" t="s">
        <v>128</v>
      </c>
      <c r="E245" s="10">
        <v>3.0</v>
      </c>
      <c r="F245" s="11"/>
      <c r="G245" s="11"/>
      <c r="H245" s="11"/>
      <c r="I245" s="11"/>
      <c r="J245" s="11"/>
      <c r="K245" s="11"/>
      <c r="L245" s="11"/>
      <c r="M245" s="13"/>
      <c r="N245" s="14"/>
      <c r="O245" s="15"/>
      <c r="P245" s="10" t="s">
        <v>40</v>
      </c>
      <c r="Q245" s="11">
        <f t="shared" si="3"/>
        <v>0</v>
      </c>
      <c r="R245" s="11" t="str">
        <f t="shared" si="4"/>
        <v>#DIV/0!</v>
      </c>
      <c r="S245" s="11" t="str">
        <f t="shared" ref="S245:T245" si="497">log(Q245)</f>
        <v>#NUM!</v>
      </c>
      <c r="T245" s="11" t="str">
        <f t="shared" si="497"/>
        <v>#DIV/0!</v>
      </c>
      <c r="U245" s="11">
        <f t="shared" si="6"/>
        <v>0</v>
      </c>
      <c r="V245" s="11" t="str">
        <f t="shared" si="7"/>
        <v>#DIV/0!</v>
      </c>
      <c r="W245" s="11" t="str">
        <f t="shared" si="8"/>
        <v>#DIV/0!</v>
      </c>
      <c r="X245" s="11" t="str">
        <f t="shared" ref="X245:Y245" si="498">log(U245)</f>
        <v>#NUM!</v>
      </c>
      <c r="Y245" s="11" t="str">
        <f t="shared" si="498"/>
        <v>#DIV/0!</v>
      </c>
      <c r="Z245" s="11" t="str">
        <f t="shared" si="10"/>
        <v>#NUM!</v>
      </c>
      <c r="AA245" s="11" t="str">
        <f t="shared" si="11"/>
        <v>#DIV/0!</v>
      </c>
      <c r="AB245" s="11" t="str">
        <f t="shared" si="12"/>
        <v>#DIV/0!</v>
      </c>
    </row>
    <row r="246" hidden="1">
      <c r="A246" s="10">
        <v>18.5</v>
      </c>
      <c r="B246" s="10">
        <v>11.0</v>
      </c>
      <c r="C246" s="10">
        <v>1.0</v>
      </c>
      <c r="D246" s="10" t="s">
        <v>128</v>
      </c>
      <c r="E246" s="10">
        <v>3.0</v>
      </c>
      <c r="F246" s="11"/>
      <c r="G246" s="11"/>
      <c r="H246" s="11"/>
      <c r="I246" s="11"/>
      <c r="J246" s="11"/>
      <c r="K246" s="11"/>
      <c r="L246" s="11"/>
      <c r="M246" s="13"/>
      <c r="N246" s="14"/>
      <c r="O246" s="15"/>
      <c r="P246" s="10" t="s">
        <v>40</v>
      </c>
      <c r="Q246" s="11">
        <f t="shared" si="3"/>
        <v>0</v>
      </c>
      <c r="R246" s="11" t="str">
        <f t="shared" si="4"/>
        <v>#DIV/0!</v>
      </c>
      <c r="S246" s="11" t="str">
        <f t="shared" ref="S246:T246" si="499">log(Q246)</f>
        <v>#NUM!</v>
      </c>
      <c r="T246" s="11" t="str">
        <f t="shared" si="499"/>
        <v>#DIV/0!</v>
      </c>
      <c r="U246" s="11">
        <f t="shared" si="6"/>
        <v>0</v>
      </c>
      <c r="V246" s="11" t="str">
        <f t="shared" si="7"/>
        <v>#DIV/0!</v>
      </c>
      <c r="W246" s="11" t="str">
        <f t="shared" si="8"/>
        <v>#DIV/0!</v>
      </c>
      <c r="X246" s="11" t="str">
        <f t="shared" ref="X246:Y246" si="500">log(U246)</f>
        <v>#NUM!</v>
      </c>
      <c r="Y246" s="11" t="str">
        <f t="shared" si="500"/>
        <v>#DIV/0!</v>
      </c>
      <c r="Z246" s="11" t="str">
        <f t="shared" si="10"/>
        <v>#NUM!</v>
      </c>
      <c r="AA246" s="11" t="str">
        <f t="shared" si="11"/>
        <v>#DIV/0!</v>
      </c>
      <c r="AB246" s="11" t="str">
        <f t="shared" si="12"/>
        <v>#DIV/0!</v>
      </c>
    </row>
    <row r="247" hidden="1">
      <c r="A247" s="10">
        <v>18.5</v>
      </c>
      <c r="B247" s="10">
        <v>17.0</v>
      </c>
      <c r="C247" s="10">
        <v>1.0</v>
      </c>
      <c r="D247" s="10" t="s">
        <v>128</v>
      </c>
      <c r="E247" s="10">
        <v>3.0</v>
      </c>
      <c r="F247" s="11"/>
      <c r="G247" s="11"/>
      <c r="H247" s="11"/>
      <c r="I247" s="11"/>
      <c r="J247" s="11"/>
      <c r="K247" s="11"/>
      <c r="L247" s="11"/>
      <c r="M247" s="13"/>
      <c r="N247" s="14"/>
      <c r="O247" s="15"/>
      <c r="P247" s="10" t="s">
        <v>40</v>
      </c>
      <c r="Q247" s="11">
        <f t="shared" si="3"/>
        <v>0</v>
      </c>
      <c r="R247" s="11" t="str">
        <f t="shared" si="4"/>
        <v>#DIV/0!</v>
      </c>
      <c r="S247" s="11" t="str">
        <f t="shared" ref="S247:T247" si="501">log(Q247)</f>
        <v>#NUM!</v>
      </c>
      <c r="T247" s="11" t="str">
        <f t="shared" si="501"/>
        <v>#DIV/0!</v>
      </c>
      <c r="U247" s="11">
        <f t="shared" si="6"/>
        <v>0</v>
      </c>
      <c r="V247" s="11" t="str">
        <f t="shared" si="7"/>
        <v>#DIV/0!</v>
      </c>
      <c r="W247" s="11" t="str">
        <f t="shared" si="8"/>
        <v>#DIV/0!</v>
      </c>
      <c r="X247" s="11" t="str">
        <f t="shared" ref="X247:Y247" si="502">log(U247)</f>
        <v>#NUM!</v>
      </c>
      <c r="Y247" s="11" t="str">
        <f t="shared" si="502"/>
        <v>#DIV/0!</v>
      </c>
      <c r="Z247" s="11" t="str">
        <f t="shared" si="10"/>
        <v>#NUM!</v>
      </c>
      <c r="AA247" s="11" t="str">
        <f t="shared" si="11"/>
        <v>#DIV/0!</v>
      </c>
      <c r="AB247" s="11" t="str">
        <f t="shared" si="12"/>
        <v>#DIV/0!</v>
      </c>
    </row>
    <row r="248" hidden="1">
      <c r="A248" s="10">
        <v>18.5</v>
      </c>
      <c r="B248" s="10">
        <v>2.0</v>
      </c>
      <c r="C248" s="10">
        <v>1.0</v>
      </c>
      <c r="D248" s="10" t="s">
        <v>34</v>
      </c>
      <c r="E248" s="10">
        <v>3.0</v>
      </c>
      <c r="F248" s="11"/>
      <c r="G248" s="11"/>
      <c r="H248" s="11"/>
      <c r="I248" s="11"/>
      <c r="J248" s="11"/>
      <c r="K248" s="11"/>
      <c r="L248" s="11"/>
      <c r="M248" s="13"/>
      <c r="N248" s="14"/>
      <c r="O248" s="15"/>
      <c r="P248" s="10" t="s">
        <v>40</v>
      </c>
      <c r="Q248" s="11">
        <f t="shared" si="3"/>
        <v>0</v>
      </c>
      <c r="R248" s="11" t="str">
        <f t="shared" si="4"/>
        <v>#DIV/0!</v>
      </c>
      <c r="S248" s="11" t="str">
        <f t="shared" ref="S248:T248" si="503">log(Q248)</f>
        <v>#NUM!</v>
      </c>
      <c r="T248" s="11" t="str">
        <f t="shared" si="503"/>
        <v>#DIV/0!</v>
      </c>
      <c r="U248" s="11">
        <f t="shared" si="6"/>
        <v>0</v>
      </c>
      <c r="V248" s="11" t="str">
        <f t="shared" si="7"/>
        <v>#DIV/0!</v>
      </c>
      <c r="W248" s="11" t="str">
        <f t="shared" si="8"/>
        <v>#DIV/0!</v>
      </c>
      <c r="X248" s="11" t="str">
        <f t="shared" ref="X248:Y248" si="504">log(U248)</f>
        <v>#NUM!</v>
      </c>
      <c r="Y248" s="11" t="str">
        <f t="shared" si="504"/>
        <v>#DIV/0!</v>
      </c>
      <c r="Z248" s="11" t="str">
        <f t="shared" si="10"/>
        <v>#NUM!</v>
      </c>
      <c r="AA248" s="11" t="str">
        <f t="shared" si="11"/>
        <v>#DIV/0!</v>
      </c>
      <c r="AB248" s="11" t="str">
        <f t="shared" si="12"/>
        <v>#DIV/0!</v>
      </c>
    </row>
    <row r="249" hidden="1">
      <c r="A249" s="10">
        <v>18.5</v>
      </c>
      <c r="B249" s="10">
        <v>12.0</v>
      </c>
      <c r="C249" s="10">
        <v>1.0</v>
      </c>
      <c r="D249" s="10" t="s">
        <v>34</v>
      </c>
      <c r="E249" s="10">
        <v>3.0</v>
      </c>
      <c r="F249" s="11"/>
      <c r="G249" s="11"/>
      <c r="H249" s="11"/>
      <c r="I249" s="11"/>
      <c r="J249" s="11"/>
      <c r="K249" s="11"/>
      <c r="L249" s="11"/>
      <c r="M249" s="13"/>
      <c r="N249" s="14"/>
      <c r="O249" s="15"/>
      <c r="P249" s="10" t="s">
        <v>40</v>
      </c>
      <c r="Q249" s="11">
        <f t="shared" si="3"/>
        <v>0</v>
      </c>
      <c r="R249" s="11" t="str">
        <f t="shared" si="4"/>
        <v>#DIV/0!</v>
      </c>
      <c r="S249" s="11" t="str">
        <f t="shared" ref="S249:T249" si="505">log(Q249)</f>
        <v>#NUM!</v>
      </c>
      <c r="T249" s="11" t="str">
        <f t="shared" si="505"/>
        <v>#DIV/0!</v>
      </c>
      <c r="U249" s="11">
        <f t="shared" si="6"/>
        <v>0</v>
      </c>
      <c r="V249" s="11" t="str">
        <f t="shared" si="7"/>
        <v>#DIV/0!</v>
      </c>
      <c r="W249" s="11" t="str">
        <f t="shared" si="8"/>
        <v>#DIV/0!</v>
      </c>
      <c r="X249" s="11" t="str">
        <f t="shared" ref="X249:Y249" si="506">log(U249)</f>
        <v>#NUM!</v>
      </c>
      <c r="Y249" s="11" t="str">
        <f t="shared" si="506"/>
        <v>#DIV/0!</v>
      </c>
      <c r="Z249" s="11" t="str">
        <f t="shared" si="10"/>
        <v>#NUM!</v>
      </c>
      <c r="AA249" s="11" t="str">
        <f t="shared" si="11"/>
        <v>#DIV/0!</v>
      </c>
      <c r="AB249" s="11" t="str">
        <f t="shared" si="12"/>
        <v>#DIV/0!</v>
      </c>
    </row>
    <row r="250" hidden="1">
      <c r="A250" s="10">
        <v>18.5</v>
      </c>
      <c r="B250" s="10">
        <v>14.0</v>
      </c>
      <c r="C250" s="10">
        <v>1.0</v>
      </c>
      <c r="D250" s="10" t="s">
        <v>34</v>
      </c>
      <c r="E250" s="10">
        <v>3.0</v>
      </c>
      <c r="F250" s="11"/>
      <c r="G250" s="11"/>
      <c r="H250" s="11"/>
      <c r="I250" s="11"/>
      <c r="J250" s="11"/>
      <c r="K250" s="11"/>
      <c r="L250" s="11"/>
      <c r="M250" s="13"/>
      <c r="N250" s="14"/>
      <c r="O250" s="15"/>
      <c r="P250" s="10" t="s">
        <v>40</v>
      </c>
      <c r="Q250" s="11">
        <f t="shared" si="3"/>
        <v>0</v>
      </c>
      <c r="R250" s="11" t="str">
        <f t="shared" si="4"/>
        <v>#DIV/0!</v>
      </c>
      <c r="S250" s="11" t="str">
        <f t="shared" ref="S250:T250" si="507">log(Q250)</f>
        <v>#NUM!</v>
      </c>
      <c r="T250" s="11" t="str">
        <f t="shared" si="507"/>
        <v>#DIV/0!</v>
      </c>
      <c r="U250" s="11">
        <f t="shared" si="6"/>
        <v>0</v>
      </c>
      <c r="V250" s="11" t="str">
        <f t="shared" si="7"/>
        <v>#DIV/0!</v>
      </c>
      <c r="W250" s="11" t="str">
        <f t="shared" si="8"/>
        <v>#DIV/0!</v>
      </c>
      <c r="X250" s="11" t="str">
        <f t="shared" ref="X250:Y250" si="508">log(U250)</f>
        <v>#NUM!</v>
      </c>
      <c r="Y250" s="11" t="str">
        <f t="shared" si="508"/>
        <v>#DIV/0!</v>
      </c>
      <c r="Z250" s="11" t="str">
        <f t="shared" si="10"/>
        <v>#NUM!</v>
      </c>
      <c r="AA250" s="11" t="str">
        <f t="shared" si="11"/>
        <v>#DIV/0!</v>
      </c>
      <c r="AB250" s="11" t="str">
        <f t="shared" si="12"/>
        <v>#DIV/0!</v>
      </c>
    </row>
    <row r="251" hidden="1">
      <c r="A251" s="10">
        <v>18.5</v>
      </c>
      <c r="B251" s="10">
        <v>5.0</v>
      </c>
      <c r="C251" s="10">
        <v>1.0</v>
      </c>
      <c r="D251" s="10" t="s">
        <v>126</v>
      </c>
      <c r="E251" s="10">
        <v>3.0</v>
      </c>
      <c r="F251" s="11"/>
      <c r="G251" s="11"/>
      <c r="H251" s="11"/>
      <c r="I251" s="11"/>
      <c r="J251" s="11"/>
      <c r="K251" s="11"/>
      <c r="L251" s="11"/>
      <c r="M251" s="13"/>
      <c r="N251" s="14"/>
      <c r="O251" s="15"/>
      <c r="P251" s="10" t="s">
        <v>40</v>
      </c>
      <c r="Q251" s="11">
        <f t="shared" si="3"/>
        <v>0</v>
      </c>
      <c r="R251" s="11" t="str">
        <f t="shared" si="4"/>
        <v>#DIV/0!</v>
      </c>
      <c r="S251" s="11" t="str">
        <f t="shared" ref="S251:T251" si="509">log(Q251)</f>
        <v>#NUM!</v>
      </c>
      <c r="T251" s="11" t="str">
        <f t="shared" si="509"/>
        <v>#DIV/0!</v>
      </c>
      <c r="U251" s="11">
        <f t="shared" si="6"/>
        <v>0</v>
      </c>
      <c r="V251" s="11" t="str">
        <f t="shared" si="7"/>
        <v>#DIV/0!</v>
      </c>
      <c r="W251" s="11" t="str">
        <f t="shared" si="8"/>
        <v>#DIV/0!</v>
      </c>
      <c r="X251" s="11" t="str">
        <f t="shared" ref="X251:Y251" si="510">log(U251)</f>
        <v>#NUM!</v>
      </c>
      <c r="Y251" s="11" t="str">
        <f t="shared" si="510"/>
        <v>#DIV/0!</v>
      </c>
      <c r="Z251" s="11" t="str">
        <f t="shared" si="10"/>
        <v>#NUM!</v>
      </c>
      <c r="AA251" s="11" t="str">
        <f t="shared" si="11"/>
        <v>#DIV/0!</v>
      </c>
      <c r="AB251" s="11" t="str">
        <f t="shared" si="12"/>
        <v>#DIV/0!</v>
      </c>
    </row>
    <row r="252" hidden="1">
      <c r="A252" s="10">
        <v>18.5</v>
      </c>
      <c r="B252" s="10">
        <v>16.0</v>
      </c>
      <c r="C252" s="10">
        <v>1.0</v>
      </c>
      <c r="D252" s="10" t="s">
        <v>126</v>
      </c>
      <c r="E252" s="10">
        <v>3.0</v>
      </c>
      <c r="F252" s="11"/>
      <c r="G252" s="11"/>
      <c r="H252" s="11"/>
      <c r="I252" s="11"/>
      <c r="J252" s="11"/>
      <c r="K252" s="11"/>
      <c r="L252" s="11"/>
      <c r="M252" s="13"/>
      <c r="N252" s="14"/>
      <c r="O252" s="15"/>
      <c r="P252" s="10" t="s">
        <v>40</v>
      </c>
      <c r="Q252" s="11">
        <f t="shared" si="3"/>
        <v>0</v>
      </c>
      <c r="R252" s="11" t="str">
        <f t="shared" si="4"/>
        <v>#DIV/0!</v>
      </c>
      <c r="S252" s="11" t="str">
        <f t="shared" ref="S252:T252" si="511">log(Q252)</f>
        <v>#NUM!</v>
      </c>
      <c r="T252" s="11" t="str">
        <f t="shared" si="511"/>
        <v>#DIV/0!</v>
      </c>
      <c r="U252" s="11">
        <f t="shared" si="6"/>
        <v>0</v>
      </c>
      <c r="V252" s="11" t="str">
        <f t="shared" si="7"/>
        <v>#DIV/0!</v>
      </c>
      <c r="W252" s="11" t="str">
        <f t="shared" si="8"/>
        <v>#DIV/0!</v>
      </c>
      <c r="X252" s="11" t="str">
        <f t="shared" ref="X252:Y252" si="512">log(U252)</f>
        <v>#NUM!</v>
      </c>
      <c r="Y252" s="11" t="str">
        <f t="shared" si="512"/>
        <v>#DIV/0!</v>
      </c>
      <c r="Z252" s="11" t="str">
        <f t="shared" si="10"/>
        <v>#NUM!</v>
      </c>
      <c r="AA252" s="11" t="str">
        <f t="shared" si="11"/>
        <v>#DIV/0!</v>
      </c>
      <c r="AB252" s="11" t="str">
        <f t="shared" si="12"/>
        <v>#DIV/0!</v>
      </c>
    </row>
    <row r="253" hidden="1">
      <c r="A253" s="10">
        <v>18.5</v>
      </c>
      <c r="B253" s="10">
        <v>21.0</v>
      </c>
      <c r="C253" s="10">
        <v>1.0</v>
      </c>
      <c r="D253" s="10" t="s">
        <v>126</v>
      </c>
      <c r="E253" s="10">
        <v>3.0</v>
      </c>
      <c r="F253" s="11"/>
      <c r="G253" s="11"/>
      <c r="H253" s="11"/>
      <c r="I253" s="11"/>
      <c r="J253" s="11"/>
      <c r="K253" s="11"/>
      <c r="L253" s="11"/>
      <c r="M253" s="13"/>
      <c r="N253" s="14"/>
      <c r="O253" s="15"/>
      <c r="P253" s="10" t="s">
        <v>40</v>
      </c>
      <c r="Q253" s="11">
        <f t="shared" si="3"/>
        <v>0</v>
      </c>
      <c r="R253" s="11" t="str">
        <f t="shared" si="4"/>
        <v>#DIV/0!</v>
      </c>
      <c r="S253" s="11" t="str">
        <f t="shared" ref="S253:T253" si="513">log(Q253)</f>
        <v>#NUM!</v>
      </c>
      <c r="T253" s="11" t="str">
        <f t="shared" si="513"/>
        <v>#DIV/0!</v>
      </c>
      <c r="U253" s="11">
        <f t="shared" si="6"/>
        <v>0</v>
      </c>
      <c r="V253" s="11" t="str">
        <f t="shared" si="7"/>
        <v>#DIV/0!</v>
      </c>
      <c r="W253" s="11" t="str">
        <f t="shared" si="8"/>
        <v>#DIV/0!</v>
      </c>
      <c r="X253" s="11" t="str">
        <f t="shared" ref="X253:Y253" si="514">log(U253)</f>
        <v>#NUM!</v>
      </c>
      <c r="Y253" s="11" t="str">
        <f t="shared" si="514"/>
        <v>#DIV/0!</v>
      </c>
      <c r="Z253" s="11" t="str">
        <f t="shared" si="10"/>
        <v>#NUM!</v>
      </c>
      <c r="AA253" s="11" t="str">
        <f t="shared" si="11"/>
        <v>#DIV/0!</v>
      </c>
      <c r="AB253" s="11" t="str">
        <f t="shared" si="12"/>
        <v>#DIV/0!</v>
      </c>
    </row>
    <row r="254">
      <c r="A254" s="10">
        <v>18.6</v>
      </c>
      <c r="B254" s="10">
        <v>10.0</v>
      </c>
      <c r="C254" s="10">
        <v>1.0</v>
      </c>
      <c r="D254" s="10" t="s">
        <v>76</v>
      </c>
      <c r="E254" s="10">
        <v>2.0</v>
      </c>
      <c r="F254" s="10">
        <v>0.03287</v>
      </c>
      <c r="G254" s="10">
        <v>0.0</v>
      </c>
      <c r="H254" s="10">
        <v>0.0</v>
      </c>
      <c r="I254" s="11"/>
      <c r="J254" s="11"/>
      <c r="K254" s="11"/>
      <c r="L254" s="11"/>
      <c r="M254" s="13"/>
      <c r="N254" s="14"/>
      <c r="O254" s="15"/>
      <c r="P254" s="10" t="s">
        <v>40</v>
      </c>
      <c r="Q254" s="11">
        <f t="shared" si="3"/>
        <v>0</v>
      </c>
      <c r="R254" s="11">
        <f t="shared" si="4"/>
        <v>0</v>
      </c>
      <c r="S254" s="11" t="str">
        <f t="shared" ref="S254:T254" si="515">log(Q254)</f>
        <v>#NUM!</v>
      </c>
      <c r="T254" s="11" t="str">
        <f t="shared" si="515"/>
        <v>#NUM!</v>
      </c>
      <c r="U254" s="11">
        <f t="shared" si="6"/>
        <v>0</v>
      </c>
      <c r="V254" s="11">
        <f t="shared" si="7"/>
        <v>0</v>
      </c>
      <c r="W254" s="11">
        <f t="shared" si="8"/>
        <v>0</v>
      </c>
      <c r="X254" s="11" t="str">
        <f t="shared" ref="X254:Y254" si="516">log(U254)</f>
        <v>#NUM!</v>
      </c>
      <c r="Y254" s="11" t="str">
        <f t="shared" si="516"/>
        <v>#NUM!</v>
      </c>
      <c r="Z254" s="11" t="str">
        <f t="shared" si="10"/>
        <v>#NUM!</v>
      </c>
      <c r="AA254" s="11" t="str">
        <f t="shared" si="11"/>
        <v>#NUM!</v>
      </c>
      <c r="AB254" s="11" t="str">
        <f t="shared" si="12"/>
        <v>#NUM!</v>
      </c>
      <c r="AC254" s="11"/>
      <c r="AD254" s="11"/>
    </row>
    <row r="255" hidden="1">
      <c r="A255" s="10">
        <v>18.6</v>
      </c>
      <c r="B255" s="10">
        <v>6.0</v>
      </c>
      <c r="C255" s="10">
        <v>1.0</v>
      </c>
      <c r="D255" s="10" t="s">
        <v>34</v>
      </c>
      <c r="E255" s="10">
        <v>2.0</v>
      </c>
      <c r="F255" s="11"/>
      <c r="G255" s="11"/>
      <c r="H255" s="11"/>
      <c r="I255" s="11"/>
      <c r="J255" s="11"/>
      <c r="K255" s="11"/>
      <c r="L255" s="11"/>
      <c r="M255" s="13"/>
      <c r="N255" s="14"/>
      <c r="O255" s="15"/>
      <c r="P255" s="10" t="s">
        <v>40</v>
      </c>
      <c r="Q255" s="11">
        <f t="shared" si="3"/>
        <v>0</v>
      </c>
      <c r="R255" s="11" t="str">
        <f t="shared" si="4"/>
        <v>#DIV/0!</v>
      </c>
      <c r="S255" s="11" t="str">
        <f t="shared" ref="S255:T255" si="517">log(Q255)</f>
        <v>#NUM!</v>
      </c>
      <c r="T255" s="11" t="str">
        <f t="shared" si="517"/>
        <v>#DIV/0!</v>
      </c>
      <c r="U255" s="11">
        <f t="shared" si="6"/>
        <v>0</v>
      </c>
      <c r="V255" s="11" t="str">
        <f t="shared" si="7"/>
        <v>#DIV/0!</v>
      </c>
      <c r="W255" s="11" t="str">
        <f t="shared" si="8"/>
        <v>#DIV/0!</v>
      </c>
      <c r="X255" s="11" t="str">
        <f t="shared" ref="X255:Y255" si="518">log(U255)</f>
        <v>#NUM!</v>
      </c>
      <c r="Y255" s="11" t="str">
        <f t="shared" si="518"/>
        <v>#DIV/0!</v>
      </c>
      <c r="Z255" s="11" t="str">
        <f t="shared" si="10"/>
        <v>#NUM!</v>
      </c>
      <c r="AA255" s="11" t="str">
        <f t="shared" si="11"/>
        <v>#DIV/0!</v>
      </c>
      <c r="AB255" s="11" t="str">
        <f t="shared" si="12"/>
        <v>#DIV/0!</v>
      </c>
    </row>
    <row r="256" hidden="1">
      <c r="A256" s="10">
        <v>18.6</v>
      </c>
      <c r="B256" s="10">
        <v>13.0</v>
      </c>
      <c r="C256" s="10">
        <v>1.0</v>
      </c>
      <c r="D256" s="10" t="s">
        <v>34</v>
      </c>
      <c r="E256" s="10">
        <v>2.0</v>
      </c>
      <c r="F256" s="11"/>
      <c r="G256" s="11"/>
      <c r="H256" s="11"/>
      <c r="I256" s="11"/>
      <c r="J256" s="11"/>
      <c r="K256" s="11"/>
      <c r="L256" s="11"/>
      <c r="M256" s="13"/>
      <c r="N256" s="14"/>
      <c r="O256" s="15"/>
      <c r="P256" s="10" t="s">
        <v>40</v>
      </c>
      <c r="Q256" s="11">
        <f t="shared" si="3"/>
        <v>0</v>
      </c>
      <c r="R256" s="11" t="str">
        <f t="shared" si="4"/>
        <v>#DIV/0!</v>
      </c>
      <c r="S256" s="11" t="str">
        <f t="shared" ref="S256:T256" si="519">log(Q256)</f>
        <v>#NUM!</v>
      </c>
      <c r="T256" s="11" t="str">
        <f t="shared" si="519"/>
        <v>#DIV/0!</v>
      </c>
      <c r="U256" s="11">
        <f t="shared" si="6"/>
        <v>0</v>
      </c>
      <c r="V256" s="11" t="str">
        <f t="shared" si="7"/>
        <v>#DIV/0!</v>
      </c>
      <c r="W256" s="11" t="str">
        <f t="shared" si="8"/>
        <v>#DIV/0!</v>
      </c>
      <c r="X256" s="11" t="str">
        <f t="shared" ref="X256:Y256" si="520">log(U256)</f>
        <v>#NUM!</v>
      </c>
      <c r="Y256" s="11" t="str">
        <f t="shared" si="520"/>
        <v>#DIV/0!</v>
      </c>
      <c r="Z256" s="11" t="str">
        <f t="shared" si="10"/>
        <v>#NUM!</v>
      </c>
      <c r="AA256" s="11" t="str">
        <f t="shared" si="11"/>
        <v>#DIV/0!</v>
      </c>
      <c r="AB256" s="11" t="str">
        <f t="shared" si="12"/>
        <v>#DIV/0!</v>
      </c>
    </row>
    <row r="257" hidden="1">
      <c r="A257" s="10">
        <v>18.6</v>
      </c>
      <c r="B257" s="10">
        <v>15.0</v>
      </c>
      <c r="C257" s="10">
        <v>1.0</v>
      </c>
      <c r="D257" s="10" t="s">
        <v>34</v>
      </c>
      <c r="E257" s="10">
        <v>2.0</v>
      </c>
      <c r="F257" s="11"/>
      <c r="G257" s="11"/>
      <c r="H257" s="11"/>
      <c r="I257" s="11"/>
      <c r="J257" s="11"/>
      <c r="K257" s="11"/>
      <c r="L257" s="11"/>
      <c r="M257" s="13"/>
      <c r="N257" s="14"/>
      <c r="O257" s="15"/>
      <c r="P257" s="10" t="s">
        <v>40</v>
      </c>
      <c r="Q257" s="11">
        <f t="shared" si="3"/>
        <v>0</v>
      </c>
      <c r="R257" s="11" t="str">
        <f t="shared" si="4"/>
        <v>#DIV/0!</v>
      </c>
      <c r="S257" s="11" t="str">
        <f t="shared" ref="S257:T257" si="521">log(Q257)</f>
        <v>#NUM!</v>
      </c>
      <c r="T257" s="11" t="str">
        <f t="shared" si="521"/>
        <v>#DIV/0!</v>
      </c>
      <c r="U257" s="11">
        <f t="shared" si="6"/>
        <v>0</v>
      </c>
      <c r="V257" s="11" t="str">
        <f t="shared" si="7"/>
        <v>#DIV/0!</v>
      </c>
      <c r="W257" s="11" t="str">
        <f t="shared" si="8"/>
        <v>#DIV/0!</v>
      </c>
      <c r="X257" s="11" t="str">
        <f t="shared" ref="X257:Y257" si="522">log(U257)</f>
        <v>#NUM!</v>
      </c>
      <c r="Y257" s="11" t="str">
        <f t="shared" si="522"/>
        <v>#DIV/0!</v>
      </c>
      <c r="Z257" s="11" t="str">
        <f t="shared" si="10"/>
        <v>#NUM!</v>
      </c>
      <c r="AA257" s="11" t="str">
        <f t="shared" si="11"/>
        <v>#DIV/0!</v>
      </c>
      <c r="AB257" s="11" t="str">
        <f t="shared" si="12"/>
        <v>#DIV/0!</v>
      </c>
    </row>
    <row r="258" hidden="1">
      <c r="A258" s="10">
        <v>18.6</v>
      </c>
      <c r="B258" s="10">
        <v>5.0</v>
      </c>
      <c r="C258" s="10">
        <v>1.0</v>
      </c>
      <c r="D258" s="10" t="s">
        <v>126</v>
      </c>
      <c r="E258" s="10">
        <v>2.0</v>
      </c>
      <c r="F258" s="11"/>
      <c r="G258" s="11"/>
      <c r="H258" s="11"/>
      <c r="I258" s="11"/>
      <c r="J258" s="11"/>
      <c r="K258" s="11"/>
      <c r="L258" s="11"/>
      <c r="M258" s="13"/>
      <c r="N258" s="14"/>
      <c r="O258" s="15"/>
      <c r="P258" s="10" t="s">
        <v>40</v>
      </c>
      <c r="Q258" s="11">
        <f t="shared" si="3"/>
        <v>0</v>
      </c>
      <c r="R258" s="11" t="str">
        <f t="shared" si="4"/>
        <v>#DIV/0!</v>
      </c>
      <c r="S258" s="11" t="str">
        <f t="shared" ref="S258:T258" si="523">log(Q258)</f>
        <v>#NUM!</v>
      </c>
      <c r="T258" s="11" t="str">
        <f t="shared" si="523"/>
        <v>#DIV/0!</v>
      </c>
      <c r="U258" s="11">
        <f t="shared" si="6"/>
        <v>0</v>
      </c>
      <c r="V258" s="11" t="str">
        <f t="shared" si="7"/>
        <v>#DIV/0!</v>
      </c>
      <c r="W258" s="11" t="str">
        <f t="shared" si="8"/>
        <v>#DIV/0!</v>
      </c>
      <c r="X258" s="11" t="str">
        <f t="shared" ref="X258:Y258" si="524">log(U258)</f>
        <v>#NUM!</v>
      </c>
      <c r="Y258" s="11" t="str">
        <f t="shared" si="524"/>
        <v>#DIV/0!</v>
      </c>
      <c r="Z258" s="11" t="str">
        <f t="shared" si="10"/>
        <v>#NUM!</v>
      </c>
      <c r="AA258" s="11" t="str">
        <f t="shared" si="11"/>
        <v>#DIV/0!</v>
      </c>
      <c r="AB258" s="11" t="str">
        <f t="shared" si="12"/>
        <v>#DIV/0!</v>
      </c>
    </row>
    <row r="259" hidden="1">
      <c r="A259" s="10">
        <v>18.6</v>
      </c>
      <c r="B259" s="10">
        <v>8.0</v>
      </c>
      <c r="C259" s="10">
        <v>1.0</v>
      </c>
      <c r="D259" s="10" t="s">
        <v>126</v>
      </c>
      <c r="E259" s="10">
        <v>2.0</v>
      </c>
      <c r="F259" s="11"/>
      <c r="G259" s="11"/>
      <c r="H259" s="11"/>
      <c r="I259" s="11"/>
      <c r="J259" s="11"/>
      <c r="K259" s="11"/>
      <c r="L259" s="11"/>
      <c r="M259" s="13"/>
      <c r="N259" s="14"/>
      <c r="O259" s="15"/>
      <c r="P259" s="10" t="s">
        <v>40</v>
      </c>
      <c r="Q259" s="11">
        <f t="shared" si="3"/>
        <v>0</v>
      </c>
      <c r="R259" s="11" t="str">
        <f t="shared" si="4"/>
        <v>#DIV/0!</v>
      </c>
      <c r="S259" s="11" t="str">
        <f t="shared" ref="S259:T259" si="525">log(Q259)</f>
        <v>#NUM!</v>
      </c>
      <c r="T259" s="11" t="str">
        <f t="shared" si="525"/>
        <v>#DIV/0!</v>
      </c>
      <c r="U259" s="11">
        <f t="shared" si="6"/>
        <v>0</v>
      </c>
      <c r="V259" s="11" t="str">
        <f t="shared" si="7"/>
        <v>#DIV/0!</v>
      </c>
      <c r="W259" s="11" t="str">
        <f t="shared" si="8"/>
        <v>#DIV/0!</v>
      </c>
      <c r="X259" s="11" t="str">
        <f t="shared" ref="X259:Y259" si="526">log(U259)</f>
        <v>#NUM!</v>
      </c>
      <c r="Y259" s="11" t="str">
        <f t="shared" si="526"/>
        <v>#DIV/0!</v>
      </c>
      <c r="Z259" s="11" t="str">
        <f t="shared" si="10"/>
        <v>#NUM!</v>
      </c>
      <c r="AA259" s="11" t="str">
        <f t="shared" si="11"/>
        <v>#DIV/0!</v>
      </c>
      <c r="AB259" s="11" t="str">
        <f t="shared" si="12"/>
        <v>#DIV/0!</v>
      </c>
    </row>
    <row r="260" hidden="1">
      <c r="A260" s="10">
        <v>18.6</v>
      </c>
      <c r="B260" s="10">
        <v>14.0</v>
      </c>
      <c r="C260" s="10">
        <v>1.0</v>
      </c>
      <c r="D260" s="10" t="s">
        <v>126</v>
      </c>
      <c r="E260" s="10">
        <v>2.0</v>
      </c>
      <c r="F260" s="11"/>
      <c r="G260" s="11"/>
      <c r="H260" s="11"/>
      <c r="I260" s="11"/>
      <c r="J260" s="11"/>
      <c r="K260" s="11"/>
      <c r="L260" s="11"/>
      <c r="M260" s="13"/>
      <c r="N260" s="14"/>
      <c r="O260" s="15"/>
      <c r="P260" s="10" t="s">
        <v>40</v>
      </c>
      <c r="Q260" s="11">
        <f t="shared" si="3"/>
        <v>0</v>
      </c>
      <c r="R260" s="11" t="str">
        <f t="shared" si="4"/>
        <v>#DIV/0!</v>
      </c>
      <c r="S260" s="11" t="str">
        <f t="shared" ref="S260:T260" si="527">log(Q260)</f>
        <v>#NUM!</v>
      </c>
      <c r="T260" s="11" t="str">
        <f t="shared" si="527"/>
        <v>#DIV/0!</v>
      </c>
      <c r="U260" s="11">
        <f t="shared" si="6"/>
        <v>0</v>
      </c>
      <c r="V260" s="11" t="str">
        <f t="shared" si="7"/>
        <v>#DIV/0!</v>
      </c>
      <c r="W260" s="11" t="str">
        <f t="shared" si="8"/>
        <v>#DIV/0!</v>
      </c>
      <c r="X260" s="11" t="str">
        <f t="shared" ref="X260:Y260" si="528">log(U260)</f>
        <v>#NUM!</v>
      </c>
      <c r="Y260" s="11" t="str">
        <f t="shared" si="528"/>
        <v>#DIV/0!</v>
      </c>
      <c r="Z260" s="11" t="str">
        <f t="shared" si="10"/>
        <v>#NUM!</v>
      </c>
      <c r="AA260" s="11" t="str">
        <f t="shared" si="11"/>
        <v>#DIV/0!</v>
      </c>
      <c r="AB260" s="11" t="str">
        <f t="shared" si="12"/>
        <v>#DIV/0!</v>
      </c>
    </row>
    <row r="261" hidden="1">
      <c r="A261" s="10">
        <v>18.7</v>
      </c>
      <c r="B261" s="10">
        <v>12.0</v>
      </c>
      <c r="C261" s="10">
        <v>1.0</v>
      </c>
      <c r="D261" s="10" t="s">
        <v>35</v>
      </c>
      <c r="E261" s="10">
        <v>1.0</v>
      </c>
      <c r="F261" s="10">
        <v>0.02489</v>
      </c>
      <c r="G261" s="10">
        <v>0.0</v>
      </c>
      <c r="H261" s="10">
        <v>0.0</v>
      </c>
      <c r="I261" s="11"/>
      <c r="J261" s="11"/>
      <c r="K261" s="11"/>
      <c r="L261" s="11"/>
      <c r="M261" s="13"/>
      <c r="N261" s="14"/>
      <c r="O261" s="15"/>
      <c r="P261" s="10" t="s">
        <v>40</v>
      </c>
      <c r="Q261" s="11">
        <f t="shared" si="3"/>
        <v>0</v>
      </c>
      <c r="R261" s="11">
        <f t="shared" si="4"/>
        <v>0</v>
      </c>
      <c r="S261" s="11" t="str">
        <f t="shared" ref="S261:T261" si="529">log(Q261)</f>
        <v>#NUM!</v>
      </c>
      <c r="T261" s="11" t="str">
        <f t="shared" si="529"/>
        <v>#NUM!</v>
      </c>
      <c r="U261" s="11">
        <f t="shared" si="6"/>
        <v>0</v>
      </c>
      <c r="V261" s="11">
        <f t="shared" si="7"/>
        <v>0</v>
      </c>
      <c r="W261" s="11">
        <f t="shared" si="8"/>
        <v>0</v>
      </c>
      <c r="X261" s="11" t="str">
        <f t="shared" ref="X261:Y261" si="530">log(U261)</f>
        <v>#NUM!</v>
      </c>
      <c r="Y261" s="11" t="str">
        <f t="shared" si="530"/>
        <v>#NUM!</v>
      </c>
      <c r="Z261" s="11" t="str">
        <f t="shared" si="10"/>
        <v>#NUM!</v>
      </c>
      <c r="AA261" s="11" t="str">
        <f t="shared" si="11"/>
        <v>#NUM!</v>
      </c>
      <c r="AB261" s="11" t="str">
        <f t="shared" si="12"/>
        <v>#NUM!</v>
      </c>
      <c r="AC261" s="11"/>
      <c r="AD261" s="11"/>
    </row>
    <row r="262">
      <c r="A262" s="10">
        <v>18.5</v>
      </c>
      <c r="B262" s="10">
        <v>6.0</v>
      </c>
      <c r="C262" s="10">
        <v>1.0</v>
      </c>
      <c r="D262" s="10" t="s">
        <v>76</v>
      </c>
      <c r="E262" s="10">
        <v>3.0</v>
      </c>
      <c r="F262" s="19"/>
      <c r="G262" s="19"/>
      <c r="H262" s="19"/>
      <c r="I262" s="19"/>
      <c r="J262" s="19"/>
      <c r="K262" s="11"/>
      <c r="L262" s="11"/>
      <c r="M262" s="13">
        <v>1.0</v>
      </c>
      <c r="N262" s="14"/>
      <c r="O262" s="15"/>
      <c r="P262" s="10" t="s">
        <v>40</v>
      </c>
      <c r="Q262" s="11">
        <f t="shared" si="3"/>
        <v>0</v>
      </c>
      <c r="R262" s="11" t="str">
        <f t="shared" si="4"/>
        <v>#DIV/0!</v>
      </c>
      <c r="S262" s="11" t="str">
        <f t="shared" ref="S262:T262" si="531">log(Q262)</f>
        <v>#NUM!</v>
      </c>
      <c r="T262" s="11" t="str">
        <f t="shared" si="531"/>
        <v>#DIV/0!</v>
      </c>
      <c r="U262" s="11">
        <f t="shared" si="6"/>
        <v>0</v>
      </c>
      <c r="V262" s="11" t="str">
        <f t="shared" si="7"/>
        <v>#DIV/0!</v>
      </c>
      <c r="W262" s="11" t="str">
        <f t="shared" si="8"/>
        <v>#DIV/0!</v>
      </c>
      <c r="X262" s="11" t="str">
        <f t="shared" ref="X262:Y262" si="532">log(U262)</f>
        <v>#NUM!</v>
      </c>
      <c r="Y262" s="11" t="str">
        <f t="shared" si="532"/>
        <v>#DIV/0!</v>
      </c>
      <c r="Z262" s="11" t="str">
        <f t="shared" si="10"/>
        <v>#NUM!</v>
      </c>
      <c r="AA262" s="11" t="str">
        <f t="shared" si="11"/>
        <v>#DIV/0!</v>
      </c>
      <c r="AB262" s="11" t="str">
        <f t="shared" si="12"/>
        <v>#DIV/0!</v>
      </c>
      <c r="AC262" s="11"/>
      <c r="AD262" s="11"/>
    </row>
    <row r="263" hidden="1">
      <c r="A263" s="10">
        <v>18.7</v>
      </c>
      <c r="B263" s="10">
        <v>2.0</v>
      </c>
      <c r="C263" s="10">
        <v>1.0</v>
      </c>
      <c r="D263" s="10" t="s">
        <v>128</v>
      </c>
      <c r="E263" s="10">
        <v>1.0</v>
      </c>
      <c r="F263" s="11"/>
      <c r="G263" s="11"/>
      <c r="H263" s="11"/>
      <c r="I263" s="10"/>
      <c r="J263" s="11"/>
      <c r="K263" s="11"/>
      <c r="L263" s="11"/>
      <c r="M263" s="13"/>
      <c r="N263" s="14"/>
      <c r="O263" s="15"/>
      <c r="P263" s="10" t="s">
        <v>40</v>
      </c>
      <c r="Q263" s="11">
        <f t="shared" si="3"/>
        <v>0</v>
      </c>
      <c r="R263" s="11" t="str">
        <f t="shared" si="4"/>
        <v>#DIV/0!</v>
      </c>
      <c r="S263" s="11" t="str">
        <f t="shared" ref="S263:T263" si="533">log(Q263)</f>
        <v>#NUM!</v>
      </c>
      <c r="T263" s="11" t="str">
        <f t="shared" si="533"/>
        <v>#DIV/0!</v>
      </c>
      <c r="U263" s="11">
        <f t="shared" si="6"/>
        <v>0</v>
      </c>
      <c r="V263" s="11" t="str">
        <f t="shared" si="7"/>
        <v>#DIV/0!</v>
      </c>
      <c r="W263" s="11" t="str">
        <f t="shared" si="8"/>
        <v>#DIV/0!</v>
      </c>
      <c r="X263" s="11" t="str">
        <f t="shared" ref="X263:Y263" si="534">log(U263)</f>
        <v>#NUM!</v>
      </c>
      <c r="Y263" s="11" t="str">
        <f t="shared" si="534"/>
        <v>#DIV/0!</v>
      </c>
      <c r="Z263" s="11" t="str">
        <f t="shared" si="10"/>
        <v>#NUM!</v>
      </c>
      <c r="AA263" s="11" t="str">
        <f t="shared" si="11"/>
        <v>#DIV/0!</v>
      </c>
      <c r="AB263" s="11" t="str">
        <f t="shared" si="12"/>
        <v>#DIV/0!</v>
      </c>
    </row>
    <row r="264" hidden="1">
      <c r="A264" s="10">
        <v>18.7</v>
      </c>
      <c r="B264" s="10">
        <v>7.0</v>
      </c>
      <c r="C264" s="10">
        <v>1.0</v>
      </c>
      <c r="D264" s="10" t="s">
        <v>128</v>
      </c>
      <c r="E264" s="10">
        <v>1.0</v>
      </c>
      <c r="F264" s="11"/>
      <c r="G264" s="11"/>
      <c r="H264" s="11"/>
      <c r="I264" s="11"/>
      <c r="J264" s="11"/>
      <c r="K264" s="11"/>
      <c r="L264" s="11"/>
      <c r="M264" s="13"/>
      <c r="N264" s="14"/>
      <c r="O264" s="15"/>
      <c r="P264" s="10" t="s">
        <v>40</v>
      </c>
      <c r="Q264" s="11">
        <f t="shared" si="3"/>
        <v>0</v>
      </c>
      <c r="R264" s="11" t="str">
        <f t="shared" si="4"/>
        <v>#DIV/0!</v>
      </c>
      <c r="S264" s="11" t="str">
        <f t="shared" ref="S264:T264" si="535">log(Q264)</f>
        <v>#NUM!</v>
      </c>
      <c r="T264" s="11" t="str">
        <f t="shared" si="535"/>
        <v>#DIV/0!</v>
      </c>
      <c r="U264" s="11">
        <f t="shared" si="6"/>
        <v>0</v>
      </c>
      <c r="V264" s="11" t="str">
        <f t="shared" si="7"/>
        <v>#DIV/0!</v>
      </c>
      <c r="W264" s="11" t="str">
        <f t="shared" si="8"/>
        <v>#DIV/0!</v>
      </c>
      <c r="X264" s="11" t="str">
        <f t="shared" ref="X264:Y264" si="536">log(U264)</f>
        <v>#NUM!</v>
      </c>
      <c r="Y264" s="11" t="str">
        <f t="shared" si="536"/>
        <v>#DIV/0!</v>
      </c>
      <c r="Z264" s="11" t="str">
        <f t="shared" si="10"/>
        <v>#NUM!</v>
      </c>
      <c r="AA264" s="11" t="str">
        <f t="shared" si="11"/>
        <v>#DIV/0!</v>
      </c>
      <c r="AB264" s="11" t="str">
        <f t="shared" si="12"/>
        <v>#DIV/0!</v>
      </c>
    </row>
    <row r="265" hidden="1">
      <c r="A265" s="10">
        <v>18.7</v>
      </c>
      <c r="B265" s="10">
        <v>14.0</v>
      </c>
      <c r="C265" s="10">
        <v>1.0</v>
      </c>
      <c r="D265" s="10" t="s">
        <v>128</v>
      </c>
      <c r="E265" s="10">
        <v>1.0</v>
      </c>
      <c r="F265" s="11"/>
      <c r="G265" s="11"/>
      <c r="H265" s="11"/>
      <c r="I265" s="10"/>
      <c r="J265" s="11"/>
      <c r="K265" s="11"/>
      <c r="L265" s="11"/>
      <c r="M265" s="13"/>
      <c r="N265" s="14"/>
      <c r="O265" s="15"/>
      <c r="P265" s="10" t="s">
        <v>40</v>
      </c>
      <c r="Q265" s="11">
        <f t="shared" si="3"/>
        <v>0</v>
      </c>
      <c r="R265" s="11" t="str">
        <f t="shared" si="4"/>
        <v>#DIV/0!</v>
      </c>
      <c r="S265" s="11" t="str">
        <f t="shared" ref="S265:T265" si="537">log(Q265)</f>
        <v>#NUM!</v>
      </c>
      <c r="T265" s="11" t="str">
        <f t="shared" si="537"/>
        <v>#DIV/0!</v>
      </c>
      <c r="U265" s="11">
        <f t="shared" si="6"/>
        <v>0</v>
      </c>
      <c r="V265" s="11" t="str">
        <f t="shared" si="7"/>
        <v>#DIV/0!</v>
      </c>
      <c r="W265" s="11" t="str">
        <f t="shared" si="8"/>
        <v>#DIV/0!</v>
      </c>
      <c r="X265" s="11" t="str">
        <f t="shared" ref="X265:Y265" si="538">log(U265)</f>
        <v>#NUM!</v>
      </c>
      <c r="Y265" s="11" t="str">
        <f t="shared" si="538"/>
        <v>#DIV/0!</v>
      </c>
      <c r="Z265" s="11" t="str">
        <f t="shared" si="10"/>
        <v>#NUM!</v>
      </c>
      <c r="AA265" s="11" t="str">
        <f t="shared" si="11"/>
        <v>#DIV/0!</v>
      </c>
      <c r="AB265" s="11" t="str">
        <f t="shared" si="12"/>
        <v>#DIV/0!</v>
      </c>
    </row>
    <row r="266" hidden="1">
      <c r="A266" s="10">
        <v>18.7</v>
      </c>
      <c r="B266" s="10">
        <v>3.0</v>
      </c>
      <c r="C266" s="10">
        <v>1.0</v>
      </c>
      <c r="D266" s="10" t="s">
        <v>34</v>
      </c>
      <c r="E266" s="10">
        <v>1.0</v>
      </c>
      <c r="F266" s="11"/>
      <c r="G266" s="11"/>
      <c r="H266" s="11"/>
      <c r="I266" s="11"/>
      <c r="J266" s="11"/>
      <c r="K266" s="11"/>
      <c r="L266" s="11"/>
      <c r="M266" s="13"/>
      <c r="N266" s="14"/>
      <c r="O266" s="15"/>
      <c r="P266" s="10" t="s">
        <v>40</v>
      </c>
      <c r="Q266" s="11">
        <f t="shared" si="3"/>
        <v>0</v>
      </c>
      <c r="R266" s="11" t="str">
        <f t="shared" si="4"/>
        <v>#DIV/0!</v>
      </c>
      <c r="S266" s="11" t="str">
        <f t="shared" ref="S266:T266" si="539">log(Q266)</f>
        <v>#NUM!</v>
      </c>
      <c r="T266" s="11" t="str">
        <f t="shared" si="539"/>
        <v>#DIV/0!</v>
      </c>
      <c r="U266" s="11">
        <f t="shared" si="6"/>
        <v>0</v>
      </c>
      <c r="V266" s="11" t="str">
        <f t="shared" si="7"/>
        <v>#DIV/0!</v>
      </c>
      <c r="W266" s="11" t="str">
        <f t="shared" si="8"/>
        <v>#DIV/0!</v>
      </c>
      <c r="X266" s="11" t="str">
        <f t="shared" ref="X266:Y266" si="540">log(U266)</f>
        <v>#NUM!</v>
      </c>
      <c r="Y266" s="11" t="str">
        <f t="shared" si="540"/>
        <v>#DIV/0!</v>
      </c>
      <c r="Z266" s="11" t="str">
        <f t="shared" si="10"/>
        <v>#NUM!</v>
      </c>
      <c r="AA266" s="11" t="str">
        <f t="shared" si="11"/>
        <v>#DIV/0!</v>
      </c>
      <c r="AB266" s="11" t="str">
        <f t="shared" si="12"/>
        <v>#DIV/0!</v>
      </c>
    </row>
    <row r="267" hidden="1">
      <c r="A267" s="10">
        <v>18.7</v>
      </c>
      <c r="B267" s="10">
        <v>6.0</v>
      </c>
      <c r="C267" s="10">
        <v>1.0</v>
      </c>
      <c r="D267" s="10" t="s">
        <v>34</v>
      </c>
      <c r="E267" s="10">
        <v>1.0</v>
      </c>
      <c r="F267" s="11"/>
      <c r="G267" s="11"/>
      <c r="H267" s="11"/>
      <c r="I267" s="10"/>
      <c r="J267" s="11"/>
      <c r="K267" s="11"/>
      <c r="L267" s="11"/>
      <c r="M267" s="13"/>
      <c r="N267" s="14"/>
      <c r="O267" s="15"/>
      <c r="P267" s="10" t="s">
        <v>40</v>
      </c>
      <c r="Q267" s="11">
        <f t="shared" si="3"/>
        <v>0</v>
      </c>
      <c r="R267" s="11" t="str">
        <f t="shared" si="4"/>
        <v>#DIV/0!</v>
      </c>
      <c r="S267" s="11" t="str">
        <f t="shared" ref="S267:T267" si="541">log(Q267)</f>
        <v>#NUM!</v>
      </c>
      <c r="T267" s="11" t="str">
        <f t="shared" si="541"/>
        <v>#DIV/0!</v>
      </c>
      <c r="U267" s="11">
        <f t="shared" si="6"/>
        <v>0</v>
      </c>
      <c r="V267" s="11" t="str">
        <f t="shared" si="7"/>
        <v>#DIV/0!</v>
      </c>
      <c r="W267" s="11" t="str">
        <f t="shared" si="8"/>
        <v>#DIV/0!</v>
      </c>
      <c r="X267" s="11" t="str">
        <f t="shared" ref="X267:Y267" si="542">log(U267)</f>
        <v>#NUM!</v>
      </c>
      <c r="Y267" s="11" t="str">
        <f t="shared" si="542"/>
        <v>#DIV/0!</v>
      </c>
      <c r="Z267" s="11" t="str">
        <f t="shared" si="10"/>
        <v>#NUM!</v>
      </c>
      <c r="AA267" s="11" t="str">
        <f t="shared" si="11"/>
        <v>#DIV/0!</v>
      </c>
      <c r="AB267" s="11" t="str">
        <f t="shared" si="12"/>
        <v>#DIV/0!</v>
      </c>
    </row>
    <row r="268" hidden="1">
      <c r="A268" s="10">
        <v>18.7</v>
      </c>
      <c r="B268" s="10">
        <v>22.0</v>
      </c>
      <c r="C268" s="10">
        <v>1.0</v>
      </c>
      <c r="D268" s="10" t="s">
        <v>34</v>
      </c>
      <c r="E268" s="10">
        <v>1.0</v>
      </c>
      <c r="F268" s="11"/>
      <c r="G268" s="11"/>
      <c r="H268" s="11"/>
      <c r="I268" s="11"/>
      <c r="J268" s="11"/>
      <c r="K268" s="11"/>
      <c r="L268" s="11"/>
      <c r="M268" s="13"/>
      <c r="N268" s="14"/>
      <c r="O268" s="15"/>
      <c r="P268" s="10" t="s">
        <v>40</v>
      </c>
      <c r="Q268" s="11">
        <f t="shared" si="3"/>
        <v>0</v>
      </c>
      <c r="R268" s="11" t="str">
        <f t="shared" si="4"/>
        <v>#DIV/0!</v>
      </c>
      <c r="S268" s="11" t="str">
        <f t="shared" ref="S268:T268" si="543">log(Q268)</f>
        <v>#NUM!</v>
      </c>
      <c r="T268" s="11" t="str">
        <f t="shared" si="543"/>
        <v>#DIV/0!</v>
      </c>
      <c r="U268" s="11">
        <f t="shared" si="6"/>
        <v>0</v>
      </c>
      <c r="V268" s="11" t="str">
        <f t="shared" si="7"/>
        <v>#DIV/0!</v>
      </c>
      <c r="W268" s="11" t="str">
        <f t="shared" si="8"/>
        <v>#DIV/0!</v>
      </c>
      <c r="X268" s="11" t="str">
        <f t="shared" ref="X268:Y268" si="544">log(U268)</f>
        <v>#NUM!</v>
      </c>
      <c r="Y268" s="11" t="str">
        <f t="shared" si="544"/>
        <v>#DIV/0!</v>
      </c>
      <c r="Z268" s="11" t="str">
        <f t="shared" si="10"/>
        <v>#NUM!</v>
      </c>
      <c r="AA268" s="11" t="str">
        <f t="shared" si="11"/>
        <v>#DIV/0!</v>
      </c>
      <c r="AB268" s="11" t="str">
        <f t="shared" si="12"/>
        <v>#DIV/0!</v>
      </c>
    </row>
    <row r="269" hidden="1">
      <c r="A269" s="10">
        <v>18.7</v>
      </c>
      <c r="B269" s="10">
        <v>8.0</v>
      </c>
      <c r="C269" s="10">
        <v>1.0</v>
      </c>
      <c r="D269" s="10" t="s">
        <v>126</v>
      </c>
      <c r="E269" s="10">
        <v>1.0</v>
      </c>
      <c r="F269" s="11"/>
      <c r="G269" s="11"/>
      <c r="H269" s="11"/>
      <c r="I269" s="11"/>
      <c r="J269" s="11"/>
      <c r="K269" s="11"/>
      <c r="L269" s="11"/>
      <c r="M269" s="13"/>
      <c r="N269" s="14"/>
      <c r="O269" s="15"/>
      <c r="P269" s="10" t="s">
        <v>40</v>
      </c>
      <c r="Q269" s="11">
        <f t="shared" si="3"/>
        <v>0</v>
      </c>
      <c r="R269" s="11" t="str">
        <f t="shared" si="4"/>
        <v>#DIV/0!</v>
      </c>
      <c r="S269" s="11" t="str">
        <f t="shared" ref="S269:T269" si="545">log(Q269)</f>
        <v>#NUM!</v>
      </c>
      <c r="T269" s="11" t="str">
        <f t="shared" si="545"/>
        <v>#DIV/0!</v>
      </c>
      <c r="U269" s="11">
        <f t="shared" si="6"/>
        <v>0</v>
      </c>
      <c r="V269" s="11" t="str">
        <f t="shared" si="7"/>
        <v>#DIV/0!</v>
      </c>
      <c r="W269" s="11" t="str">
        <f t="shared" si="8"/>
        <v>#DIV/0!</v>
      </c>
      <c r="X269" s="11" t="str">
        <f t="shared" ref="X269:Y269" si="546">log(U269)</f>
        <v>#NUM!</v>
      </c>
      <c r="Y269" s="11" t="str">
        <f t="shared" si="546"/>
        <v>#DIV/0!</v>
      </c>
      <c r="Z269" s="11" t="str">
        <f t="shared" si="10"/>
        <v>#NUM!</v>
      </c>
      <c r="AA269" s="11" t="str">
        <f t="shared" si="11"/>
        <v>#DIV/0!</v>
      </c>
      <c r="AB269" s="11" t="str">
        <f t="shared" si="12"/>
        <v>#DIV/0!</v>
      </c>
    </row>
    <row r="270" hidden="1">
      <c r="A270" s="10">
        <v>18.7</v>
      </c>
      <c r="B270" s="10">
        <v>11.0</v>
      </c>
      <c r="C270" s="10">
        <v>1.0</v>
      </c>
      <c r="D270" s="10" t="s">
        <v>126</v>
      </c>
      <c r="E270" s="10">
        <v>1.0</v>
      </c>
      <c r="F270" s="11"/>
      <c r="G270" s="11"/>
      <c r="H270" s="11"/>
      <c r="I270" s="10"/>
      <c r="J270" s="11"/>
      <c r="K270" s="11"/>
      <c r="L270" s="11"/>
      <c r="M270" s="13"/>
      <c r="N270" s="14"/>
      <c r="O270" s="15"/>
      <c r="P270" s="10" t="s">
        <v>40</v>
      </c>
      <c r="Q270" s="11">
        <f t="shared" si="3"/>
        <v>0</v>
      </c>
      <c r="R270" s="11" t="str">
        <f t="shared" si="4"/>
        <v>#DIV/0!</v>
      </c>
      <c r="S270" s="11" t="str">
        <f t="shared" ref="S270:T270" si="547">log(Q270)</f>
        <v>#NUM!</v>
      </c>
      <c r="T270" s="11" t="str">
        <f t="shared" si="547"/>
        <v>#DIV/0!</v>
      </c>
      <c r="U270" s="11">
        <f t="shared" si="6"/>
        <v>0</v>
      </c>
      <c r="V270" s="11" t="str">
        <f t="shared" si="7"/>
        <v>#DIV/0!</v>
      </c>
      <c r="W270" s="11" t="str">
        <f t="shared" si="8"/>
        <v>#DIV/0!</v>
      </c>
      <c r="X270" s="11" t="str">
        <f t="shared" ref="X270:Y270" si="548">log(U270)</f>
        <v>#NUM!</v>
      </c>
      <c r="Y270" s="11" t="str">
        <f t="shared" si="548"/>
        <v>#DIV/0!</v>
      </c>
      <c r="Z270" s="11" t="str">
        <f t="shared" si="10"/>
        <v>#NUM!</v>
      </c>
      <c r="AA270" s="11" t="str">
        <f t="shared" si="11"/>
        <v>#DIV/0!</v>
      </c>
      <c r="AB270" s="11" t="str">
        <f t="shared" si="12"/>
        <v>#DIV/0!</v>
      </c>
    </row>
    <row r="271" hidden="1">
      <c r="A271" s="10">
        <v>18.7</v>
      </c>
      <c r="B271" s="10">
        <v>20.0</v>
      </c>
      <c r="C271" s="10">
        <v>1.0</v>
      </c>
      <c r="D271" s="10" t="s">
        <v>126</v>
      </c>
      <c r="E271" s="10">
        <v>1.0</v>
      </c>
      <c r="F271" s="11"/>
      <c r="G271" s="11"/>
      <c r="H271" s="11"/>
      <c r="I271" s="11"/>
      <c r="J271" s="11"/>
      <c r="K271" s="11"/>
      <c r="L271" s="11"/>
      <c r="M271" s="13"/>
      <c r="N271" s="14"/>
      <c r="O271" s="15"/>
      <c r="P271" s="10" t="s">
        <v>40</v>
      </c>
      <c r="Q271" s="11">
        <f t="shared" si="3"/>
        <v>0</v>
      </c>
      <c r="R271" s="11" t="str">
        <f t="shared" si="4"/>
        <v>#DIV/0!</v>
      </c>
      <c r="S271" s="11" t="str">
        <f t="shared" ref="S271:T271" si="549">log(Q271)</f>
        <v>#NUM!</v>
      </c>
      <c r="T271" s="11" t="str">
        <f t="shared" si="549"/>
        <v>#DIV/0!</v>
      </c>
      <c r="U271" s="11">
        <f t="shared" si="6"/>
        <v>0</v>
      </c>
      <c r="V271" s="11" t="str">
        <f t="shared" si="7"/>
        <v>#DIV/0!</v>
      </c>
      <c r="W271" s="11" t="str">
        <f t="shared" si="8"/>
        <v>#DIV/0!</v>
      </c>
      <c r="X271" s="11" t="str">
        <f t="shared" ref="X271:Y271" si="550">log(U271)</f>
        <v>#NUM!</v>
      </c>
      <c r="Y271" s="11" t="str">
        <f t="shared" si="550"/>
        <v>#DIV/0!</v>
      </c>
      <c r="Z271" s="11" t="str">
        <f t="shared" si="10"/>
        <v>#NUM!</v>
      </c>
      <c r="AA271" s="11" t="str">
        <f t="shared" si="11"/>
        <v>#DIV/0!</v>
      </c>
      <c r="AB271" s="11" t="str">
        <f t="shared" si="12"/>
        <v>#DIV/0!</v>
      </c>
    </row>
    <row r="272" hidden="1">
      <c r="A272" s="10">
        <v>22.1</v>
      </c>
      <c r="B272" s="10">
        <v>13.0</v>
      </c>
      <c r="C272" s="10">
        <v>1.0</v>
      </c>
      <c r="D272" s="10" t="s">
        <v>35</v>
      </c>
      <c r="E272" s="10">
        <v>3.0</v>
      </c>
      <c r="F272" s="10">
        <v>0.02484</v>
      </c>
      <c r="G272" s="10">
        <v>0.0</v>
      </c>
      <c r="H272" s="10">
        <v>0.0</v>
      </c>
      <c r="I272" s="11"/>
      <c r="J272" s="11"/>
      <c r="K272" s="11"/>
      <c r="L272" s="11"/>
      <c r="M272" s="13"/>
      <c r="N272" s="14"/>
      <c r="O272" s="15"/>
      <c r="P272" s="10" t="s">
        <v>40</v>
      </c>
      <c r="Q272" s="11">
        <f t="shared" si="3"/>
        <v>0</v>
      </c>
      <c r="R272" s="11">
        <f t="shared" si="4"/>
        <v>0</v>
      </c>
      <c r="S272" s="11" t="str">
        <f t="shared" ref="S272:T272" si="551">log(Q272)</f>
        <v>#NUM!</v>
      </c>
      <c r="T272" s="11" t="str">
        <f t="shared" si="551"/>
        <v>#NUM!</v>
      </c>
      <c r="U272" s="11">
        <f t="shared" si="6"/>
        <v>0</v>
      </c>
      <c r="V272" s="11">
        <f t="shared" si="7"/>
        <v>0</v>
      </c>
      <c r="W272" s="11">
        <f t="shared" si="8"/>
        <v>0</v>
      </c>
      <c r="X272" s="11" t="str">
        <f t="shared" ref="X272:Y272" si="552">log(U272)</f>
        <v>#NUM!</v>
      </c>
      <c r="Y272" s="11" t="str">
        <f t="shared" si="552"/>
        <v>#NUM!</v>
      </c>
      <c r="Z272" s="11" t="str">
        <f t="shared" si="10"/>
        <v>#NUM!</v>
      </c>
      <c r="AA272" s="11" t="str">
        <f t="shared" si="11"/>
        <v>#NUM!</v>
      </c>
      <c r="AB272" s="11" t="str">
        <f t="shared" si="12"/>
        <v>#NUM!</v>
      </c>
      <c r="AC272" s="11"/>
      <c r="AD272" s="11"/>
    </row>
    <row r="273">
      <c r="A273" s="10">
        <v>22.1</v>
      </c>
      <c r="B273" s="10">
        <v>12.0</v>
      </c>
      <c r="C273" s="10">
        <v>1.0</v>
      </c>
      <c r="D273" s="10" t="s">
        <v>44</v>
      </c>
      <c r="E273" s="10">
        <v>3.0</v>
      </c>
      <c r="F273" s="10">
        <v>0.04557</v>
      </c>
      <c r="G273" s="10">
        <v>0.0</v>
      </c>
      <c r="H273" s="10">
        <v>0.0</v>
      </c>
      <c r="I273" s="11"/>
      <c r="J273" s="11"/>
      <c r="K273" s="11"/>
      <c r="L273" s="11"/>
      <c r="M273" s="13"/>
      <c r="N273" s="14"/>
      <c r="O273" s="15"/>
      <c r="P273" s="10" t="s">
        <v>40</v>
      </c>
      <c r="Q273" s="11">
        <f t="shared" si="3"/>
        <v>0</v>
      </c>
      <c r="R273" s="11">
        <f t="shared" si="4"/>
        <v>0</v>
      </c>
      <c r="S273" s="11" t="str">
        <f t="shared" ref="S273:T273" si="553">log(Q273)</f>
        <v>#NUM!</v>
      </c>
      <c r="T273" s="11" t="str">
        <f t="shared" si="553"/>
        <v>#NUM!</v>
      </c>
      <c r="U273" s="11">
        <f t="shared" si="6"/>
        <v>0</v>
      </c>
      <c r="V273" s="11">
        <f t="shared" si="7"/>
        <v>0</v>
      </c>
      <c r="W273" s="11">
        <f t="shared" si="8"/>
        <v>0</v>
      </c>
      <c r="X273" s="11" t="str">
        <f t="shared" ref="X273:Y273" si="554">log(U273)</f>
        <v>#NUM!</v>
      </c>
      <c r="Y273" s="11" t="str">
        <f t="shared" si="554"/>
        <v>#NUM!</v>
      </c>
      <c r="Z273" s="11" t="str">
        <f t="shared" si="10"/>
        <v>#NUM!</v>
      </c>
      <c r="AA273" s="11" t="str">
        <f t="shared" si="11"/>
        <v>#NUM!</v>
      </c>
      <c r="AB273" s="11" t="str">
        <f t="shared" si="12"/>
        <v>#NUM!</v>
      </c>
      <c r="AC273" s="11"/>
      <c r="AD273" s="11"/>
    </row>
    <row r="274" hidden="1">
      <c r="A274" s="10">
        <v>22.1</v>
      </c>
      <c r="B274" s="10">
        <v>4.0</v>
      </c>
      <c r="C274" s="10">
        <v>1.0</v>
      </c>
      <c r="D274" s="10" t="s">
        <v>34</v>
      </c>
      <c r="E274" s="10">
        <v>3.0</v>
      </c>
      <c r="F274" s="11"/>
      <c r="G274" s="11"/>
      <c r="H274" s="11"/>
      <c r="I274" s="11"/>
      <c r="J274" s="11"/>
      <c r="K274" s="11"/>
      <c r="L274" s="11"/>
      <c r="M274" s="13"/>
      <c r="N274" s="14"/>
      <c r="O274" s="15"/>
      <c r="P274" s="10" t="s">
        <v>40</v>
      </c>
      <c r="Q274" s="11">
        <f t="shared" si="3"/>
        <v>0</v>
      </c>
      <c r="R274" s="11" t="str">
        <f t="shared" si="4"/>
        <v>#DIV/0!</v>
      </c>
      <c r="S274" s="11" t="str">
        <f t="shared" ref="S274:T274" si="555">log(Q274)</f>
        <v>#NUM!</v>
      </c>
      <c r="T274" s="11" t="str">
        <f t="shared" si="555"/>
        <v>#DIV/0!</v>
      </c>
      <c r="U274" s="11">
        <f t="shared" si="6"/>
        <v>0</v>
      </c>
      <c r="V274" s="11" t="str">
        <f t="shared" si="7"/>
        <v>#DIV/0!</v>
      </c>
      <c r="W274" s="11" t="str">
        <f t="shared" si="8"/>
        <v>#DIV/0!</v>
      </c>
      <c r="X274" s="11" t="str">
        <f t="shared" ref="X274:Y274" si="556">log(U274)</f>
        <v>#NUM!</v>
      </c>
      <c r="Y274" s="11" t="str">
        <f t="shared" si="556"/>
        <v>#DIV/0!</v>
      </c>
      <c r="Z274" s="11" t="str">
        <f t="shared" si="10"/>
        <v>#NUM!</v>
      </c>
      <c r="AA274" s="11" t="str">
        <f t="shared" si="11"/>
        <v>#DIV/0!</v>
      </c>
      <c r="AB274" s="11" t="str">
        <f t="shared" si="12"/>
        <v>#DIV/0!</v>
      </c>
    </row>
    <row r="275" hidden="1">
      <c r="A275" s="10">
        <v>22.1</v>
      </c>
      <c r="B275" s="10">
        <v>9.0</v>
      </c>
      <c r="C275" s="10">
        <v>1.0</v>
      </c>
      <c r="D275" s="10" t="s">
        <v>34</v>
      </c>
      <c r="E275" s="10">
        <v>3.0</v>
      </c>
      <c r="F275" s="11"/>
      <c r="G275" s="11"/>
      <c r="H275" s="11"/>
      <c r="I275" s="11"/>
      <c r="J275" s="11"/>
      <c r="K275" s="11"/>
      <c r="L275" s="11"/>
      <c r="M275" s="13"/>
      <c r="N275" s="14"/>
      <c r="O275" s="15"/>
      <c r="P275" s="10" t="s">
        <v>40</v>
      </c>
      <c r="Q275" s="11">
        <f t="shared" si="3"/>
        <v>0</v>
      </c>
      <c r="R275" s="11" t="str">
        <f t="shared" si="4"/>
        <v>#DIV/0!</v>
      </c>
      <c r="S275" s="11" t="str">
        <f t="shared" ref="S275:T275" si="557">log(Q275)</f>
        <v>#NUM!</v>
      </c>
      <c r="T275" s="11" t="str">
        <f t="shared" si="557"/>
        <v>#DIV/0!</v>
      </c>
      <c r="U275" s="11">
        <f t="shared" si="6"/>
        <v>0</v>
      </c>
      <c r="V275" s="11" t="str">
        <f t="shared" si="7"/>
        <v>#DIV/0!</v>
      </c>
      <c r="W275" s="11" t="str">
        <f t="shared" si="8"/>
        <v>#DIV/0!</v>
      </c>
      <c r="X275" s="11" t="str">
        <f t="shared" ref="X275:Y275" si="558">log(U275)</f>
        <v>#NUM!</v>
      </c>
      <c r="Y275" s="11" t="str">
        <f t="shared" si="558"/>
        <v>#DIV/0!</v>
      </c>
      <c r="Z275" s="11" t="str">
        <f t="shared" si="10"/>
        <v>#NUM!</v>
      </c>
      <c r="AA275" s="11" t="str">
        <f t="shared" si="11"/>
        <v>#DIV/0!</v>
      </c>
      <c r="AB275" s="11" t="str">
        <f t="shared" si="12"/>
        <v>#DIV/0!</v>
      </c>
    </row>
    <row r="276" hidden="1">
      <c r="A276" s="10">
        <v>22.1</v>
      </c>
      <c r="B276" s="10">
        <v>10.0</v>
      </c>
      <c r="C276" s="10">
        <v>1.0</v>
      </c>
      <c r="D276" s="10" t="s">
        <v>34</v>
      </c>
      <c r="E276" s="10">
        <v>3.0</v>
      </c>
      <c r="F276" s="11"/>
      <c r="G276" s="11"/>
      <c r="H276" s="11"/>
      <c r="I276" s="11"/>
      <c r="J276" s="11"/>
      <c r="K276" s="11"/>
      <c r="L276" s="11"/>
      <c r="M276" s="13"/>
      <c r="N276" s="14"/>
      <c r="O276" s="15"/>
      <c r="P276" s="10" t="s">
        <v>40</v>
      </c>
      <c r="Q276" s="11">
        <f t="shared" si="3"/>
        <v>0</v>
      </c>
      <c r="R276" s="11" t="str">
        <f t="shared" si="4"/>
        <v>#DIV/0!</v>
      </c>
      <c r="S276" s="11" t="str">
        <f t="shared" ref="S276:T276" si="559">log(Q276)</f>
        <v>#NUM!</v>
      </c>
      <c r="T276" s="11" t="str">
        <f t="shared" si="559"/>
        <v>#DIV/0!</v>
      </c>
      <c r="U276" s="11">
        <f t="shared" si="6"/>
        <v>0</v>
      </c>
      <c r="V276" s="11" t="str">
        <f t="shared" si="7"/>
        <v>#DIV/0!</v>
      </c>
      <c r="W276" s="11" t="str">
        <f t="shared" si="8"/>
        <v>#DIV/0!</v>
      </c>
      <c r="X276" s="11" t="str">
        <f t="shared" ref="X276:Y276" si="560">log(U276)</f>
        <v>#NUM!</v>
      </c>
      <c r="Y276" s="11" t="str">
        <f t="shared" si="560"/>
        <v>#DIV/0!</v>
      </c>
      <c r="Z276" s="11" t="str">
        <f t="shared" si="10"/>
        <v>#NUM!</v>
      </c>
      <c r="AA276" s="11" t="str">
        <f t="shared" si="11"/>
        <v>#DIV/0!</v>
      </c>
      <c r="AB276" s="11" t="str">
        <f t="shared" si="12"/>
        <v>#DIV/0!</v>
      </c>
    </row>
    <row r="277" hidden="1">
      <c r="A277" s="10">
        <v>22.3</v>
      </c>
      <c r="B277" s="10">
        <v>9.0</v>
      </c>
      <c r="C277" s="10">
        <v>1.0</v>
      </c>
      <c r="D277" s="10" t="s">
        <v>35</v>
      </c>
      <c r="E277" s="10">
        <v>3.0</v>
      </c>
      <c r="F277" s="10">
        <v>0.06468</v>
      </c>
      <c r="G277" s="10">
        <v>0.0</v>
      </c>
      <c r="H277" s="10">
        <v>0.0</v>
      </c>
      <c r="I277" s="11"/>
      <c r="J277" s="11"/>
      <c r="K277" s="11"/>
      <c r="L277" s="11"/>
      <c r="M277" s="13"/>
      <c r="N277" s="14"/>
      <c r="O277" s="15"/>
      <c r="P277" s="10" t="s">
        <v>40</v>
      </c>
      <c r="Q277" s="11">
        <f t="shared" si="3"/>
        <v>0</v>
      </c>
      <c r="R277" s="11">
        <f t="shared" si="4"/>
        <v>0</v>
      </c>
      <c r="S277" s="11" t="str">
        <f t="shared" ref="S277:T277" si="561">log(Q277)</f>
        <v>#NUM!</v>
      </c>
      <c r="T277" s="11" t="str">
        <f t="shared" si="561"/>
        <v>#NUM!</v>
      </c>
      <c r="U277" s="11">
        <f t="shared" si="6"/>
        <v>0</v>
      </c>
      <c r="V277" s="11">
        <f t="shared" si="7"/>
        <v>0</v>
      </c>
      <c r="W277" s="11">
        <f t="shared" si="8"/>
        <v>0</v>
      </c>
      <c r="X277" s="11" t="str">
        <f t="shared" ref="X277:Y277" si="562">log(U277)</f>
        <v>#NUM!</v>
      </c>
      <c r="Y277" s="11" t="str">
        <f t="shared" si="562"/>
        <v>#NUM!</v>
      </c>
      <c r="Z277" s="11" t="str">
        <f t="shared" si="10"/>
        <v>#NUM!</v>
      </c>
      <c r="AA277" s="11" t="str">
        <f t="shared" si="11"/>
        <v>#NUM!</v>
      </c>
      <c r="AB277" s="11" t="str">
        <f t="shared" si="12"/>
        <v>#NUM!</v>
      </c>
      <c r="AC277" s="11"/>
      <c r="AD277" s="11"/>
    </row>
    <row r="278">
      <c r="A278" s="10">
        <v>22.3</v>
      </c>
      <c r="B278" s="10">
        <v>6.0</v>
      </c>
      <c r="C278" s="10">
        <v>1.0</v>
      </c>
      <c r="D278" s="10" t="s">
        <v>44</v>
      </c>
      <c r="E278" s="10">
        <v>3.0</v>
      </c>
      <c r="F278" s="10">
        <v>0.03773</v>
      </c>
      <c r="G278" s="10">
        <v>0.0</v>
      </c>
      <c r="H278" s="10">
        <v>0.0</v>
      </c>
      <c r="I278" s="11"/>
      <c r="J278" s="11"/>
      <c r="K278" s="11"/>
      <c r="L278" s="11"/>
      <c r="M278" s="13"/>
      <c r="N278" s="14"/>
      <c r="O278" s="15"/>
      <c r="P278" s="10" t="s">
        <v>40</v>
      </c>
      <c r="Q278" s="11">
        <f t="shared" si="3"/>
        <v>0</v>
      </c>
      <c r="R278" s="11">
        <f t="shared" si="4"/>
        <v>0</v>
      </c>
      <c r="S278" s="11" t="str">
        <f t="shared" ref="S278:T278" si="563">log(Q278)</f>
        <v>#NUM!</v>
      </c>
      <c r="T278" s="11" t="str">
        <f t="shared" si="563"/>
        <v>#NUM!</v>
      </c>
      <c r="U278" s="11">
        <f t="shared" si="6"/>
        <v>0</v>
      </c>
      <c r="V278" s="11">
        <f t="shared" si="7"/>
        <v>0</v>
      </c>
      <c r="W278" s="11">
        <f t="shared" si="8"/>
        <v>0</v>
      </c>
      <c r="X278" s="11" t="str">
        <f t="shared" ref="X278:Y278" si="564">log(U278)</f>
        <v>#NUM!</v>
      </c>
      <c r="Y278" s="11" t="str">
        <f t="shared" si="564"/>
        <v>#NUM!</v>
      </c>
      <c r="Z278" s="11" t="str">
        <f t="shared" si="10"/>
        <v>#NUM!</v>
      </c>
      <c r="AA278" s="11" t="str">
        <f t="shared" si="11"/>
        <v>#NUM!</v>
      </c>
      <c r="AB278" s="11" t="str">
        <f t="shared" si="12"/>
        <v>#NUM!</v>
      </c>
      <c r="AC278" s="11"/>
      <c r="AD278" s="11"/>
    </row>
    <row r="279" hidden="1">
      <c r="A279" s="10">
        <v>22.3</v>
      </c>
      <c r="B279" s="10">
        <v>7.0</v>
      </c>
      <c r="C279" s="10">
        <v>1.0</v>
      </c>
      <c r="D279" s="10" t="s">
        <v>34</v>
      </c>
      <c r="E279" s="10">
        <v>3.0</v>
      </c>
      <c r="F279" s="11"/>
      <c r="G279" s="11"/>
      <c r="H279" s="11"/>
      <c r="I279" s="11"/>
      <c r="J279" s="11"/>
      <c r="K279" s="11"/>
      <c r="L279" s="11"/>
      <c r="M279" s="13"/>
      <c r="N279" s="14"/>
      <c r="O279" s="15"/>
      <c r="P279" s="10" t="s">
        <v>40</v>
      </c>
      <c r="Q279" s="11">
        <f t="shared" si="3"/>
        <v>0</v>
      </c>
      <c r="R279" s="11" t="str">
        <f t="shared" si="4"/>
        <v>#DIV/0!</v>
      </c>
      <c r="S279" s="11" t="str">
        <f t="shared" ref="S279:T279" si="565">log(Q279)</f>
        <v>#NUM!</v>
      </c>
      <c r="T279" s="11" t="str">
        <f t="shared" si="565"/>
        <v>#DIV/0!</v>
      </c>
      <c r="U279" s="11">
        <f t="shared" si="6"/>
        <v>0</v>
      </c>
      <c r="V279" s="11" t="str">
        <f t="shared" si="7"/>
        <v>#DIV/0!</v>
      </c>
      <c r="W279" s="11" t="str">
        <f t="shared" si="8"/>
        <v>#DIV/0!</v>
      </c>
      <c r="X279" s="11" t="str">
        <f t="shared" ref="X279:Y279" si="566">log(U279)</f>
        <v>#NUM!</v>
      </c>
      <c r="Y279" s="11" t="str">
        <f t="shared" si="566"/>
        <v>#DIV/0!</v>
      </c>
      <c r="Z279" s="11" t="str">
        <f t="shared" si="10"/>
        <v>#NUM!</v>
      </c>
      <c r="AA279" s="11" t="str">
        <f t="shared" si="11"/>
        <v>#DIV/0!</v>
      </c>
      <c r="AB279" s="11" t="str">
        <f t="shared" si="12"/>
        <v>#DIV/0!</v>
      </c>
    </row>
    <row r="280" hidden="1">
      <c r="A280" s="10">
        <v>22.3</v>
      </c>
      <c r="B280" s="10">
        <v>8.0</v>
      </c>
      <c r="C280" s="10">
        <v>1.0</v>
      </c>
      <c r="D280" s="10" t="s">
        <v>34</v>
      </c>
      <c r="E280" s="10">
        <v>3.0</v>
      </c>
      <c r="F280" s="11"/>
      <c r="G280" s="11"/>
      <c r="H280" s="11"/>
      <c r="I280" s="11"/>
      <c r="J280" s="11"/>
      <c r="K280" s="11"/>
      <c r="L280" s="11"/>
      <c r="M280" s="13"/>
      <c r="N280" s="14"/>
      <c r="O280" s="15"/>
      <c r="P280" s="10" t="s">
        <v>40</v>
      </c>
      <c r="Q280" s="11">
        <f t="shared" si="3"/>
        <v>0</v>
      </c>
      <c r="R280" s="11" t="str">
        <f t="shared" si="4"/>
        <v>#DIV/0!</v>
      </c>
      <c r="S280" s="11" t="str">
        <f t="shared" ref="S280:T280" si="567">log(Q280)</f>
        <v>#NUM!</v>
      </c>
      <c r="T280" s="11" t="str">
        <f t="shared" si="567"/>
        <v>#DIV/0!</v>
      </c>
      <c r="U280" s="11">
        <f t="shared" si="6"/>
        <v>0</v>
      </c>
      <c r="V280" s="11" t="str">
        <f t="shared" si="7"/>
        <v>#DIV/0!</v>
      </c>
      <c r="W280" s="11" t="str">
        <f t="shared" si="8"/>
        <v>#DIV/0!</v>
      </c>
      <c r="X280" s="11" t="str">
        <f t="shared" ref="X280:Y280" si="568">log(U280)</f>
        <v>#NUM!</v>
      </c>
      <c r="Y280" s="11" t="str">
        <f t="shared" si="568"/>
        <v>#DIV/0!</v>
      </c>
      <c r="Z280" s="11" t="str">
        <f t="shared" si="10"/>
        <v>#NUM!</v>
      </c>
      <c r="AA280" s="11" t="str">
        <f t="shared" si="11"/>
        <v>#DIV/0!</v>
      </c>
      <c r="AB280" s="11" t="str">
        <f t="shared" si="12"/>
        <v>#DIV/0!</v>
      </c>
    </row>
    <row r="281" hidden="1">
      <c r="A281" s="10">
        <v>22.3</v>
      </c>
      <c r="B281" s="10">
        <v>17.0</v>
      </c>
      <c r="C281" s="10">
        <v>1.0</v>
      </c>
      <c r="D281" s="10" t="s">
        <v>34</v>
      </c>
      <c r="E281" s="10">
        <v>3.0</v>
      </c>
      <c r="F281" s="11"/>
      <c r="G281" s="11"/>
      <c r="H281" s="11"/>
      <c r="I281" s="11"/>
      <c r="J281" s="11"/>
      <c r="K281" s="11"/>
      <c r="L281" s="11"/>
      <c r="M281" s="13"/>
      <c r="N281" s="14"/>
      <c r="O281" s="15"/>
      <c r="P281" s="10" t="s">
        <v>40</v>
      </c>
      <c r="Q281" s="11">
        <f t="shared" si="3"/>
        <v>0</v>
      </c>
      <c r="R281" s="11" t="str">
        <f t="shared" si="4"/>
        <v>#DIV/0!</v>
      </c>
      <c r="S281" s="11" t="str">
        <f t="shared" ref="S281:T281" si="569">log(Q281)</f>
        <v>#NUM!</v>
      </c>
      <c r="T281" s="11" t="str">
        <f t="shared" si="569"/>
        <v>#DIV/0!</v>
      </c>
      <c r="U281" s="11">
        <f t="shared" si="6"/>
        <v>0</v>
      </c>
      <c r="V281" s="11" t="str">
        <f t="shared" si="7"/>
        <v>#DIV/0!</v>
      </c>
      <c r="W281" s="11" t="str">
        <f t="shared" si="8"/>
        <v>#DIV/0!</v>
      </c>
      <c r="X281" s="11" t="str">
        <f t="shared" ref="X281:Y281" si="570">log(U281)</f>
        <v>#NUM!</v>
      </c>
      <c r="Y281" s="11" t="str">
        <f t="shared" si="570"/>
        <v>#DIV/0!</v>
      </c>
      <c r="Z281" s="11" t="str">
        <f t="shared" si="10"/>
        <v>#NUM!</v>
      </c>
      <c r="AA281" s="11" t="str">
        <f t="shared" si="11"/>
        <v>#DIV/0!</v>
      </c>
      <c r="AB281" s="11" t="str">
        <f t="shared" si="12"/>
        <v>#DIV/0!</v>
      </c>
    </row>
    <row r="282" hidden="1">
      <c r="A282" s="10">
        <v>22.3</v>
      </c>
      <c r="B282" s="10">
        <v>12.0</v>
      </c>
      <c r="C282" s="10">
        <v>1.0</v>
      </c>
      <c r="D282" s="10" t="s">
        <v>126</v>
      </c>
      <c r="E282" s="10">
        <v>3.0</v>
      </c>
      <c r="F282" s="11"/>
      <c r="G282" s="11"/>
      <c r="H282" s="11"/>
      <c r="I282" s="11"/>
      <c r="J282" s="11"/>
      <c r="K282" s="11"/>
      <c r="L282" s="11"/>
      <c r="M282" s="13"/>
      <c r="N282" s="14"/>
      <c r="O282" s="15"/>
      <c r="P282" s="10" t="s">
        <v>40</v>
      </c>
      <c r="Q282" s="11">
        <f t="shared" si="3"/>
        <v>0</v>
      </c>
      <c r="R282" s="11" t="str">
        <f t="shared" si="4"/>
        <v>#DIV/0!</v>
      </c>
      <c r="S282" s="11" t="str">
        <f t="shared" ref="S282:T282" si="571">log(Q282)</f>
        <v>#NUM!</v>
      </c>
      <c r="T282" s="11" t="str">
        <f t="shared" si="571"/>
        <v>#DIV/0!</v>
      </c>
      <c r="U282" s="11">
        <f t="shared" si="6"/>
        <v>0</v>
      </c>
      <c r="V282" s="11" t="str">
        <f t="shared" si="7"/>
        <v>#DIV/0!</v>
      </c>
      <c r="W282" s="11" t="str">
        <f t="shared" si="8"/>
        <v>#DIV/0!</v>
      </c>
      <c r="X282" s="11" t="str">
        <f t="shared" ref="X282:Y282" si="572">log(U282)</f>
        <v>#NUM!</v>
      </c>
      <c r="Y282" s="11" t="str">
        <f t="shared" si="572"/>
        <v>#DIV/0!</v>
      </c>
      <c r="Z282" s="11" t="str">
        <f t="shared" si="10"/>
        <v>#NUM!</v>
      </c>
      <c r="AA282" s="11" t="str">
        <f t="shared" si="11"/>
        <v>#DIV/0!</v>
      </c>
      <c r="AB282" s="11" t="str">
        <f t="shared" si="12"/>
        <v>#DIV/0!</v>
      </c>
    </row>
    <row r="283" hidden="1">
      <c r="A283" s="10">
        <v>22.3</v>
      </c>
      <c r="B283" s="10">
        <v>14.0</v>
      </c>
      <c r="C283" s="10">
        <v>1.0</v>
      </c>
      <c r="D283" s="10" t="s">
        <v>126</v>
      </c>
      <c r="E283" s="10">
        <v>3.0</v>
      </c>
      <c r="F283" s="11"/>
      <c r="G283" s="11"/>
      <c r="H283" s="11"/>
      <c r="I283" s="11"/>
      <c r="J283" s="11"/>
      <c r="K283" s="11"/>
      <c r="L283" s="11"/>
      <c r="M283" s="13"/>
      <c r="N283" s="14"/>
      <c r="O283" s="15"/>
      <c r="P283" s="10" t="s">
        <v>40</v>
      </c>
      <c r="Q283" s="11">
        <f t="shared" si="3"/>
        <v>0</v>
      </c>
      <c r="R283" s="11" t="str">
        <f t="shared" si="4"/>
        <v>#DIV/0!</v>
      </c>
      <c r="S283" s="11" t="str">
        <f t="shared" ref="S283:T283" si="573">log(Q283)</f>
        <v>#NUM!</v>
      </c>
      <c r="T283" s="11" t="str">
        <f t="shared" si="573"/>
        <v>#DIV/0!</v>
      </c>
      <c r="U283" s="11">
        <f t="shared" si="6"/>
        <v>0</v>
      </c>
      <c r="V283" s="11" t="str">
        <f t="shared" si="7"/>
        <v>#DIV/0!</v>
      </c>
      <c r="W283" s="11" t="str">
        <f t="shared" si="8"/>
        <v>#DIV/0!</v>
      </c>
      <c r="X283" s="11" t="str">
        <f t="shared" ref="X283:Y283" si="574">log(U283)</f>
        <v>#NUM!</v>
      </c>
      <c r="Y283" s="11" t="str">
        <f t="shared" si="574"/>
        <v>#DIV/0!</v>
      </c>
      <c r="Z283" s="11" t="str">
        <f t="shared" si="10"/>
        <v>#NUM!</v>
      </c>
      <c r="AA283" s="11" t="str">
        <f t="shared" si="11"/>
        <v>#DIV/0!</v>
      </c>
      <c r="AB283" s="11" t="str">
        <f t="shared" si="12"/>
        <v>#DIV/0!</v>
      </c>
    </row>
    <row r="284" hidden="1">
      <c r="A284" s="10">
        <v>22.3</v>
      </c>
      <c r="B284" s="10">
        <v>16.0</v>
      </c>
      <c r="C284" s="10">
        <v>1.0</v>
      </c>
      <c r="D284" s="10" t="s">
        <v>126</v>
      </c>
      <c r="E284" s="10">
        <v>3.0</v>
      </c>
      <c r="F284" s="11"/>
      <c r="G284" s="11"/>
      <c r="H284" s="11"/>
      <c r="I284" s="11"/>
      <c r="J284" s="11"/>
      <c r="K284" s="11"/>
      <c r="L284" s="11"/>
      <c r="M284" s="13"/>
      <c r="N284" s="14"/>
      <c r="O284" s="15"/>
      <c r="P284" s="10" t="s">
        <v>40</v>
      </c>
      <c r="Q284" s="11">
        <f t="shared" si="3"/>
        <v>0</v>
      </c>
      <c r="R284" s="11" t="str">
        <f t="shared" si="4"/>
        <v>#DIV/0!</v>
      </c>
      <c r="S284" s="11" t="str">
        <f t="shared" ref="S284:T284" si="575">log(Q284)</f>
        <v>#NUM!</v>
      </c>
      <c r="T284" s="11" t="str">
        <f t="shared" si="575"/>
        <v>#DIV/0!</v>
      </c>
      <c r="U284" s="11">
        <f t="shared" si="6"/>
        <v>0</v>
      </c>
      <c r="V284" s="11" t="str">
        <f t="shared" si="7"/>
        <v>#DIV/0!</v>
      </c>
      <c r="W284" s="11" t="str">
        <f t="shared" si="8"/>
        <v>#DIV/0!</v>
      </c>
      <c r="X284" s="11" t="str">
        <f t="shared" ref="X284:Y284" si="576">log(U284)</f>
        <v>#NUM!</v>
      </c>
      <c r="Y284" s="11" t="str">
        <f t="shared" si="576"/>
        <v>#DIV/0!</v>
      </c>
      <c r="Z284" s="11" t="str">
        <f t="shared" si="10"/>
        <v>#NUM!</v>
      </c>
      <c r="AA284" s="11" t="str">
        <f t="shared" si="11"/>
        <v>#DIV/0!</v>
      </c>
      <c r="AB284" s="11" t="str">
        <f t="shared" si="12"/>
        <v>#DIV/0!</v>
      </c>
    </row>
    <row r="285" hidden="1">
      <c r="A285" s="10">
        <v>22.4</v>
      </c>
      <c r="B285" s="10">
        <v>16.0</v>
      </c>
      <c r="C285" s="10">
        <v>1.0</v>
      </c>
      <c r="D285" s="10" t="s">
        <v>35</v>
      </c>
      <c r="E285" s="10">
        <v>3.0</v>
      </c>
      <c r="F285" s="10">
        <v>0.02957</v>
      </c>
      <c r="G285" s="10">
        <v>0.0</v>
      </c>
      <c r="H285" s="10">
        <v>0.0</v>
      </c>
      <c r="I285" s="11"/>
      <c r="J285" s="11"/>
      <c r="K285" s="11"/>
      <c r="L285" s="11"/>
      <c r="M285" s="13"/>
      <c r="N285" s="14"/>
      <c r="O285" s="15"/>
      <c r="P285" s="10" t="s">
        <v>40</v>
      </c>
      <c r="Q285" s="11">
        <f t="shared" si="3"/>
        <v>0</v>
      </c>
      <c r="R285" s="11">
        <f t="shared" si="4"/>
        <v>0</v>
      </c>
      <c r="S285" s="11" t="str">
        <f t="shared" ref="S285:T285" si="577">log(Q285)</f>
        <v>#NUM!</v>
      </c>
      <c r="T285" s="11" t="str">
        <f t="shared" si="577"/>
        <v>#NUM!</v>
      </c>
      <c r="U285" s="11">
        <f t="shared" si="6"/>
        <v>0</v>
      </c>
      <c r="V285" s="11">
        <f t="shared" si="7"/>
        <v>0</v>
      </c>
      <c r="W285" s="11">
        <f t="shared" si="8"/>
        <v>0</v>
      </c>
      <c r="X285" s="11" t="str">
        <f t="shared" ref="X285:Y285" si="578">log(U285)</f>
        <v>#NUM!</v>
      </c>
      <c r="Y285" s="11" t="str">
        <f t="shared" si="578"/>
        <v>#NUM!</v>
      </c>
      <c r="Z285" s="11" t="str">
        <f t="shared" si="10"/>
        <v>#NUM!</v>
      </c>
      <c r="AA285" s="11" t="str">
        <f t="shared" si="11"/>
        <v>#NUM!</v>
      </c>
      <c r="AB285" s="11" t="str">
        <f t="shared" si="12"/>
        <v>#NUM!</v>
      </c>
      <c r="AC285" s="11"/>
      <c r="AD285" s="11"/>
    </row>
    <row r="286" hidden="1">
      <c r="A286" s="10">
        <v>22.4</v>
      </c>
      <c r="B286" s="10">
        <v>9.0</v>
      </c>
      <c r="C286" s="10">
        <v>1.0</v>
      </c>
      <c r="D286" s="10" t="s">
        <v>128</v>
      </c>
      <c r="E286" s="10">
        <v>3.0</v>
      </c>
      <c r="F286" s="11"/>
      <c r="G286" s="11"/>
      <c r="H286" s="11"/>
      <c r="I286" s="11"/>
      <c r="J286" s="11"/>
      <c r="K286" s="11"/>
      <c r="L286" s="11"/>
      <c r="M286" s="13"/>
      <c r="N286" s="14"/>
      <c r="O286" s="15"/>
      <c r="P286" s="10" t="s">
        <v>40</v>
      </c>
      <c r="Q286" s="11">
        <f t="shared" si="3"/>
        <v>0</v>
      </c>
      <c r="R286" s="11" t="str">
        <f t="shared" si="4"/>
        <v>#DIV/0!</v>
      </c>
      <c r="S286" s="11" t="str">
        <f t="shared" ref="S286:T286" si="579">log(Q286)</f>
        <v>#NUM!</v>
      </c>
      <c r="T286" s="11" t="str">
        <f t="shared" si="579"/>
        <v>#DIV/0!</v>
      </c>
      <c r="U286" s="11">
        <f t="shared" si="6"/>
        <v>0</v>
      </c>
      <c r="V286" s="11" t="str">
        <f t="shared" si="7"/>
        <v>#DIV/0!</v>
      </c>
      <c r="W286" s="11" t="str">
        <f t="shared" si="8"/>
        <v>#DIV/0!</v>
      </c>
      <c r="X286" s="11" t="str">
        <f t="shared" ref="X286:Y286" si="580">log(U286)</f>
        <v>#NUM!</v>
      </c>
      <c r="Y286" s="11" t="str">
        <f t="shared" si="580"/>
        <v>#DIV/0!</v>
      </c>
      <c r="Z286" s="11" t="str">
        <f t="shared" si="10"/>
        <v>#NUM!</v>
      </c>
      <c r="AA286" s="11" t="str">
        <f t="shared" si="11"/>
        <v>#DIV/0!</v>
      </c>
      <c r="AB286" s="11" t="str">
        <f t="shared" si="12"/>
        <v>#DIV/0!</v>
      </c>
    </row>
    <row r="287" hidden="1">
      <c r="A287" s="10">
        <v>22.4</v>
      </c>
      <c r="B287" s="10">
        <v>14.0</v>
      </c>
      <c r="C287" s="10">
        <v>1.0</v>
      </c>
      <c r="D287" s="10" t="s">
        <v>128</v>
      </c>
      <c r="E287" s="10">
        <v>3.0</v>
      </c>
      <c r="F287" s="11"/>
      <c r="G287" s="11"/>
      <c r="H287" s="11"/>
      <c r="I287" s="11"/>
      <c r="J287" s="11"/>
      <c r="K287" s="11"/>
      <c r="L287" s="11"/>
      <c r="M287" s="13"/>
      <c r="N287" s="14"/>
      <c r="O287" s="15"/>
      <c r="P287" s="10" t="s">
        <v>40</v>
      </c>
      <c r="Q287" s="11">
        <f t="shared" si="3"/>
        <v>0</v>
      </c>
      <c r="R287" s="11" t="str">
        <f t="shared" si="4"/>
        <v>#DIV/0!</v>
      </c>
      <c r="S287" s="11" t="str">
        <f t="shared" ref="S287:T287" si="581">log(Q287)</f>
        <v>#NUM!</v>
      </c>
      <c r="T287" s="11" t="str">
        <f t="shared" si="581"/>
        <v>#DIV/0!</v>
      </c>
      <c r="U287" s="11">
        <f t="shared" si="6"/>
        <v>0</v>
      </c>
      <c r="V287" s="11" t="str">
        <f t="shared" si="7"/>
        <v>#DIV/0!</v>
      </c>
      <c r="W287" s="11" t="str">
        <f t="shared" si="8"/>
        <v>#DIV/0!</v>
      </c>
      <c r="X287" s="11" t="str">
        <f t="shared" ref="X287:Y287" si="582">log(U287)</f>
        <v>#NUM!</v>
      </c>
      <c r="Y287" s="11" t="str">
        <f t="shared" si="582"/>
        <v>#DIV/0!</v>
      </c>
      <c r="Z287" s="11" t="str">
        <f t="shared" si="10"/>
        <v>#NUM!</v>
      </c>
      <c r="AA287" s="11" t="str">
        <f t="shared" si="11"/>
        <v>#DIV/0!</v>
      </c>
      <c r="AB287" s="11" t="str">
        <f t="shared" si="12"/>
        <v>#DIV/0!</v>
      </c>
    </row>
    <row r="288" hidden="1">
      <c r="A288" s="10">
        <v>22.4</v>
      </c>
      <c r="B288" s="10">
        <v>19.0</v>
      </c>
      <c r="C288" s="10">
        <v>1.0</v>
      </c>
      <c r="D288" s="10" t="s">
        <v>128</v>
      </c>
      <c r="E288" s="10">
        <v>3.0</v>
      </c>
      <c r="F288" s="11"/>
      <c r="G288" s="11"/>
      <c r="H288" s="11"/>
      <c r="I288" s="11"/>
      <c r="J288" s="11"/>
      <c r="K288" s="11"/>
      <c r="L288" s="11"/>
      <c r="M288" s="13"/>
      <c r="N288" s="14"/>
      <c r="O288" s="15"/>
      <c r="P288" s="10" t="s">
        <v>40</v>
      </c>
      <c r="Q288" s="11">
        <f t="shared" si="3"/>
        <v>0</v>
      </c>
      <c r="R288" s="11" t="str">
        <f t="shared" si="4"/>
        <v>#DIV/0!</v>
      </c>
      <c r="S288" s="11" t="str">
        <f t="shared" ref="S288:T288" si="583">log(Q288)</f>
        <v>#NUM!</v>
      </c>
      <c r="T288" s="11" t="str">
        <f t="shared" si="583"/>
        <v>#DIV/0!</v>
      </c>
      <c r="U288" s="11">
        <f t="shared" si="6"/>
        <v>0</v>
      </c>
      <c r="V288" s="11" t="str">
        <f t="shared" si="7"/>
        <v>#DIV/0!</v>
      </c>
      <c r="W288" s="11" t="str">
        <f t="shared" si="8"/>
        <v>#DIV/0!</v>
      </c>
      <c r="X288" s="11" t="str">
        <f t="shared" ref="X288:Y288" si="584">log(U288)</f>
        <v>#NUM!</v>
      </c>
      <c r="Y288" s="11" t="str">
        <f t="shared" si="584"/>
        <v>#DIV/0!</v>
      </c>
      <c r="Z288" s="11" t="str">
        <f t="shared" si="10"/>
        <v>#NUM!</v>
      </c>
      <c r="AA288" s="11" t="str">
        <f t="shared" si="11"/>
        <v>#DIV/0!</v>
      </c>
      <c r="AB288" s="11" t="str">
        <f t="shared" si="12"/>
        <v>#DIV/0!</v>
      </c>
    </row>
    <row r="289" hidden="1">
      <c r="A289" s="10">
        <v>22.4</v>
      </c>
      <c r="B289" s="10">
        <v>12.0</v>
      </c>
      <c r="C289" s="10">
        <v>1.0</v>
      </c>
      <c r="D289" s="10" t="s">
        <v>34</v>
      </c>
      <c r="E289" s="10">
        <v>3.0</v>
      </c>
      <c r="F289" s="11"/>
      <c r="G289" s="11"/>
      <c r="H289" s="11"/>
      <c r="I289" s="11"/>
      <c r="J289" s="11"/>
      <c r="K289" s="11"/>
      <c r="L289" s="11"/>
      <c r="M289" s="13"/>
      <c r="N289" s="14"/>
      <c r="O289" s="15"/>
      <c r="P289" s="10" t="s">
        <v>40</v>
      </c>
      <c r="Q289" s="11">
        <f t="shared" si="3"/>
        <v>0</v>
      </c>
      <c r="R289" s="11" t="str">
        <f t="shared" si="4"/>
        <v>#DIV/0!</v>
      </c>
      <c r="S289" s="11" t="str">
        <f t="shared" ref="S289:T289" si="585">log(Q289)</f>
        <v>#NUM!</v>
      </c>
      <c r="T289" s="11" t="str">
        <f t="shared" si="585"/>
        <v>#DIV/0!</v>
      </c>
      <c r="U289" s="11">
        <f t="shared" si="6"/>
        <v>0</v>
      </c>
      <c r="V289" s="11" t="str">
        <f t="shared" si="7"/>
        <v>#DIV/0!</v>
      </c>
      <c r="W289" s="11" t="str">
        <f t="shared" si="8"/>
        <v>#DIV/0!</v>
      </c>
      <c r="X289" s="11" t="str">
        <f t="shared" ref="X289:Y289" si="586">log(U289)</f>
        <v>#NUM!</v>
      </c>
      <c r="Y289" s="11" t="str">
        <f t="shared" si="586"/>
        <v>#DIV/0!</v>
      </c>
      <c r="Z289" s="11" t="str">
        <f t="shared" si="10"/>
        <v>#NUM!</v>
      </c>
      <c r="AA289" s="11" t="str">
        <f t="shared" si="11"/>
        <v>#DIV/0!</v>
      </c>
      <c r="AB289" s="11" t="str">
        <f t="shared" si="12"/>
        <v>#DIV/0!</v>
      </c>
    </row>
    <row r="290" hidden="1">
      <c r="A290" s="10">
        <v>22.4</v>
      </c>
      <c r="B290" s="10">
        <v>18.0</v>
      </c>
      <c r="C290" s="10">
        <v>1.0</v>
      </c>
      <c r="D290" s="10" t="s">
        <v>34</v>
      </c>
      <c r="E290" s="10">
        <v>3.0</v>
      </c>
      <c r="F290" s="11"/>
      <c r="G290" s="11"/>
      <c r="H290" s="11"/>
      <c r="I290" s="11"/>
      <c r="J290" s="11"/>
      <c r="K290" s="11"/>
      <c r="L290" s="11"/>
      <c r="M290" s="13"/>
      <c r="N290" s="14"/>
      <c r="O290" s="15"/>
      <c r="P290" s="10" t="s">
        <v>40</v>
      </c>
      <c r="Q290" s="11">
        <f t="shared" si="3"/>
        <v>0</v>
      </c>
      <c r="R290" s="11" t="str">
        <f t="shared" si="4"/>
        <v>#DIV/0!</v>
      </c>
      <c r="S290" s="11" t="str">
        <f t="shared" ref="S290:T290" si="587">log(Q290)</f>
        <v>#NUM!</v>
      </c>
      <c r="T290" s="11" t="str">
        <f t="shared" si="587"/>
        <v>#DIV/0!</v>
      </c>
      <c r="U290" s="11">
        <f t="shared" si="6"/>
        <v>0</v>
      </c>
      <c r="V290" s="11" t="str">
        <f t="shared" si="7"/>
        <v>#DIV/0!</v>
      </c>
      <c r="W290" s="11" t="str">
        <f t="shared" si="8"/>
        <v>#DIV/0!</v>
      </c>
      <c r="X290" s="11" t="str">
        <f t="shared" ref="X290:Y290" si="588">log(U290)</f>
        <v>#NUM!</v>
      </c>
      <c r="Y290" s="11" t="str">
        <f t="shared" si="588"/>
        <v>#DIV/0!</v>
      </c>
      <c r="Z290" s="11" t="str">
        <f t="shared" si="10"/>
        <v>#NUM!</v>
      </c>
      <c r="AA290" s="11" t="str">
        <f t="shared" si="11"/>
        <v>#DIV/0!</v>
      </c>
      <c r="AB290" s="11" t="str">
        <f t="shared" si="12"/>
        <v>#DIV/0!</v>
      </c>
    </row>
    <row r="291" hidden="1">
      <c r="A291" s="10">
        <v>22.4</v>
      </c>
      <c r="B291" s="10">
        <v>21.0</v>
      </c>
      <c r="C291" s="10">
        <v>1.0</v>
      </c>
      <c r="D291" s="10" t="s">
        <v>34</v>
      </c>
      <c r="E291" s="10">
        <v>3.0</v>
      </c>
      <c r="F291" s="11"/>
      <c r="G291" s="11"/>
      <c r="H291" s="11"/>
      <c r="I291" s="11"/>
      <c r="J291" s="11"/>
      <c r="K291" s="11"/>
      <c r="L291" s="11"/>
      <c r="M291" s="13"/>
      <c r="N291" s="14"/>
      <c r="O291" s="15"/>
      <c r="P291" s="10" t="s">
        <v>40</v>
      </c>
      <c r="Q291" s="11">
        <f t="shared" si="3"/>
        <v>0</v>
      </c>
      <c r="R291" s="11" t="str">
        <f t="shared" si="4"/>
        <v>#DIV/0!</v>
      </c>
      <c r="S291" s="11" t="str">
        <f t="shared" ref="S291:T291" si="589">log(Q291)</f>
        <v>#NUM!</v>
      </c>
      <c r="T291" s="11" t="str">
        <f t="shared" si="589"/>
        <v>#DIV/0!</v>
      </c>
      <c r="U291" s="11">
        <f t="shared" si="6"/>
        <v>0</v>
      </c>
      <c r="V291" s="11" t="str">
        <f t="shared" si="7"/>
        <v>#DIV/0!</v>
      </c>
      <c r="W291" s="11" t="str">
        <f t="shared" si="8"/>
        <v>#DIV/0!</v>
      </c>
      <c r="X291" s="11" t="str">
        <f t="shared" ref="X291:Y291" si="590">log(U291)</f>
        <v>#NUM!</v>
      </c>
      <c r="Y291" s="11" t="str">
        <f t="shared" si="590"/>
        <v>#DIV/0!</v>
      </c>
      <c r="Z291" s="11" t="str">
        <f t="shared" si="10"/>
        <v>#NUM!</v>
      </c>
      <c r="AA291" s="11" t="str">
        <f t="shared" si="11"/>
        <v>#DIV/0!</v>
      </c>
      <c r="AB291" s="11" t="str">
        <f t="shared" si="12"/>
        <v>#DIV/0!</v>
      </c>
    </row>
    <row r="292" hidden="1">
      <c r="A292" s="10">
        <v>22.4</v>
      </c>
      <c r="B292" s="10">
        <v>2.0</v>
      </c>
      <c r="C292" s="10">
        <v>1.0</v>
      </c>
      <c r="D292" s="10" t="s">
        <v>126</v>
      </c>
      <c r="E292" s="10">
        <v>3.0</v>
      </c>
      <c r="F292" s="11"/>
      <c r="G292" s="11"/>
      <c r="H292" s="11"/>
      <c r="I292" s="11"/>
      <c r="J292" s="11"/>
      <c r="K292" s="11"/>
      <c r="L292" s="11"/>
      <c r="M292" s="13"/>
      <c r="N292" s="14"/>
      <c r="O292" s="15"/>
      <c r="P292" s="10" t="s">
        <v>40</v>
      </c>
      <c r="Q292" s="11">
        <f t="shared" si="3"/>
        <v>0</v>
      </c>
      <c r="R292" s="11" t="str">
        <f t="shared" si="4"/>
        <v>#DIV/0!</v>
      </c>
      <c r="S292" s="11" t="str">
        <f t="shared" ref="S292:T292" si="591">log(Q292)</f>
        <v>#NUM!</v>
      </c>
      <c r="T292" s="11" t="str">
        <f t="shared" si="591"/>
        <v>#DIV/0!</v>
      </c>
      <c r="U292" s="11">
        <f t="shared" si="6"/>
        <v>0</v>
      </c>
      <c r="V292" s="11" t="str">
        <f t="shared" si="7"/>
        <v>#DIV/0!</v>
      </c>
      <c r="W292" s="11" t="str">
        <f t="shared" si="8"/>
        <v>#DIV/0!</v>
      </c>
      <c r="X292" s="11" t="str">
        <f t="shared" ref="X292:Y292" si="592">log(U292)</f>
        <v>#NUM!</v>
      </c>
      <c r="Y292" s="11" t="str">
        <f t="shared" si="592"/>
        <v>#DIV/0!</v>
      </c>
      <c r="Z292" s="11" t="str">
        <f t="shared" si="10"/>
        <v>#NUM!</v>
      </c>
      <c r="AA292" s="11" t="str">
        <f t="shared" si="11"/>
        <v>#DIV/0!</v>
      </c>
      <c r="AB292" s="11" t="str">
        <f t="shared" si="12"/>
        <v>#DIV/0!</v>
      </c>
    </row>
    <row r="293" hidden="1">
      <c r="A293" s="10">
        <v>22.4</v>
      </c>
      <c r="B293" s="10">
        <v>15.0</v>
      </c>
      <c r="C293" s="10">
        <v>1.0</v>
      </c>
      <c r="D293" s="10" t="s">
        <v>126</v>
      </c>
      <c r="E293" s="10">
        <v>3.0</v>
      </c>
      <c r="F293" s="11"/>
      <c r="G293" s="11"/>
      <c r="H293" s="11"/>
      <c r="I293" s="11"/>
      <c r="J293" s="11"/>
      <c r="K293" s="11"/>
      <c r="L293" s="11"/>
      <c r="M293" s="13"/>
      <c r="N293" s="14"/>
      <c r="O293" s="15"/>
      <c r="P293" s="10" t="s">
        <v>40</v>
      </c>
      <c r="Q293" s="11">
        <f t="shared" si="3"/>
        <v>0</v>
      </c>
      <c r="R293" s="11" t="str">
        <f t="shared" si="4"/>
        <v>#DIV/0!</v>
      </c>
      <c r="S293" s="11" t="str">
        <f t="shared" ref="S293:T293" si="593">log(Q293)</f>
        <v>#NUM!</v>
      </c>
      <c r="T293" s="11" t="str">
        <f t="shared" si="593"/>
        <v>#DIV/0!</v>
      </c>
      <c r="U293" s="11">
        <f t="shared" si="6"/>
        <v>0</v>
      </c>
      <c r="V293" s="11" t="str">
        <f t="shared" si="7"/>
        <v>#DIV/0!</v>
      </c>
      <c r="W293" s="11" t="str">
        <f t="shared" si="8"/>
        <v>#DIV/0!</v>
      </c>
      <c r="X293" s="11" t="str">
        <f t="shared" ref="X293:Y293" si="594">log(U293)</f>
        <v>#NUM!</v>
      </c>
      <c r="Y293" s="11" t="str">
        <f t="shared" si="594"/>
        <v>#DIV/0!</v>
      </c>
      <c r="Z293" s="11" t="str">
        <f t="shared" si="10"/>
        <v>#NUM!</v>
      </c>
      <c r="AA293" s="11" t="str">
        <f t="shared" si="11"/>
        <v>#DIV/0!</v>
      </c>
      <c r="AB293" s="11" t="str">
        <f t="shared" si="12"/>
        <v>#DIV/0!</v>
      </c>
    </row>
    <row r="294" hidden="1">
      <c r="A294" s="10">
        <v>22.4</v>
      </c>
      <c r="B294" s="10">
        <v>22.0</v>
      </c>
      <c r="C294" s="10">
        <v>1.0</v>
      </c>
      <c r="D294" s="10" t="s">
        <v>126</v>
      </c>
      <c r="E294" s="10">
        <v>3.0</v>
      </c>
      <c r="F294" s="11"/>
      <c r="G294" s="11"/>
      <c r="H294" s="11"/>
      <c r="I294" s="11"/>
      <c r="J294" s="11"/>
      <c r="K294" s="11"/>
      <c r="L294" s="11"/>
      <c r="M294" s="13"/>
      <c r="N294" s="14"/>
      <c r="O294" s="15"/>
      <c r="P294" s="10" t="s">
        <v>40</v>
      </c>
      <c r="Q294" s="11">
        <f t="shared" si="3"/>
        <v>0</v>
      </c>
      <c r="R294" s="11" t="str">
        <f t="shared" si="4"/>
        <v>#DIV/0!</v>
      </c>
      <c r="S294" s="11" t="str">
        <f t="shared" ref="S294:T294" si="595">log(Q294)</f>
        <v>#NUM!</v>
      </c>
      <c r="T294" s="11" t="str">
        <f t="shared" si="595"/>
        <v>#DIV/0!</v>
      </c>
      <c r="U294" s="11">
        <f t="shared" si="6"/>
        <v>0</v>
      </c>
      <c r="V294" s="11" t="str">
        <f t="shared" si="7"/>
        <v>#DIV/0!</v>
      </c>
      <c r="W294" s="11" t="str">
        <f t="shared" si="8"/>
        <v>#DIV/0!</v>
      </c>
      <c r="X294" s="11" t="str">
        <f t="shared" ref="X294:Y294" si="596">log(U294)</f>
        <v>#NUM!</v>
      </c>
      <c r="Y294" s="11" t="str">
        <f t="shared" si="596"/>
        <v>#DIV/0!</v>
      </c>
      <c r="Z294" s="11" t="str">
        <f t="shared" si="10"/>
        <v>#NUM!</v>
      </c>
      <c r="AA294" s="11" t="str">
        <f t="shared" si="11"/>
        <v>#DIV/0!</v>
      </c>
      <c r="AB294" s="11" t="str">
        <f t="shared" si="12"/>
        <v>#DIV/0!</v>
      </c>
    </row>
    <row r="295" hidden="1">
      <c r="A295" s="10">
        <v>22.5</v>
      </c>
      <c r="B295" s="10">
        <v>2.0</v>
      </c>
      <c r="C295" s="10">
        <v>1.0</v>
      </c>
      <c r="D295" s="10" t="s">
        <v>35</v>
      </c>
      <c r="E295" s="10">
        <v>1.0</v>
      </c>
      <c r="F295" s="10">
        <v>0.03671</v>
      </c>
      <c r="G295" s="10">
        <v>0.0</v>
      </c>
      <c r="H295" s="10">
        <v>0.0</v>
      </c>
      <c r="I295" s="11"/>
      <c r="J295" s="11"/>
      <c r="K295" s="11"/>
      <c r="L295" s="11"/>
      <c r="M295" s="13"/>
      <c r="N295" s="14"/>
      <c r="O295" s="15"/>
      <c r="P295" s="10" t="s">
        <v>40</v>
      </c>
      <c r="Q295" s="11">
        <f t="shared" si="3"/>
        <v>0</v>
      </c>
      <c r="R295" s="11">
        <f t="shared" si="4"/>
        <v>0</v>
      </c>
      <c r="S295" s="11" t="str">
        <f t="shared" ref="S295:T295" si="597">log(Q295)</f>
        <v>#NUM!</v>
      </c>
      <c r="T295" s="11" t="str">
        <f t="shared" si="597"/>
        <v>#NUM!</v>
      </c>
      <c r="U295" s="11">
        <f t="shared" si="6"/>
        <v>0</v>
      </c>
      <c r="V295" s="11">
        <f t="shared" si="7"/>
        <v>0</v>
      </c>
      <c r="W295" s="11">
        <f t="shared" si="8"/>
        <v>0</v>
      </c>
      <c r="X295" s="11" t="str">
        <f t="shared" ref="X295:Y295" si="598">log(U295)</f>
        <v>#NUM!</v>
      </c>
      <c r="Y295" s="11" t="str">
        <f t="shared" si="598"/>
        <v>#NUM!</v>
      </c>
      <c r="Z295" s="11" t="str">
        <f t="shared" si="10"/>
        <v>#NUM!</v>
      </c>
      <c r="AA295" s="11" t="str">
        <f t="shared" si="11"/>
        <v>#NUM!</v>
      </c>
      <c r="AB295" s="11" t="str">
        <f t="shared" si="12"/>
        <v>#NUM!</v>
      </c>
      <c r="AC295" s="11"/>
      <c r="AD295" s="11"/>
    </row>
    <row r="296" hidden="1">
      <c r="A296" s="10">
        <v>22.5</v>
      </c>
      <c r="B296" s="10">
        <v>3.0</v>
      </c>
      <c r="C296" s="10">
        <v>1.0</v>
      </c>
      <c r="D296" s="10" t="s">
        <v>34</v>
      </c>
      <c r="E296" s="10">
        <v>1.0</v>
      </c>
      <c r="F296" s="11"/>
      <c r="G296" s="11"/>
      <c r="H296" s="11"/>
      <c r="I296" s="11"/>
      <c r="J296" s="11"/>
      <c r="K296" s="11"/>
      <c r="L296" s="11"/>
      <c r="M296" s="13"/>
      <c r="N296" s="14"/>
      <c r="O296" s="15"/>
      <c r="P296" s="10" t="s">
        <v>40</v>
      </c>
      <c r="Q296" s="11">
        <f t="shared" si="3"/>
        <v>0</v>
      </c>
      <c r="R296" s="11" t="str">
        <f t="shared" si="4"/>
        <v>#DIV/0!</v>
      </c>
      <c r="S296" s="11" t="str">
        <f t="shared" ref="S296:T296" si="599">log(Q296)</f>
        <v>#NUM!</v>
      </c>
      <c r="T296" s="11" t="str">
        <f t="shared" si="599"/>
        <v>#DIV/0!</v>
      </c>
      <c r="U296" s="11">
        <f t="shared" si="6"/>
        <v>0</v>
      </c>
      <c r="V296" s="11" t="str">
        <f t="shared" si="7"/>
        <v>#DIV/0!</v>
      </c>
      <c r="W296" s="11" t="str">
        <f t="shared" si="8"/>
        <v>#DIV/0!</v>
      </c>
      <c r="X296" s="11" t="str">
        <f t="shared" ref="X296:Y296" si="600">log(U296)</f>
        <v>#NUM!</v>
      </c>
      <c r="Y296" s="11" t="str">
        <f t="shared" si="600"/>
        <v>#DIV/0!</v>
      </c>
      <c r="Z296" s="11" t="str">
        <f t="shared" si="10"/>
        <v>#NUM!</v>
      </c>
      <c r="AA296" s="11" t="str">
        <f t="shared" si="11"/>
        <v>#DIV/0!</v>
      </c>
      <c r="AB296" s="11" t="str">
        <f t="shared" si="12"/>
        <v>#DIV/0!</v>
      </c>
    </row>
    <row r="297" hidden="1">
      <c r="A297" s="10">
        <v>22.5</v>
      </c>
      <c r="B297" s="10">
        <v>6.0</v>
      </c>
      <c r="C297" s="10">
        <v>1.0</v>
      </c>
      <c r="D297" s="10" t="s">
        <v>34</v>
      </c>
      <c r="E297" s="10">
        <v>1.0</v>
      </c>
      <c r="F297" s="11"/>
      <c r="G297" s="11"/>
      <c r="H297" s="11"/>
      <c r="I297" s="11"/>
      <c r="J297" s="11"/>
      <c r="K297" s="11"/>
      <c r="L297" s="11"/>
      <c r="M297" s="13"/>
      <c r="N297" s="14"/>
      <c r="O297" s="15"/>
      <c r="P297" s="10" t="s">
        <v>40</v>
      </c>
      <c r="Q297" s="11">
        <f t="shared" si="3"/>
        <v>0</v>
      </c>
      <c r="R297" s="11" t="str">
        <f t="shared" si="4"/>
        <v>#DIV/0!</v>
      </c>
      <c r="S297" s="11" t="str">
        <f t="shared" ref="S297:T297" si="601">log(Q297)</f>
        <v>#NUM!</v>
      </c>
      <c r="T297" s="11" t="str">
        <f t="shared" si="601"/>
        <v>#DIV/0!</v>
      </c>
      <c r="U297" s="11">
        <f t="shared" si="6"/>
        <v>0</v>
      </c>
      <c r="V297" s="11" t="str">
        <f t="shared" si="7"/>
        <v>#DIV/0!</v>
      </c>
      <c r="W297" s="11" t="str">
        <f t="shared" si="8"/>
        <v>#DIV/0!</v>
      </c>
      <c r="X297" s="11" t="str">
        <f t="shared" ref="X297:Y297" si="602">log(U297)</f>
        <v>#NUM!</v>
      </c>
      <c r="Y297" s="11" t="str">
        <f t="shared" si="602"/>
        <v>#DIV/0!</v>
      </c>
      <c r="Z297" s="11" t="str">
        <f t="shared" si="10"/>
        <v>#NUM!</v>
      </c>
      <c r="AA297" s="11" t="str">
        <f t="shared" si="11"/>
        <v>#DIV/0!</v>
      </c>
      <c r="AB297" s="11" t="str">
        <f t="shared" si="12"/>
        <v>#DIV/0!</v>
      </c>
    </row>
    <row r="298" hidden="1">
      <c r="A298" s="10">
        <v>22.5</v>
      </c>
      <c r="B298" s="10">
        <v>15.0</v>
      </c>
      <c r="C298" s="10">
        <v>1.0</v>
      </c>
      <c r="D298" s="10" t="s">
        <v>34</v>
      </c>
      <c r="E298" s="10">
        <v>1.0</v>
      </c>
      <c r="F298" s="11"/>
      <c r="G298" s="11"/>
      <c r="H298" s="11"/>
      <c r="I298" s="11"/>
      <c r="J298" s="11"/>
      <c r="K298" s="11"/>
      <c r="L298" s="11"/>
      <c r="M298" s="13"/>
      <c r="N298" s="14"/>
      <c r="O298" s="15"/>
      <c r="P298" s="10" t="s">
        <v>40</v>
      </c>
      <c r="Q298" s="11">
        <f t="shared" si="3"/>
        <v>0</v>
      </c>
      <c r="R298" s="11" t="str">
        <f t="shared" si="4"/>
        <v>#DIV/0!</v>
      </c>
      <c r="S298" s="11" t="str">
        <f t="shared" ref="S298:T298" si="603">log(Q298)</f>
        <v>#NUM!</v>
      </c>
      <c r="T298" s="11" t="str">
        <f t="shared" si="603"/>
        <v>#DIV/0!</v>
      </c>
      <c r="U298" s="11">
        <f t="shared" si="6"/>
        <v>0</v>
      </c>
      <c r="V298" s="11" t="str">
        <f t="shared" si="7"/>
        <v>#DIV/0!</v>
      </c>
      <c r="W298" s="11" t="str">
        <f t="shared" si="8"/>
        <v>#DIV/0!</v>
      </c>
      <c r="X298" s="11" t="str">
        <f t="shared" ref="X298:Y298" si="604">log(U298)</f>
        <v>#NUM!</v>
      </c>
      <c r="Y298" s="11" t="str">
        <f t="shared" si="604"/>
        <v>#DIV/0!</v>
      </c>
      <c r="Z298" s="11" t="str">
        <f t="shared" si="10"/>
        <v>#NUM!</v>
      </c>
      <c r="AA298" s="11" t="str">
        <f t="shared" si="11"/>
        <v>#DIV/0!</v>
      </c>
      <c r="AB298" s="11" t="str">
        <f t="shared" si="12"/>
        <v>#DIV/0!</v>
      </c>
    </row>
    <row r="299" hidden="1">
      <c r="A299" s="10">
        <v>22.5</v>
      </c>
      <c r="B299" s="10">
        <v>7.0</v>
      </c>
      <c r="C299" s="10">
        <v>1.0</v>
      </c>
      <c r="D299" s="10" t="s">
        <v>126</v>
      </c>
      <c r="E299" s="10">
        <v>1.0</v>
      </c>
      <c r="F299" s="11"/>
      <c r="G299" s="11"/>
      <c r="H299" s="11"/>
      <c r="I299" s="11"/>
      <c r="J299" s="11"/>
      <c r="K299" s="11"/>
      <c r="L299" s="11"/>
      <c r="M299" s="13"/>
      <c r="N299" s="14"/>
      <c r="O299" s="15"/>
      <c r="P299" s="10" t="s">
        <v>40</v>
      </c>
      <c r="Q299" s="11">
        <f t="shared" si="3"/>
        <v>0</v>
      </c>
      <c r="R299" s="11" t="str">
        <f t="shared" si="4"/>
        <v>#DIV/0!</v>
      </c>
      <c r="S299" s="11" t="str">
        <f t="shared" ref="S299:T299" si="605">log(Q299)</f>
        <v>#NUM!</v>
      </c>
      <c r="T299" s="11" t="str">
        <f t="shared" si="605"/>
        <v>#DIV/0!</v>
      </c>
      <c r="U299" s="11">
        <f t="shared" si="6"/>
        <v>0</v>
      </c>
      <c r="V299" s="11" t="str">
        <f t="shared" si="7"/>
        <v>#DIV/0!</v>
      </c>
      <c r="W299" s="11" t="str">
        <f t="shared" si="8"/>
        <v>#DIV/0!</v>
      </c>
      <c r="X299" s="11" t="str">
        <f t="shared" ref="X299:Y299" si="606">log(U299)</f>
        <v>#NUM!</v>
      </c>
      <c r="Y299" s="11" t="str">
        <f t="shared" si="606"/>
        <v>#DIV/0!</v>
      </c>
      <c r="Z299" s="11" t="str">
        <f t="shared" si="10"/>
        <v>#NUM!</v>
      </c>
      <c r="AA299" s="11" t="str">
        <f t="shared" si="11"/>
        <v>#DIV/0!</v>
      </c>
      <c r="AB299" s="11" t="str">
        <f t="shared" si="12"/>
        <v>#DIV/0!</v>
      </c>
    </row>
    <row r="300" hidden="1">
      <c r="A300" s="10">
        <v>22.5</v>
      </c>
      <c r="B300" s="10">
        <v>17.0</v>
      </c>
      <c r="C300" s="10">
        <v>1.0</v>
      </c>
      <c r="D300" s="10" t="s">
        <v>126</v>
      </c>
      <c r="E300" s="10">
        <v>1.0</v>
      </c>
      <c r="F300" s="11"/>
      <c r="G300" s="11"/>
      <c r="H300" s="11"/>
      <c r="I300" s="11"/>
      <c r="J300" s="11"/>
      <c r="K300" s="11"/>
      <c r="L300" s="11"/>
      <c r="M300" s="13"/>
      <c r="N300" s="14"/>
      <c r="O300" s="15"/>
      <c r="P300" s="10" t="s">
        <v>40</v>
      </c>
      <c r="Q300" s="11">
        <f t="shared" si="3"/>
        <v>0</v>
      </c>
      <c r="R300" s="11" t="str">
        <f t="shared" si="4"/>
        <v>#DIV/0!</v>
      </c>
      <c r="S300" s="11" t="str">
        <f t="shared" ref="S300:T300" si="607">log(Q300)</f>
        <v>#NUM!</v>
      </c>
      <c r="T300" s="11" t="str">
        <f t="shared" si="607"/>
        <v>#DIV/0!</v>
      </c>
      <c r="U300" s="11">
        <f t="shared" si="6"/>
        <v>0</v>
      </c>
      <c r="V300" s="11" t="str">
        <f t="shared" si="7"/>
        <v>#DIV/0!</v>
      </c>
      <c r="W300" s="11" t="str">
        <f t="shared" si="8"/>
        <v>#DIV/0!</v>
      </c>
      <c r="X300" s="11" t="str">
        <f t="shared" ref="X300:Y300" si="608">log(U300)</f>
        <v>#NUM!</v>
      </c>
      <c r="Y300" s="11" t="str">
        <f t="shared" si="608"/>
        <v>#DIV/0!</v>
      </c>
      <c r="Z300" s="11" t="str">
        <f t="shared" si="10"/>
        <v>#NUM!</v>
      </c>
      <c r="AA300" s="11" t="str">
        <f t="shared" si="11"/>
        <v>#DIV/0!</v>
      </c>
      <c r="AB300" s="11" t="str">
        <f t="shared" si="12"/>
        <v>#DIV/0!</v>
      </c>
    </row>
    <row r="301" hidden="1">
      <c r="A301" s="10">
        <v>22.5</v>
      </c>
      <c r="B301" s="10">
        <v>19.0</v>
      </c>
      <c r="C301" s="10">
        <v>1.0</v>
      </c>
      <c r="D301" s="10" t="s">
        <v>126</v>
      </c>
      <c r="E301" s="10">
        <v>1.0</v>
      </c>
      <c r="F301" s="11"/>
      <c r="G301" s="11"/>
      <c r="H301" s="11"/>
      <c r="I301" s="11"/>
      <c r="J301" s="11"/>
      <c r="K301" s="11"/>
      <c r="L301" s="11"/>
      <c r="M301" s="13"/>
      <c r="N301" s="14"/>
      <c r="O301" s="15"/>
      <c r="P301" s="10" t="s">
        <v>40</v>
      </c>
      <c r="Q301" s="11">
        <f t="shared" si="3"/>
        <v>0</v>
      </c>
      <c r="R301" s="11" t="str">
        <f t="shared" si="4"/>
        <v>#DIV/0!</v>
      </c>
      <c r="S301" s="11" t="str">
        <f t="shared" ref="S301:T301" si="609">log(Q301)</f>
        <v>#NUM!</v>
      </c>
      <c r="T301" s="11" t="str">
        <f t="shared" si="609"/>
        <v>#DIV/0!</v>
      </c>
      <c r="U301" s="11">
        <f t="shared" si="6"/>
        <v>0</v>
      </c>
      <c r="V301" s="11" t="str">
        <f t="shared" si="7"/>
        <v>#DIV/0!</v>
      </c>
      <c r="W301" s="11" t="str">
        <f t="shared" si="8"/>
        <v>#DIV/0!</v>
      </c>
      <c r="X301" s="11" t="str">
        <f t="shared" ref="X301:Y301" si="610">log(U301)</f>
        <v>#NUM!</v>
      </c>
      <c r="Y301" s="11" t="str">
        <f t="shared" si="610"/>
        <v>#DIV/0!</v>
      </c>
      <c r="Z301" s="11" t="str">
        <f t="shared" si="10"/>
        <v>#NUM!</v>
      </c>
      <c r="AA301" s="11" t="str">
        <f t="shared" si="11"/>
        <v>#DIV/0!</v>
      </c>
      <c r="AB301" s="11" t="str">
        <f t="shared" si="12"/>
        <v>#DIV/0!</v>
      </c>
    </row>
    <row r="302" hidden="1">
      <c r="A302" s="10">
        <v>22.6</v>
      </c>
      <c r="B302" s="10">
        <v>10.0</v>
      </c>
      <c r="C302" s="10">
        <v>1.0</v>
      </c>
      <c r="D302" s="10" t="s">
        <v>35</v>
      </c>
      <c r="E302" s="10">
        <v>2.0</v>
      </c>
      <c r="F302" s="10">
        <v>0.03621</v>
      </c>
      <c r="G302" s="10">
        <v>0.0</v>
      </c>
      <c r="H302" s="10">
        <v>0.0</v>
      </c>
      <c r="I302" s="11"/>
      <c r="J302" s="11"/>
      <c r="K302" s="11"/>
      <c r="L302" s="11"/>
      <c r="M302" s="13"/>
      <c r="N302" s="14"/>
      <c r="O302" s="15"/>
      <c r="P302" s="10" t="s">
        <v>40</v>
      </c>
      <c r="Q302" s="11">
        <f t="shared" si="3"/>
        <v>0</v>
      </c>
      <c r="R302" s="11">
        <f t="shared" si="4"/>
        <v>0</v>
      </c>
      <c r="S302" s="11" t="str">
        <f t="shared" ref="S302:T302" si="611">log(Q302)</f>
        <v>#NUM!</v>
      </c>
      <c r="T302" s="11" t="str">
        <f t="shared" si="611"/>
        <v>#NUM!</v>
      </c>
      <c r="U302" s="11">
        <f t="shared" si="6"/>
        <v>0</v>
      </c>
      <c r="V302" s="11">
        <f t="shared" si="7"/>
        <v>0</v>
      </c>
      <c r="W302" s="11">
        <f t="shared" si="8"/>
        <v>0</v>
      </c>
      <c r="X302" s="11" t="str">
        <f t="shared" ref="X302:Y302" si="612">log(U302)</f>
        <v>#NUM!</v>
      </c>
      <c r="Y302" s="11" t="str">
        <f t="shared" si="612"/>
        <v>#NUM!</v>
      </c>
      <c r="Z302" s="11" t="str">
        <f t="shared" si="10"/>
        <v>#NUM!</v>
      </c>
      <c r="AA302" s="11" t="str">
        <f t="shared" si="11"/>
        <v>#NUM!</v>
      </c>
      <c r="AB302" s="11" t="str">
        <f t="shared" si="12"/>
        <v>#NUM!</v>
      </c>
      <c r="AC302" s="11"/>
      <c r="AD302" s="11"/>
    </row>
    <row r="303">
      <c r="A303" s="10">
        <v>22.6</v>
      </c>
      <c r="B303" s="10">
        <v>11.0</v>
      </c>
      <c r="C303" s="10">
        <v>1.0</v>
      </c>
      <c r="D303" s="10" t="s">
        <v>63</v>
      </c>
      <c r="E303" s="10">
        <v>2.0</v>
      </c>
      <c r="F303" s="10">
        <v>0.04592</v>
      </c>
      <c r="G303" s="10">
        <v>0.0</v>
      </c>
      <c r="H303" s="10">
        <v>0.0</v>
      </c>
      <c r="I303" s="11"/>
      <c r="J303" s="11"/>
      <c r="K303" s="11"/>
      <c r="L303" s="11"/>
      <c r="M303" s="13"/>
      <c r="N303" s="14"/>
      <c r="O303" s="15"/>
      <c r="P303" s="10" t="s">
        <v>40</v>
      </c>
      <c r="Q303" s="11">
        <f t="shared" si="3"/>
        <v>0</v>
      </c>
      <c r="R303" s="11">
        <f t="shared" si="4"/>
        <v>0</v>
      </c>
      <c r="S303" s="11" t="str">
        <f t="shared" ref="S303:T303" si="613">log(Q303)</f>
        <v>#NUM!</v>
      </c>
      <c r="T303" s="11" t="str">
        <f t="shared" si="613"/>
        <v>#NUM!</v>
      </c>
      <c r="U303" s="11">
        <f t="shared" si="6"/>
        <v>0</v>
      </c>
      <c r="V303" s="11">
        <f t="shared" si="7"/>
        <v>0</v>
      </c>
      <c r="W303" s="11">
        <f t="shared" si="8"/>
        <v>0</v>
      </c>
      <c r="X303" s="11" t="str">
        <f t="shared" ref="X303:Y303" si="614">log(U303)</f>
        <v>#NUM!</v>
      </c>
      <c r="Y303" s="11" t="str">
        <f t="shared" si="614"/>
        <v>#NUM!</v>
      </c>
      <c r="Z303" s="11" t="str">
        <f t="shared" si="10"/>
        <v>#NUM!</v>
      </c>
      <c r="AA303" s="11" t="str">
        <f t="shared" si="11"/>
        <v>#NUM!</v>
      </c>
      <c r="AB303" s="11" t="str">
        <f t="shared" si="12"/>
        <v>#NUM!</v>
      </c>
      <c r="AC303" s="11"/>
      <c r="AD303" s="11"/>
    </row>
    <row r="304" hidden="1">
      <c r="A304" s="10">
        <v>22.6</v>
      </c>
      <c r="B304" s="10">
        <v>2.0</v>
      </c>
      <c r="C304" s="10">
        <v>1.0</v>
      </c>
      <c r="D304" s="10" t="s">
        <v>34</v>
      </c>
      <c r="E304" s="10">
        <v>2.0</v>
      </c>
      <c r="F304" s="11"/>
      <c r="G304" s="11"/>
      <c r="H304" s="11"/>
      <c r="I304" s="11"/>
      <c r="J304" s="11"/>
      <c r="K304" s="11"/>
      <c r="L304" s="11"/>
      <c r="M304" s="13"/>
      <c r="N304" s="14"/>
      <c r="O304" s="15"/>
      <c r="P304" s="10" t="s">
        <v>40</v>
      </c>
      <c r="Q304" s="11">
        <f t="shared" si="3"/>
        <v>0</v>
      </c>
      <c r="R304" s="11" t="str">
        <f t="shared" si="4"/>
        <v>#DIV/0!</v>
      </c>
      <c r="S304" s="11" t="str">
        <f t="shared" ref="S304:T304" si="615">log(Q304)</f>
        <v>#NUM!</v>
      </c>
      <c r="T304" s="11" t="str">
        <f t="shared" si="615"/>
        <v>#DIV/0!</v>
      </c>
      <c r="U304" s="11">
        <f t="shared" si="6"/>
        <v>0</v>
      </c>
      <c r="V304" s="11" t="str">
        <f t="shared" si="7"/>
        <v>#DIV/0!</v>
      </c>
      <c r="W304" s="11" t="str">
        <f t="shared" si="8"/>
        <v>#DIV/0!</v>
      </c>
      <c r="X304" s="11" t="str">
        <f t="shared" ref="X304:Y304" si="616">log(U304)</f>
        <v>#NUM!</v>
      </c>
      <c r="Y304" s="11" t="str">
        <f t="shared" si="616"/>
        <v>#DIV/0!</v>
      </c>
      <c r="Z304" s="11" t="str">
        <f t="shared" si="10"/>
        <v>#NUM!</v>
      </c>
      <c r="AA304" s="11" t="str">
        <f t="shared" si="11"/>
        <v>#DIV/0!</v>
      </c>
      <c r="AB304" s="11" t="str">
        <f t="shared" si="12"/>
        <v>#DIV/0!</v>
      </c>
    </row>
    <row r="305" hidden="1">
      <c r="A305" s="10">
        <v>22.6</v>
      </c>
      <c r="B305" s="10">
        <v>15.0</v>
      </c>
      <c r="C305" s="10">
        <v>1.0</v>
      </c>
      <c r="D305" s="10" t="s">
        <v>34</v>
      </c>
      <c r="E305" s="10">
        <v>2.0</v>
      </c>
      <c r="F305" s="11"/>
      <c r="G305" s="11"/>
      <c r="H305" s="11"/>
      <c r="I305" s="11"/>
      <c r="J305" s="11"/>
      <c r="K305" s="11"/>
      <c r="L305" s="11"/>
      <c r="M305" s="13"/>
      <c r="N305" s="14"/>
      <c r="O305" s="15"/>
      <c r="P305" s="10" t="s">
        <v>40</v>
      </c>
      <c r="Q305" s="11">
        <f t="shared" si="3"/>
        <v>0</v>
      </c>
      <c r="R305" s="11" t="str">
        <f t="shared" si="4"/>
        <v>#DIV/0!</v>
      </c>
      <c r="S305" s="11" t="str">
        <f t="shared" ref="S305:T305" si="617">log(Q305)</f>
        <v>#NUM!</v>
      </c>
      <c r="T305" s="11" t="str">
        <f t="shared" si="617"/>
        <v>#DIV/0!</v>
      </c>
      <c r="U305" s="11">
        <f t="shared" si="6"/>
        <v>0</v>
      </c>
      <c r="V305" s="11" t="str">
        <f t="shared" si="7"/>
        <v>#DIV/0!</v>
      </c>
      <c r="W305" s="11" t="str">
        <f t="shared" si="8"/>
        <v>#DIV/0!</v>
      </c>
      <c r="X305" s="11" t="str">
        <f t="shared" ref="X305:Y305" si="618">log(U305)</f>
        <v>#NUM!</v>
      </c>
      <c r="Y305" s="11" t="str">
        <f t="shared" si="618"/>
        <v>#DIV/0!</v>
      </c>
      <c r="Z305" s="11" t="str">
        <f t="shared" si="10"/>
        <v>#NUM!</v>
      </c>
      <c r="AA305" s="11" t="str">
        <f t="shared" si="11"/>
        <v>#DIV/0!</v>
      </c>
      <c r="AB305" s="11" t="str">
        <f t="shared" si="12"/>
        <v>#DIV/0!</v>
      </c>
    </row>
    <row r="306" hidden="1">
      <c r="A306" s="10">
        <v>22.6</v>
      </c>
      <c r="B306" s="10">
        <v>18.0</v>
      </c>
      <c r="C306" s="10">
        <v>1.0</v>
      </c>
      <c r="D306" s="10" t="s">
        <v>34</v>
      </c>
      <c r="E306" s="10">
        <v>2.0</v>
      </c>
      <c r="F306" s="11"/>
      <c r="G306" s="11"/>
      <c r="H306" s="11"/>
      <c r="I306" s="11"/>
      <c r="J306" s="11"/>
      <c r="K306" s="11"/>
      <c r="L306" s="11"/>
      <c r="M306" s="13"/>
      <c r="N306" s="14"/>
      <c r="O306" s="15"/>
      <c r="P306" s="10" t="s">
        <v>40</v>
      </c>
      <c r="Q306" s="11">
        <f t="shared" si="3"/>
        <v>0</v>
      </c>
      <c r="R306" s="11" t="str">
        <f t="shared" si="4"/>
        <v>#DIV/0!</v>
      </c>
      <c r="S306" s="11" t="str">
        <f t="shared" ref="S306:T306" si="619">log(Q306)</f>
        <v>#NUM!</v>
      </c>
      <c r="T306" s="11" t="str">
        <f t="shared" si="619"/>
        <v>#DIV/0!</v>
      </c>
      <c r="U306" s="11">
        <f t="shared" si="6"/>
        <v>0</v>
      </c>
      <c r="V306" s="11" t="str">
        <f t="shared" si="7"/>
        <v>#DIV/0!</v>
      </c>
      <c r="W306" s="11" t="str">
        <f t="shared" si="8"/>
        <v>#DIV/0!</v>
      </c>
      <c r="X306" s="11" t="str">
        <f t="shared" ref="X306:Y306" si="620">log(U306)</f>
        <v>#NUM!</v>
      </c>
      <c r="Y306" s="11" t="str">
        <f t="shared" si="620"/>
        <v>#DIV/0!</v>
      </c>
      <c r="Z306" s="11" t="str">
        <f t="shared" si="10"/>
        <v>#NUM!</v>
      </c>
      <c r="AA306" s="11" t="str">
        <f t="shared" si="11"/>
        <v>#DIV/0!</v>
      </c>
      <c r="AB306" s="11" t="str">
        <f t="shared" si="12"/>
        <v>#DIV/0!</v>
      </c>
    </row>
    <row r="307" hidden="1">
      <c r="A307" s="10">
        <v>22.6</v>
      </c>
      <c r="B307" s="10">
        <v>16.0</v>
      </c>
      <c r="C307" s="10">
        <v>1.0</v>
      </c>
      <c r="D307" s="10" t="s">
        <v>126</v>
      </c>
      <c r="E307" s="10">
        <v>2.0</v>
      </c>
      <c r="F307" s="11"/>
      <c r="G307" s="11"/>
      <c r="H307" s="11"/>
      <c r="I307" s="11"/>
      <c r="J307" s="11"/>
      <c r="K307" s="11"/>
      <c r="L307" s="11"/>
      <c r="M307" s="13"/>
      <c r="N307" s="14"/>
      <c r="O307" s="15"/>
      <c r="P307" s="10" t="s">
        <v>40</v>
      </c>
      <c r="Q307" s="11">
        <f t="shared" si="3"/>
        <v>0</v>
      </c>
      <c r="R307" s="11" t="str">
        <f t="shared" si="4"/>
        <v>#DIV/0!</v>
      </c>
      <c r="S307" s="11" t="str">
        <f t="shared" ref="S307:T307" si="621">log(Q307)</f>
        <v>#NUM!</v>
      </c>
      <c r="T307" s="11" t="str">
        <f t="shared" si="621"/>
        <v>#DIV/0!</v>
      </c>
      <c r="U307" s="11">
        <f t="shared" si="6"/>
        <v>0</v>
      </c>
      <c r="V307" s="11" t="str">
        <f t="shared" si="7"/>
        <v>#DIV/0!</v>
      </c>
      <c r="W307" s="11" t="str">
        <f t="shared" si="8"/>
        <v>#DIV/0!</v>
      </c>
      <c r="X307" s="11" t="str">
        <f t="shared" ref="X307:Y307" si="622">log(U307)</f>
        <v>#NUM!</v>
      </c>
      <c r="Y307" s="11" t="str">
        <f t="shared" si="622"/>
        <v>#DIV/0!</v>
      </c>
      <c r="Z307" s="11" t="str">
        <f t="shared" si="10"/>
        <v>#NUM!</v>
      </c>
      <c r="AA307" s="11" t="str">
        <f t="shared" si="11"/>
        <v>#DIV/0!</v>
      </c>
      <c r="AB307" s="11" t="str">
        <f t="shared" si="12"/>
        <v>#DIV/0!</v>
      </c>
    </row>
    <row r="308" hidden="1">
      <c r="A308" s="10">
        <v>22.6</v>
      </c>
      <c r="B308" s="10">
        <v>17.0</v>
      </c>
      <c r="C308" s="10">
        <v>1.0</v>
      </c>
      <c r="D308" s="10" t="s">
        <v>126</v>
      </c>
      <c r="E308" s="10">
        <v>2.0</v>
      </c>
      <c r="F308" s="11"/>
      <c r="G308" s="11"/>
      <c r="H308" s="11"/>
      <c r="I308" s="11"/>
      <c r="J308" s="11"/>
      <c r="K308" s="11"/>
      <c r="L308" s="11"/>
      <c r="M308" s="13"/>
      <c r="N308" s="14"/>
      <c r="O308" s="15"/>
      <c r="P308" s="10" t="s">
        <v>40</v>
      </c>
      <c r="Q308" s="11">
        <f t="shared" si="3"/>
        <v>0</v>
      </c>
      <c r="R308" s="11" t="str">
        <f t="shared" si="4"/>
        <v>#DIV/0!</v>
      </c>
      <c r="S308" s="11" t="str">
        <f t="shared" ref="S308:T308" si="623">log(Q308)</f>
        <v>#NUM!</v>
      </c>
      <c r="T308" s="11" t="str">
        <f t="shared" si="623"/>
        <v>#DIV/0!</v>
      </c>
      <c r="U308" s="11">
        <f t="shared" si="6"/>
        <v>0</v>
      </c>
      <c r="V308" s="11" t="str">
        <f t="shared" si="7"/>
        <v>#DIV/0!</v>
      </c>
      <c r="W308" s="11" t="str">
        <f t="shared" si="8"/>
        <v>#DIV/0!</v>
      </c>
      <c r="X308" s="11" t="str">
        <f t="shared" ref="X308:Y308" si="624">log(U308)</f>
        <v>#NUM!</v>
      </c>
      <c r="Y308" s="11" t="str">
        <f t="shared" si="624"/>
        <v>#DIV/0!</v>
      </c>
      <c r="Z308" s="11" t="str">
        <f t="shared" si="10"/>
        <v>#NUM!</v>
      </c>
      <c r="AA308" s="11" t="str">
        <f t="shared" si="11"/>
        <v>#DIV/0!</v>
      </c>
      <c r="AB308" s="11" t="str">
        <f t="shared" si="12"/>
        <v>#DIV/0!</v>
      </c>
    </row>
    <row r="309" hidden="1">
      <c r="A309" s="10">
        <v>22.6</v>
      </c>
      <c r="B309" s="10">
        <v>19.0</v>
      </c>
      <c r="C309" s="10">
        <v>1.0</v>
      </c>
      <c r="D309" s="10" t="s">
        <v>126</v>
      </c>
      <c r="E309" s="10">
        <v>2.0</v>
      </c>
      <c r="F309" s="11"/>
      <c r="G309" s="11"/>
      <c r="H309" s="11"/>
      <c r="I309" s="11"/>
      <c r="J309" s="11"/>
      <c r="K309" s="11"/>
      <c r="L309" s="11"/>
      <c r="M309" s="13"/>
      <c r="N309" s="14"/>
      <c r="O309" s="15"/>
      <c r="P309" s="10" t="s">
        <v>40</v>
      </c>
      <c r="Q309" s="11">
        <f t="shared" si="3"/>
        <v>0</v>
      </c>
      <c r="R309" s="11" t="str">
        <f t="shared" si="4"/>
        <v>#DIV/0!</v>
      </c>
      <c r="S309" s="11" t="str">
        <f t="shared" ref="S309:T309" si="625">log(Q309)</f>
        <v>#NUM!</v>
      </c>
      <c r="T309" s="11" t="str">
        <f t="shared" si="625"/>
        <v>#DIV/0!</v>
      </c>
      <c r="U309" s="11">
        <f t="shared" si="6"/>
        <v>0</v>
      </c>
      <c r="V309" s="11" t="str">
        <f t="shared" si="7"/>
        <v>#DIV/0!</v>
      </c>
      <c r="W309" s="11" t="str">
        <f t="shared" si="8"/>
        <v>#DIV/0!</v>
      </c>
      <c r="X309" s="11" t="str">
        <f t="shared" ref="X309:Y309" si="626">log(U309)</f>
        <v>#NUM!</v>
      </c>
      <c r="Y309" s="11" t="str">
        <f t="shared" si="626"/>
        <v>#DIV/0!</v>
      </c>
      <c r="Z309" s="11" t="str">
        <f t="shared" si="10"/>
        <v>#NUM!</v>
      </c>
      <c r="AA309" s="11" t="str">
        <f t="shared" si="11"/>
        <v>#DIV/0!</v>
      </c>
      <c r="AB309" s="11" t="str">
        <f t="shared" si="12"/>
        <v>#DIV/0!</v>
      </c>
    </row>
    <row r="310" hidden="1">
      <c r="A310" s="10">
        <v>35.1</v>
      </c>
      <c r="B310" s="10">
        <v>15.0</v>
      </c>
      <c r="C310" s="10">
        <v>1.0</v>
      </c>
      <c r="D310" s="10" t="s">
        <v>35</v>
      </c>
      <c r="E310" s="10">
        <v>1.0</v>
      </c>
      <c r="F310" s="10">
        <v>0.02538</v>
      </c>
      <c r="G310" s="10">
        <v>0.0</v>
      </c>
      <c r="H310" s="10">
        <v>0.0</v>
      </c>
      <c r="I310" s="11"/>
      <c r="J310" s="11"/>
      <c r="K310" s="11"/>
      <c r="L310" s="11"/>
      <c r="M310" s="13"/>
      <c r="N310" s="14"/>
      <c r="O310" s="15"/>
      <c r="P310" s="10" t="s">
        <v>40</v>
      </c>
      <c r="Q310" s="11">
        <f t="shared" si="3"/>
        <v>0</v>
      </c>
      <c r="R310" s="11">
        <f t="shared" si="4"/>
        <v>0</v>
      </c>
      <c r="S310" s="11" t="str">
        <f t="shared" ref="S310:T310" si="627">log(Q310)</f>
        <v>#NUM!</v>
      </c>
      <c r="T310" s="11" t="str">
        <f t="shared" si="627"/>
        <v>#NUM!</v>
      </c>
      <c r="U310" s="11">
        <f t="shared" si="6"/>
        <v>0</v>
      </c>
      <c r="V310" s="11">
        <f t="shared" si="7"/>
        <v>0</v>
      </c>
      <c r="W310" s="11">
        <f t="shared" si="8"/>
        <v>0</v>
      </c>
      <c r="X310" s="11" t="str">
        <f t="shared" ref="X310:Y310" si="628">log(U310)</f>
        <v>#NUM!</v>
      </c>
      <c r="Y310" s="11" t="str">
        <f t="shared" si="628"/>
        <v>#NUM!</v>
      </c>
      <c r="Z310" s="11" t="str">
        <f t="shared" si="10"/>
        <v>#NUM!</v>
      </c>
      <c r="AA310" s="11" t="str">
        <f t="shared" si="11"/>
        <v>#NUM!</v>
      </c>
      <c r="AB310" s="11" t="str">
        <f t="shared" si="12"/>
        <v>#NUM!</v>
      </c>
      <c r="AC310" s="11"/>
      <c r="AD310" s="11"/>
    </row>
    <row r="311">
      <c r="A311" s="10">
        <v>18.5</v>
      </c>
      <c r="B311" s="10">
        <v>15.0</v>
      </c>
      <c r="C311" s="10">
        <v>1.0</v>
      </c>
      <c r="D311" s="10" t="s">
        <v>108</v>
      </c>
      <c r="E311" s="10">
        <v>3.0</v>
      </c>
      <c r="F311" s="10">
        <v>0.03357</v>
      </c>
      <c r="G311" s="19"/>
      <c r="H311" s="19"/>
      <c r="I311" s="19"/>
      <c r="J311" s="19"/>
      <c r="K311" s="11"/>
      <c r="L311" s="11"/>
      <c r="M311" s="13">
        <v>1.0</v>
      </c>
      <c r="N311" s="14">
        <v>1.0</v>
      </c>
      <c r="O311" s="15"/>
      <c r="P311" s="10" t="s">
        <v>40</v>
      </c>
      <c r="Q311" s="11">
        <f t="shared" si="3"/>
        <v>0</v>
      </c>
      <c r="R311" s="11">
        <f t="shared" si="4"/>
        <v>0</v>
      </c>
      <c r="S311" s="11" t="str">
        <f t="shared" ref="S311:T311" si="629">log(Q311)</f>
        <v>#NUM!</v>
      </c>
      <c r="T311" s="11" t="str">
        <f t="shared" si="629"/>
        <v>#NUM!</v>
      </c>
      <c r="U311" s="11">
        <f t="shared" si="6"/>
        <v>0</v>
      </c>
      <c r="V311" s="11">
        <f t="shared" si="7"/>
        <v>0</v>
      </c>
      <c r="W311" s="11">
        <f t="shared" si="8"/>
        <v>0</v>
      </c>
      <c r="X311" s="11" t="str">
        <f t="shared" ref="X311:Y311" si="630">log(U311)</f>
        <v>#NUM!</v>
      </c>
      <c r="Y311" s="11" t="str">
        <f t="shared" si="630"/>
        <v>#NUM!</v>
      </c>
      <c r="Z311" s="11" t="str">
        <f t="shared" si="10"/>
        <v>#NUM!</v>
      </c>
      <c r="AA311" s="11" t="str">
        <f t="shared" si="11"/>
        <v>#NUM!</v>
      </c>
      <c r="AB311" s="11" t="str">
        <f t="shared" si="12"/>
        <v>#NUM!</v>
      </c>
      <c r="AC311" s="11"/>
      <c r="AD311" s="11"/>
    </row>
    <row r="312" hidden="1">
      <c r="A312" s="10">
        <v>35.1</v>
      </c>
      <c r="B312" s="10">
        <v>2.0</v>
      </c>
      <c r="C312" s="10">
        <v>1.0</v>
      </c>
      <c r="D312" s="10" t="s">
        <v>34</v>
      </c>
      <c r="E312" s="10">
        <v>1.0</v>
      </c>
      <c r="F312" s="11"/>
      <c r="G312" s="11"/>
      <c r="H312" s="11"/>
      <c r="I312" s="11"/>
      <c r="J312" s="11"/>
      <c r="K312" s="11"/>
      <c r="L312" s="11"/>
      <c r="M312" s="13"/>
      <c r="N312" s="14"/>
      <c r="O312" s="15"/>
      <c r="P312" s="10" t="s">
        <v>40</v>
      </c>
      <c r="Q312" s="11">
        <f t="shared" si="3"/>
        <v>0</v>
      </c>
      <c r="R312" s="11" t="str">
        <f t="shared" si="4"/>
        <v>#DIV/0!</v>
      </c>
      <c r="S312" s="11" t="str">
        <f t="shared" ref="S312:T312" si="631">log(Q312)</f>
        <v>#NUM!</v>
      </c>
      <c r="T312" s="11" t="str">
        <f t="shared" si="631"/>
        <v>#DIV/0!</v>
      </c>
      <c r="U312" s="11">
        <f t="shared" si="6"/>
        <v>0</v>
      </c>
      <c r="V312" s="11" t="str">
        <f t="shared" si="7"/>
        <v>#DIV/0!</v>
      </c>
      <c r="W312" s="11" t="str">
        <f t="shared" si="8"/>
        <v>#DIV/0!</v>
      </c>
      <c r="X312" s="11" t="str">
        <f t="shared" ref="X312:Y312" si="632">log(U312)</f>
        <v>#NUM!</v>
      </c>
      <c r="Y312" s="11" t="str">
        <f t="shared" si="632"/>
        <v>#DIV/0!</v>
      </c>
      <c r="Z312" s="11" t="str">
        <f t="shared" si="10"/>
        <v>#NUM!</v>
      </c>
      <c r="AA312" s="11" t="str">
        <f t="shared" si="11"/>
        <v>#DIV/0!</v>
      </c>
      <c r="AB312" s="11" t="str">
        <f t="shared" si="12"/>
        <v>#DIV/0!</v>
      </c>
    </row>
    <row r="313" hidden="1">
      <c r="A313" s="10">
        <v>35.1</v>
      </c>
      <c r="B313" s="10">
        <v>3.0</v>
      </c>
      <c r="C313" s="10">
        <v>1.0</v>
      </c>
      <c r="D313" s="10" t="s">
        <v>34</v>
      </c>
      <c r="E313" s="10">
        <v>1.0</v>
      </c>
      <c r="F313" s="11"/>
      <c r="G313" s="11"/>
      <c r="H313" s="11"/>
      <c r="I313" s="11"/>
      <c r="J313" s="11"/>
      <c r="K313" s="11"/>
      <c r="L313" s="11"/>
      <c r="M313" s="13"/>
      <c r="N313" s="14"/>
      <c r="O313" s="15"/>
      <c r="P313" s="10" t="s">
        <v>40</v>
      </c>
      <c r="Q313" s="11">
        <f t="shared" si="3"/>
        <v>0</v>
      </c>
      <c r="R313" s="11" t="str">
        <f t="shared" si="4"/>
        <v>#DIV/0!</v>
      </c>
      <c r="S313" s="11" t="str">
        <f t="shared" ref="S313:T313" si="633">log(Q313)</f>
        <v>#NUM!</v>
      </c>
      <c r="T313" s="11" t="str">
        <f t="shared" si="633"/>
        <v>#DIV/0!</v>
      </c>
      <c r="U313" s="11">
        <f t="shared" si="6"/>
        <v>0</v>
      </c>
      <c r="V313" s="11" t="str">
        <f t="shared" si="7"/>
        <v>#DIV/0!</v>
      </c>
      <c r="W313" s="11" t="str">
        <f t="shared" si="8"/>
        <v>#DIV/0!</v>
      </c>
      <c r="X313" s="11" t="str">
        <f t="shared" ref="X313:Y313" si="634">log(U313)</f>
        <v>#NUM!</v>
      </c>
      <c r="Y313" s="11" t="str">
        <f t="shared" si="634"/>
        <v>#DIV/0!</v>
      </c>
      <c r="Z313" s="11" t="str">
        <f t="shared" si="10"/>
        <v>#NUM!</v>
      </c>
      <c r="AA313" s="11" t="str">
        <f t="shared" si="11"/>
        <v>#DIV/0!</v>
      </c>
      <c r="AB313" s="11" t="str">
        <f t="shared" si="12"/>
        <v>#DIV/0!</v>
      </c>
    </row>
    <row r="314" hidden="1">
      <c r="A314" s="10">
        <v>35.1</v>
      </c>
      <c r="B314" s="10">
        <v>17.0</v>
      </c>
      <c r="C314" s="10">
        <v>1.0</v>
      </c>
      <c r="D314" s="10" t="s">
        <v>34</v>
      </c>
      <c r="E314" s="10">
        <v>1.0</v>
      </c>
      <c r="F314" s="11"/>
      <c r="G314" s="11"/>
      <c r="H314" s="11"/>
      <c r="I314" s="11"/>
      <c r="J314" s="11"/>
      <c r="K314" s="11"/>
      <c r="L314" s="11"/>
      <c r="M314" s="13"/>
      <c r="N314" s="14"/>
      <c r="O314" s="15"/>
      <c r="P314" s="10" t="s">
        <v>40</v>
      </c>
      <c r="Q314" s="11">
        <f t="shared" si="3"/>
        <v>0</v>
      </c>
      <c r="R314" s="11" t="str">
        <f t="shared" si="4"/>
        <v>#DIV/0!</v>
      </c>
      <c r="S314" s="11" t="str">
        <f t="shared" ref="S314:T314" si="635">log(Q314)</f>
        <v>#NUM!</v>
      </c>
      <c r="T314" s="11" t="str">
        <f t="shared" si="635"/>
        <v>#DIV/0!</v>
      </c>
      <c r="U314" s="11">
        <f t="shared" si="6"/>
        <v>0</v>
      </c>
      <c r="V314" s="11" t="str">
        <f t="shared" si="7"/>
        <v>#DIV/0!</v>
      </c>
      <c r="W314" s="11" t="str">
        <f t="shared" si="8"/>
        <v>#DIV/0!</v>
      </c>
      <c r="X314" s="11" t="str">
        <f t="shared" ref="X314:Y314" si="636">log(U314)</f>
        <v>#NUM!</v>
      </c>
      <c r="Y314" s="11" t="str">
        <f t="shared" si="636"/>
        <v>#DIV/0!</v>
      </c>
      <c r="Z314" s="11" t="str">
        <f t="shared" si="10"/>
        <v>#NUM!</v>
      </c>
      <c r="AA314" s="11" t="str">
        <f t="shared" si="11"/>
        <v>#DIV/0!</v>
      </c>
      <c r="AB314" s="11" t="str">
        <f t="shared" si="12"/>
        <v>#DIV/0!</v>
      </c>
    </row>
    <row r="315" hidden="1">
      <c r="A315" s="10">
        <v>35.1</v>
      </c>
      <c r="B315" s="10">
        <v>7.0</v>
      </c>
      <c r="C315" s="10">
        <v>1.0</v>
      </c>
      <c r="D315" s="10" t="s">
        <v>126</v>
      </c>
      <c r="E315" s="10">
        <v>1.0</v>
      </c>
      <c r="F315" s="11"/>
      <c r="G315" s="11"/>
      <c r="H315" s="11"/>
      <c r="I315" s="11"/>
      <c r="J315" s="11"/>
      <c r="K315" s="11"/>
      <c r="L315" s="11"/>
      <c r="M315" s="13"/>
      <c r="N315" s="14"/>
      <c r="O315" s="15"/>
      <c r="P315" s="10" t="s">
        <v>40</v>
      </c>
      <c r="Q315" s="11">
        <f t="shared" si="3"/>
        <v>0</v>
      </c>
      <c r="R315" s="11" t="str">
        <f t="shared" si="4"/>
        <v>#DIV/0!</v>
      </c>
      <c r="S315" s="11" t="str">
        <f t="shared" ref="S315:T315" si="637">log(Q315)</f>
        <v>#NUM!</v>
      </c>
      <c r="T315" s="11" t="str">
        <f t="shared" si="637"/>
        <v>#DIV/0!</v>
      </c>
      <c r="U315" s="11">
        <f t="shared" si="6"/>
        <v>0</v>
      </c>
      <c r="V315" s="11" t="str">
        <f t="shared" si="7"/>
        <v>#DIV/0!</v>
      </c>
      <c r="W315" s="11" t="str">
        <f t="shared" si="8"/>
        <v>#DIV/0!</v>
      </c>
      <c r="X315" s="11" t="str">
        <f t="shared" ref="X315:Y315" si="638">log(U315)</f>
        <v>#NUM!</v>
      </c>
      <c r="Y315" s="11" t="str">
        <f t="shared" si="638"/>
        <v>#DIV/0!</v>
      </c>
      <c r="Z315" s="11" t="str">
        <f t="shared" si="10"/>
        <v>#NUM!</v>
      </c>
      <c r="AA315" s="11" t="str">
        <f t="shared" si="11"/>
        <v>#DIV/0!</v>
      </c>
      <c r="AB315" s="11" t="str">
        <f t="shared" si="12"/>
        <v>#DIV/0!</v>
      </c>
    </row>
    <row r="316" hidden="1">
      <c r="A316" s="10">
        <v>35.1</v>
      </c>
      <c r="B316" s="10">
        <v>9.0</v>
      </c>
      <c r="C316" s="10">
        <v>1.0</v>
      </c>
      <c r="D316" s="10" t="s">
        <v>126</v>
      </c>
      <c r="E316" s="10">
        <v>1.0</v>
      </c>
      <c r="F316" s="11"/>
      <c r="G316" s="11"/>
      <c r="H316" s="11"/>
      <c r="I316" s="11"/>
      <c r="J316" s="11"/>
      <c r="K316" s="11"/>
      <c r="L316" s="11"/>
      <c r="M316" s="13"/>
      <c r="N316" s="14"/>
      <c r="O316" s="15"/>
      <c r="P316" s="10" t="s">
        <v>40</v>
      </c>
      <c r="Q316" s="11">
        <f t="shared" si="3"/>
        <v>0</v>
      </c>
      <c r="R316" s="11" t="str">
        <f t="shared" si="4"/>
        <v>#DIV/0!</v>
      </c>
      <c r="S316" s="11" t="str">
        <f t="shared" ref="S316:T316" si="639">log(Q316)</f>
        <v>#NUM!</v>
      </c>
      <c r="T316" s="11" t="str">
        <f t="shared" si="639"/>
        <v>#DIV/0!</v>
      </c>
      <c r="U316" s="11">
        <f t="shared" si="6"/>
        <v>0</v>
      </c>
      <c r="V316" s="11" t="str">
        <f t="shared" si="7"/>
        <v>#DIV/0!</v>
      </c>
      <c r="W316" s="11" t="str">
        <f t="shared" si="8"/>
        <v>#DIV/0!</v>
      </c>
      <c r="X316" s="11" t="str">
        <f t="shared" ref="X316:Y316" si="640">log(U316)</f>
        <v>#NUM!</v>
      </c>
      <c r="Y316" s="11" t="str">
        <f t="shared" si="640"/>
        <v>#DIV/0!</v>
      </c>
      <c r="Z316" s="11" t="str">
        <f t="shared" si="10"/>
        <v>#NUM!</v>
      </c>
      <c r="AA316" s="11" t="str">
        <f t="shared" si="11"/>
        <v>#DIV/0!</v>
      </c>
      <c r="AB316" s="11" t="str">
        <f t="shared" si="12"/>
        <v>#DIV/0!</v>
      </c>
    </row>
    <row r="317" hidden="1">
      <c r="A317" s="10">
        <v>35.1</v>
      </c>
      <c r="B317" s="10">
        <v>10.0</v>
      </c>
      <c r="C317" s="10">
        <v>1.0</v>
      </c>
      <c r="D317" s="10" t="s">
        <v>126</v>
      </c>
      <c r="E317" s="10">
        <v>1.0</v>
      </c>
      <c r="F317" s="11"/>
      <c r="G317" s="11"/>
      <c r="H317" s="11"/>
      <c r="I317" s="11"/>
      <c r="J317" s="11"/>
      <c r="K317" s="11"/>
      <c r="L317" s="11"/>
      <c r="M317" s="13"/>
      <c r="N317" s="14"/>
      <c r="O317" s="15"/>
      <c r="P317" s="10" t="s">
        <v>40</v>
      </c>
      <c r="Q317" s="11">
        <f t="shared" si="3"/>
        <v>0</v>
      </c>
      <c r="R317" s="11" t="str">
        <f t="shared" si="4"/>
        <v>#DIV/0!</v>
      </c>
      <c r="S317" s="11" t="str">
        <f t="shared" ref="S317:T317" si="641">log(Q317)</f>
        <v>#NUM!</v>
      </c>
      <c r="T317" s="11" t="str">
        <f t="shared" si="641"/>
        <v>#DIV/0!</v>
      </c>
      <c r="U317" s="11">
        <f t="shared" si="6"/>
        <v>0</v>
      </c>
      <c r="V317" s="11" t="str">
        <f t="shared" si="7"/>
        <v>#DIV/0!</v>
      </c>
      <c r="W317" s="11" t="str">
        <f t="shared" si="8"/>
        <v>#DIV/0!</v>
      </c>
      <c r="X317" s="11" t="str">
        <f t="shared" ref="X317:Y317" si="642">log(U317)</f>
        <v>#NUM!</v>
      </c>
      <c r="Y317" s="11" t="str">
        <f t="shared" si="642"/>
        <v>#DIV/0!</v>
      </c>
      <c r="Z317" s="11" t="str">
        <f t="shared" si="10"/>
        <v>#NUM!</v>
      </c>
      <c r="AA317" s="11" t="str">
        <f t="shared" si="11"/>
        <v>#DIV/0!</v>
      </c>
      <c r="AB317" s="11" t="str">
        <f t="shared" si="12"/>
        <v>#DIV/0!</v>
      </c>
    </row>
    <row r="318" hidden="1">
      <c r="A318" s="10">
        <v>35.5</v>
      </c>
      <c r="B318" s="10">
        <v>15.0</v>
      </c>
      <c r="C318" s="10">
        <v>1.0</v>
      </c>
      <c r="D318" s="10" t="s">
        <v>35</v>
      </c>
      <c r="E318" s="10">
        <v>1.0</v>
      </c>
      <c r="F318" s="10">
        <v>0.02785</v>
      </c>
      <c r="G318" s="10">
        <v>0.0</v>
      </c>
      <c r="H318" s="10">
        <v>0.0</v>
      </c>
      <c r="I318" s="11"/>
      <c r="J318" s="11"/>
      <c r="K318" s="11"/>
      <c r="L318" s="11"/>
      <c r="M318" s="13"/>
      <c r="N318" s="14"/>
      <c r="O318" s="15"/>
      <c r="P318" s="10" t="s">
        <v>40</v>
      </c>
      <c r="Q318" s="11">
        <f t="shared" si="3"/>
        <v>0</v>
      </c>
      <c r="R318" s="11">
        <f t="shared" si="4"/>
        <v>0</v>
      </c>
      <c r="S318" s="11" t="str">
        <f t="shared" ref="S318:T318" si="643">log(Q318)</f>
        <v>#NUM!</v>
      </c>
      <c r="T318" s="11" t="str">
        <f t="shared" si="643"/>
        <v>#NUM!</v>
      </c>
      <c r="U318" s="11">
        <f t="shared" si="6"/>
        <v>0</v>
      </c>
      <c r="V318" s="11">
        <f t="shared" si="7"/>
        <v>0</v>
      </c>
      <c r="W318" s="11">
        <f t="shared" si="8"/>
        <v>0</v>
      </c>
      <c r="X318" s="11" t="str">
        <f t="shared" ref="X318:Y318" si="644">log(U318)</f>
        <v>#NUM!</v>
      </c>
      <c r="Y318" s="11" t="str">
        <f t="shared" si="644"/>
        <v>#NUM!</v>
      </c>
      <c r="Z318" s="11" t="str">
        <f t="shared" si="10"/>
        <v>#NUM!</v>
      </c>
      <c r="AA318" s="11" t="str">
        <f t="shared" si="11"/>
        <v>#NUM!</v>
      </c>
      <c r="AB318" s="11" t="str">
        <f t="shared" si="12"/>
        <v>#NUM!</v>
      </c>
      <c r="AC318" s="11"/>
      <c r="AD318" s="11"/>
    </row>
    <row r="319" hidden="1">
      <c r="A319" s="10">
        <v>35.5</v>
      </c>
      <c r="B319" s="10">
        <v>1.0</v>
      </c>
      <c r="C319" s="10">
        <v>1.0</v>
      </c>
      <c r="D319" s="10" t="s">
        <v>34</v>
      </c>
      <c r="E319" s="10">
        <v>1.0</v>
      </c>
      <c r="F319" s="11"/>
      <c r="G319" s="11"/>
      <c r="H319" s="11"/>
      <c r="I319" s="11"/>
      <c r="J319" s="11"/>
      <c r="K319" s="11"/>
      <c r="L319" s="11"/>
      <c r="M319" s="13"/>
      <c r="N319" s="14"/>
      <c r="O319" s="15"/>
      <c r="P319" s="10" t="s">
        <v>40</v>
      </c>
      <c r="Q319" s="11">
        <f t="shared" si="3"/>
        <v>0</v>
      </c>
      <c r="R319" s="11" t="str">
        <f t="shared" si="4"/>
        <v>#DIV/0!</v>
      </c>
      <c r="S319" s="11" t="str">
        <f t="shared" ref="S319:T319" si="645">log(Q319)</f>
        <v>#NUM!</v>
      </c>
      <c r="T319" s="11" t="str">
        <f t="shared" si="645"/>
        <v>#DIV/0!</v>
      </c>
      <c r="U319" s="11">
        <f t="shared" si="6"/>
        <v>0</v>
      </c>
      <c r="V319" s="11" t="str">
        <f t="shared" si="7"/>
        <v>#DIV/0!</v>
      </c>
      <c r="W319" s="11" t="str">
        <f t="shared" si="8"/>
        <v>#DIV/0!</v>
      </c>
      <c r="X319" s="11" t="str">
        <f t="shared" ref="X319:Y319" si="646">log(U319)</f>
        <v>#NUM!</v>
      </c>
      <c r="Y319" s="11" t="str">
        <f t="shared" si="646"/>
        <v>#DIV/0!</v>
      </c>
      <c r="Z319" s="11" t="str">
        <f t="shared" si="10"/>
        <v>#NUM!</v>
      </c>
      <c r="AA319" s="11" t="str">
        <f t="shared" si="11"/>
        <v>#DIV/0!</v>
      </c>
      <c r="AB319" s="11" t="str">
        <f t="shared" si="12"/>
        <v>#DIV/0!</v>
      </c>
    </row>
    <row r="320" hidden="1">
      <c r="A320" s="10">
        <v>35.5</v>
      </c>
      <c r="B320" s="10">
        <v>10.0</v>
      </c>
      <c r="C320" s="10">
        <v>1.0</v>
      </c>
      <c r="D320" s="10" t="s">
        <v>34</v>
      </c>
      <c r="E320" s="10">
        <v>1.0</v>
      </c>
      <c r="F320" s="11"/>
      <c r="G320" s="11"/>
      <c r="H320" s="11"/>
      <c r="I320" s="11"/>
      <c r="J320" s="11"/>
      <c r="K320" s="11"/>
      <c r="L320" s="11"/>
      <c r="M320" s="13"/>
      <c r="N320" s="14"/>
      <c r="O320" s="15"/>
      <c r="P320" s="10" t="s">
        <v>40</v>
      </c>
      <c r="Q320" s="11">
        <f t="shared" si="3"/>
        <v>0</v>
      </c>
      <c r="R320" s="11" t="str">
        <f t="shared" si="4"/>
        <v>#DIV/0!</v>
      </c>
      <c r="S320" s="11" t="str">
        <f t="shared" ref="S320:T320" si="647">log(Q320)</f>
        <v>#NUM!</v>
      </c>
      <c r="T320" s="11" t="str">
        <f t="shared" si="647"/>
        <v>#DIV/0!</v>
      </c>
      <c r="U320" s="11">
        <f t="shared" si="6"/>
        <v>0</v>
      </c>
      <c r="V320" s="11" t="str">
        <f t="shared" si="7"/>
        <v>#DIV/0!</v>
      </c>
      <c r="W320" s="11" t="str">
        <f t="shared" si="8"/>
        <v>#DIV/0!</v>
      </c>
      <c r="X320" s="11" t="str">
        <f t="shared" ref="X320:Y320" si="648">log(U320)</f>
        <v>#NUM!</v>
      </c>
      <c r="Y320" s="11" t="str">
        <f t="shared" si="648"/>
        <v>#DIV/0!</v>
      </c>
      <c r="Z320" s="11" t="str">
        <f t="shared" si="10"/>
        <v>#NUM!</v>
      </c>
      <c r="AA320" s="11" t="str">
        <f t="shared" si="11"/>
        <v>#DIV/0!</v>
      </c>
      <c r="AB320" s="11" t="str">
        <f t="shared" si="12"/>
        <v>#DIV/0!</v>
      </c>
    </row>
    <row r="321" hidden="1">
      <c r="A321" s="10">
        <v>35.5</v>
      </c>
      <c r="B321" s="10">
        <v>11.0</v>
      </c>
      <c r="C321" s="10">
        <v>1.0</v>
      </c>
      <c r="D321" s="10" t="s">
        <v>34</v>
      </c>
      <c r="E321" s="10">
        <v>1.0</v>
      </c>
      <c r="F321" s="11"/>
      <c r="G321" s="11"/>
      <c r="H321" s="11"/>
      <c r="I321" s="11"/>
      <c r="J321" s="11"/>
      <c r="K321" s="11"/>
      <c r="L321" s="11"/>
      <c r="M321" s="13"/>
      <c r="N321" s="14"/>
      <c r="O321" s="15"/>
      <c r="P321" s="10" t="s">
        <v>40</v>
      </c>
      <c r="Q321" s="11">
        <f t="shared" si="3"/>
        <v>0</v>
      </c>
      <c r="R321" s="11" t="str">
        <f t="shared" si="4"/>
        <v>#DIV/0!</v>
      </c>
      <c r="S321" s="11" t="str">
        <f t="shared" ref="S321:T321" si="649">log(Q321)</f>
        <v>#NUM!</v>
      </c>
      <c r="T321" s="11" t="str">
        <f t="shared" si="649"/>
        <v>#DIV/0!</v>
      </c>
      <c r="U321" s="11">
        <f t="shared" si="6"/>
        <v>0</v>
      </c>
      <c r="V321" s="11" t="str">
        <f t="shared" si="7"/>
        <v>#DIV/0!</v>
      </c>
      <c r="W321" s="11" t="str">
        <f t="shared" si="8"/>
        <v>#DIV/0!</v>
      </c>
      <c r="X321" s="11" t="str">
        <f t="shared" ref="X321:Y321" si="650">log(U321)</f>
        <v>#NUM!</v>
      </c>
      <c r="Y321" s="11" t="str">
        <f t="shared" si="650"/>
        <v>#DIV/0!</v>
      </c>
      <c r="Z321" s="11" t="str">
        <f t="shared" si="10"/>
        <v>#NUM!</v>
      </c>
      <c r="AA321" s="11" t="str">
        <f t="shared" si="11"/>
        <v>#DIV/0!</v>
      </c>
      <c r="AB321" s="11" t="str">
        <f t="shared" si="12"/>
        <v>#DIV/0!</v>
      </c>
    </row>
    <row r="322">
      <c r="A322" s="10">
        <v>36.1</v>
      </c>
      <c r="B322" s="10">
        <v>1.0</v>
      </c>
      <c r="C322" s="10">
        <v>1.0</v>
      </c>
      <c r="D322" s="10" t="s">
        <v>119</v>
      </c>
      <c r="E322" s="10">
        <v>3.0</v>
      </c>
      <c r="F322" s="10">
        <v>0.02356</v>
      </c>
      <c r="G322" s="10">
        <v>-3.0</v>
      </c>
      <c r="H322" s="10">
        <v>42.0</v>
      </c>
      <c r="I322" s="10">
        <v>-4.0</v>
      </c>
      <c r="J322" s="10">
        <v>12.0</v>
      </c>
      <c r="K322" s="11"/>
      <c r="L322" s="11"/>
      <c r="M322" s="13"/>
      <c r="N322" s="14"/>
      <c r="O322" s="15"/>
      <c r="P322" s="10" t="s">
        <v>40</v>
      </c>
      <c r="Q322" s="11">
        <f t="shared" si="3"/>
        <v>3000000</v>
      </c>
      <c r="R322" s="11">
        <f t="shared" si="4"/>
        <v>44567062.82</v>
      </c>
      <c r="S322" s="11">
        <f t="shared" ref="S322:T322" si="651">log(Q322)</f>
        <v>6.477121255</v>
      </c>
      <c r="T322" s="11">
        <f t="shared" si="651"/>
        <v>7.649014013</v>
      </c>
      <c r="U322" s="11">
        <f t="shared" si="6"/>
        <v>8571428.571</v>
      </c>
      <c r="V322" s="11">
        <f t="shared" si="7"/>
        <v>127334465.2</v>
      </c>
      <c r="W322" s="11">
        <f t="shared" si="8"/>
        <v>85950764.01</v>
      </c>
      <c r="X322" s="11">
        <f t="shared" ref="X322:Y322" si="652">log(U322)</f>
        <v>6.93305321</v>
      </c>
      <c r="Y322" s="11">
        <f t="shared" si="652"/>
        <v>8.104945969</v>
      </c>
      <c r="Z322" s="11">
        <f t="shared" si="10"/>
        <v>6.762356983</v>
      </c>
      <c r="AA322" s="11">
        <f t="shared" si="11"/>
        <v>7.934249741</v>
      </c>
      <c r="AB322" s="11">
        <f t="shared" si="12"/>
        <v>19.71315094</v>
      </c>
      <c r="AC322" s="11">
        <f>AB322/6</f>
        <v>3.285525156</v>
      </c>
      <c r="AD322" s="11">
        <f>(AA322-2)/6</f>
        <v>0.9890416236</v>
      </c>
    </row>
    <row r="323">
      <c r="A323" s="10">
        <v>18.7</v>
      </c>
      <c r="B323" s="10">
        <v>1.0</v>
      </c>
      <c r="C323" s="10">
        <v>1.0</v>
      </c>
      <c r="D323" s="10" t="s">
        <v>82</v>
      </c>
      <c r="E323" s="10">
        <v>1.0</v>
      </c>
      <c r="F323" s="10">
        <v>0.03756</v>
      </c>
      <c r="G323" s="10">
        <v>-1.0</v>
      </c>
      <c r="H323" s="10" t="s">
        <v>91</v>
      </c>
      <c r="I323" s="10">
        <v>-1.0</v>
      </c>
      <c r="J323" s="10" t="s">
        <v>92</v>
      </c>
      <c r="K323" s="10" t="s">
        <v>138</v>
      </c>
      <c r="L323" s="11"/>
      <c r="M323" s="13">
        <v>1.0</v>
      </c>
      <c r="N323" s="14">
        <v>1.0</v>
      </c>
      <c r="O323" s="15"/>
      <c r="P323" s="10" t="s">
        <v>40</v>
      </c>
      <c r="Q323" s="11" t="str">
        <f t="shared" si="3"/>
        <v>#VALUE!</v>
      </c>
      <c r="R323" s="11" t="str">
        <f t="shared" si="4"/>
        <v>#VALUE!</v>
      </c>
      <c r="S323" s="11" t="str">
        <f t="shared" ref="S323:T323" si="653">log(Q323)</f>
        <v>#VALUE!</v>
      </c>
      <c r="T323" s="11" t="str">
        <f t="shared" si="653"/>
        <v>#VALUE!</v>
      </c>
      <c r="U323" s="11" t="str">
        <f t="shared" si="6"/>
        <v>#VALUE!</v>
      </c>
      <c r="V323" s="11" t="str">
        <f t="shared" si="7"/>
        <v>#VALUE!</v>
      </c>
      <c r="W323" s="11" t="str">
        <f t="shared" si="8"/>
        <v>#VALUE!</v>
      </c>
      <c r="X323" s="11" t="str">
        <f t="shared" ref="X323:Y323" si="654">log(U323)</f>
        <v>#VALUE!</v>
      </c>
      <c r="Y323" s="11" t="str">
        <f t="shared" si="654"/>
        <v>#VALUE!</v>
      </c>
      <c r="Z323" s="11" t="str">
        <f t="shared" si="10"/>
        <v>#VALUE!</v>
      </c>
      <c r="AA323" s="11" t="str">
        <f t="shared" si="11"/>
        <v>#VALUE!</v>
      </c>
      <c r="AB323" s="11" t="str">
        <f t="shared" si="12"/>
        <v>#VALUE!</v>
      </c>
      <c r="AC323" s="11"/>
      <c r="AD323" s="11"/>
    </row>
    <row r="324" hidden="1">
      <c r="A324" s="10">
        <v>36.1</v>
      </c>
      <c r="B324" s="10">
        <v>2.0</v>
      </c>
      <c r="C324" s="10">
        <v>1.0</v>
      </c>
      <c r="D324" s="10" t="s">
        <v>34</v>
      </c>
      <c r="E324" s="10">
        <v>3.0</v>
      </c>
      <c r="F324" s="11"/>
      <c r="G324" s="11"/>
      <c r="H324" s="11"/>
      <c r="I324" s="11"/>
      <c r="J324" s="11"/>
      <c r="K324" s="11"/>
      <c r="L324" s="11"/>
      <c r="M324" s="13"/>
      <c r="N324" s="14"/>
      <c r="O324" s="15"/>
      <c r="P324" s="10" t="s">
        <v>40</v>
      </c>
      <c r="Q324" s="11">
        <f t="shared" si="3"/>
        <v>0</v>
      </c>
      <c r="R324" s="11" t="str">
        <f t="shared" si="4"/>
        <v>#DIV/0!</v>
      </c>
      <c r="S324" s="11" t="str">
        <f t="shared" ref="S324:T324" si="655">log(Q324)</f>
        <v>#NUM!</v>
      </c>
      <c r="T324" s="11" t="str">
        <f t="shared" si="655"/>
        <v>#DIV/0!</v>
      </c>
      <c r="U324" s="11">
        <f t="shared" si="6"/>
        <v>0</v>
      </c>
      <c r="V324" s="11" t="str">
        <f t="shared" si="7"/>
        <v>#DIV/0!</v>
      </c>
      <c r="W324" s="11" t="str">
        <f t="shared" si="8"/>
        <v>#DIV/0!</v>
      </c>
      <c r="X324" s="11" t="str">
        <f t="shared" ref="X324:Y324" si="656">log(U324)</f>
        <v>#NUM!</v>
      </c>
      <c r="Y324" s="11" t="str">
        <f t="shared" si="656"/>
        <v>#DIV/0!</v>
      </c>
      <c r="Z324" s="11" t="str">
        <f t="shared" si="10"/>
        <v>#NUM!</v>
      </c>
      <c r="AA324" s="11" t="str">
        <f t="shared" si="11"/>
        <v>#DIV/0!</v>
      </c>
      <c r="AB324" s="11" t="str">
        <f t="shared" si="12"/>
        <v>#DIV/0!</v>
      </c>
    </row>
    <row r="325" hidden="1">
      <c r="A325" s="10">
        <v>36.1</v>
      </c>
      <c r="B325" s="10">
        <v>3.0</v>
      </c>
      <c r="C325" s="10">
        <v>1.0</v>
      </c>
      <c r="D325" s="10" t="s">
        <v>35</v>
      </c>
      <c r="E325" s="10">
        <v>3.0</v>
      </c>
      <c r="F325" s="10">
        <v>0.03131</v>
      </c>
      <c r="G325" s="10">
        <v>0.0</v>
      </c>
      <c r="H325" s="10">
        <v>0.0</v>
      </c>
      <c r="I325" s="11"/>
      <c r="J325" s="11"/>
      <c r="K325" s="11"/>
      <c r="L325" s="11"/>
      <c r="M325" s="13"/>
      <c r="N325" s="14"/>
      <c r="O325" s="15"/>
      <c r="P325" s="10" t="s">
        <v>40</v>
      </c>
      <c r="Q325" s="11">
        <f t="shared" si="3"/>
        <v>0</v>
      </c>
      <c r="R325" s="11">
        <f t="shared" si="4"/>
        <v>0</v>
      </c>
      <c r="S325" s="11" t="str">
        <f t="shared" ref="S325:T325" si="657">log(Q325)</f>
        <v>#NUM!</v>
      </c>
      <c r="T325" s="11" t="str">
        <f t="shared" si="657"/>
        <v>#NUM!</v>
      </c>
      <c r="U325" s="11">
        <f t="shared" si="6"/>
        <v>0</v>
      </c>
      <c r="V325" s="11">
        <f t="shared" si="7"/>
        <v>0</v>
      </c>
      <c r="W325" s="11">
        <f t="shared" si="8"/>
        <v>0</v>
      </c>
      <c r="X325" s="11" t="str">
        <f t="shared" ref="X325:Y325" si="658">log(U325)</f>
        <v>#NUM!</v>
      </c>
      <c r="Y325" s="11" t="str">
        <f t="shared" si="658"/>
        <v>#NUM!</v>
      </c>
      <c r="Z325" s="11" t="str">
        <f t="shared" si="10"/>
        <v>#NUM!</v>
      </c>
      <c r="AA325" s="11" t="str">
        <f t="shared" si="11"/>
        <v>#NUM!</v>
      </c>
      <c r="AB325" s="11" t="str">
        <f t="shared" si="12"/>
        <v>#NUM!</v>
      </c>
      <c r="AC325" s="11"/>
      <c r="AD325" s="11"/>
    </row>
    <row r="326">
      <c r="A326" s="10">
        <v>36.1</v>
      </c>
      <c r="B326" s="10">
        <v>4.0</v>
      </c>
      <c r="C326" s="10">
        <v>1.0</v>
      </c>
      <c r="D326" s="10" t="s">
        <v>68</v>
      </c>
      <c r="E326" s="10">
        <v>3.0</v>
      </c>
      <c r="F326" s="10">
        <v>0.04369</v>
      </c>
      <c r="G326" s="10">
        <v>-1.0</v>
      </c>
      <c r="H326" s="10">
        <v>21.0</v>
      </c>
      <c r="I326" s="10">
        <v>-2.0</v>
      </c>
      <c r="J326" s="10">
        <v>7.0</v>
      </c>
      <c r="K326" s="11"/>
      <c r="L326" s="11"/>
      <c r="M326" s="13"/>
      <c r="N326" s="14"/>
      <c r="O326" s="15"/>
      <c r="P326" s="10" t="s">
        <v>40</v>
      </c>
      <c r="Q326" s="11">
        <f t="shared" si="3"/>
        <v>15000</v>
      </c>
      <c r="R326" s="11">
        <f t="shared" si="4"/>
        <v>120164.7974</v>
      </c>
      <c r="S326" s="11">
        <f t="shared" ref="S326:T326" si="659">log(Q326)</f>
        <v>4.176091259</v>
      </c>
      <c r="T326" s="11">
        <f t="shared" si="659"/>
        <v>5.079777259</v>
      </c>
      <c r="U326" s="11">
        <f t="shared" si="6"/>
        <v>50000</v>
      </c>
      <c r="V326" s="11">
        <f t="shared" si="7"/>
        <v>400549.3248</v>
      </c>
      <c r="W326" s="11">
        <f t="shared" si="8"/>
        <v>260357.0611</v>
      </c>
      <c r="X326" s="11">
        <f t="shared" ref="X326:Y326" si="660">log(U326)</f>
        <v>4.698970004</v>
      </c>
      <c r="Y326" s="11">
        <f t="shared" si="660"/>
        <v>5.602656004</v>
      </c>
      <c r="Z326" s="11">
        <f t="shared" si="10"/>
        <v>4.511883361</v>
      </c>
      <c r="AA326" s="11">
        <f t="shared" si="11"/>
        <v>5.415569361</v>
      </c>
      <c r="AB326" s="11">
        <f t="shared" si="12"/>
        <v>11.34627582</v>
      </c>
      <c r="AC326" s="11">
        <f t="shared" ref="AC326:AC327" si="663">AB326/6</f>
        <v>1.89104597</v>
      </c>
      <c r="AD326" s="11">
        <f t="shared" ref="AD326:AD327" si="664">(AA326-2)/6</f>
        <v>0.5692615601</v>
      </c>
    </row>
    <row r="327">
      <c r="A327" s="10">
        <v>36.1</v>
      </c>
      <c r="B327" s="10">
        <v>5.0</v>
      </c>
      <c r="C327" s="10">
        <v>1.0</v>
      </c>
      <c r="D327" s="10" t="s">
        <v>76</v>
      </c>
      <c r="E327" s="10">
        <v>3.0</v>
      </c>
      <c r="F327" s="10">
        <v>0.03244</v>
      </c>
      <c r="G327" s="10">
        <v>-1.0</v>
      </c>
      <c r="H327" s="10">
        <v>68.0</v>
      </c>
      <c r="I327" s="10" t="s">
        <v>137</v>
      </c>
      <c r="J327" s="10" t="s">
        <v>137</v>
      </c>
      <c r="K327" s="11"/>
      <c r="L327" s="11"/>
      <c r="M327" s="13"/>
      <c r="N327" s="14"/>
      <c r="O327" s="15"/>
      <c r="P327" s="10" t="s">
        <v>40</v>
      </c>
      <c r="Q327" s="11">
        <f t="shared" si="3"/>
        <v>48571.42857</v>
      </c>
      <c r="R327" s="11">
        <f t="shared" si="4"/>
        <v>524044.3896</v>
      </c>
      <c r="S327" s="11">
        <f t="shared" ref="S327:T327" si="661">log(Q327)</f>
        <v>4.686380877</v>
      </c>
      <c r="T327" s="11">
        <f t="shared" si="661"/>
        <v>5.719368076</v>
      </c>
      <c r="U327" s="11" t="str">
        <f t="shared" si="6"/>
        <v>#VALUE!</v>
      </c>
      <c r="V327" s="11" t="str">
        <f t="shared" si="7"/>
        <v>#VALUE!</v>
      </c>
      <c r="W327" s="11" t="str">
        <f t="shared" si="8"/>
        <v>#VALUE!</v>
      </c>
      <c r="X327" s="11" t="str">
        <f t="shared" ref="X327:Y327" si="662">log(U327)</f>
        <v>#VALUE!</v>
      </c>
      <c r="Y327" s="11" t="str">
        <f t="shared" si="662"/>
        <v>#VALUE!</v>
      </c>
      <c r="Z327" s="11">
        <f t="shared" si="10"/>
        <v>4.686380877</v>
      </c>
      <c r="AA327" s="11">
        <f t="shared" si="11"/>
        <v>5.719368076</v>
      </c>
      <c r="AB327" s="11">
        <f t="shared" si="12"/>
        <v>12.35547331</v>
      </c>
      <c r="AC327" s="11">
        <f t="shared" si="663"/>
        <v>2.059245551</v>
      </c>
      <c r="AD327" s="11">
        <f t="shared" si="664"/>
        <v>0.6198946793</v>
      </c>
    </row>
    <row r="328" hidden="1">
      <c r="A328" s="10">
        <v>36.1</v>
      </c>
      <c r="B328" s="10">
        <v>6.0</v>
      </c>
      <c r="C328" s="10">
        <v>1.0</v>
      </c>
      <c r="D328" s="10" t="s">
        <v>126</v>
      </c>
      <c r="E328" s="10">
        <v>3.0</v>
      </c>
      <c r="F328" s="11"/>
      <c r="G328" s="11"/>
      <c r="H328" s="11"/>
      <c r="I328" s="11"/>
      <c r="J328" s="11"/>
      <c r="K328" s="11"/>
      <c r="L328" s="11"/>
      <c r="M328" s="13"/>
      <c r="N328" s="14"/>
      <c r="O328" s="15"/>
      <c r="P328" s="10" t="s">
        <v>40</v>
      </c>
      <c r="Q328" s="11">
        <f t="shared" si="3"/>
        <v>0</v>
      </c>
      <c r="R328" s="11" t="str">
        <f t="shared" si="4"/>
        <v>#DIV/0!</v>
      </c>
      <c r="S328" s="11" t="str">
        <f t="shared" ref="S328:T328" si="665">log(Q328)</f>
        <v>#NUM!</v>
      </c>
      <c r="T328" s="11" t="str">
        <f t="shared" si="665"/>
        <v>#DIV/0!</v>
      </c>
      <c r="U328" s="11">
        <f t="shared" si="6"/>
        <v>0</v>
      </c>
      <c r="V328" s="11" t="str">
        <f t="shared" si="7"/>
        <v>#DIV/0!</v>
      </c>
      <c r="W328" s="11" t="str">
        <f t="shared" si="8"/>
        <v>#DIV/0!</v>
      </c>
      <c r="X328" s="11" t="str">
        <f t="shared" ref="X328:Y328" si="666">log(U328)</f>
        <v>#NUM!</v>
      </c>
      <c r="Y328" s="11" t="str">
        <f t="shared" si="666"/>
        <v>#DIV/0!</v>
      </c>
      <c r="Z328" s="11" t="str">
        <f t="shared" si="10"/>
        <v>#NUM!</v>
      </c>
      <c r="AA328" s="11" t="str">
        <f t="shared" si="11"/>
        <v>#DIV/0!</v>
      </c>
      <c r="AB328" s="11" t="str">
        <f t="shared" si="12"/>
        <v>#DIV/0!</v>
      </c>
    </row>
    <row r="329">
      <c r="A329" s="10">
        <v>36.1</v>
      </c>
      <c r="B329" s="10">
        <v>7.0</v>
      </c>
      <c r="C329" s="10">
        <v>1.0</v>
      </c>
      <c r="D329" s="10" t="s">
        <v>63</v>
      </c>
      <c r="E329" s="10">
        <v>3.0</v>
      </c>
      <c r="F329" s="10">
        <v>0.03535</v>
      </c>
      <c r="G329" s="10">
        <v>-2.0</v>
      </c>
      <c r="H329" s="10">
        <v>98.0</v>
      </c>
      <c r="I329" s="10">
        <v>-3.0</v>
      </c>
      <c r="J329" s="10">
        <v>19.0</v>
      </c>
      <c r="K329" s="11"/>
      <c r="L329" s="11"/>
      <c r="M329" s="13">
        <v>0.0</v>
      </c>
      <c r="N329" s="14">
        <v>0.0</v>
      </c>
      <c r="O329" s="15"/>
      <c r="P329" s="10" t="s">
        <v>40</v>
      </c>
      <c r="Q329" s="11">
        <f t="shared" si="3"/>
        <v>700000</v>
      </c>
      <c r="R329" s="11">
        <f t="shared" si="4"/>
        <v>6930693.069</v>
      </c>
      <c r="S329" s="11">
        <f t="shared" ref="S329:T329" si="667">log(Q329)</f>
        <v>5.84509804</v>
      </c>
      <c r="T329" s="11">
        <f t="shared" si="667"/>
        <v>6.840776666</v>
      </c>
      <c r="U329" s="11">
        <f t="shared" si="6"/>
        <v>1357142.857</v>
      </c>
      <c r="V329" s="11">
        <f t="shared" si="7"/>
        <v>13437057.99</v>
      </c>
      <c r="W329" s="11">
        <f t="shared" si="8"/>
        <v>10183875.53</v>
      </c>
      <c r="X329" s="11">
        <f t="shared" ref="X329:Y329" si="668">log(U329)</f>
        <v>6.132625565</v>
      </c>
      <c r="Y329" s="11">
        <f t="shared" si="668"/>
        <v>7.128304191</v>
      </c>
      <c r="Z329" s="11">
        <f t="shared" si="10"/>
        <v>6.012234456</v>
      </c>
      <c r="AA329" s="11">
        <f t="shared" si="11"/>
        <v>7.007913083</v>
      </c>
      <c r="AB329" s="11">
        <f t="shared" si="12"/>
        <v>16.63592717</v>
      </c>
      <c r="AC329" s="11">
        <f>AB329/6</f>
        <v>2.772654528</v>
      </c>
      <c r="AD329" s="11">
        <f>(AA329-2)/6</f>
        <v>0.8346521804</v>
      </c>
    </row>
    <row r="330" hidden="1">
      <c r="A330" s="10">
        <v>36.3</v>
      </c>
      <c r="B330" s="10">
        <v>1.0</v>
      </c>
      <c r="C330" s="10">
        <v>1.0</v>
      </c>
      <c r="D330" s="10" t="s">
        <v>35</v>
      </c>
      <c r="E330" s="10">
        <v>1.0</v>
      </c>
      <c r="F330" s="10">
        <v>0.03445</v>
      </c>
      <c r="G330" s="10">
        <v>0.0</v>
      </c>
      <c r="H330" s="10">
        <v>0.0</v>
      </c>
      <c r="I330" s="11"/>
      <c r="J330" s="11"/>
      <c r="K330" s="11"/>
      <c r="L330" s="11"/>
      <c r="M330" s="13"/>
      <c r="N330" s="14"/>
      <c r="O330" s="15"/>
      <c r="P330" s="10" t="s">
        <v>40</v>
      </c>
      <c r="Q330" s="11">
        <f t="shared" si="3"/>
        <v>0</v>
      </c>
      <c r="R330" s="11">
        <f t="shared" si="4"/>
        <v>0</v>
      </c>
      <c r="S330" s="11" t="str">
        <f t="shared" ref="S330:T330" si="669">log(Q330)</f>
        <v>#NUM!</v>
      </c>
      <c r="T330" s="11" t="str">
        <f t="shared" si="669"/>
        <v>#NUM!</v>
      </c>
      <c r="U330" s="11">
        <f t="shared" si="6"/>
        <v>0</v>
      </c>
      <c r="V330" s="11">
        <f t="shared" si="7"/>
        <v>0</v>
      </c>
      <c r="W330" s="11">
        <f t="shared" si="8"/>
        <v>0</v>
      </c>
      <c r="X330" s="11" t="str">
        <f t="shared" ref="X330:Y330" si="670">log(U330)</f>
        <v>#NUM!</v>
      </c>
      <c r="Y330" s="11" t="str">
        <f t="shared" si="670"/>
        <v>#NUM!</v>
      </c>
      <c r="Z330" s="11" t="str">
        <f t="shared" si="10"/>
        <v>#NUM!</v>
      </c>
      <c r="AA330" s="11" t="str">
        <f t="shared" si="11"/>
        <v>#NUM!</v>
      </c>
      <c r="AB330" s="11" t="str">
        <f t="shared" si="12"/>
        <v>#NUM!</v>
      </c>
      <c r="AC330" s="11"/>
      <c r="AD330" s="11"/>
    </row>
    <row r="331">
      <c r="A331" s="10">
        <v>18.7</v>
      </c>
      <c r="B331" s="10">
        <v>17.0</v>
      </c>
      <c r="C331" s="10">
        <v>1.0</v>
      </c>
      <c r="D331" s="10" t="s">
        <v>63</v>
      </c>
      <c r="E331" s="10">
        <v>1.0</v>
      </c>
      <c r="F331" s="10">
        <v>0.0344</v>
      </c>
      <c r="G331" s="19"/>
      <c r="H331" s="19"/>
      <c r="I331" s="10">
        <v>-3.0</v>
      </c>
      <c r="J331" s="10">
        <v>28.0</v>
      </c>
      <c r="K331" s="11"/>
      <c r="L331" s="11"/>
      <c r="M331" s="13">
        <v>1.0</v>
      </c>
      <c r="N331" s="14"/>
      <c r="O331" s="15"/>
      <c r="P331" s="10" t="s">
        <v>40</v>
      </c>
      <c r="Q331" s="11">
        <f t="shared" si="3"/>
        <v>0</v>
      </c>
      <c r="R331" s="11">
        <f t="shared" si="4"/>
        <v>0</v>
      </c>
      <c r="S331" s="11" t="str">
        <f t="shared" ref="S331:T331" si="671">log(Q331)</f>
        <v>#NUM!</v>
      </c>
      <c r="T331" s="11" t="str">
        <f t="shared" si="671"/>
        <v>#NUM!</v>
      </c>
      <c r="U331" s="11">
        <f t="shared" si="6"/>
        <v>2000000</v>
      </c>
      <c r="V331" s="11">
        <f t="shared" si="7"/>
        <v>20348837.21</v>
      </c>
      <c r="W331" s="11">
        <f t="shared" si="8"/>
        <v>10174418.6</v>
      </c>
      <c r="X331" s="11">
        <f t="shared" ref="X331:Y331" si="672">log(U331)</f>
        <v>6.301029996</v>
      </c>
      <c r="Y331" s="11">
        <f t="shared" si="672"/>
        <v>7.308539597</v>
      </c>
      <c r="Z331" s="11">
        <f t="shared" si="10"/>
        <v>6</v>
      </c>
      <c r="AA331" s="11">
        <f t="shared" si="11"/>
        <v>7.007509602</v>
      </c>
      <c r="AB331" s="11">
        <f t="shared" si="12"/>
        <v>16.63458683</v>
      </c>
      <c r="AC331" s="11">
        <f>AB331/6</f>
        <v>2.772431139</v>
      </c>
      <c r="AD331" s="11">
        <f>(AA331-2)/6</f>
        <v>0.8345849336</v>
      </c>
    </row>
    <row r="332" hidden="1">
      <c r="A332" s="10">
        <v>36.3</v>
      </c>
      <c r="B332" s="10">
        <v>7.0</v>
      </c>
      <c r="C332" s="10">
        <v>1.0</v>
      </c>
      <c r="D332" s="10" t="s">
        <v>128</v>
      </c>
      <c r="E332" s="10">
        <v>1.0</v>
      </c>
      <c r="F332" s="11"/>
      <c r="G332" s="11"/>
      <c r="H332" s="11"/>
      <c r="I332" s="11"/>
      <c r="J332" s="11"/>
      <c r="K332" s="11"/>
      <c r="L332" s="11"/>
      <c r="M332" s="13"/>
      <c r="N332" s="14"/>
      <c r="O332" s="15"/>
      <c r="P332" s="10" t="s">
        <v>40</v>
      </c>
      <c r="Q332" s="11">
        <f t="shared" si="3"/>
        <v>0</v>
      </c>
      <c r="R332" s="11" t="str">
        <f t="shared" si="4"/>
        <v>#DIV/0!</v>
      </c>
      <c r="S332" s="11" t="str">
        <f t="shared" ref="S332:T332" si="673">log(Q332)</f>
        <v>#NUM!</v>
      </c>
      <c r="T332" s="11" t="str">
        <f t="shared" si="673"/>
        <v>#DIV/0!</v>
      </c>
      <c r="U332" s="11">
        <f t="shared" si="6"/>
        <v>0</v>
      </c>
      <c r="V332" s="11" t="str">
        <f t="shared" si="7"/>
        <v>#DIV/0!</v>
      </c>
      <c r="W332" s="11" t="str">
        <f t="shared" si="8"/>
        <v>#DIV/0!</v>
      </c>
      <c r="X332" s="11" t="str">
        <f t="shared" ref="X332:Y332" si="674">log(U332)</f>
        <v>#NUM!</v>
      </c>
      <c r="Y332" s="11" t="str">
        <f t="shared" si="674"/>
        <v>#DIV/0!</v>
      </c>
      <c r="Z332" s="11" t="str">
        <f t="shared" si="10"/>
        <v>#NUM!</v>
      </c>
      <c r="AA332" s="11" t="str">
        <f t="shared" si="11"/>
        <v>#DIV/0!</v>
      </c>
      <c r="AB332" s="11" t="str">
        <f t="shared" si="12"/>
        <v>#DIV/0!</v>
      </c>
    </row>
    <row r="333" hidden="1">
      <c r="A333" s="10">
        <v>36.3</v>
      </c>
      <c r="B333" s="10">
        <v>15.0</v>
      </c>
      <c r="C333" s="10">
        <v>1.0</v>
      </c>
      <c r="D333" s="10" t="s">
        <v>128</v>
      </c>
      <c r="E333" s="10">
        <v>1.0</v>
      </c>
      <c r="F333" s="11"/>
      <c r="G333" s="11"/>
      <c r="H333" s="11"/>
      <c r="I333" s="11"/>
      <c r="J333" s="11"/>
      <c r="K333" s="11"/>
      <c r="L333" s="11"/>
      <c r="M333" s="13"/>
      <c r="N333" s="14"/>
      <c r="O333" s="15"/>
      <c r="P333" s="10" t="s">
        <v>40</v>
      </c>
      <c r="Q333" s="11">
        <f t="shared" si="3"/>
        <v>0</v>
      </c>
      <c r="R333" s="11" t="str">
        <f t="shared" si="4"/>
        <v>#DIV/0!</v>
      </c>
      <c r="S333" s="11" t="str">
        <f t="shared" ref="S333:T333" si="675">log(Q333)</f>
        <v>#NUM!</v>
      </c>
      <c r="T333" s="11" t="str">
        <f t="shared" si="675"/>
        <v>#DIV/0!</v>
      </c>
      <c r="U333" s="11">
        <f t="shared" si="6"/>
        <v>0</v>
      </c>
      <c r="V333" s="11" t="str">
        <f t="shared" si="7"/>
        <v>#DIV/0!</v>
      </c>
      <c r="W333" s="11" t="str">
        <f t="shared" si="8"/>
        <v>#DIV/0!</v>
      </c>
      <c r="X333" s="11" t="str">
        <f t="shared" ref="X333:Y333" si="676">log(U333)</f>
        <v>#NUM!</v>
      </c>
      <c r="Y333" s="11" t="str">
        <f t="shared" si="676"/>
        <v>#DIV/0!</v>
      </c>
      <c r="Z333" s="11" t="str">
        <f t="shared" si="10"/>
        <v>#NUM!</v>
      </c>
      <c r="AA333" s="11" t="str">
        <f t="shared" si="11"/>
        <v>#DIV/0!</v>
      </c>
      <c r="AB333" s="11" t="str">
        <f t="shared" si="12"/>
        <v>#DIV/0!</v>
      </c>
    </row>
    <row r="334" hidden="1">
      <c r="A334" s="10">
        <v>36.3</v>
      </c>
      <c r="B334" s="10">
        <v>18.0</v>
      </c>
      <c r="C334" s="10">
        <v>1.0</v>
      </c>
      <c r="D334" s="10" t="s">
        <v>128</v>
      </c>
      <c r="E334" s="10">
        <v>1.0</v>
      </c>
      <c r="F334" s="10">
        <v>0.03653</v>
      </c>
      <c r="G334" s="10">
        <v>0.0</v>
      </c>
      <c r="H334" s="10">
        <v>0.0</v>
      </c>
      <c r="I334" s="11"/>
      <c r="J334" s="11"/>
      <c r="K334" s="11"/>
      <c r="L334" s="11"/>
      <c r="M334" s="13"/>
      <c r="N334" s="14"/>
      <c r="O334" s="15"/>
      <c r="P334" s="10" t="s">
        <v>40</v>
      </c>
      <c r="Q334" s="11">
        <f t="shared" si="3"/>
        <v>0</v>
      </c>
      <c r="R334" s="11">
        <f t="shared" si="4"/>
        <v>0</v>
      </c>
      <c r="S334" s="11" t="str">
        <f t="shared" ref="S334:T334" si="677">log(Q334)</f>
        <v>#NUM!</v>
      </c>
      <c r="T334" s="11" t="str">
        <f t="shared" si="677"/>
        <v>#NUM!</v>
      </c>
      <c r="U334" s="11">
        <f t="shared" si="6"/>
        <v>0</v>
      </c>
      <c r="V334" s="11">
        <f t="shared" si="7"/>
        <v>0</v>
      </c>
      <c r="W334" s="11">
        <f t="shared" si="8"/>
        <v>0</v>
      </c>
      <c r="X334" s="11" t="str">
        <f t="shared" ref="X334:Y334" si="678">log(U334)</f>
        <v>#NUM!</v>
      </c>
      <c r="Y334" s="11" t="str">
        <f t="shared" si="678"/>
        <v>#NUM!</v>
      </c>
      <c r="Z334" s="11" t="str">
        <f t="shared" si="10"/>
        <v>#NUM!</v>
      </c>
      <c r="AA334" s="11" t="str">
        <f t="shared" si="11"/>
        <v>#NUM!</v>
      </c>
      <c r="AB334" s="11" t="str">
        <f t="shared" si="12"/>
        <v>#NUM!</v>
      </c>
    </row>
    <row r="335" hidden="1">
      <c r="A335" s="10">
        <v>36.3</v>
      </c>
      <c r="B335" s="10">
        <v>8.0</v>
      </c>
      <c r="C335" s="10">
        <v>1.0</v>
      </c>
      <c r="D335" s="10" t="s">
        <v>34</v>
      </c>
      <c r="E335" s="10">
        <v>1.0</v>
      </c>
      <c r="F335" s="11"/>
      <c r="G335" s="11"/>
      <c r="H335" s="11"/>
      <c r="I335" s="11"/>
      <c r="J335" s="11"/>
      <c r="K335" s="11"/>
      <c r="L335" s="11"/>
      <c r="M335" s="13"/>
      <c r="N335" s="14"/>
      <c r="O335" s="15"/>
      <c r="P335" s="10" t="s">
        <v>40</v>
      </c>
      <c r="Q335" s="11">
        <f t="shared" si="3"/>
        <v>0</v>
      </c>
      <c r="R335" s="11" t="str">
        <f t="shared" si="4"/>
        <v>#DIV/0!</v>
      </c>
      <c r="S335" s="11" t="str">
        <f t="shared" ref="S335:T335" si="679">log(Q335)</f>
        <v>#NUM!</v>
      </c>
      <c r="T335" s="11" t="str">
        <f t="shared" si="679"/>
        <v>#DIV/0!</v>
      </c>
      <c r="U335" s="11">
        <f t="shared" si="6"/>
        <v>0</v>
      </c>
      <c r="V335" s="11" t="str">
        <f t="shared" si="7"/>
        <v>#DIV/0!</v>
      </c>
      <c r="W335" s="11" t="str">
        <f t="shared" si="8"/>
        <v>#DIV/0!</v>
      </c>
      <c r="X335" s="11" t="str">
        <f t="shared" ref="X335:Y335" si="680">log(U335)</f>
        <v>#NUM!</v>
      </c>
      <c r="Y335" s="11" t="str">
        <f t="shared" si="680"/>
        <v>#DIV/0!</v>
      </c>
      <c r="Z335" s="11" t="str">
        <f t="shared" si="10"/>
        <v>#NUM!</v>
      </c>
      <c r="AA335" s="11" t="str">
        <f t="shared" si="11"/>
        <v>#DIV/0!</v>
      </c>
      <c r="AB335" s="11" t="str">
        <f t="shared" si="12"/>
        <v>#DIV/0!</v>
      </c>
    </row>
    <row r="336" hidden="1">
      <c r="A336" s="10">
        <v>36.3</v>
      </c>
      <c r="B336" s="10">
        <v>10.0</v>
      </c>
      <c r="C336" s="10">
        <v>1.0</v>
      </c>
      <c r="D336" s="10" t="s">
        <v>34</v>
      </c>
      <c r="E336" s="10">
        <v>1.0</v>
      </c>
      <c r="F336" s="11"/>
      <c r="G336" s="11"/>
      <c r="H336" s="11"/>
      <c r="I336" s="11"/>
      <c r="J336" s="11"/>
      <c r="K336" s="11"/>
      <c r="L336" s="11"/>
      <c r="M336" s="13"/>
      <c r="N336" s="14"/>
      <c r="O336" s="15"/>
      <c r="P336" s="10" t="s">
        <v>40</v>
      </c>
      <c r="Q336" s="11">
        <f t="shared" si="3"/>
        <v>0</v>
      </c>
      <c r="R336" s="11" t="str">
        <f t="shared" si="4"/>
        <v>#DIV/0!</v>
      </c>
      <c r="S336" s="11" t="str">
        <f t="shared" ref="S336:T336" si="681">log(Q336)</f>
        <v>#NUM!</v>
      </c>
      <c r="T336" s="11" t="str">
        <f t="shared" si="681"/>
        <v>#DIV/0!</v>
      </c>
      <c r="U336" s="11">
        <f t="shared" si="6"/>
        <v>0</v>
      </c>
      <c r="V336" s="11" t="str">
        <f t="shared" si="7"/>
        <v>#DIV/0!</v>
      </c>
      <c r="W336" s="11" t="str">
        <f t="shared" si="8"/>
        <v>#DIV/0!</v>
      </c>
      <c r="X336" s="11" t="str">
        <f t="shared" ref="X336:Y336" si="682">log(U336)</f>
        <v>#NUM!</v>
      </c>
      <c r="Y336" s="11" t="str">
        <f t="shared" si="682"/>
        <v>#DIV/0!</v>
      </c>
      <c r="Z336" s="11" t="str">
        <f t="shared" si="10"/>
        <v>#NUM!</v>
      </c>
      <c r="AA336" s="11" t="str">
        <f t="shared" si="11"/>
        <v>#DIV/0!</v>
      </c>
      <c r="AB336" s="11" t="str">
        <f t="shared" si="12"/>
        <v>#DIV/0!</v>
      </c>
    </row>
    <row r="337" hidden="1">
      <c r="A337" s="10">
        <v>36.3</v>
      </c>
      <c r="B337" s="10">
        <v>21.0</v>
      </c>
      <c r="C337" s="10">
        <v>1.0</v>
      </c>
      <c r="D337" s="10" t="s">
        <v>34</v>
      </c>
      <c r="E337" s="10">
        <v>1.0</v>
      </c>
      <c r="F337" s="11"/>
      <c r="G337" s="11"/>
      <c r="H337" s="11"/>
      <c r="I337" s="11"/>
      <c r="J337" s="11"/>
      <c r="K337" s="11"/>
      <c r="L337" s="11"/>
      <c r="M337" s="13"/>
      <c r="N337" s="14"/>
      <c r="O337" s="15"/>
      <c r="P337" s="10" t="s">
        <v>40</v>
      </c>
      <c r="Q337" s="11">
        <f t="shared" si="3"/>
        <v>0</v>
      </c>
      <c r="R337" s="11" t="str">
        <f t="shared" si="4"/>
        <v>#DIV/0!</v>
      </c>
      <c r="S337" s="11" t="str">
        <f t="shared" ref="S337:T337" si="683">log(Q337)</f>
        <v>#NUM!</v>
      </c>
      <c r="T337" s="11" t="str">
        <f t="shared" si="683"/>
        <v>#DIV/0!</v>
      </c>
      <c r="U337" s="11">
        <f t="shared" si="6"/>
        <v>0</v>
      </c>
      <c r="V337" s="11" t="str">
        <f t="shared" si="7"/>
        <v>#DIV/0!</v>
      </c>
      <c r="W337" s="11" t="str">
        <f t="shared" si="8"/>
        <v>#DIV/0!</v>
      </c>
      <c r="X337" s="11" t="str">
        <f t="shared" ref="X337:Y337" si="684">log(U337)</f>
        <v>#NUM!</v>
      </c>
      <c r="Y337" s="11" t="str">
        <f t="shared" si="684"/>
        <v>#DIV/0!</v>
      </c>
      <c r="Z337" s="11" t="str">
        <f t="shared" si="10"/>
        <v>#NUM!</v>
      </c>
      <c r="AA337" s="11" t="str">
        <f t="shared" si="11"/>
        <v>#DIV/0!</v>
      </c>
      <c r="AB337" s="11" t="str">
        <f t="shared" si="12"/>
        <v>#DIV/0!</v>
      </c>
    </row>
    <row r="338" hidden="1">
      <c r="A338" s="10">
        <v>36.3</v>
      </c>
      <c r="B338" s="10">
        <v>4.0</v>
      </c>
      <c r="C338" s="10">
        <v>1.0</v>
      </c>
      <c r="D338" s="10" t="s">
        <v>126</v>
      </c>
      <c r="E338" s="10">
        <v>1.0</v>
      </c>
      <c r="F338" s="11"/>
      <c r="G338" s="11"/>
      <c r="H338" s="11"/>
      <c r="I338" s="11"/>
      <c r="J338" s="11"/>
      <c r="K338" s="11"/>
      <c r="L338" s="11"/>
      <c r="M338" s="13"/>
      <c r="N338" s="14"/>
      <c r="O338" s="15"/>
      <c r="P338" s="10" t="s">
        <v>40</v>
      </c>
      <c r="Q338" s="11">
        <f t="shared" si="3"/>
        <v>0</v>
      </c>
      <c r="R338" s="11" t="str">
        <f t="shared" si="4"/>
        <v>#DIV/0!</v>
      </c>
      <c r="S338" s="11" t="str">
        <f t="shared" ref="S338:T338" si="685">log(Q338)</f>
        <v>#NUM!</v>
      </c>
      <c r="T338" s="11" t="str">
        <f t="shared" si="685"/>
        <v>#DIV/0!</v>
      </c>
      <c r="U338" s="11">
        <f t="shared" si="6"/>
        <v>0</v>
      </c>
      <c r="V338" s="11" t="str">
        <f t="shared" si="7"/>
        <v>#DIV/0!</v>
      </c>
      <c r="W338" s="11" t="str">
        <f t="shared" si="8"/>
        <v>#DIV/0!</v>
      </c>
      <c r="X338" s="11" t="str">
        <f t="shared" ref="X338:Y338" si="686">log(U338)</f>
        <v>#NUM!</v>
      </c>
      <c r="Y338" s="11" t="str">
        <f t="shared" si="686"/>
        <v>#DIV/0!</v>
      </c>
      <c r="Z338" s="11" t="str">
        <f t="shared" si="10"/>
        <v>#NUM!</v>
      </c>
      <c r="AA338" s="11" t="str">
        <f t="shared" si="11"/>
        <v>#DIV/0!</v>
      </c>
      <c r="AB338" s="11" t="str">
        <f t="shared" si="12"/>
        <v>#DIV/0!</v>
      </c>
    </row>
    <row r="339" hidden="1">
      <c r="A339" s="10">
        <v>36.3</v>
      </c>
      <c r="B339" s="10">
        <v>13.0</v>
      </c>
      <c r="C339" s="10">
        <v>1.0</v>
      </c>
      <c r="D339" s="10" t="s">
        <v>126</v>
      </c>
      <c r="E339" s="10">
        <v>1.0</v>
      </c>
      <c r="F339" s="11"/>
      <c r="G339" s="11"/>
      <c r="H339" s="11"/>
      <c r="I339" s="11"/>
      <c r="J339" s="11"/>
      <c r="K339" s="11"/>
      <c r="L339" s="11"/>
      <c r="M339" s="13"/>
      <c r="N339" s="14"/>
      <c r="O339" s="15"/>
      <c r="P339" s="10" t="s">
        <v>40</v>
      </c>
      <c r="Q339" s="11">
        <f t="shared" si="3"/>
        <v>0</v>
      </c>
      <c r="R339" s="11" t="str">
        <f t="shared" si="4"/>
        <v>#DIV/0!</v>
      </c>
      <c r="S339" s="11" t="str">
        <f t="shared" ref="S339:T339" si="687">log(Q339)</f>
        <v>#NUM!</v>
      </c>
      <c r="T339" s="11" t="str">
        <f t="shared" si="687"/>
        <v>#DIV/0!</v>
      </c>
      <c r="U339" s="11">
        <f t="shared" si="6"/>
        <v>0</v>
      </c>
      <c r="V339" s="11" t="str">
        <f t="shared" si="7"/>
        <v>#DIV/0!</v>
      </c>
      <c r="W339" s="11" t="str">
        <f t="shared" si="8"/>
        <v>#DIV/0!</v>
      </c>
      <c r="X339" s="11" t="str">
        <f t="shared" ref="X339:Y339" si="688">log(U339)</f>
        <v>#NUM!</v>
      </c>
      <c r="Y339" s="11" t="str">
        <f t="shared" si="688"/>
        <v>#DIV/0!</v>
      </c>
      <c r="Z339" s="11" t="str">
        <f t="shared" si="10"/>
        <v>#NUM!</v>
      </c>
      <c r="AA339" s="11" t="str">
        <f t="shared" si="11"/>
        <v>#DIV/0!</v>
      </c>
      <c r="AB339" s="11" t="str">
        <f t="shared" si="12"/>
        <v>#DIV/0!</v>
      </c>
    </row>
    <row r="340" hidden="1">
      <c r="A340" s="10">
        <v>36.3</v>
      </c>
      <c r="B340" s="10">
        <v>19.0</v>
      </c>
      <c r="C340" s="10">
        <v>1.0</v>
      </c>
      <c r="D340" s="10" t="s">
        <v>126</v>
      </c>
      <c r="E340" s="10">
        <v>1.0</v>
      </c>
      <c r="F340" s="11"/>
      <c r="G340" s="11"/>
      <c r="H340" s="11"/>
      <c r="I340" s="11"/>
      <c r="J340" s="11"/>
      <c r="K340" s="11"/>
      <c r="L340" s="11"/>
      <c r="M340" s="13"/>
      <c r="N340" s="14"/>
      <c r="O340" s="15"/>
      <c r="P340" s="10" t="s">
        <v>40</v>
      </c>
      <c r="Q340" s="11">
        <f t="shared" si="3"/>
        <v>0</v>
      </c>
      <c r="R340" s="11" t="str">
        <f t="shared" si="4"/>
        <v>#DIV/0!</v>
      </c>
      <c r="S340" s="11" t="str">
        <f t="shared" ref="S340:T340" si="689">log(Q340)</f>
        <v>#NUM!</v>
      </c>
      <c r="T340" s="11" t="str">
        <f t="shared" si="689"/>
        <v>#DIV/0!</v>
      </c>
      <c r="U340" s="11">
        <f t="shared" si="6"/>
        <v>0</v>
      </c>
      <c r="V340" s="11" t="str">
        <f t="shared" si="7"/>
        <v>#DIV/0!</v>
      </c>
      <c r="W340" s="11" t="str">
        <f t="shared" si="8"/>
        <v>#DIV/0!</v>
      </c>
      <c r="X340" s="11" t="str">
        <f t="shared" ref="X340:Y340" si="690">log(U340)</f>
        <v>#NUM!</v>
      </c>
      <c r="Y340" s="11" t="str">
        <f t="shared" si="690"/>
        <v>#DIV/0!</v>
      </c>
      <c r="Z340" s="11" t="str">
        <f t="shared" si="10"/>
        <v>#NUM!</v>
      </c>
      <c r="AA340" s="11" t="str">
        <f t="shared" si="11"/>
        <v>#DIV/0!</v>
      </c>
      <c r="AB340" s="11" t="str">
        <f t="shared" si="12"/>
        <v>#DIV/0!</v>
      </c>
    </row>
    <row r="341">
      <c r="A341" s="10">
        <v>36.4</v>
      </c>
      <c r="B341" s="10">
        <v>14.0</v>
      </c>
      <c r="C341" s="10">
        <v>1.0</v>
      </c>
      <c r="D341" s="10" t="s">
        <v>33</v>
      </c>
      <c r="E341" s="10">
        <v>3.0</v>
      </c>
      <c r="F341" s="10">
        <v>0.03395</v>
      </c>
      <c r="G341" s="10">
        <v>0.0</v>
      </c>
      <c r="H341" s="10">
        <v>0.0</v>
      </c>
      <c r="I341" s="11"/>
      <c r="J341" s="11"/>
      <c r="K341" s="11"/>
      <c r="L341" s="11"/>
      <c r="M341" s="13"/>
      <c r="N341" s="14"/>
      <c r="O341" s="15"/>
      <c r="P341" s="10" t="s">
        <v>40</v>
      </c>
      <c r="Q341" s="11">
        <f t="shared" si="3"/>
        <v>0</v>
      </c>
      <c r="R341" s="11">
        <f t="shared" si="4"/>
        <v>0</v>
      </c>
      <c r="S341" s="11" t="str">
        <f t="shared" ref="S341:T341" si="691">log(Q341)</f>
        <v>#NUM!</v>
      </c>
      <c r="T341" s="11" t="str">
        <f t="shared" si="691"/>
        <v>#NUM!</v>
      </c>
      <c r="U341" s="11">
        <f t="shared" si="6"/>
        <v>0</v>
      </c>
      <c r="V341" s="11">
        <f t="shared" si="7"/>
        <v>0</v>
      </c>
      <c r="W341" s="11">
        <f t="shared" si="8"/>
        <v>0</v>
      </c>
      <c r="X341" s="11" t="str">
        <f t="shared" ref="X341:Y341" si="692">log(U341)</f>
        <v>#NUM!</v>
      </c>
      <c r="Y341" s="11" t="str">
        <f t="shared" si="692"/>
        <v>#NUM!</v>
      </c>
      <c r="Z341" s="11" t="str">
        <f t="shared" si="10"/>
        <v>#NUM!</v>
      </c>
      <c r="AA341" s="11" t="str">
        <f t="shared" si="11"/>
        <v>#NUM!</v>
      </c>
      <c r="AB341" s="11" t="str">
        <f t="shared" si="12"/>
        <v>#NUM!</v>
      </c>
      <c r="AC341" s="11"/>
      <c r="AD341" s="11"/>
    </row>
    <row r="342">
      <c r="A342" s="10">
        <v>35.1</v>
      </c>
      <c r="B342" s="10">
        <v>18.0</v>
      </c>
      <c r="C342" s="10">
        <v>1.0</v>
      </c>
      <c r="D342" s="10" t="s">
        <v>76</v>
      </c>
      <c r="E342" s="10">
        <v>1.0</v>
      </c>
      <c r="F342" s="19"/>
      <c r="G342" s="19"/>
      <c r="H342" s="19"/>
      <c r="I342" s="19"/>
      <c r="J342" s="19"/>
      <c r="K342" s="11"/>
      <c r="L342" s="11"/>
      <c r="M342" s="13">
        <v>1.0</v>
      </c>
      <c r="N342" s="14"/>
      <c r="O342" s="15"/>
      <c r="P342" s="10" t="s">
        <v>40</v>
      </c>
      <c r="Q342" s="11">
        <f t="shared" si="3"/>
        <v>0</v>
      </c>
      <c r="R342" s="11" t="str">
        <f t="shared" si="4"/>
        <v>#DIV/0!</v>
      </c>
      <c r="S342" s="11" t="str">
        <f t="shared" ref="S342:T342" si="693">log(Q342)</f>
        <v>#NUM!</v>
      </c>
      <c r="T342" s="11" t="str">
        <f t="shared" si="693"/>
        <v>#DIV/0!</v>
      </c>
      <c r="U342" s="11">
        <f t="shared" si="6"/>
        <v>0</v>
      </c>
      <c r="V342" s="11" t="str">
        <f t="shared" si="7"/>
        <v>#DIV/0!</v>
      </c>
      <c r="W342" s="11" t="str">
        <f t="shared" si="8"/>
        <v>#DIV/0!</v>
      </c>
      <c r="X342" s="11" t="str">
        <f t="shared" ref="X342:Y342" si="694">log(U342)</f>
        <v>#NUM!</v>
      </c>
      <c r="Y342" s="11" t="str">
        <f t="shared" si="694"/>
        <v>#DIV/0!</v>
      </c>
      <c r="Z342" s="11" t="str">
        <f t="shared" si="10"/>
        <v>#NUM!</v>
      </c>
      <c r="AA342" s="11" t="str">
        <f t="shared" si="11"/>
        <v>#DIV/0!</v>
      </c>
      <c r="AB342" s="11" t="str">
        <f t="shared" si="12"/>
        <v>#DIV/0!</v>
      </c>
      <c r="AC342" s="11"/>
      <c r="AD342" s="11"/>
    </row>
    <row r="343" hidden="1">
      <c r="A343" s="10">
        <v>36.4</v>
      </c>
      <c r="B343" s="10">
        <v>3.0</v>
      </c>
      <c r="C343" s="10">
        <v>1.0</v>
      </c>
      <c r="D343" s="10" t="s">
        <v>128</v>
      </c>
      <c r="E343" s="10">
        <v>3.0</v>
      </c>
      <c r="F343" s="11"/>
      <c r="G343" s="11"/>
      <c r="H343" s="11"/>
      <c r="I343" s="11"/>
      <c r="J343" s="11"/>
      <c r="K343" s="11"/>
      <c r="L343" s="11"/>
      <c r="M343" s="13"/>
      <c r="N343" s="14"/>
      <c r="O343" s="15"/>
      <c r="P343" s="10" t="s">
        <v>40</v>
      </c>
      <c r="Q343" s="11">
        <f t="shared" si="3"/>
        <v>0</v>
      </c>
      <c r="R343" s="11" t="str">
        <f t="shared" si="4"/>
        <v>#DIV/0!</v>
      </c>
      <c r="S343" s="11" t="str">
        <f t="shared" ref="S343:T343" si="695">log(Q343)</f>
        <v>#NUM!</v>
      </c>
      <c r="T343" s="11" t="str">
        <f t="shared" si="695"/>
        <v>#DIV/0!</v>
      </c>
      <c r="U343" s="11">
        <f t="shared" si="6"/>
        <v>0</v>
      </c>
      <c r="V343" s="11" t="str">
        <f t="shared" si="7"/>
        <v>#DIV/0!</v>
      </c>
      <c r="W343" s="11" t="str">
        <f t="shared" si="8"/>
        <v>#DIV/0!</v>
      </c>
      <c r="X343" s="11" t="str">
        <f t="shared" ref="X343:Y343" si="696">log(U343)</f>
        <v>#NUM!</v>
      </c>
      <c r="Y343" s="11" t="str">
        <f t="shared" si="696"/>
        <v>#DIV/0!</v>
      </c>
      <c r="Z343" s="11" t="str">
        <f t="shared" si="10"/>
        <v>#NUM!</v>
      </c>
      <c r="AA343" s="11" t="str">
        <f t="shared" si="11"/>
        <v>#DIV/0!</v>
      </c>
      <c r="AB343" s="11" t="str">
        <f t="shared" si="12"/>
        <v>#DIV/0!</v>
      </c>
    </row>
    <row r="344" hidden="1">
      <c r="A344" s="10">
        <v>36.4</v>
      </c>
      <c r="B344" s="10">
        <v>6.0</v>
      </c>
      <c r="C344" s="10">
        <v>1.0</v>
      </c>
      <c r="D344" s="10" t="s">
        <v>128</v>
      </c>
      <c r="E344" s="10">
        <v>3.0</v>
      </c>
      <c r="F344" s="11"/>
      <c r="G344" s="11"/>
      <c r="H344" s="11"/>
      <c r="I344" s="11"/>
      <c r="J344" s="11"/>
      <c r="K344" s="11"/>
      <c r="L344" s="11"/>
      <c r="M344" s="13"/>
      <c r="N344" s="14"/>
      <c r="O344" s="15"/>
      <c r="P344" s="10" t="s">
        <v>40</v>
      </c>
      <c r="Q344" s="11">
        <f t="shared" si="3"/>
        <v>0</v>
      </c>
      <c r="R344" s="11" t="str">
        <f t="shared" si="4"/>
        <v>#DIV/0!</v>
      </c>
      <c r="S344" s="11" t="str">
        <f t="shared" ref="S344:T344" si="697">log(Q344)</f>
        <v>#NUM!</v>
      </c>
      <c r="T344" s="11" t="str">
        <f t="shared" si="697"/>
        <v>#DIV/0!</v>
      </c>
      <c r="U344" s="11">
        <f t="shared" si="6"/>
        <v>0</v>
      </c>
      <c r="V344" s="11" t="str">
        <f t="shared" si="7"/>
        <v>#DIV/0!</v>
      </c>
      <c r="W344" s="11" t="str">
        <f t="shared" si="8"/>
        <v>#DIV/0!</v>
      </c>
      <c r="X344" s="11" t="str">
        <f t="shared" ref="X344:Y344" si="698">log(U344)</f>
        <v>#NUM!</v>
      </c>
      <c r="Y344" s="11" t="str">
        <f t="shared" si="698"/>
        <v>#DIV/0!</v>
      </c>
      <c r="Z344" s="11" t="str">
        <f t="shared" si="10"/>
        <v>#NUM!</v>
      </c>
      <c r="AA344" s="11" t="str">
        <f t="shared" si="11"/>
        <v>#DIV/0!</v>
      </c>
      <c r="AB344" s="11" t="str">
        <f t="shared" si="12"/>
        <v>#DIV/0!</v>
      </c>
    </row>
    <row r="345" hidden="1">
      <c r="A345" s="10">
        <v>36.4</v>
      </c>
      <c r="B345" s="10">
        <v>21.0</v>
      </c>
      <c r="C345" s="10">
        <v>1.0</v>
      </c>
      <c r="D345" s="10" t="s">
        <v>128</v>
      </c>
      <c r="E345" s="10">
        <v>3.0</v>
      </c>
      <c r="F345" s="11"/>
      <c r="G345" s="11"/>
      <c r="H345" s="11"/>
      <c r="I345" s="11"/>
      <c r="J345" s="11"/>
      <c r="K345" s="11"/>
      <c r="L345" s="11"/>
      <c r="M345" s="13"/>
      <c r="N345" s="14"/>
      <c r="O345" s="15"/>
      <c r="P345" s="10" t="s">
        <v>40</v>
      </c>
      <c r="Q345" s="11">
        <f t="shared" si="3"/>
        <v>0</v>
      </c>
      <c r="R345" s="11" t="str">
        <f t="shared" si="4"/>
        <v>#DIV/0!</v>
      </c>
      <c r="S345" s="11" t="str">
        <f t="shared" ref="S345:T345" si="699">log(Q345)</f>
        <v>#NUM!</v>
      </c>
      <c r="T345" s="11" t="str">
        <f t="shared" si="699"/>
        <v>#DIV/0!</v>
      </c>
      <c r="U345" s="11">
        <f t="shared" si="6"/>
        <v>0</v>
      </c>
      <c r="V345" s="11" t="str">
        <f t="shared" si="7"/>
        <v>#DIV/0!</v>
      </c>
      <c r="W345" s="11" t="str">
        <f t="shared" si="8"/>
        <v>#DIV/0!</v>
      </c>
      <c r="X345" s="11" t="str">
        <f t="shared" ref="X345:Y345" si="700">log(U345)</f>
        <v>#NUM!</v>
      </c>
      <c r="Y345" s="11" t="str">
        <f t="shared" si="700"/>
        <v>#DIV/0!</v>
      </c>
      <c r="Z345" s="11" t="str">
        <f t="shared" si="10"/>
        <v>#NUM!</v>
      </c>
      <c r="AA345" s="11" t="str">
        <f t="shared" si="11"/>
        <v>#DIV/0!</v>
      </c>
      <c r="AB345" s="11" t="str">
        <f t="shared" si="12"/>
        <v>#DIV/0!</v>
      </c>
    </row>
    <row r="346" hidden="1">
      <c r="A346" s="10">
        <v>36.4</v>
      </c>
      <c r="B346" s="10">
        <v>12.0</v>
      </c>
      <c r="C346" s="10">
        <v>1.0</v>
      </c>
      <c r="D346" s="10" t="s">
        <v>34</v>
      </c>
      <c r="E346" s="10">
        <v>3.0</v>
      </c>
      <c r="F346" s="11"/>
      <c r="G346" s="11"/>
      <c r="H346" s="11"/>
      <c r="I346" s="11"/>
      <c r="J346" s="11"/>
      <c r="K346" s="11"/>
      <c r="L346" s="11"/>
      <c r="M346" s="13"/>
      <c r="N346" s="14"/>
      <c r="O346" s="15"/>
      <c r="P346" s="10" t="s">
        <v>154</v>
      </c>
      <c r="Q346" s="11">
        <f t="shared" si="3"/>
        <v>0</v>
      </c>
      <c r="R346" s="11" t="str">
        <f t="shared" si="4"/>
        <v>#DIV/0!</v>
      </c>
      <c r="S346" s="11" t="str">
        <f t="shared" ref="S346:T346" si="701">log(Q346)</f>
        <v>#NUM!</v>
      </c>
      <c r="T346" s="11" t="str">
        <f t="shared" si="701"/>
        <v>#DIV/0!</v>
      </c>
      <c r="U346" s="11">
        <f t="shared" si="6"/>
        <v>0</v>
      </c>
      <c r="V346" s="11" t="str">
        <f t="shared" si="7"/>
        <v>#DIV/0!</v>
      </c>
      <c r="W346" s="11" t="str">
        <f t="shared" si="8"/>
        <v>#DIV/0!</v>
      </c>
      <c r="X346" s="11" t="str">
        <f t="shared" ref="X346:Y346" si="702">log(U346)</f>
        <v>#NUM!</v>
      </c>
      <c r="Y346" s="11" t="str">
        <f t="shared" si="702"/>
        <v>#DIV/0!</v>
      </c>
      <c r="Z346" s="11" t="str">
        <f t="shared" si="10"/>
        <v>#NUM!</v>
      </c>
      <c r="AA346" s="11" t="str">
        <f t="shared" si="11"/>
        <v>#DIV/0!</v>
      </c>
      <c r="AB346" s="11" t="str">
        <f t="shared" si="12"/>
        <v>#DIV/0!</v>
      </c>
    </row>
    <row r="347" hidden="1">
      <c r="A347" s="10">
        <v>36.4</v>
      </c>
      <c r="B347" s="10">
        <v>13.0</v>
      </c>
      <c r="C347" s="10">
        <v>1.0</v>
      </c>
      <c r="D347" s="10" t="s">
        <v>34</v>
      </c>
      <c r="E347" s="10">
        <v>3.0</v>
      </c>
      <c r="F347" s="11"/>
      <c r="G347" s="11"/>
      <c r="H347" s="11"/>
      <c r="I347" s="11"/>
      <c r="J347" s="11"/>
      <c r="K347" s="11"/>
      <c r="L347" s="11"/>
      <c r="M347" s="13"/>
      <c r="N347" s="14"/>
      <c r="O347" s="15"/>
      <c r="P347" s="10" t="s">
        <v>40</v>
      </c>
      <c r="Q347" s="11">
        <f t="shared" si="3"/>
        <v>0</v>
      </c>
      <c r="R347" s="11" t="str">
        <f t="shared" si="4"/>
        <v>#DIV/0!</v>
      </c>
      <c r="S347" s="11" t="str">
        <f t="shared" ref="S347:T347" si="703">log(Q347)</f>
        <v>#NUM!</v>
      </c>
      <c r="T347" s="11" t="str">
        <f t="shared" si="703"/>
        <v>#DIV/0!</v>
      </c>
      <c r="U347" s="11">
        <f t="shared" si="6"/>
        <v>0</v>
      </c>
      <c r="V347" s="11" t="str">
        <f t="shared" si="7"/>
        <v>#DIV/0!</v>
      </c>
      <c r="W347" s="11" t="str">
        <f t="shared" si="8"/>
        <v>#DIV/0!</v>
      </c>
      <c r="X347" s="11" t="str">
        <f t="shared" ref="X347:Y347" si="704">log(U347)</f>
        <v>#NUM!</v>
      </c>
      <c r="Y347" s="11" t="str">
        <f t="shared" si="704"/>
        <v>#DIV/0!</v>
      </c>
      <c r="Z347" s="11" t="str">
        <f t="shared" si="10"/>
        <v>#NUM!</v>
      </c>
      <c r="AA347" s="11" t="str">
        <f t="shared" si="11"/>
        <v>#DIV/0!</v>
      </c>
      <c r="AB347" s="11" t="str">
        <f t="shared" si="12"/>
        <v>#DIV/0!</v>
      </c>
    </row>
    <row r="348" hidden="1">
      <c r="A348" s="10">
        <v>36.4</v>
      </c>
      <c r="B348" s="10">
        <v>20.0</v>
      </c>
      <c r="C348" s="10">
        <v>1.0</v>
      </c>
      <c r="D348" s="10" t="s">
        <v>34</v>
      </c>
      <c r="E348" s="10">
        <v>3.0</v>
      </c>
      <c r="F348" s="11"/>
      <c r="G348" s="11"/>
      <c r="H348" s="11"/>
      <c r="I348" s="11"/>
      <c r="J348" s="11"/>
      <c r="K348" s="11"/>
      <c r="L348" s="11"/>
      <c r="M348" s="13"/>
      <c r="N348" s="14"/>
      <c r="O348" s="15"/>
      <c r="P348" s="10" t="s">
        <v>40</v>
      </c>
      <c r="Q348" s="11">
        <f t="shared" si="3"/>
        <v>0</v>
      </c>
      <c r="R348" s="11" t="str">
        <f t="shared" si="4"/>
        <v>#DIV/0!</v>
      </c>
      <c r="S348" s="11" t="str">
        <f t="shared" ref="S348:T348" si="705">log(Q348)</f>
        <v>#NUM!</v>
      </c>
      <c r="T348" s="11" t="str">
        <f t="shared" si="705"/>
        <v>#DIV/0!</v>
      </c>
      <c r="U348" s="11">
        <f t="shared" si="6"/>
        <v>0</v>
      </c>
      <c r="V348" s="11" t="str">
        <f t="shared" si="7"/>
        <v>#DIV/0!</v>
      </c>
      <c r="W348" s="11" t="str">
        <f t="shared" si="8"/>
        <v>#DIV/0!</v>
      </c>
      <c r="X348" s="11" t="str">
        <f t="shared" ref="X348:Y348" si="706">log(U348)</f>
        <v>#NUM!</v>
      </c>
      <c r="Y348" s="11" t="str">
        <f t="shared" si="706"/>
        <v>#DIV/0!</v>
      </c>
      <c r="Z348" s="11" t="str">
        <f t="shared" si="10"/>
        <v>#NUM!</v>
      </c>
      <c r="AA348" s="11" t="str">
        <f t="shared" si="11"/>
        <v>#DIV/0!</v>
      </c>
      <c r="AB348" s="11" t="str">
        <f t="shared" si="12"/>
        <v>#DIV/0!</v>
      </c>
    </row>
    <row r="349" hidden="1">
      <c r="A349" s="10">
        <v>36.4</v>
      </c>
      <c r="B349" s="10">
        <v>4.0</v>
      </c>
      <c r="C349" s="10">
        <v>1.0</v>
      </c>
      <c r="D349" s="10" t="s">
        <v>126</v>
      </c>
      <c r="E349" s="10">
        <v>3.0</v>
      </c>
      <c r="F349" s="11"/>
      <c r="G349" s="11"/>
      <c r="H349" s="11"/>
      <c r="I349" s="11"/>
      <c r="J349" s="11"/>
      <c r="K349" s="11"/>
      <c r="L349" s="11"/>
      <c r="M349" s="13"/>
      <c r="N349" s="14"/>
      <c r="O349" s="15"/>
      <c r="P349" s="10" t="s">
        <v>40</v>
      </c>
      <c r="Q349" s="11">
        <f t="shared" si="3"/>
        <v>0</v>
      </c>
      <c r="R349" s="11" t="str">
        <f t="shared" si="4"/>
        <v>#DIV/0!</v>
      </c>
      <c r="S349" s="11" t="str">
        <f t="shared" ref="S349:T349" si="707">log(Q349)</f>
        <v>#NUM!</v>
      </c>
      <c r="T349" s="11" t="str">
        <f t="shared" si="707"/>
        <v>#DIV/0!</v>
      </c>
      <c r="U349" s="11">
        <f t="shared" si="6"/>
        <v>0</v>
      </c>
      <c r="V349" s="11" t="str">
        <f t="shared" si="7"/>
        <v>#DIV/0!</v>
      </c>
      <c r="W349" s="11" t="str">
        <f t="shared" si="8"/>
        <v>#DIV/0!</v>
      </c>
      <c r="X349" s="11" t="str">
        <f t="shared" ref="X349:Y349" si="708">log(U349)</f>
        <v>#NUM!</v>
      </c>
      <c r="Y349" s="11" t="str">
        <f t="shared" si="708"/>
        <v>#DIV/0!</v>
      </c>
      <c r="Z349" s="11" t="str">
        <f t="shared" si="10"/>
        <v>#NUM!</v>
      </c>
      <c r="AA349" s="11" t="str">
        <f t="shared" si="11"/>
        <v>#DIV/0!</v>
      </c>
      <c r="AB349" s="11" t="str">
        <f t="shared" si="12"/>
        <v>#DIV/0!</v>
      </c>
    </row>
    <row r="350" hidden="1">
      <c r="A350" s="10">
        <v>36.4</v>
      </c>
      <c r="B350" s="10">
        <v>15.0</v>
      </c>
      <c r="C350" s="10">
        <v>1.0</v>
      </c>
      <c r="D350" s="10" t="s">
        <v>126</v>
      </c>
      <c r="E350" s="10">
        <v>3.0</v>
      </c>
      <c r="F350" s="11"/>
      <c r="G350" s="11"/>
      <c r="H350" s="11"/>
      <c r="I350" s="11"/>
      <c r="J350" s="11"/>
      <c r="K350" s="11"/>
      <c r="L350" s="11"/>
      <c r="M350" s="13"/>
      <c r="N350" s="14"/>
      <c r="O350" s="15"/>
      <c r="P350" s="10" t="s">
        <v>40</v>
      </c>
      <c r="Q350" s="11">
        <f t="shared" si="3"/>
        <v>0</v>
      </c>
      <c r="R350" s="11" t="str">
        <f t="shared" si="4"/>
        <v>#DIV/0!</v>
      </c>
      <c r="S350" s="11" t="str">
        <f t="shared" ref="S350:T350" si="709">log(Q350)</f>
        <v>#NUM!</v>
      </c>
      <c r="T350" s="11" t="str">
        <f t="shared" si="709"/>
        <v>#DIV/0!</v>
      </c>
      <c r="U350" s="11">
        <f t="shared" si="6"/>
        <v>0</v>
      </c>
      <c r="V350" s="11" t="str">
        <f t="shared" si="7"/>
        <v>#DIV/0!</v>
      </c>
      <c r="W350" s="11" t="str">
        <f t="shared" si="8"/>
        <v>#DIV/0!</v>
      </c>
      <c r="X350" s="11" t="str">
        <f t="shared" ref="X350:Y350" si="710">log(U350)</f>
        <v>#NUM!</v>
      </c>
      <c r="Y350" s="11" t="str">
        <f t="shared" si="710"/>
        <v>#DIV/0!</v>
      </c>
      <c r="Z350" s="11" t="str">
        <f t="shared" si="10"/>
        <v>#NUM!</v>
      </c>
      <c r="AA350" s="11" t="str">
        <f t="shared" si="11"/>
        <v>#DIV/0!</v>
      </c>
      <c r="AB350" s="11" t="str">
        <f t="shared" si="12"/>
        <v>#DIV/0!</v>
      </c>
    </row>
    <row r="351" hidden="1">
      <c r="A351" s="10">
        <v>36.4</v>
      </c>
      <c r="B351" s="10">
        <v>17.0</v>
      </c>
      <c r="C351" s="10">
        <v>1.0</v>
      </c>
      <c r="D351" s="10" t="s">
        <v>126</v>
      </c>
      <c r="E351" s="10">
        <v>3.0</v>
      </c>
      <c r="F351" s="11"/>
      <c r="G351" s="11"/>
      <c r="H351" s="11"/>
      <c r="I351" s="11"/>
      <c r="J351" s="11"/>
      <c r="K351" s="11"/>
      <c r="L351" s="11"/>
      <c r="M351" s="13"/>
      <c r="N351" s="14"/>
      <c r="O351" s="15"/>
      <c r="P351" s="10" t="s">
        <v>40</v>
      </c>
      <c r="Q351" s="11">
        <f t="shared" si="3"/>
        <v>0</v>
      </c>
      <c r="R351" s="11" t="str">
        <f t="shared" si="4"/>
        <v>#DIV/0!</v>
      </c>
      <c r="S351" s="11" t="str">
        <f t="shared" ref="S351:T351" si="711">log(Q351)</f>
        <v>#NUM!</v>
      </c>
      <c r="T351" s="11" t="str">
        <f t="shared" si="711"/>
        <v>#DIV/0!</v>
      </c>
      <c r="U351" s="11">
        <f t="shared" si="6"/>
        <v>0</v>
      </c>
      <c r="V351" s="11" t="str">
        <f t="shared" si="7"/>
        <v>#DIV/0!</v>
      </c>
      <c r="W351" s="11" t="str">
        <f t="shared" si="8"/>
        <v>#DIV/0!</v>
      </c>
      <c r="X351" s="11" t="str">
        <f t="shared" ref="X351:Y351" si="712">log(U351)</f>
        <v>#NUM!</v>
      </c>
      <c r="Y351" s="11" t="str">
        <f t="shared" si="712"/>
        <v>#DIV/0!</v>
      </c>
      <c r="Z351" s="11" t="str">
        <f t="shared" si="10"/>
        <v>#NUM!</v>
      </c>
      <c r="AA351" s="11" t="str">
        <f t="shared" si="11"/>
        <v>#DIV/0!</v>
      </c>
      <c r="AB351" s="11" t="str">
        <f t="shared" si="12"/>
        <v>#DIV/0!</v>
      </c>
    </row>
    <row r="352" hidden="1">
      <c r="A352" s="10">
        <v>36.5</v>
      </c>
      <c r="B352" s="10">
        <v>11.0</v>
      </c>
      <c r="C352" s="10">
        <v>1.0</v>
      </c>
      <c r="D352" s="10" t="s">
        <v>35</v>
      </c>
      <c r="E352" s="10">
        <v>2.0</v>
      </c>
      <c r="F352" s="10">
        <v>0.03261</v>
      </c>
      <c r="G352" s="10">
        <v>0.0</v>
      </c>
      <c r="H352" s="10">
        <v>0.0</v>
      </c>
      <c r="I352" s="11"/>
      <c r="J352" s="11"/>
      <c r="K352" s="11"/>
      <c r="L352" s="11"/>
      <c r="M352" s="13"/>
      <c r="N352" s="14"/>
      <c r="O352" s="15"/>
      <c r="P352" s="10" t="s">
        <v>40</v>
      </c>
      <c r="Q352" s="11">
        <f t="shared" si="3"/>
        <v>0</v>
      </c>
      <c r="R352" s="11">
        <f t="shared" si="4"/>
        <v>0</v>
      </c>
      <c r="S352" s="11" t="str">
        <f t="shared" ref="S352:T352" si="713">log(Q352)</f>
        <v>#NUM!</v>
      </c>
      <c r="T352" s="11" t="str">
        <f t="shared" si="713"/>
        <v>#NUM!</v>
      </c>
      <c r="U352" s="11">
        <f t="shared" si="6"/>
        <v>0</v>
      </c>
      <c r="V352" s="11">
        <f t="shared" si="7"/>
        <v>0</v>
      </c>
      <c r="W352" s="11">
        <f t="shared" si="8"/>
        <v>0</v>
      </c>
      <c r="X352" s="11" t="str">
        <f t="shared" ref="X352:Y352" si="714">log(U352)</f>
        <v>#NUM!</v>
      </c>
      <c r="Y352" s="11" t="str">
        <f t="shared" si="714"/>
        <v>#NUM!</v>
      </c>
      <c r="Z352" s="11" t="str">
        <f t="shared" si="10"/>
        <v>#NUM!</v>
      </c>
      <c r="AA352" s="11" t="str">
        <f t="shared" si="11"/>
        <v>#NUM!</v>
      </c>
      <c r="AB352" s="11" t="str">
        <f t="shared" si="12"/>
        <v>#NUM!</v>
      </c>
      <c r="AC352" s="11"/>
      <c r="AD352" s="11"/>
    </row>
    <row r="353">
      <c r="A353" s="10">
        <v>36.1</v>
      </c>
      <c r="B353" s="10">
        <v>8.0</v>
      </c>
      <c r="C353" s="10">
        <v>1.0</v>
      </c>
      <c r="D353" s="10" t="s">
        <v>44</v>
      </c>
      <c r="E353" s="10">
        <v>3.0</v>
      </c>
      <c r="F353" s="10">
        <v>0.03848</v>
      </c>
      <c r="G353" s="16">
        <v>-2.0</v>
      </c>
      <c r="H353" s="10">
        <v>42.0</v>
      </c>
      <c r="I353" s="10">
        <v>-3.0</v>
      </c>
      <c r="J353" s="17" t="s">
        <v>155</v>
      </c>
      <c r="K353" s="11"/>
      <c r="L353" s="11"/>
      <c r="M353" s="13">
        <v>0.0</v>
      </c>
      <c r="N353" s="14">
        <v>0.0</v>
      </c>
      <c r="O353" s="15"/>
      <c r="P353" s="10" t="s">
        <v>40</v>
      </c>
      <c r="Q353" s="11">
        <f t="shared" si="3"/>
        <v>300000</v>
      </c>
      <c r="R353" s="11">
        <f t="shared" si="4"/>
        <v>2728690.229</v>
      </c>
      <c r="S353" s="11">
        <f t="shared" ref="S353:T353" si="715">log(Q353)</f>
        <v>5.477121255</v>
      </c>
      <c r="T353" s="11">
        <f t="shared" si="715"/>
        <v>6.435954236</v>
      </c>
      <c r="U353" s="11">
        <f t="shared" si="6"/>
        <v>428571.4286</v>
      </c>
      <c r="V353" s="11">
        <f t="shared" si="7"/>
        <v>3898128.898</v>
      </c>
      <c r="W353" s="11">
        <f t="shared" si="8"/>
        <v>3313409.563</v>
      </c>
      <c r="X353" s="11">
        <f t="shared" ref="X353:Y353" si="716">log(U353)</f>
        <v>5.632023215</v>
      </c>
      <c r="Y353" s="11">
        <f t="shared" si="716"/>
        <v>6.590856196</v>
      </c>
      <c r="Z353" s="11">
        <f t="shared" si="10"/>
        <v>5.56144214</v>
      </c>
      <c r="AA353" s="11">
        <f t="shared" si="11"/>
        <v>6.520275121</v>
      </c>
      <c r="AB353" s="11">
        <f t="shared" si="12"/>
        <v>15.01602892</v>
      </c>
      <c r="AC353" s="11">
        <f>AB353/6</f>
        <v>2.502671487</v>
      </c>
      <c r="AD353" s="11">
        <f>(AA353-2)/6</f>
        <v>0.7533791869</v>
      </c>
    </row>
    <row r="354">
      <c r="A354" s="10">
        <v>36.3</v>
      </c>
      <c r="B354" s="10">
        <v>5.0</v>
      </c>
      <c r="C354" s="10">
        <v>1.0</v>
      </c>
      <c r="D354" s="10" t="s">
        <v>119</v>
      </c>
      <c r="E354" s="10">
        <v>1.0</v>
      </c>
      <c r="F354" s="19"/>
      <c r="G354" s="19"/>
      <c r="H354" s="19"/>
      <c r="I354" s="19"/>
      <c r="J354" s="19"/>
      <c r="K354" s="11"/>
      <c r="L354" s="11"/>
      <c r="M354" s="13">
        <v>1.0</v>
      </c>
      <c r="N354" s="14"/>
      <c r="O354" s="15"/>
      <c r="P354" s="10" t="s">
        <v>40</v>
      </c>
      <c r="Q354" s="11">
        <f t="shared" si="3"/>
        <v>0</v>
      </c>
      <c r="R354" s="11" t="str">
        <f t="shared" si="4"/>
        <v>#DIV/0!</v>
      </c>
      <c r="S354" s="11" t="str">
        <f t="shared" ref="S354:T354" si="717">log(Q354)</f>
        <v>#NUM!</v>
      </c>
      <c r="T354" s="11" t="str">
        <f t="shared" si="717"/>
        <v>#DIV/0!</v>
      </c>
      <c r="U354" s="11">
        <f t="shared" si="6"/>
        <v>0</v>
      </c>
      <c r="V354" s="11" t="str">
        <f t="shared" si="7"/>
        <v>#DIV/0!</v>
      </c>
      <c r="W354" s="11" t="str">
        <f t="shared" si="8"/>
        <v>#DIV/0!</v>
      </c>
      <c r="X354" s="11" t="str">
        <f t="shared" ref="X354:Y354" si="718">log(U354)</f>
        <v>#NUM!</v>
      </c>
      <c r="Y354" s="11" t="str">
        <f t="shared" si="718"/>
        <v>#DIV/0!</v>
      </c>
      <c r="Z354" s="11" t="str">
        <f t="shared" si="10"/>
        <v>#NUM!</v>
      </c>
      <c r="AA354" s="11" t="str">
        <f t="shared" si="11"/>
        <v>#DIV/0!</v>
      </c>
      <c r="AB354" s="11" t="str">
        <f t="shared" si="12"/>
        <v>#DIV/0!</v>
      </c>
      <c r="AC354" s="11"/>
      <c r="AD354" s="11"/>
    </row>
    <row r="355" hidden="1">
      <c r="A355" s="10">
        <v>36.5</v>
      </c>
      <c r="B355" s="10">
        <v>4.0</v>
      </c>
      <c r="C355" s="10">
        <v>1.0</v>
      </c>
      <c r="D355" s="10" t="s">
        <v>128</v>
      </c>
      <c r="E355" s="10">
        <v>2.0</v>
      </c>
      <c r="F355" s="11"/>
      <c r="G355" s="11"/>
      <c r="H355" s="11"/>
      <c r="I355" s="11"/>
      <c r="J355" s="11"/>
      <c r="K355" s="11"/>
      <c r="L355" s="11"/>
      <c r="M355" s="13"/>
      <c r="N355" s="14"/>
      <c r="O355" s="15"/>
      <c r="P355" s="10" t="s">
        <v>40</v>
      </c>
      <c r="Q355" s="11">
        <f t="shared" si="3"/>
        <v>0</v>
      </c>
      <c r="R355" s="11" t="str">
        <f t="shared" si="4"/>
        <v>#DIV/0!</v>
      </c>
      <c r="S355" s="11" t="str">
        <f t="shared" ref="S355:T355" si="719">log(Q355)</f>
        <v>#NUM!</v>
      </c>
      <c r="T355" s="11" t="str">
        <f t="shared" si="719"/>
        <v>#DIV/0!</v>
      </c>
      <c r="U355" s="11">
        <f t="shared" si="6"/>
        <v>0</v>
      </c>
      <c r="V355" s="11" t="str">
        <f t="shared" si="7"/>
        <v>#DIV/0!</v>
      </c>
      <c r="W355" s="11" t="str">
        <f t="shared" si="8"/>
        <v>#DIV/0!</v>
      </c>
      <c r="X355" s="11" t="str">
        <f t="shared" ref="X355:Y355" si="720">log(U355)</f>
        <v>#NUM!</v>
      </c>
      <c r="Y355" s="11" t="str">
        <f t="shared" si="720"/>
        <v>#DIV/0!</v>
      </c>
      <c r="Z355" s="11" t="str">
        <f t="shared" si="10"/>
        <v>#NUM!</v>
      </c>
      <c r="AA355" s="11" t="str">
        <f t="shared" si="11"/>
        <v>#DIV/0!</v>
      </c>
      <c r="AB355" s="11" t="str">
        <f t="shared" si="12"/>
        <v>#DIV/0!</v>
      </c>
    </row>
    <row r="356" hidden="1">
      <c r="A356" s="10">
        <v>36.5</v>
      </c>
      <c r="B356" s="10">
        <v>5.0</v>
      </c>
      <c r="C356" s="10">
        <v>1.0</v>
      </c>
      <c r="D356" s="10" t="s">
        <v>128</v>
      </c>
      <c r="E356" s="10">
        <v>2.0</v>
      </c>
      <c r="F356" s="11"/>
      <c r="G356" s="11"/>
      <c r="H356" s="11"/>
      <c r="I356" s="11"/>
      <c r="J356" s="11"/>
      <c r="K356" s="11"/>
      <c r="L356" s="11"/>
      <c r="M356" s="13"/>
      <c r="N356" s="14"/>
      <c r="O356" s="15"/>
      <c r="P356" s="10" t="s">
        <v>40</v>
      </c>
      <c r="Q356" s="11">
        <f t="shared" si="3"/>
        <v>0</v>
      </c>
      <c r="R356" s="11" t="str">
        <f t="shared" si="4"/>
        <v>#DIV/0!</v>
      </c>
      <c r="S356" s="11" t="str">
        <f t="shared" ref="S356:T356" si="721">log(Q356)</f>
        <v>#NUM!</v>
      </c>
      <c r="T356" s="11" t="str">
        <f t="shared" si="721"/>
        <v>#DIV/0!</v>
      </c>
      <c r="U356" s="11">
        <f t="shared" si="6"/>
        <v>0</v>
      </c>
      <c r="V356" s="11" t="str">
        <f t="shared" si="7"/>
        <v>#DIV/0!</v>
      </c>
      <c r="W356" s="11" t="str">
        <f t="shared" si="8"/>
        <v>#DIV/0!</v>
      </c>
      <c r="X356" s="11" t="str">
        <f t="shared" ref="X356:Y356" si="722">log(U356)</f>
        <v>#NUM!</v>
      </c>
      <c r="Y356" s="11" t="str">
        <f t="shared" si="722"/>
        <v>#DIV/0!</v>
      </c>
      <c r="Z356" s="11" t="str">
        <f t="shared" si="10"/>
        <v>#NUM!</v>
      </c>
      <c r="AA356" s="11" t="str">
        <f t="shared" si="11"/>
        <v>#DIV/0!</v>
      </c>
      <c r="AB356" s="11" t="str">
        <f t="shared" si="12"/>
        <v>#DIV/0!</v>
      </c>
    </row>
    <row r="357" hidden="1">
      <c r="A357" s="10">
        <v>36.5</v>
      </c>
      <c r="B357" s="10">
        <v>7.0</v>
      </c>
      <c r="C357" s="10">
        <v>1.0</v>
      </c>
      <c r="D357" s="10" t="s">
        <v>128</v>
      </c>
      <c r="E357" s="10">
        <v>2.0</v>
      </c>
      <c r="F357" s="11"/>
      <c r="G357" s="11"/>
      <c r="H357" s="11"/>
      <c r="I357" s="11"/>
      <c r="J357" s="11"/>
      <c r="K357" s="11"/>
      <c r="L357" s="11"/>
      <c r="M357" s="13"/>
      <c r="N357" s="14"/>
      <c r="O357" s="15"/>
      <c r="P357" s="10" t="s">
        <v>40</v>
      </c>
      <c r="Q357" s="11">
        <f t="shared" si="3"/>
        <v>0</v>
      </c>
      <c r="R357" s="11" t="str">
        <f t="shared" si="4"/>
        <v>#DIV/0!</v>
      </c>
      <c r="S357" s="11" t="str">
        <f t="shared" ref="S357:T357" si="723">log(Q357)</f>
        <v>#NUM!</v>
      </c>
      <c r="T357" s="11" t="str">
        <f t="shared" si="723"/>
        <v>#DIV/0!</v>
      </c>
      <c r="U357" s="11">
        <f t="shared" si="6"/>
        <v>0</v>
      </c>
      <c r="V357" s="11" t="str">
        <f t="shared" si="7"/>
        <v>#DIV/0!</v>
      </c>
      <c r="W357" s="11" t="str">
        <f t="shared" si="8"/>
        <v>#DIV/0!</v>
      </c>
      <c r="X357" s="11" t="str">
        <f t="shared" ref="X357:Y357" si="724">log(U357)</f>
        <v>#NUM!</v>
      </c>
      <c r="Y357" s="11" t="str">
        <f t="shared" si="724"/>
        <v>#DIV/0!</v>
      </c>
      <c r="Z357" s="11" t="str">
        <f t="shared" si="10"/>
        <v>#NUM!</v>
      </c>
      <c r="AA357" s="11" t="str">
        <f t="shared" si="11"/>
        <v>#DIV/0!</v>
      </c>
      <c r="AB357" s="11" t="str">
        <f t="shared" si="12"/>
        <v>#DIV/0!</v>
      </c>
    </row>
    <row r="358" hidden="1">
      <c r="A358" s="10">
        <v>36.5</v>
      </c>
      <c r="B358" s="10">
        <v>1.0</v>
      </c>
      <c r="C358" s="10">
        <v>1.0</v>
      </c>
      <c r="D358" s="10" t="s">
        <v>34</v>
      </c>
      <c r="E358" s="10">
        <v>2.0</v>
      </c>
      <c r="F358" s="11"/>
      <c r="G358" s="11"/>
      <c r="H358" s="11"/>
      <c r="I358" s="11"/>
      <c r="J358" s="11"/>
      <c r="K358" s="11"/>
      <c r="L358" s="11"/>
      <c r="M358" s="13"/>
      <c r="N358" s="14"/>
      <c r="O358" s="15"/>
      <c r="P358" s="10" t="s">
        <v>40</v>
      </c>
      <c r="Q358" s="11">
        <f t="shared" si="3"/>
        <v>0</v>
      </c>
      <c r="R358" s="11" t="str">
        <f t="shared" si="4"/>
        <v>#DIV/0!</v>
      </c>
      <c r="S358" s="11" t="str">
        <f t="shared" ref="S358:T358" si="725">log(Q358)</f>
        <v>#NUM!</v>
      </c>
      <c r="T358" s="11" t="str">
        <f t="shared" si="725"/>
        <v>#DIV/0!</v>
      </c>
      <c r="U358" s="11">
        <f t="shared" si="6"/>
        <v>0</v>
      </c>
      <c r="V358" s="11" t="str">
        <f t="shared" si="7"/>
        <v>#DIV/0!</v>
      </c>
      <c r="W358" s="11" t="str">
        <f t="shared" si="8"/>
        <v>#DIV/0!</v>
      </c>
      <c r="X358" s="11" t="str">
        <f t="shared" ref="X358:Y358" si="726">log(U358)</f>
        <v>#NUM!</v>
      </c>
      <c r="Y358" s="11" t="str">
        <f t="shared" si="726"/>
        <v>#DIV/0!</v>
      </c>
      <c r="Z358" s="11" t="str">
        <f t="shared" si="10"/>
        <v>#NUM!</v>
      </c>
      <c r="AA358" s="11" t="str">
        <f t="shared" si="11"/>
        <v>#DIV/0!</v>
      </c>
      <c r="AB358" s="11" t="str">
        <f t="shared" si="12"/>
        <v>#DIV/0!</v>
      </c>
    </row>
    <row r="359" hidden="1">
      <c r="A359" s="10">
        <v>36.5</v>
      </c>
      <c r="B359" s="10">
        <v>15.0</v>
      </c>
      <c r="C359" s="10">
        <v>1.0</v>
      </c>
      <c r="D359" s="10" t="s">
        <v>34</v>
      </c>
      <c r="E359" s="10">
        <v>2.0</v>
      </c>
      <c r="F359" s="11"/>
      <c r="G359" s="11"/>
      <c r="H359" s="11"/>
      <c r="I359" s="11"/>
      <c r="J359" s="11"/>
      <c r="K359" s="11"/>
      <c r="L359" s="11"/>
      <c r="M359" s="13"/>
      <c r="N359" s="14"/>
      <c r="O359" s="15"/>
      <c r="P359" s="10" t="s">
        <v>40</v>
      </c>
      <c r="Q359" s="11">
        <f t="shared" si="3"/>
        <v>0</v>
      </c>
      <c r="R359" s="11" t="str">
        <f t="shared" si="4"/>
        <v>#DIV/0!</v>
      </c>
      <c r="S359" s="11" t="str">
        <f t="shared" ref="S359:T359" si="727">log(Q359)</f>
        <v>#NUM!</v>
      </c>
      <c r="T359" s="11" t="str">
        <f t="shared" si="727"/>
        <v>#DIV/0!</v>
      </c>
      <c r="U359" s="11">
        <f t="shared" si="6"/>
        <v>0</v>
      </c>
      <c r="V359" s="11" t="str">
        <f t="shared" si="7"/>
        <v>#DIV/0!</v>
      </c>
      <c r="W359" s="11" t="str">
        <f t="shared" si="8"/>
        <v>#DIV/0!</v>
      </c>
      <c r="X359" s="11" t="str">
        <f t="shared" ref="X359:Y359" si="728">log(U359)</f>
        <v>#NUM!</v>
      </c>
      <c r="Y359" s="11" t="str">
        <f t="shared" si="728"/>
        <v>#DIV/0!</v>
      </c>
      <c r="Z359" s="11" t="str">
        <f t="shared" si="10"/>
        <v>#NUM!</v>
      </c>
      <c r="AA359" s="11" t="str">
        <f t="shared" si="11"/>
        <v>#DIV/0!</v>
      </c>
      <c r="AB359" s="11" t="str">
        <f t="shared" si="12"/>
        <v>#DIV/0!</v>
      </c>
    </row>
    <row r="360" hidden="1">
      <c r="A360" s="10">
        <v>36.5</v>
      </c>
      <c r="B360" s="10">
        <v>19.0</v>
      </c>
      <c r="C360" s="10">
        <v>1.0</v>
      </c>
      <c r="D360" s="10" t="s">
        <v>34</v>
      </c>
      <c r="E360" s="10">
        <v>2.0</v>
      </c>
      <c r="F360" s="11"/>
      <c r="G360" s="11"/>
      <c r="H360" s="11"/>
      <c r="I360" s="11"/>
      <c r="J360" s="11"/>
      <c r="K360" s="11"/>
      <c r="L360" s="11"/>
      <c r="M360" s="13"/>
      <c r="N360" s="14"/>
      <c r="O360" s="15"/>
      <c r="P360" s="10" t="s">
        <v>40</v>
      </c>
      <c r="Q360" s="11">
        <f t="shared" si="3"/>
        <v>0</v>
      </c>
      <c r="R360" s="11" t="str">
        <f t="shared" si="4"/>
        <v>#DIV/0!</v>
      </c>
      <c r="S360" s="11" t="str">
        <f t="shared" ref="S360:T360" si="729">log(Q360)</f>
        <v>#NUM!</v>
      </c>
      <c r="T360" s="11" t="str">
        <f t="shared" si="729"/>
        <v>#DIV/0!</v>
      </c>
      <c r="U360" s="11">
        <f t="shared" si="6"/>
        <v>0</v>
      </c>
      <c r="V360" s="11" t="str">
        <f t="shared" si="7"/>
        <v>#DIV/0!</v>
      </c>
      <c r="W360" s="11" t="str">
        <f t="shared" si="8"/>
        <v>#DIV/0!</v>
      </c>
      <c r="X360" s="11" t="str">
        <f t="shared" ref="X360:Y360" si="730">log(U360)</f>
        <v>#NUM!</v>
      </c>
      <c r="Y360" s="11" t="str">
        <f t="shared" si="730"/>
        <v>#DIV/0!</v>
      </c>
      <c r="Z360" s="11" t="str">
        <f t="shared" si="10"/>
        <v>#NUM!</v>
      </c>
      <c r="AA360" s="11" t="str">
        <f t="shared" si="11"/>
        <v>#DIV/0!</v>
      </c>
      <c r="AB360" s="11" t="str">
        <f t="shared" si="12"/>
        <v>#DIV/0!</v>
      </c>
    </row>
    <row r="361" hidden="1">
      <c r="A361" s="10">
        <v>36.5</v>
      </c>
      <c r="B361" s="10">
        <v>6.0</v>
      </c>
      <c r="C361" s="10">
        <v>1.0</v>
      </c>
      <c r="D361" s="10" t="s">
        <v>126</v>
      </c>
      <c r="E361" s="10">
        <v>2.0</v>
      </c>
      <c r="F361" s="11"/>
      <c r="G361" s="11"/>
      <c r="H361" s="11"/>
      <c r="I361" s="11"/>
      <c r="J361" s="11"/>
      <c r="K361" s="11"/>
      <c r="L361" s="11"/>
      <c r="M361" s="13"/>
      <c r="N361" s="14"/>
      <c r="O361" s="15"/>
      <c r="P361" s="10" t="s">
        <v>40</v>
      </c>
      <c r="Q361" s="11">
        <f t="shared" si="3"/>
        <v>0</v>
      </c>
      <c r="R361" s="11" t="str">
        <f t="shared" si="4"/>
        <v>#DIV/0!</v>
      </c>
      <c r="S361" s="11" t="str">
        <f t="shared" ref="S361:T361" si="731">log(Q361)</f>
        <v>#NUM!</v>
      </c>
      <c r="T361" s="11" t="str">
        <f t="shared" si="731"/>
        <v>#DIV/0!</v>
      </c>
      <c r="U361" s="11">
        <f t="shared" si="6"/>
        <v>0</v>
      </c>
      <c r="V361" s="11" t="str">
        <f t="shared" si="7"/>
        <v>#DIV/0!</v>
      </c>
      <c r="W361" s="11" t="str">
        <f t="shared" si="8"/>
        <v>#DIV/0!</v>
      </c>
      <c r="X361" s="11" t="str">
        <f t="shared" ref="X361:Y361" si="732">log(U361)</f>
        <v>#NUM!</v>
      </c>
      <c r="Y361" s="11" t="str">
        <f t="shared" si="732"/>
        <v>#DIV/0!</v>
      </c>
      <c r="Z361" s="11" t="str">
        <f t="shared" si="10"/>
        <v>#NUM!</v>
      </c>
      <c r="AA361" s="11" t="str">
        <f t="shared" si="11"/>
        <v>#DIV/0!</v>
      </c>
      <c r="AB361" s="11" t="str">
        <f t="shared" si="12"/>
        <v>#DIV/0!</v>
      </c>
    </row>
    <row r="362" hidden="1">
      <c r="A362" s="10">
        <v>36.5</v>
      </c>
      <c r="B362" s="10">
        <v>20.0</v>
      </c>
      <c r="C362" s="10">
        <v>1.0</v>
      </c>
      <c r="D362" s="10" t="s">
        <v>126</v>
      </c>
      <c r="E362" s="10">
        <v>2.0</v>
      </c>
      <c r="F362" s="11"/>
      <c r="G362" s="11"/>
      <c r="H362" s="11"/>
      <c r="I362" s="11"/>
      <c r="J362" s="11"/>
      <c r="K362" s="11"/>
      <c r="L362" s="11"/>
      <c r="M362" s="13"/>
      <c r="N362" s="14"/>
      <c r="O362" s="15"/>
      <c r="P362" s="10" t="s">
        <v>40</v>
      </c>
      <c r="Q362" s="11">
        <f t="shared" si="3"/>
        <v>0</v>
      </c>
      <c r="R362" s="11" t="str">
        <f t="shared" si="4"/>
        <v>#DIV/0!</v>
      </c>
      <c r="S362" s="11" t="str">
        <f t="shared" ref="S362:T362" si="733">log(Q362)</f>
        <v>#NUM!</v>
      </c>
      <c r="T362" s="11" t="str">
        <f t="shared" si="733"/>
        <v>#DIV/0!</v>
      </c>
      <c r="U362" s="11">
        <f t="shared" si="6"/>
        <v>0</v>
      </c>
      <c r="V362" s="11" t="str">
        <f t="shared" si="7"/>
        <v>#DIV/0!</v>
      </c>
      <c r="W362" s="11" t="str">
        <f t="shared" si="8"/>
        <v>#DIV/0!</v>
      </c>
      <c r="X362" s="11" t="str">
        <f t="shared" ref="X362:Y362" si="734">log(U362)</f>
        <v>#NUM!</v>
      </c>
      <c r="Y362" s="11" t="str">
        <f t="shared" si="734"/>
        <v>#DIV/0!</v>
      </c>
      <c r="Z362" s="11" t="str">
        <f t="shared" si="10"/>
        <v>#NUM!</v>
      </c>
      <c r="AA362" s="11" t="str">
        <f t="shared" si="11"/>
        <v>#DIV/0!</v>
      </c>
      <c r="AB362" s="11" t="str">
        <f t="shared" si="12"/>
        <v>#DIV/0!</v>
      </c>
    </row>
    <row r="363" hidden="1">
      <c r="A363" s="10">
        <v>36.5</v>
      </c>
      <c r="B363" s="10">
        <v>21.0</v>
      </c>
      <c r="C363" s="10">
        <v>1.0</v>
      </c>
      <c r="D363" s="10" t="s">
        <v>126</v>
      </c>
      <c r="E363" s="10">
        <v>2.0</v>
      </c>
      <c r="F363" s="11"/>
      <c r="G363" s="11"/>
      <c r="H363" s="11"/>
      <c r="I363" s="11"/>
      <c r="J363" s="11"/>
      <c r="K363" s="11"/>
      <c r="L363" s="11"/>
      <c r="M363" s="13"/>
      <c r="N363" s="14"/>
      <c r="O363" s="15"/>
      <c r="P363" s="10" t="s">
        <v>40</v>
      </c>
      <c r="Q363" s="11">
        <f t="shared" si="3"/>
        <v>0</v>
      </c>
      <c r="R363" s="11" t="str">
        <f t="shared" si="4"/>
        <v>#DIV/0!</v>
      </c>
      <c r="S363" s="11" t="str">
        <f t="shared" ref="S363:T363" si="735">log(Q363)</f>
        <v>#NUM!</v>
      </c>
      <c r="T363" s="11" t="str">
        <f t="shared" si="735"/>
        <v>#DIV/0!</v>
      </c>
      <c r="U363" s="11">
        <f t="shared" si="6"/>
        <v>0</v>
      </c>
      <c r="V363" s="11" t="str">
        <f t="shared" si="7"/>
        <v>#DIV/0!</v>
      </c>
      <c r="W363" s="11" t="str">
        <f t="shared" si="8"/>
        <v>#DIV/0!</v>
      </c>
      <c r="X363" s="11" t="str">
        <f t="shared" ref="X363:Y363" si="736">log(U363)</f>
        <v>#NUM!</v>
      </c>
      <c r="Y363" s="11" t="str">
        <f t="shared" si="736"/>
        <v>#DIV/0!</v>
      </c>
      <c r="Z363" s="11" t="str">
        <f t="shared" si="10"/>
        <v>#NUM!</v>
      </c>
      <c r="AA363" s="11" t="str">
        <f t="shared" si="11"/>
        <v>#DIV/0!</v>
      </c>
      <c r="AB363" s="11" t="str">
        <f t="shared" si="12"/>
        <v>#DIV/0!</v>
      </c>
    </row>
    <row r="364" hidden="1">
      <c r="A364" s="10">
        <v>36.6</v>
      </c>
      <c r="B364" s="10">
        <v>10.0</v>
      </c>
      <c r="C364" s="10">
        <v>1.0</v>
      </c>
      <c r="D364" s="10" t="s">
        <v>35</v>
      </c>
      <c r="E364" s="10">
        <v>2.0</v>
      </c>
      <c r="F364" s="10">
        <v>0.03196</v>
      </c>
      <c r="G364" s="10">
        <v>0.0</v>
      </c>
      <c r="H364" s="10">
        <v>0.0</v>
      </c>
      <c r="I364" s="11"/>
      <c r="J364" s="11"/>
      <c r="K364" s="11"/>
      <c r="L364" s="11"/>
      <c r="M364" s="13"/>
      <c r="N364" s="14"/>
      <c r="O364" s="15"/>
      <c r="P364" s="10" t="s">
        <v>40</v>
      </c>
      <c r="Q364" s="11">
        <f t="shared" si="3"/>
        <v>0</v>
      </c>
      <c r="R364" s="11">
        <f t="shared" si="4"/>
        <v>0</v>
      </c>
      <c r="S364" s="11" t="str">
        <f t="shared" ref="S364:T364" si="737">log(Q364)</f>
        <v>#NUM!</v>
      </c>
      <c r="T364" s="11" t="str">
        <f t="shared" si="737"/>
        <v>#NUM!</v>
      </c>
      <c r="U364" s="11">
        <f t="shared" si="6"/>
        <v>0</v>
      </c>
      <c r="V364" s="11">
        <f t="shared" si="7"/>
        <v>0</v>
      </c>
      <c r="W364" s="11">
        <f t="shared" si="8"/>
        <v>0</v>
      </c>
      <c r="X364" s="11" t="str">
        <f t="shared" ref="X364:Y364" si="738">log(U364)</f>
        <v>#NUM!</v>
      </c>
      <c r="Y364" s="11" t="str">
        <f t="shared" si="738"/>
        <v>#NUM!</v>
      </c>
      <c r="Z364" s="11" t="str">
        <f t="shared" si="10"/>
        <v>#NUM!</v>
      </c>
      <c r="AA364" s="11" t="str">
        <f t="shared" si="11"/>
        <v>#NUM!</v>
      </c>
      <c r="AB364" s="11" t="str">
        <f t="shared" si="12"/>
        <v>#NUM!</v>
      </c>
      <c r="AC364" s="11"/>
      <c r="AD364" s="11"/>
    </row>
    <row r="365">
      <c r="A365" s="10">
        <v>36.4</v>
      </c>
      <c r="B365" s="10">
        <v>8.0</v>
      </c>
      <c r="C365" s="10">
        <v>1.0</v>
      </c>
      <c r="D365" s="10" t="s">
        <v>96</v>
      </c>
      <c r="E365" s="10">
        <v>3.0</v>
      </c>
      <c r="F365" s="10">
        <v>0.03833</v>
      </c>
      <c r="G365" s="10" t="s">
        <v>101</v>
      </c>
      <c r="H365" s="10" t="s">
        <v>102</v>
      </c>
      <c r="I365" s="10">
        <v>-1.0</v>
      </c>
      <c r="J365" s="10" t="s">
        <v>103</v>
      </c>
      <c r="K365" s="10" t="s">
        <v>148</v>
      </c>
      <c r="L365" s="11"/>
      <c r="M365" s="13">
        <v>1.0</v>
      </c>
      <c r="N365" s="14">
        <v>1.0</v>
      </c>
      <c r="O365" s="15">
        <v>1.0</v>
      </c>
      <c r="P365" s="10" t="s">
        <v>40</v>
      </c>
      <c r="Q365" s="11" t="str">
        <f t="shared" si="3"/>
        <v>#VALUE!</v>
      </c>
      <c r="R365" s="11" t="str">
        <f t="shared" si="4"/>
        <v>#VALUE!</v>
      </c>
      <c r="S365" s="11" t="str">
        <f t="shared" ref="S365:T365" si="739">log(Q365)</f>
        <v>#VALUE!</v>
      </c>
      <c r="T365" s="11" t="str">
        <f t="shared" si="739"/>
        <v>#VALUE!</v>
      </c>
      <c r="U365" s="11" t="str">
        <f t="shared" si="6"/>
        <v>#VALUE!</v>
      </c>
      <c r="V365" s="11" t="str">
        <f t="shared" si="7"/>
        <v>#VALUE!</v>
      </c>
      <c r="W365" s="11" t="str">
        <f t="shared" si="8"/>
        <v>#VALUE!</v>
      </c>
      <c r="X365" s="11" t="str">
        <f t="shared" ref="X365:Y365" si="740">log(U365)</f>
        <v>#VALUE!</v>
      </c>
      <c r="Y365" s="11" t="str">
        <f t="shared" si="740"/>
        <v>#VALUE!</v>
      </c>
      <c r="Z365" s="11" t="str">
        <f t="shared" si="10"/>
        <v>#VALUE!</v>
      </c>
      <c r="AA365" s="11" t="str">
        <f t="shared" si="11"/>
        <v>#VALUE!</v>
      </c>
      <c r="AB365" s="11" t="str">
        <f t="shared" si="12"/>
        <v>#VALUE!</v>
      </c>
      <c r="AC365" s="11"/>
      <c r="AD365" s="11"/>
    </row>
    <row r="366">
      <c r="A366" s="10">
        <v>36.5</v>
      </c>
      <c r="B366" s="10">
        <v>8.0</v>
      </c>
      <c r="C366" s="10">
        <v>1.0</v>
      </c>
      <c r="D366" s="10" t="s">
        <v>33</v>
      </c>
      <c r="E366" s="10">
        <v>2.0</v>
      </c>
      <c r="F366" s="19"/>
      <c r="G366" s="19"/>
      <c r="H366" s="19"/>
      <c r="I366" s="19"/>
      <c r="J366" s="19"/>
      <c r="K366" s="11"/>
      <c r="L366" s="11"/>
      <c r="M366" s="13">
        <v>1.0</v>
      </c>
      <c r="N366" s="14"/>
      <c r="O366" s="15"/>
      <c r="P366" s="10" t="s">
        <v>40</v>
      </c>
      <c r="Q366" s="11">
        <f t="shared" si="3"/>
        <v>0</v>
      </c>
      <c r="R366" s="11" t="str">
        <f t="shared" si="4"/>
        <v>#DIV/0!</v>
      </c>
      <c r="S366" s="11" t="str">
        <f t="shared" ref="S366:T366" si="741">log(Q366)</f>
        <v>#NUM!</v>
      </c>
      <c r="T366" s="11" t="str">
        <f t="shared" si="741"/>
        <v>#DIV/0!</v>
      </c>
      <c r="U366" s="11">
        <f t="shared" si="6"/>
        <v>0</v>
      </c>
      <c r="V366" s="11" t="str">
        <f t="shared" si="7"/>
        <v>#DIV/0!</v>
      </c>
      <c r="W366" s="11" t="str">
        <f t="shared" si="8"/>
        <v>#DIV/0!</v>
      </c>
      <c r="X366" s="11" t="str">
        <f t="shared" ref="X366:Y366" si="742">log(U366)</f>
        <v>#NUM!</v>
      </c>
      <c r="Y366" s="11" t="str">
        <f t="shared" si="742"/>
        <v>#DIV/0!</v>
      </c>
      <c r="Z366" s="11" t="str">
        <f t="shared" si="10"/>
        <v>#NUM!</v>
      </c>
      <c r="AA366" s="11" t="str">
        <f t="shared" si="11"/>
        <v>#DIV/0!</v>
      </c>
      <c r="AB366" s="11" t="str">
        <f t="shared" si="12"/>
        <v>#DIV/0!</v>
      </c>
      <c r="AC366" s="11"/>
      <c r="AD366" s="11"/>
    </row>
    <row r="367" hidden="1">
      <c r="A367" s="10">
        <v>36.6</v>
      </c>
      <c r="B367" s="10">
        <v>3.0</v>
      </c>
      <c r="C367" s="10">
        <v>1.0</v>
      </c>
      <c r="D367" s="10" t="s">
        <v>34</v>
      </c>
      <c r="E367" s="10">
        <v>2.0</v>
      </c>
      <c r="F367" s="11"/>
      <c r="G367" s="11"/>
      <c r="H367" s="11"/>
      <c r="I367" s="11"/>
      <c r="J367" s="11"/>
      <c r="K367" s="11"/>
      <c r="L367" s="11"/>
      <c r="M367" s="13"/>
      <c r="N367" s="14"/>
      <c r="O367" s="15"/>
      <c r="P367" s="10" t="s">
        <v>40</v>
      </c>
      <c r="Q367" s="11">
        <f t="shared" si="3"/>
        <v>0</v>
      </c>
      <c r="R367" s="11" t="str">
        <f t="shared" si="4"/>
        <v>#DIV/0!</v>
      </c>
      <c r="S367" s="11" t="str">
        <f t="shared" ref="S367:T367" si="743">log(Q367)</f>
        <v>#NUM!</v>
      </c>
      <c r="T367" s="11" t="str">
        <f t="shared" si="743"/>
        <v>#DIV/0!</v>
      </c>
      <c r="U367" s="11">
        <f t="shared" si="6"/>
        <v>0</v>
      </c>
      <c r="V367" s="11" t="str">
        <f t="shared" si="7"/>
        <v>#DIV/0!</v>
      </c>
      <c r="W367" s="11" t="str">
        <f t="shared" si="8"/>
        <v>#DIV/0!</v>
      </c>
      <c r="X367" s="11" t="str">
        <f t="shared" ref="X367:Y367" si="744">log(U367)</f>
        <v>#NUM!</v>
      </c>
      <c r="Y367" s="11" t="str">
        <f t="shared" si="744"/>
        <v>#DIV/0!</v>
      </c>
      <c r="Z367" s="11" t="str">
        <f t="shared" si="10"/>
        <v>#NUM!</v>
      </c>
      <c r="AA367" s="11" t="str">
        <f t="shared" si="11"/>
        <v>#DIV/0!</v>
      </c>
      <c r="AB367" s="11" t="str">
        <f t="shared" si="12"/>
        <v>#DIV/0!</v>
      </c>
    </row>
    <row r="368" hidden="1">
      <c r="A368" s="10">
        <v>36.6</v>
      </c>
      <c r="B368" s="10">
        <v>4.0</v>
      </c>
      <c r="C368" s="10">
        <v>1.0</v>
      </c>
      <c r="D368" s="10" t="s">
        <v>34</v>
      </c>
      <c r="E368" s="10">
        <v>2.0</v>
      </c>
      <c r="F368" s="11"/>
      <c r="G368" s="11"/>
      <c r="H368" s="11"/>
      <c r="I368" s="11"/>
      <c r="J368" s="11"/>
      <c r="K368" s="11"/>
      <c r="L368" s="11"/>
      <c r="M368" s="13"/>
      <c r="N368" s="14"/>
      <c r="O368" s="15"/>
      <c r="P368" s="10" t="s">
        <v>40</v>
      </c>
      <c r="Q368" s="11">
        <f t="shared" si="3"/>
        <v>0</v>
      </c>
      <c r="R368" s="11" t="str">
        <f t="shared" si="4"/>
        <v>#DIV/0!</v>
      </c>
      <c r="S368" s="11" t="str">
        <f t="shared" ref="S368:T368" si="745">log(Q368)</f>
        <v>#NUM!</v>
      </c>
      <c r="T368" s="11" t="str">
        <f t="shared" si="745"/>
        <v>#DIV/0!</v>
      </c>
      <c r="U368" s="11">
        <f t="shared" si="6"/>
        <v>0</v>
      </c>
      <c r="V368" s="11" t="str">
        <f t="shared" si="7"/>
        <v>#DIV/0!</v>
      </c>
      <c r="W368" s="11" t="str">
        <f t="shared" si="8"/>
        <v>#DIV/0!</v>
      </c>
      <c r="X368" s="11" t="str">
        <f t="shared" ref="X368:Y368" si="746">log(U368)</f>
        <v>#NUM!</v>
      </c>
      <c r="Y368" s="11" t="str">
        <f t="shared" si="746"/>
        <v>#DIV/0!</v>
      </c>
      <c r="Z368" s="11" t="str">
        <f t="shared" si="10"/>
        <v>#NUM!</v>
      </c>
      <c r="AA368" s="11" t="str">
        <f t="shared" si="11"/>
        <v>#DIV/0!</v>
      </c>
      <c r="AB368" s="11" t="str">
        <f t="shared" si="12"/>
        <v>#DIV/0!</v>
      </c>
    </row>
    <row r="369" hidden="1">
      <c r="A369" s="10">
        <v>36.6</v>
      </c>
      <c r="B369" s="10">
        <v>13.0</v>
      </c>
      <c r="C369" s="10">
        <v>1.0</v>
      </c>
      <c r="D369" s="10" t="s">
        <v>34</v>
      </c>
      <c r="E369" s="10">
        <v>2.0</v>
      </c>
      <c r="F369" s="11"/>
      <c r="G369" s="11"/>
      <c r="H369" s="11"/>
      <c r="I369" s="11"/>
      <c r="J369" s="11"/>
      <c r="K369" s="11"/>
      <c r="L369" s="11"/>
      <c r="M369" s="13"/>
      <c r="N369" s="14"/>
      <c r="O369" s="15"/>
      <c r="P369" s="10" t="s">
        <v>40</v>
      </c>
      <c r="Q369" s="11">
        <f t="shared" si="3"/>
        <v>0</v>
      </c>
      <c r="R369" s="11" t="str">
        <f t="shared" si="4"/>
        <v>#DIV/0!</v>
      </c>
      <c r="S369" s="11" t="str">
        <f t="shared" ref="S369:T369" si="747">log(Q369)</f>
        <v>#NUM!</v>
      </c>
      <c r="T369" s="11" t="str">
        <f t="shared" si="747"/>
        <v>#DIV/0!</v>
      </c>
      <c r="U369" s="11">
        <f t="shared" si="6"/>
        <v>0</v>
      </c>
      <c r="V369" s="11" t="str">
        <f t="shared" si="7"/>
        <v>#DIV/0!</v>
      </c>
      <c r="W369" s="11" t="str">
        <f t="shared" si="8"/>
        <v>#DIV/0!</v>
      </c>
      <c r="X369" s="11" t="str">
        <f t="shared" ref="X369:Y369" si="748">log(U369)</f>
        <v>#NUM!</v>
      </c>
      <c r="Y369" s="11" t="str">
        <f t="shared" si="748"/>
        <v>#DIV/0!</v>
      </c>
      <c r="Z369" s="11" t="str">
        <f t="shared" si="10"/>
        <v>#NUM!</v>
      </c>
      <c r="AA369" s="11" t="str">
        <f t="shared" si="11"/>
        <v>#DIV/0!</v>
      </c>
      <c r="AB369" s="11" t="str">
        <f t="shared" si="12"/>
        <v>#DIV/0!</v>
      </c>
    </row>
    <row r="370" hidden="1">
      <c r="A370" s="10">
        <v>37.4</v>
      </c>
      <c r="B370" s="10">
        <v>12.0</v>
      </c>
      <c r="C370" s="10">
        <v>1.0</v>
      </c>
      <c r="D370" s="10" t="s">
        <v>35</v>
      </c>
      <c r="E370" s="10">
        <v>2.0</v>
      </c>
      <c r="F370" s="10">
        <v>0.09426</v>
      </c>
      <c r="G370" s="19"/>
      <c r="H370" s="19"/>
      <c r="I370" s="19"/>
      <c r="J370" s="19"/>
      <c r="K370" s="11"/>
      <c r="L370" s="11"/>
      <c r="M370" s="13">
        <v>1.0</v>
      </c>
      <c r="N370" s="14"/>
      <c r="O370" s="15"/>
      <c r="P370" s="10" t="s">
        <v>40</v>
      </c>
      <c r="Q370" s="11">
        <f t="shared" si="3"/>
        <v>0</v>
      </c>
      <c r="R370" s="11">
        <f t="shared" si="4"/>
        <v>0</v>
      </c>
      <c r="S370" s="11" t="str">
        <f t="shared" ref="S370:T370" si="749">log(Q370)</f>
        <v>#NUM!</v>
      </c>
      <c r="T370" s="11" t="str">
        <f t="shared" si="749"/>
        <v>#NUM!</v>
      </c>
      <c r="U370" s="11">
        <f t="shared" si="6"/>
        <v>0</v>
      </c>
      <c r="V370" s="11">
        <f t="shared" si="7"/>
        <v>0</v>
      </c>
      <c r="W370" s="11">
        <f t="shared" si="8"/>
        <v>0</v>
      </c>
      <c r="X370" s="11" t="str">
        <f t="shared" ref="X370:Y370" si="750">log(U370)</f>
        <v>#NUM!</v>
      </c>
      <c r="Y370" s="11" t="str">
        <f t="shared" si="750"/>
        <v>#NUM!</v>
      </c>
      <c r="Z370" s="11" t="str">
        <f t="shared" si="10"/>
        <v>#NUM!</v>
      </c>
      <c r="AA370" s="11" t="str">
        <f t="shared" si="11"/>
        <v>#NUM!</v>
      </c>
      <c r="AB370" s="11" t="str">
        <f t="shared" si="12"/>
        <v>#NUM!</v>
      </c>
      <c r="AC370" s="11"/>
      <c r="AD370" s="11"/>
    </row>
    <row r="371">
      <c r="A371" s="10">
        <v>36.5</v>
      </c>
      <c r="B371" s="10">
        <v>9.0</v>
      </c>
      <c r="C371" s="10">
        <v>1.0</v>
      </c>
      <c r="D371" s="10" t="s">
        <v>119</v>
      </c>
      <c r="E371" s="10">
        <v>2.0</v>
      </c>
      <c r="F371" s="19"/>
      <c r="G371" s="19"/>
      <c r="H371" s="19"/>
      <c r="I371" s="19"/>
      <c r="J371" s="19"/>
      <c r="K371" s="11"/>
      <c r="L371" s="11"/>
      <c r="M371" s="13">
        <v>1.0</v>
      </c>
      <c r="N371" s="14"/>
      <c r="O371" s="15"/>
      <c r="P371" s="10" t="s">
        <v>40</v>
      </c>
      <c r="Q371" s="11">
        <f t="shared" si="3"/>
        <v>0</v>
      </c>
      <c r="R371" s="11" t="str">
        <f t="shared" si="4"/>
        <v>#DIV/0!</v>
      </c>
      <c r="S371" s="11" t="str">
        <f t="shared" ref="S371:T371" si="751">log(Q371)</f>
        <v>#NUM!</v>
      </c>
      <c r="T371" s="11" t="str">
        <f t="shared" si="751"/>
        <v>#DIV/0!</v>
      </c>
      <c r="U371" s="11">
        <f t="shared" si="6"/>
        <v>0</v>
      </c>
      <c r="V371" s="11" t="str">
        <f t="shared" si="7"/>
        <v>#DIV/0!</v>
      </c>
      <c r="W371" s="11" t="str">
        <f t="shared" si="8"/>
        <v>#DIV/0!</v>
      </c>
      <c r="X371" s="11" t="str">
        <f t="shared" ref="X371:Y371" si="752">log(U371)</f>
        <v>#NUM!</v>
      </c>
      <c r="Y371" s="11" t="str">
        <f t="shared" si="752"/>
        <v>#DIV/0!</v>
      </c>
      <c r="Z371" s="11" t="str">
        <f t="shared" si="10"/>
        <v>#NUM!</v>
      </c>
      <c r="AA371" s="11" t="str">
        <f t="shared" si="11"/>
        <v>#DIV/0!</v>
      </c>
      <c r="AB371" s="11" t="str">
        <f t="shared" si="12"/>
        <v>#DIV/0!</v>
      </c>
      <c r="AC371" s="11"/>
      <c r="AD371" s="11"/>
    </row>
    <row r="372" hidden="1">
      <c r="A372" s="10">
        <v>37.4</v>
      </c>
      <c r="B372" s="10">
        <v>5.0</v>
      </c>
      <c r="C372" s="10">
        <v>1.0</v>
      </c>
      <c r="D372" s="10" t="s">
        <v>34</v>
      </c>
      <c r="E372" s="10">
        <v>2.0</v>
      </c>
      <c r="F372" s="11"/>
      <c r="G372" s="11"/>
      <c r="H372" s="11"/>
      <c r="I372" s="11"/>
      <c r="J372" s="11"/>
      <c r="K372" s="11"/>
      <c r="L372" s="11"/>
      <c r="M372" s="13"/>
      <c r="N372" s="14"/>
      <c r="O372" s="15"/>
      <c r="P372" s="10" t="s">
        <v>40</v>
      </c>
      <c r="Q372" s="11">
        <f t="shared" si="3"/>
        <v>0</v>
      </c>
      <c r="R372" s="11" t="str">
        <f t="shared" si="4"/>
        <v>#DIV/0!</v>
      </c>
      <c r="S372" s="11" t="str">
        <f t="shared" ref="S372:T372" si="753">log(Q372)</f>
        <v>#NUM!</v>
      </c>
      <c r="T372" s="11" t="str">
        <f t="shared" si="753"/>
        <v>#DIV/0!</v>
      </c>
      <c r="U372" s="11">
        <f t="shared" si="6"/>
        <v>0</v>
      </c>
      <c r="V372" s="11" t="str">
        <f t="shared" si="7"/>
        <v>#DIV/0!</v>
      </c>
      <c r="W372" s="11" t="str">
        <f t="shared" si="8"/>
        <v>#DIV/0!</v>
      </c>
      <c r="X372" s="11" t="str">
        <f t="shared" ref="X372:Y372" si="754">log(U372)</f>
        <v>#NUM!</v>
      </c>
      <c r="Y372" s="11" t="str">
        <f t="shared" si="754"/>
        <v>#DIV/0!</v>
      </c>
      <c r="Z372" s="11" t="str">
        <f t="shared" si="10"/>
        <v>#NUM!</v>
      </c>
      <c r="AA372" s="11" t="str">
        <f t="shared" si="11"/>
        <v>#DIV/0!</v>
      </c>
      <c r="AB372" s="11" t="str">
        <f t="shared" si="12"/>
        <v>#DIV/0!</v>
      </c>
    </row>
    <row r="373" hidden="1">
      <c r="A373" s="10">
        <v>37.4</v>
      </c>
      <c r="B373" s="10">
        <v>9.0</v>
      </c>
      <c r="C373" s="10">
        <v>1.0</v>
      </c>
      <c r="D373" s="10" t="s">
        <v>34</v>
      </c>
      <c r="E373" s="10">
        <v>2.0</v>
      </c>
      <c r="F373" s="11"/>
      <c r="G373" s="11"/>
      <c r="H373" s="11"/>
      <c r="I373" s="11"/>
      <c r="J373" s="11"/>
      <c r="K373" s="11"/>
      <c r="L373" s="11"/>
      <c r="M373" s="13"/>
      <c r="N373" s="14"/>
      <c r="O373" s="15"/>
      <c r="P373" s="10" t="s">
        <v>40</v>
      </c>
      <c r="Q373" s="11">
        <f t="shared" si="3"/>
        <v>0</v>
      </c>
      <c r="R373" s="11" t="str">
        <f t="shared" si="4"/>
        <v>#DIV/0!</v>
      </c>
      <c r="S373" s="11" t="str">
        <f t="shared" ref="S373:T373" si="755">log(Q373)</f>
        <v>#NUM!</v>
      </c>
      <c r="T373" s="11" t="str">
        <f t="shared" si="755"/>
        <v>#DIV/0!</v>
      </c>
      <c r="U373" s="11">
        <f t="shared" si="6"/>
        <v>0</v>
      </c>
      <c r="V373" s="11" t="str">
        <f t="shared" si="7"/>
        <v>#DIV/0!</v>
      </c>
      <c r="W373" s="11" t="str">
        <f t="shared" si="8"/>
        <v>#DIV/0!</v>
      </c>
      <c r="X373" s="11" t="str">
        <f t="shared" ref="X373:Y373" si="756">log(U373)</f>
        <v>#NUM!</v>
      </c>
      <c r="Y373" s="11" t="str">
        <f t="shared" si="756"/>
        <v>#DIV/0!</v>
      </c>
      <c r="Z373" s="11" t="str">
        <f t="shared" si="10"/>
        <v>#NUM!</v>
      </c>
      <c r="AA373" s="11" t="str">
        <f t="shared" si="11"/>
        <v>#DIV/0!</v>
      </c>
      <c r="AB373" s="11" t="str">
        <f t="shared" si="12"/>
        <v>#DIV/0!</v>
      </c>
    </row>
    <row r="374" hidden="1">
      <c r="A374" s="10">
        <v>37.4</v>
      </c>
      <c r="B374" s="10">
        <v>14.0</v>
      </c>
      <c r="C374" s="10">
        <v>1.0</v>
      </c>
      <c r="D374" s="10" t="s">
        <v>34</v>
      </c>
      <c r="E374" s="10">
        <v>2.0</v>
      </c>
      <c r="F374" s="11"/>
      <c r="G374" s="11"/>
      <c r="H374" s="11"/>
      <c r="I374" s="11"/>
      <c r="J374" s="11"/>
      <c r="K374" s="11"/>
      <c r="L374" s="11"/>
      <c r="M374" s="13"/>
      <c r="N374" s="14"/>
      <c r="O374" s="15"/>
      <c r="P374" s="10" t="s">
        <v>40</v>
      </c>
      <c r="Q374" s="11">
        <f t="shared" si="3"/>
        <v>0</v>
      </c>
      <c r="R374" s="11" t="str">
        <f t="shared" si="4"/>
        <v>#DIV/0!</v>
      </c>
      <c r="S374" s="11" t="str">
        <f t="shared" ref="S374:T374" si="757">log(Q374)</f>
        <v>#NUM!</v>
      </c>
      <c r="T374" s="11" t="str">
        <f t="shared" si="757"/>
        <v>#DIV/0!</v>
      </c>
      <c r="U374" s="11">
        <f t="shared" si="6"/>
        <v>0</v>
      </c>
      <c r="V374" s="11" t="str">
        <f t="shared" si="7"/>
        <v>#DIV/0!</v>
      </c>
      <c r="W374" s="11" t="str">
        <f t="shared" si="8"/>
        <v>#DIV/0!</v>
      </c>
      <c r="X374" s="11" t="str">
        <f t="shared" ref="X374:Y374" si="758">log(U374)</f>
        <v>#NUM!</v>
      </c>
      <c r="Y374" s="11" t="str">
        <f t="shared" si="758"/>
        <v>#DIV/0!</v>
      </c>
      <c r="Z374" s="11" t="str">
        <f t="shared" si="10"/>
        <v>#NUM!</v>
      </c>
      <c r="AA374" s="11" t="str">
        <f t="shared" si="11"/>
        <v>#DIV/0!</v>
      </c>
      <c r="AB374" s="11" t="str">
        <f t="shared" si="12"/>
        <v>#DIV/0!</v>
      </c>
    </row>
    <row r="375" hidden="1">
      <c r="A375" s="10" t="s">
        <v>130</v>
      </c>
      <c r="B375" s="10">
        <v>8.0</v>
      </c>
      <c r="C375" s="10">
        <v>1.0</v>
      </c>
      <c r="D375" s="10" t="s">
        <v>35</v>
      </c>
      <c r="E375" s="10">
        <v>2.0</v>
      </c>
      <c r="F375" s="10">
        <v>0.03672</v>
      </c>
      <c r="G375" s="10">
        <v>0.0</v>
      </c>
      <c r="H375" s="10">
        <v>0.0</v>
      </c>
      <c r="I375" s="11"/>
      <c r="J375" s="11"/>
      <c r="K375" s="11"/>
      <c r="L375" s="11"/>
      <c r="M375" s="13"/>
      <c r="N375" s="14"/>
      <c r="O375" s="15"/>
      <c r="P375" s="10" t="s">
        <v>40</v>
      </c>
      <c r="Q375" s="11">
        <f t="shared" si="3"/>
        <v>0</v>
      </c>
      <c r="R375" s="11">
        <f t="shared" si="4"/>
        <v>0</v>
      </c>
      <c r="S375" s="11" t="str">
        <f t="shared" ref="S375:T375" si="759">log(Q375)</f>
        <v>#NUM!</v>
      </c>
      <c r="T375" s="11" t="str">
        <f t="shared" si="759"/>
        <v>#NUM!</v>
      </c>
      <c r="U375" s="11">
        <f t="shared" si="6"/>
        <v>0</v>
      </c>
      <c r="V375" s="11">
        <f t="shared" si="7"/>
        <v>0</v>
      </c>
      <c r="W375" s="11">
        <f t="shared" si="8"/>
        <v>0</v>
      </c>
      <c r="X375" s="11" t="str">
        <f t="shared" ref="X375:Y375" si="760">log(U375)</f>
        <v>#NUM!</v>
      </c>
      <c r="Y375" s="11" t="str">
        <f t="shared" si="760"/>
        <v>#NUM!</v>
      </c>
      <c r="Z375" s="11" t="str">
        <f t="shared" si="10"/>
        <v>#NUM!</v>
      </c>
      <c r="AA375" s="11" t="str">
        <f t="shared" si="11"/>
        <v>#NUM!</v>
      </c>
      <c r="AB375" s="11" t="str">
        <f t="shared" si="12"/>
        <v>#NUM!</v>
      </c>
      <c r="AC375" s="11"/>
      <c r="AD375" s="11"/>
    </row>
    <row r="376" hidden="1">
      <c r="A376" s="10" t="s">
        <v>130</v>
      </c>
      <c r="B376" s="10">
        <v>1.0</v>
      </c>
      <c r="C376" s="10">
        <v>1.0</v>
      </c>
      <c r="D376" s="10" t="s">
        <v>128</v>
      </c>
      <c r="E376" s="10">
        <v>2.0</v>
      </c>
      <c r="F376" s="11"/>
      <c r="G376" s="11"/>
      <c r="H376" s="11"/>
      <c r="I376" s="11"/>
      <c r="J376" s="11"/>
      <c r="K376" s="11"/>
      <c r="L376" s="11"/>
      <c r="M376" s="13"/>
      <c r="N376" s="14"/>
      <c r="O376" s="15"/>
      <c r="P376" s="10" t="s">
        <v>40</v>
      </c>
      <c r="Q376" s="11">
        <f t="shared" si="3"/>
        <v>0</v>
      </c>
      <c r="R376" s="11" t="str">
        <f t="shared" si="4"/>
        <v>#DIV/0!</v>
      </c>
      <c r="S376" s="11" t="str">
        <f t="shared" ref="S376:T376" si="761">log(Q376)</f>
        <v>#NUM!</v>
      </c>
      <c r="T376" s="11" t="str">
        <f t="shared" si="761"/>
        <v>#DIV/0!</v>
      </c>
      <c r="U376" s="11">
        <f t="shared" si="6"/>
        <v>0</v>
      </c>
      <c r="V376" s="11" t="str">
        <f t="shared" si="7"/>
        <v>#DIV/0!</v>
      </c>
      <c r="W376" s="11" t="str">
        <f t="shared" si="8"/>
        <v>#DIV/0!</v>
      </c>
      <c r="X376" s="11" t="str">
        <f t="shared" ref="X376:Y376" si="762">log(U376)</f>
        <v>#NUM!</v>
      </c>
      <c r="Y376" s="11" t="str">
        <f t="shared" si="762"/>
        <v>#DIV/0!</v>
      </c>
      <c r="Z376" s="11" t="str">
        <f t="shared" si="10"/>
        <v>#NUM!</v>
      </c>
      <c r="AA376" s="11" t="str">
        <f t="shared" si="11"/>
        <v>#DIV/0!</v>
      </c>
      <c r="AB376" s="11" t="str">
        <f t="shared" si="12"/>
        <v>#DIV/0!</v>
      </c>
    </row>
    <row r="377" hidden="1">
      <c r="A377" s="10" t="s">
        <v>130</v>
      </c>
      <c r="B377" s="10">
        <v>4.0</v>
      </c>
      <c r="C377" s="10">
        <v>1.0</v>
      </c>
      <c r="D377" s="10" t="s">
        <v>128</v>
      </c>
      <c r="E377" s="10">
        <v>2.0</v>
      </c>
      <c r="F377" s="11"/>
      <c r="G377" s="11"/>
      <c r="H377" s="11"/>
      <c r="I377" s="11"/>
      <c r="J377" s="11"/>
      <c r="K377" s="11"/>
      <c r="L377" s="11"/>
      <c r="M377" s="13"/>
      <c r="N377" s="14"/>
      <c r="O377" s="15"/>
      <c r="P377" s="10" t="s">
        <v>40</v>
      </c>
      <c r="Q377" s="11">
        <f t="shared" si="3"/>
        <v>0</v>
      </c>
      <c r="R377" s="11" t="str">
        <f t="shared" si="4"/>
        <v>#DIV/0!</v>
      </c>
      <c r="S377" s="11" t="str">
        <f t="shared" ref="S377:T377" si="763">log(Q377)</f>
        <v>#NUM!</v>
      </c>
      <c r="T377" s="11" t="str">
        <f t="shared" si="763"/>
        <v>#DIV/0!</v>
      </c>
      <c r="U377" s="11">
        <f t="shared" si="6"/>
        <v>0</v>
      </c>
      <c r="V377" s="11" t="str">
        <f t="shared" si="7"/>
        <v>#DIV/0!</v>
      </c>
      <c r="W377" s="11" t="str">
        <f t="shared" si="8"/>
        <v>#DIV/0!</v>
      </c>
      <c r="X377" s="11" t="str">
        <f t="shared" ref="X377:Y377" si="764">log(U377)</f>
        <v>#NUM!</v>
      </c>
      <c r="Y377" s="11" t="str">
        <f t="shared" si="764"/>
        <v>#DIV/0!</v>
      </c>
      <c r="Z377" s="11" t="str">
        <f t="shared" si="10"/>
        <v>#NUM!</v>
      </c>
      <c r="AA377" s="11" t="str">
        <f t="shared" si="11"/>
        <v>#DIV/0!</v>
      </c>
      <c r="AB377" s="11" t="str">
        <f t="shared" si="12"/>
        <v>#DIV/0!</v>
      </c>
    </row>
    <row r="378" hidden="1">
      <c r="A378" s="10" t="s">
        <v>130</v>
      </c>
      <c r="B378" s="10">
        <v>18.0</v>
      </c>
      <c r="C378" s="10">
        <v>1.0</v>
      </c>
      <c r="D378" s="10" t="s">
        <v>128</v>
      </c>
      <c r="E378" s="10">
        <v>2.0</v>
      </c>
      <c r="F378" s="11"/>
      <c r="G378" s="11"/>
      <c r="H378" s="11"/>
      <c r="I378" s="11"/>
      <c r="J378" s="11"/>
      <c r="K378" s="11"/>
      <c r="L378" s="11"/>
      <c r="M378" s="13"/>
      <c r="N378" s="14"/>
      <c r="O378" s="15"/>
      <c r="P378" s="10" t="s">
        <v>40</v>
      </c>
      <c r="Q378" s="11">
        <f t="shared" si="3"/>
        <v>0</v>
      </c>
      <c r="R378" s="11" t="str">
        <f t="shared" si="4"/>
        <v>#DIV/0!</v>
      </c>
      <c r="S378" s="11" t="str">
        <f t="shared" ref="S378:T378" si="765">log(Q378)</f>
        <v>#NUM!</v>
      </c>
      <c r="T378" s="11" t="str">
        <f t="shared" si="765"/>
        <v>#DIV/0!</v>
      </c>
      <c r="U378" s="11">
        <f t="shared" si="6"/>
        <v>0</v>
      </c>
      <c r="V378" s="11" t="str">
        <f t="shared" si="7"/>
        <v>#DIV/0!</v>
      </c>
      <c r="W378" s="11" t="str">
        <f t="shared" si="8"/>
        <v>#DIV/0!</v>
      </c>
      <c r="X378" s="11" t="str">
        <f t="shared" ref="X378:Y378" si="766">log(U378)</f>
        <v>#NUM!</v>
      </c>
      <c r="Y378" s="11" t="str">
        <f t="shared" si="766"/>
        <v>#DIV/0!</v>
      </c>
      <c r="Z378" s="11" t="str">
        <f t="shared" si="10"/>
        <v>#NUM!</v>
      </c>
      <c r="AA378" s="11" t="str">
        <f t="shared" si="11"/>
        <v>#DIV/0!</v>
      </c>
      <c r="AB378" s="11" t="str">
        <f t="shared" si="12"/>
        <v>#DIV/0!</v>
      </c>
    </row>
    <row r="379" hidden="1">
      <c r="A379" s="10" t="s">
        <v>130</v>
      </c>
      <c r="B379" s="10">
        <v>3.0</v>
      </c>
      <c r="C379" s="10">
        <v>1.0</v>
      </c>
      <c r="D379" s="10" t="s">
        <v>34</v>
      </c>
      <c r="E379" s="10">
        <v>2.0</v>
      </c>
      <c r="F379" s="11"/>
      <c r="G379" s="11"/>
      <c r="H379" s="11"/>
      <c r="I379" s="11"/>
      <c r="J379" s="11"/>
      <c r="K379" s="11"/>
      <c r="L379" s="11"/>
      <c r="M379" s="13"/>
      <c r="N379" s="14"/>
      <c r="O379" s="15"/>
      <c r="P379" s="10" t="s">
        <v>40</v>
      </c>
      <c r="Q379" s="11">
        <f t="shared" si="3"/>
        <v>0</v>
      </c>
      <c r="R379" s="11" t="str">
        <f t="shared" si="4"/>
        <v>#DIV/0!</v>
      </c>
      <c r="S379" s="11" t="str">
        <f t="shared" ref="S379:T379" si="767">log(Q379)</f>
        <v>#NUM!</v>
      </c>
      <c r="T379" s="11" t="str">
        <f t="shared" si="767"/>
        <v>#DIV/0!</v>
      </c>
      <c r="U379" s="11">
        <f t="shared" si="6"/>
        <v>0</v>
      </c>
      <c r="V379" s="11" t="str">
        <f t="shared" si="7"/>
        <v>#DIV/0!</v>
      </c>
      <c r="W379" s="11" t="str">
        <f t="shared" si="8"/>
        <v>#DIV/0!</v>
      </c>
      <c r="X379" s="11" t="str">
        <f t="shared" ref="X379:Y379" si="768">log(U379)</f>
        <v>#NUM!</v>
      </c>
      <c r="Y379" s="11" t="str">
        <f t="shared" si="768"/>
        <v>#DIV/0!</v>
      </c>
      <c r="Z379" s="11" t="str">
        <f t="shared" si="10"/>
        <v>#NUM!</v>
      </c>
      <c r="AA379" s="11" t="str">
        <f t="shared" si="11"/>
        <v>#DIV/0!</v>
      </c>
      <c r="AB379" s="11" t="str">
        <f t="shared" si="12"/>
        <v>#DIV/0!</v>
      </c>
    </row>
    <row r="380" hidden="1">
      <c r="A380" s="10" t="s">
        <v>130</v>
      </c>
      <c r="B380" s="10">
        <v>5.0</v>
      </c>
      <c r="C380" s="10">
        <v>1.0</v>
      </c>
      <c r="D380" s="10" t="s">
        <v>34</v>
      </c>
      <c r="E380" s="10">
        <v>2.0</v>
      </c>
      <c r="F380" s="11"/>
      <c r="G380" s="11"/>
      <c r="H380" s="11"/>
      <c r="I380" s="11"/>
      <c r="J380" s="11"/>
      <c r="K380" s="11"/>
      <c r="L380" s="11"/>
      <c r="M380" s="13"/>
      <c r="N380" s="14"/>
      <c r="O380" s="15"/>
      <c r="P380" s="10" t="s">
        <v>40</v>
      </c>
      <c r="Q380" s="11">
        <f t="shared" si="3"/>
        <v>0</v>
      </c>
      <c r="R380" s="11" t="str">
        <f t="shared" si="4"/>
        <v>#DIV/0!</v>
      </c>
      <c r="S380" s="11" t="str">
        <f t="shared" ref="S380:T380" si="769">log(Q380)</f>
        <v>#NUM!</v>
      </c>
      <c r="T380" s="11" t="str">
        <f t="shared" si="769"/>
        <v>#DIV/0!</v>
      </c>
      <c r="U380" s="11">
        <f t="shared" si="6"/>
        <v>0</v>
      </c>
      <c r="V380" s="11" t="str">
        <f t="shared" si="7"/>
        <v>#DIV/0!</v>
      </c>
      <c r="W380" s="11" t="str">
        <f t="shared" si="8"/>
        <v>#DIV/0!</v>
      </c>
      <c r="X380" s="11" t="str">
        <f t="shared" ref="X380:Y380" si="770">log(U380)</f>
        <v>#NUM!</v>
      </c>
      <c r="Y380" s="11" t="str">
        <f t="shared" si="770"/>
        <v>#DIV/0!</v>
      </c>
      <c r="Z380" s="11" t="str">
        <f t="shared" si="10"/>
        <v>#NUM!</v>
      </c>
      <c r="AA380" s="11" t="str">
        <f t="shared" si="11"/>
        <v>#DIV/0!</v>
      </c>
      <c r="AB380" s="11" t="str">
        <f t="shared" si="12"/>
        <v>#DIV/0!</v>
      </c>
    </row>
    <row r="381" hidden="1">
      <c r="A381" s="10" t="s">
        <v>130</v>
      </c>
      <c r="B381" s="10">
        <v>19.0</v>
      </c>
      <c r="C381" s="10">
        <v>1.0</v>
      </c>
      <c r="D381" s="10" t="s">
        <v>34</v>
      </c>
      <c r="E381" s="10">
        <v>2.0</v>
      </c>
      <c r="F381" s="11"/>
      <c r="G381" s="11"/>
      <c r="H381" s="11"/>
      <c r="I381" s="11"/>
      <c r="J381" s="11"/>
      <c r="K381" s="11"/>
      <c r="L381" s="11"/>
      <c r="M381" s="13"/>
      <c r="N381" s="14"/>
      <c r="O381" s="15"/>
      <c r="P381" s="10" t="s">
        <v>40</v>
      </c>
      <c r="Q381" s="11">
        <f t="shared" si="3"/>
        <v>0</v>
      </c>
      <c r="R381" s="11" t="str">
        <f t="shared" si="4"/>
        <v>#DIV/0!</v>
      </c>
      <c r="S381" s="11" t="str">
        <f t="shared" ref="S381:T381" si="771">log(Q381)</f>
        <v>#NUM!</v>
      </c>
      <c r="T381" s="11" t="str">
        <f t="shared" si="771"/>
        <v>#DIV/0!</v>
      </c>
      <c r="U381" s="11">
        <f t="shared" si="6"/>
        <v>0</v>
      </c>
      <c r="V381" s="11" t="str">
        <f t="shared" si="7"/>
        <v>#DIV/0!</v>
      </c>
      <c r="W381" s="11" t="str">
        <f t="shared" si="8"/>
        <v>#DIV/0!</v>
      </c>
      <c r="X381" s="11" t="str">
        <f t="shared" ref="X381:Y381" si="772">log(U381)</f>
        <v>#NUM!</v>
      </c>
      <c r="Y381" s="11" t="str">
        <f t="shared" si="772"/>
        <v>#DIV/0!</v>
      </c>
      <c r="Z381" s="11" t="str">
        <f t="shared" si="10"/>
        <v>#NUM!</v>
      </c>
      <c r="AA381" s="11" t="str">
        <f t="shared" si="11"/>
        <v>#DIV/0!</v>
      </c>
      <c r="AB381" s="11" t="str">
        <f t="shared" si="12"/>
        <v>#DIV/0!</v>
      </c>
    </row>
    <row r="382" hidden="1">
      <c r="A382" s="10" t="s">
        <v>130</v>
      </c>
      <c r="B382" s="10">
        <v>11.0</v>
      </c>
      <c r="C382" s="10">
        <v>1.0</v>
      </c>
      <c r="D382" s="10" t="s">
        <v>126</v>
      </c>
      <c r="E382" s="10">
        <v>2.0</v>
      </c>
      <c r="F382" s="11"/>
      <c r="G382" s="11"/>
      <c r="H382" s="11"/>
      <c r="I382" s="11"/>
      <c r="J382" s="11"/>
      <c r="K382" s="11"/>
      <c r="L382" s="11"/>
      <c r="M382" s="13"/>
      <c r="N382" s="14"/>
      <c r="O382" s="15"/>
      <c r="P382" s="10" t="s">
        <v>40</v>
      </c>
      <c r="Q382" s="11">
        <f t="shared" si="3"/>
        <v>0</v>
      </c>
      <c r="R382" s="11" t="str">
        <f t="shared" si="4"/>
        <v>#DIV/0!</v>
      </c>
      <c r="S382" s="11" t="str">
        <f t="shared" ref="S382:T382" si="773">log(Q382)</f>
        <v>#NUM!</v>
      </c>
      <c r="T382" s="11" t="str">
        <f t="shared" si="773"/>
        <v>#DIV/0!</v>
      </c>
      <c r="U382" s="11">
        <f t="shared" si="6"/>
        <v>0</v>
      </c>
      <c r="V382" s="11" t="str">
        <f t="shared" si="7"/>
        <v>#DIV/0!</v>
      </c>
      <c r="W382" s="11" t="str">
        <f t="shared" si="8"/>
        <v>#DIV/0!</v>
      </c>
      <c r="X382" s="11" t="str">
        <f t="shared" ref="X382:Y382" si="774">log(U382)</f>
        <v>#NUM!</v>
      </c>
      <c r="Y382" s="11" t="str">
        <f t="shared" si="774"/>
        <v>#DIV/0!</v>
      </c>
      <c r="Z382" s="11" t="str">
        <f t="shared" si="10"/>
        <v>#NUM!</v>
      </c>
      <c r="AA382" s="11" t="str">
        <f t="shared" si="11"/>
        <v>#DIV/0!</v>
      </c>
      <c r="AB382" s="11" t="str">
        <f t="shared" si="12"/>
        <v>#DIV/0!</v>
      </c>
    </row>
    <row r="383" hidden="1">
      <c r="A383" s="10" t="s">
        <v>130</v>
      </c>
      <c r="B383" s="10">
        <v>16.0</v>
      </c>
      <c r="C383" s="10">
        <v>1.0</v>
      </c>
      <c r="D383" s="10" t="s">
        <v>126</v>
      </c>
      <c r="E383" s="10">
        <v>2.0</v>
      </c>
      <c r="F383" s="11"/>
      <c r="G383" s="11"/>
      <c r="H383" s="11"/>
      <c r="I383" s="11"/>
      <c r="J383" s="11"/>
      <c r="K383" s="11"/>
      <c r="L383" s="11"/>
      <c r="M383" s="13"/>
      <c r="N383" s="14"/>
      <c r="O383" s="15"/>
      <c r="P383" s="10" t="s">
        <v>40</v>
      </c>
      <c r="Q383" s="11">
        <f t="shared" si="3"/>
        <v>0</v>
      </c>
      <c r="R383" s="11" t="str">
        <f t="shared" si="4"/>
        <v>#DIV/0!</v>
      </c>
      <c r="S383" s="11" t="str">
        <f t="shared" ref="S383:T383" si="775">log(Q383)</f>
        <v>#NUM!</v>
      </c>
      <c r="T383" s="11" t="str">
        <f t="shared" si="775"/>
        <v>#DIV/0!</v>
      </c>
      <c r="U383" s="11">
        <f t="shared" si="6"/>
        <v>0</v>
      </c>
      <c r="V383" s="11" t="str">
        <f t="shared" si="7"/>
        <v>#DIV/0!</v>
      </c>
      <c r="W383" s="11" t="str">
        <f t="shared" si="8"/>
        <v>#DIV/0!</v>
      </c>
      <c r="X383" s="11" t="str">
        <f t="shared" ref="X383:Y383" si="776">log(U383)</f>
        <v>#NUM!</v>
      </c>
      <c r="Y383" s="11" t="str">
        <f t="shared" si="776"/>
        <v>#DIV/0!</v>
      </c>
      <c r="Z383" s="11" t="str">
        <f t="shared" si="10"/>
        <v>#NUM!</v>
      </c>
      <c r="AA383" s="11" t="str">
        <f t="shared" si="11"/>
        <v>#DIV/0!</v>
      </c>
      <c r="AB383" s="11" t="str">
        <f t="shared" si="12"/>
        <v>#DIV/0!</v>
      </c>
    </row>
    <row r="384" hidden="1">
      <c r="A384" s="10" t="s">
        <v>130</v>
      </c>
      <c r="B384" s="10">
        <v>22.0</v>
      </c>
      <c r="C384" s="10">
        <v>1.0</v>
      </c>
      <c r="D384" s="10" t="s">
        <v>126</v>
      </c>
      <c r="E384" s="10">
        <v>2.0</v>
      </c>
      <c r="F384" s="11"/>
      <c r="G384" s="11"/>
      <c r="H384" s="11"/>
      <c r="I384" s="11"/>
      <c r="J384" s="11"/>
      <c r="K384" s="11"/>
      <c r="L384" s="11"/>
      <c r="M384" s="13"/>
      <c r="N384" s="14"/>
      <c r="O384" s="15"/>
      <c r="P384" s="10" t="s">
        <v>40</v>
      </c>
      <c r="Q384" s="11">
        <f t="shared" si="3"/>
        <v>0</v>
      </c>
      <c r="R384" s="11" t="str">
        <f t="shared" si="4"/>
        <v>#DIV/0!</v>
      </c>
      <c r="S384" s="11" t="str">
        <f t="shared" ref="S384:T384" si="777">log(Q384)</f>
        <v>#NUM!</v>
      </c>
      <c r="T384" s="11" t="str">
        <f t="shared" si="777"/>
        <v>#DIV/0!</v>
      </c>
      <c r="U384" s="11">
        <f t="shared" si="6"/>
        <v>0</v>
      </c>
      <c r="V384" s="11" t="str">
        <f t="shared" si="7"/>
        <v>#DIV/0!</v>
      </c>
      <c r="W384" s="11" t="str">
        <f t="shared" si="8"/>
        <v>#DIV/0!</v>
      </c>
      <c r="X384" s="11" t="str">
        <f t="shared" ref="X384:Y384" si="778">log(U384)</f>
        <v>#NUM!</v>
      </c>
      <c r="Y384" s="11" t="str">
        <f t="shared" si="778"/>
        <v>#DIV/0!</v>
      </c>
      <c r="Z384" s="11" t="str">
        <f t="shared" si="10"/>
        <v>#NUM!</v>
      </c>
      <c r="AA384" s="11" t="str">
        <f t="shared" si="11"/>
        <v>#DIV/0!</v>
      </c>
      <c r="AB384" s="11" t="str">
        <f t="shared" si="12"/>
        <v>#DIV/0!</v>
      </c>
    </row>
    <row r="385">
      <c r="A385" s="10" t="s">
        <v>129</v>
      </c>
      <c r="B385" s="10">
        <v>4.0</v>
      </c>
      <c r="C385" s="10">
        <v>1.0</v>
      </c>
      <c r="D385" s="10" t="s">
        <v>68</v>
      </c>
      <c r="E385" s="10">
        <v>2.0</v>
      </c>
      <c r="F385" s="10">
        <v>0.01235</v>
      </c>
      <c r="G385" s="10">
        <v>0.0</v>
      </c>
      <c r="H385" s="10">
        <v>0.0</v>
      </c>
      <c r="I385" s="11"/>
      <c r="J385" s="11"/>
      <c r="K385" s="11"/>
      <c r="L385" s="11"/>
      <c r="M385" s="13"/>
      <c r="N385" s="14"/>
      <c r="O385" s="15"/>
      <c r="P385" s="10" t="s">
        <v>40</v>
      </c>
      <c r="Q385" s="11">
        <f t="shared" si="3"/>
        <v>0</v>
      </c>
      <c r="R385" s="11">
        <f t="shared" si="4"/>
        <v>0</v>
      </c>
      <c r="S385" s="11" t="str">
        <f t="shared" ref="S385:T385" si="779">log(Q385)</f>
        <v>#NUM!</v>
      </c>
      <c r="T385" s="11" t="str">
        <f t="shared" si="779"/>
        <v>#NUM!</v>
      </c>
      <c r="U385" s="11">
        <f t="shared" si="6"/>
        <v>0</v>
      </c>
      <c r="V385" s="11">
        <f t="shared" si="7"/>
        <v>0</v>
      </c>
      <c r="W385" s="11">
        <f t="shared" si="8"/>
        <v>0</v>
      </c>
      <c r="X385" s="11" t="str">
        <f t="shared" ref="X385:Y385" si="780">log(U385)</f>
        <v>#NUM!</v>
      </c>
      <c r="Y385" s="11" t="str">
        <f t="shared" si="780"/>
        <v>#NUM!</v>
      </c>
      <c r="Z385" s="11" t="str">
        <f t="shared" si="10"/>
        <v>#NUM!</v>
      </c>
      <c r="AA385" s="11" t="str">
        <f t="shared" si="11"/>
        <v>#NUM!</v>
      </c>
      <c r="AB385" s="11" t="str">
        <f t="shared" si="12"/>
        <v>#NUM!</v>
      </c>
      <c r="AC385" s="11"/>
      <c r="AD385" s="11"/>
    </row>
    <row r="386">
      <c r="A386" s="10" t="s">
        <v>129</v>
      </c>
      <c r="B386" s="10">
        <v>5.0</v>
      </c>
      <c r="C386" s="10">
        <v>1.0</v>
      </c>
      <c r="D386" s="10" t="s">
        <v>76</v>
      </c>
      <c r="E386" s="10">
        <v>2.0</v>
      </c>
      <c r="F386" s="10">
        <v>0.03433</v>
      </c>
      <c r="G386" s="10">
        <v>0.0</v>
      </c>
      <c r="H386" s="10">
        <v>0.0</v>
      </c>
      <c r="I386" s="11"/>
      <c r="J386" s="11"/>
      <c r="K386" s="11"/>
      <c r="L386" s="11"/>
      <c r="M386" s="13"/>
      <c r="N386" s="14"/>
      <c r="O386" s="15"/>
      <c r="P386" s="10" t="s">
        <v>40</v>
      </c>
      <c r="Q386" s="11">
        <f t="shared" si="3"/>
        <v>0</v>
      </c>
      <c r="R386" s="11">
        <f t="shared" si="4"/>
        <v>0</v>
      </c>
      <c r="S386" s="11" t="str">
        <f t="shared" ref="S386:T386" si="781">log(Q386)</f>
        <v>#NUM!</v>
      </c>
      <c r="T386" s="11" t="str">
        <f t="shared" si="781"/>
        <v>#NUM!</v>
      </c>
      <c r="U386" s="11">
        <f t="shared" si="6"/>
        <v>0</v>
      </c>
      <c r="V386" s="11">
        <f t="shared" si="7"/>
        <v>0</v>
      </c>
      <c r="W386" s="11">
        <f t="shared" si="8"/>
        <v>0</v>
      </c>
      <c r="X386" s="11" t="str">
        <f t="shared" ref="X386:Y386" si="782">log(U386)</f>
        <v>#NUM!</v>
      </c>
      <c r="Y386" s="11" t="str">
        <f t="shared" si="782"/>
        <v>#NUM!</v>
      </c>
      <c r="Z386" s="11" t="str">
        <f t="shared" si="10"/>
        <v>#NUM!</v>
      </c>
      <c r="AA386" s="11" t="str">
        <f t="shared" si="11"/>
        <v>#NUM!</v>
      </c>
      <c r="AB386" s="11" t="str">
        <f t="shared" si="12"/>
        <v>#NUM!</v>
      </c>
      <c r="AC386" s="11"/>
      <c r="AD386" s="11"/>
    </row>
    <row r="387" hidden="1">
      <c r="A387" s="10" t="s">
        <v>129</v>
      </c>
      <c r="B387" s="10">
        <v>3.0</v>
      </c>
      <c r="C387" s="10">
        <v>1.0</v>
      </c>
      <c r="D387" s="10" t="s">
        <v>34</v>
      </c>
      <c r="E387" s="10">
        <v>2.0</v>
      </c>
      <c r="F387" s="11"/>
      <c r="G387" s="11"/>
      <c r="H387" s="11"/>
      <c r="I387" s="11"/>
      <c r="J387" s="11"/>
      <c r="K387" s="11"/>
      <c r="L387" s="11"/>
      <c r="M387" s="13"/>
      <c r="N387" s="14"/>
      <c r="O387" s="15"/>
      <c r="P387" s="10" t="s">
        <v>40</v>
      </c>
      <c r="Q387" s="11">
        <f t="shared" si="3"/>
        <v>0</v>
      </c>
      <c r="R387" s="11" t="str">
        <f t="shared" si="4"/>
        <v>#DIV/0!</v>
      </c>
      <c r="S387" s="11" t="str">
        <f t="shared" ref="S387:T387" si="783">log(Q387)</f>
        <v>#NUM!</v>
      </c>
      <c r="T387" s="11" t="str">
        <f t="shared" si="783"/>
        <v>#DIV/0!</v>
      </c>
      <c r="U387" s="11">
        <f t="shared" si="6"/>
        <v>0</v>
      </c>
      <c r="V387" s="11" t="str">
        <f t="shared" si="7"/>
        <v>#DIV/0!</v>
      </c>
      <c r="W387" s="11" t="str">
        <f t="shared" si="8"/>
        <v>#DIV/0!</v>
      </c>
      <c r="X387" s="11" t="str">
        <f t="shared" ref="X387:Y387" si="784">log(U387)</f>
        <v>#NUM!</v>
      </c>
      <c r="Y387" s="11" t="str">
        <f t="shared" si="784"/>
        <v>#DIV/0!</v>
      </c>
      <c r="Z387" s="11" t="str">
        <f t="shared" si="10"/>
        <v>#NUM!</v>
      </c>
      <c r="AA387" s="11" t="str">
        <f t="shared" si="11"/>
        <v>#DIV/0!</v>
      </c>
      <c r="AB387" s="11" t="str">
        <f t="shared" si="12"/>
        <v>#DIV/0!</v>
      </c>
    </row>
    <row r="388" hidden="1">
      <c r="A388" s="10" t="s">
        <v>129</v>
      </c>
      <c r="B388" s="10">
        <v>16.0</v>
      </c>
      <c r="C388" s="10">
        <v>1.0</v>
      </c>
      <c r="D388" s="10" t="s">
        <v>34</v>
      </c>
      <c r="E388" s="10">
        <v>2.0</v>
      </c>
      <c r="F388" s="11"/>
      <c r="G388" s="11"/>
      <c r="H388" s="11"/>
      <c r="I388" s="11"/>
      <c r="J388" s="11"/>
      <c r="K388" s="11"/>
      <c r="L388" s="11"/>
      <c r="M388" s="13"/>
      <c r="N388" s="14"/>
      <c r="O388" s="15"/>
      <c r="P388" s="10" t="s">
        <v>40</v>
      </c>
      <c r="Q388" s="11">
        <f t="shared" si="3"/>
        <v>0</v>
      </c>
      <c r="R388" s="11" t="str">
        <f t="shared" si="4"/>
        <v>#DIV/0!</v>
      </c>
      <c r="S388" s="11" t="str">
        <f t="shared" ref="S388:T388" si="785">log(Q388)</f>
        <v>#NUM!</v>
      </c>
      <c r="T388" s="11" t="str">
        <f t="shared" si="785"/>
        <v>#DIV/0!</v>
      </c>
      <c r="U388" s="11">
        <f t="shared" si="6"/>
        <v>0</v>
      </c>
      <c r="V388" s="11" t="str">
        <f t="shared" si="7"/>
        <v>#DIV/0!</v>
      </c>
      <c r="W388" s="11" t="str">
        <f t="shared" si="8"/>
        <v>#DIV/0!</v>
      </c>
      <c r="X388" s="11" t="str">
        <f t="shared" ref="X388:Y388" si="786">log(U388)</f>
        <v>#NUM!</v>
      </c>
      <c r="Y388" s="11" t="str">
        <f t="shared" si="786"/>
        <v>#DIV/0!</v>
      </c>
      <c r="Z388" s="11" t="str">
        <f t="shared" si="10"/>
        <v>#NUM!</v>
      </c>
      <c r="AA388" s="11" t="str">
        <f t="shared" si="11"/>
        <v>#DIV/0!</v>
      </c>
      <c r="AB388" s="11" t="str">
        <f t="shared" si="12"/>
        <v>#DIV/0!</v>
      </c>
    </row>
    <row r="389" hidden="1">
      <c r="A389" s="10" t="s">
        <v>129</v>
      </c>
      <c r="B389" s="10">
        <v>17.0</v>
      </c>
      <c r="C389" s="10">
        <v>1.0</v>
      </c>
      <c r="D389" s="10" t="s">
        <v>34</v>
      </c>
      <c r="E389" s="10">
        <v>2.0</v>
      </c>
      <c r="F389" s="11"/>
      <c r="G389" s="11"/>
      <c r="H389" s="11"/>
      <c r="I389" s="11"/>
      <c r="J389" s="11"/>
      <c r="K389" s="11"/>
      <c r="L389" s="11"/>
      <c r="M389" s="13"/>
      <c r="N389" s="14"/>
      <c r="O389" s="15"/>
      <c r="P389" s="10" t="s">
        <v>40</v>
      </c>
      <c r="Q389" s="11">
        <f t="shared" si="3"/>
        <v>0</v>
      </c>
      <c r="R389" s="11" t="str">
        <f t="shared" si="4"/>
        <v>#DIV/0!</v>
      </c>
      <c r="S389" s="11" t="str">
        <f t="shared" ref="S389:T389" si="787">log(Q389)</f>
        <v>#NUM!</v>
      </c>
      <c r="T389" s="11" t="str">
        <f t="shared" si="787"/>
        <v>#DIV/0!</v>
      </c>
      <c r="U389" s="11">
        <f t="shared" si="6"/>
        <v>0</v>
      </c>
      <c r="V389" s="11" t="str">
        <f t="shared" si="7"/>
        <v>#DIV/0!</v>
      </c>
      <c r="W389" s="11" t="str">
        <f t="shared" si="8"/>
        <v>#DIV/0!</v>
      </c>
      <c r="X389" s="11" t="str">
        <f t="shared" ref="X389:Y389" si="788">log(U389)</f>
        <v>#NUM!</v>
      </c>
      <c r="Y389" s="11" t="str">
        <f t="shared" si="788"/>
        <v>#DIV/0!</v>
      </c>
      <c r="Z389" s="11" t="str">
        <f t="shared" si="10"/>
        <v>#NUM!</v>
      </c>
      <c r="AA389" s="11" t="str">
        <f t="shared" si="11"/>
        <v>#DIV/0!</v>
      </c>
      <c r="AB389" s="11" t="str">
        <f t="shared" si="12"/>
        <v>#DIV/0!</v>
      </c>
    </row>
    <row r="390" hidden="1">
      <c r="A390" s="10" t="s">
        <v>129</v>
      </c>
      <c r="B390" s="10">
        <v>1.0</v>
      </c>
      <c r="C390" s="10">
        <v>1.0</v>
      </c>
      <c r="D390" s="10" t="s">
        <v>126</v>
      </c>
      <c r="E390" s="10">
        <v>2.0</v>
      </c>
      <c r="F390" s="11"/>
      <c r="G390" s="11"/>
      <c r="H390" s="11"/>
      <c r="I390" s="11"/>
      <c r="J390" s="11"/>
      <c r="K390" s="11"/>
      <c r="L390" s="11"/>
      <c r="M390" s="13"/>
      <c r="N390" s="14"/>
      <c r="O390" s="15"/>
      <c r="P390" s="10" t="s">
        <v>40</v>
      </c>
      <c r="Q390" s="11">
        <f t="shared" si="3"/>
        <v>0</v>
      </c>
      <c r="R390" s="11" t="str">
        <f t="shared" si="4"/>
        <v>#DIV/0!</v>
      </c>
      <c r="S390" s="11" t="str">
        <f t="shared" ref="S390:T390" si="789">log(Q390)</f>
        <v>#NUM!</v>
      </c>
      <c r="T390" s="11" t="str">
        <f t="shared" si="789"/>
        <v>#DIV/0!</v>
      </c>
      <c r="U390" s="11">
        <f t="shared" si="6"/>
        <v>0</v>
      </c>
      <c r="V390" s="11" t="str">
        <f t="shared" si="7"/>
        <v>#DIV/0!</v>
      </c>
      <c r="W390" s="11" t="str">
        <f t="shared" si="8"/>
        <v>#DIV/0!</v>
      </c>
      <c r="X390" s="11" t="str">
        <f t="shared" ref="X390:Y390" si="790">log(U390)</f>
        <v>#NUM!</v>
      </c>
      <c r="Y390" s="11" t="str">
        <f t="shared" si="790"/>
        <v>#DIV/0!</v>
      </c>
      <c r="Z390" s="11" t="str">
        <f t="shared" si="10"/>
        <v>#NUM!</v>
      </c>
      <c r="AA390" s="11" t="str">
        <f t="shared" si="11"/>
        <v>#DIV/0!</v>
      </c>
      <c r="AB390" s="11" t="str">
        <f t="shared" si="12"/>
        <v>#DIV/0!</v>
      </c>
    </row>
    <row r="391" hidden="1">
      <c r="A391" s="10" t="s">
        <v>129</v>
      </c>
      <c r="B391" s="10">
        <v>8.0</v>
      </c>
      <c r="C391" s="10">
        <v>1.0</v>
      </c>
      <c r="D391" s="10" t="s">
        <v>126</v>
      </c>
      <c r="E391" s="10">
        <v>2.0</v>
      </c>
      <c r="F391" s="11"/>
      <c r="G391" s="11"/>
      <c r="H391" s="11"/>
      <c r="I391" s="11"/>
      <c r="J391" s="11"/>
      <c r="K391" s="11"/>
      <c r="L391" s="11"/>
      <c r="M391" s="13"/>
      <c r="N391" s="14"/>
      <c r="O391" s="15"/>
      <c r="P391" s="10" t="s">
        <v>40</v>
      </c>
      <c r="Q391" s="11">
        <f t="shared" si="3"/>
        <v>0</v>
      </c>
      <c r="R391" s="11" t="str">
        <f t="shared" si="4"/>
        <v>#DIV/0!</v>
      </c>
      <c r="S391" s="11" t="str">
        <f t="shared" ref="S391:T391" si="791">log(Q391)</f>
        <v>#NUM!</v>
      </c>
      <c r="T391" s="11" t="str">
        <f t="shared" si="791"/>
        <v>#DIV/0!</v>
      </c>
      <c r="U391" s="11">
        <f t="shared" si="6"/>
        <v>0</v>
      </c>
      <c r="V391" s="11" t="str">
        <f t="shared" si="7"/>
        <v>#DIV/0!</v>
      </c>
      <c r="W391" s="11" t="str">
        <f t="shared" si="8"/>
        <v>#DIV/0!</v>
      </c>
      <c r="X391" s="11" t="str">
        <f t="shared" ref="X391:Y391" si="792">log(U391)</f>
        <v>#NUM!</v>
      </c>
      <c r="Y391" s="11" t="str">
        <f t="shared" si="792"/>
        <v>#DIV/0!</v>
      </c>
      <c r="Z391" s="11" t="str">
        <f t="shared" si="10"/>
        <v>#NUM!</v>
      </c>
      <c r="AA391" s="11" t="str">
        <f t="shared" si="11"/>
        <v>#DIV/0!</v>
      </c>
      <c r="AB391" s="11" t="str">
        <f t="shared" si="12"/>
        <v>#DIV/0!</v>
      </c>
    </row>
    <row r="392" hidden="1">
      <c r="A392" s="10" t="s">
        <v>129</v>
      </c>
      <c r="B392" s="10">
        <v>11.0</v>
      </c>
      <c r="C392" s="10">
        <v>1.0</v>
      </c>
      <c r="D392" s="10" t="s">
        <v>126</v>
      </c>
      <c r="E392" s="10">
        <v>2.0</v>
      </c>
      <c r="F392" s="11"/>
      <c r="G392" s="11"/>
      <c r="H392" s="11"/>
      <c r="I392" s="11"/>
      <c r="J392" s="11"/>
      <c r="K392" s="11"/>
      <c r="L392" s="11"/>
      <c r="M392" s="13"/>
      <c r="N392" s="14"/>
      <c r="O392" s="15"/>
      <c r="P392" s="10" t="s">
        <v>40</v>
      </c>
      <c r="Q392" s="11">
        <f t="shared" si="3"/>
        <v>0</v>
      </c>
      <c r="R392" s="11" t="str">
        <f t="shared" si="4"/>
        <v>#DIV/0!</v>
      </c>
      <c r="S392" s="11" t="str">
        <f t="shared" ref="S392:T392" si="793">log(Q392)</f>
        <v>#NUM!</v>
      </c>
      <c r="T392" s="11" t="str">
        <f t="shared" si="793"/>
        <v>#DIV/0!</v>
      </c>
      <c r="U392" s="11">
        <f t="shared" si="6"/>
        <v>0</v>
      </c>
      <c r="V392" s="11" t="str">
        <f t="shared" si="7"/>
        <v>#DIV/0!</v>
      </c>
      <c r="W392" s="11" t="str">
        <f t="shared" si="8"/>
        <v>#DIV/0!</v>
      </c>
      <c r="X392" s="11" t="str">
        <f t="shared" ref="X392:Y392" si="794">log(U392)</f>
        <v>#NUM!</v>
      </c>
      <c r="Y392" s="11" t="str">
        <f t="shared" si="794"/>
        <v>#DIV/0!</v>
      </c>
      <c r="Z392" s="11" t="str">
        <f t="shared" si="10"/>
        <v>#NUM!</v>
      </c>
      <c r="AA392" s="11" t="str">
        <f t="shared" si="11"/>
        <v>#DIV/0!</v>
      </c>
      <c r="AB392" s="11" t="str">
        <f t="shared" si="12"/>
        <v>#DIV/0!</v>
      </c>
    </row>
    <row r="393">
      <c r="A393" s="10">
        <v>2.2</v>
      </c>
      <c r="B393" s="10">
        <v>4.0</v>
      </c>
      <c r="C393" s="10">
        <v>1.0</v>
      </c>
      <c r="D393" s="10" t="s">
        <v>63</v>
      </c>
      <c r="E393" s="10">
        <v>1.0</v>
      </c>
      <c r="F393" s="10">
        <v>0.03372</v>
      </c>
      <c r="G393" s="10">
        <v>-5.0</v>
      </c>
      <c r="H393" s="10">
        <v>41.0</v>
      </c>
      <c r="I393" s="10" t="s">
        <v>137</v>
      </c>
      <c r="J393" s="10" t="s">
        <v>137</v>
      </c>
      <c r="K393" s="11"/>
      <c r="L393" s="11"/>
      <c r="M393" s="13"/>
      <c r="N393" s="14"/>
      <c r="O393" s="15"/>
      <c r="P393" s="10" t="s">
        <v>40</v>
      </c>
      <c r="Q393" s="11">
        <f t="shared" si="3"/>
        <v>292857142.9</v>
      </c>
      <c r="R393" s="11">
        <f t="shared" si="4"/>
        <v>3039739027</v>
      </c>
      <c r="S393" s="11">
        <f t="shared" ref="S393:T393" si="795">log(Q393)</f>
        <v>8.466655821</v>
      </c>
      <c r="T393" s="11">
        <f t="shared" si="795"/>
        <v>9.482836299</v>
      </c>
      <c r="U393" s="11" t="str">
        <f t="shared" si="6"/>
        <v>#VALUE!</v>
      </c>
      <c r="V393" s="11" t="str">
        <f t="shared" si="7"/>
        <v>#VALUE!</v>
      </c>
      <c r="W393" s="11" t="str">
        <f t="shared" si="8"/>
        <v>#VALUE!</v>
      </c>
      <c r="X393" s="11" t="str">
        <f t="shared" ref="X393:Y393" si="796">log(U393)</f>
        <v>#VALUE!</v>
      </c>
      <c r="Y393" s="11" t="str">
        <f t="shared" si="796"/>
        <v>#VALUE!</v>
      </c>
      <c r="Z393" s="11">
        <f t="shared" si="10"/>
        <v>8.466655821</v>
      </c>
      <c r="AA393" s="11">
        <f t="shared" si="11"/>
        <v>9.482836299</v>
      </c>
      <c r="AB393" s="11">
        <f t="shared" si="12"/>
        <v>24.85744413</v>
      </c>
      <c r="AC393" s="11">
        <f t="shared" ref="AC393:AC587" si="799">AB393/6</f>
        <v>4.142907355</v>
      </c>
      <c r="AD393" s="11">
        <f t="shared" ref="AD393:AD587" si="800">(AA393-2)/6</f>
        <v>1.247139383</v>
      </c>
    </row>
    <row r="394">
      <c r="A394" s="10">
        <v>2.2</v>
      </c>
      <c r="B394" s="10">
        <v>17.0</v>
      </c>
      <c r="C394" s="10">
        <v>1.0</v>
      </c>
      <c r="D394" s="10" t="s">
        <v>119</v>
      </c>
      <c r="E394" s="10">
        <v>1.0</v>
      </c>
      <c r="F394" s="10">
        <v>0.04865</v>
      </c>
      <c r="G394" s="10">
        <v>-3.0</v>
      </c>
      <c r="H394" s="10">
        <v>39.0</v>
      </c>
      <c r="I394" s="10">
        <v>-4.0</v>
      </c>
      <c r="J394" s="10">
        <v>3.0</v>
      </c>
      <c r="K394" s="11"/>
      <c r="L394" s="11"/>
      <c r="M394" s="13"/>
      <c r="N394" s="14"/>
      <c r="O394" s="15"/>
      <c r="P394" s="10" t="s">
        <v>40</v>
      </c>
      <c r="Q394" s="11">
        <f t="shared" si="3"/>
        <v>2785714.286</v>
      </c>
      <c r="R394" s="11">
        <f t="shared" si="4"/>
        <v>20041109.97</v>
      </c>
      <c r="S394" s="11">
        <f t="shared" ref="S394:T394" si="797">log(Q394)</f>
        <v>6.444936571</v>
      </c>
      <c r="T394" s="11">
        <f t="shared" si="797"/>
        <v>7.301921771</v>
      </c>
      <c r="U394" s="11">
        <f t="shared" si="6"/>
        <v>2142857.143</v>
      </c>
      <c r="V394" s="11">
        <f t="shared" si="7"/>
        <v>15416238.44</v>
      </c>
      <c r="W394" s="11">
        <f t="shared" si="8"/>
        <v>17728674.2</v>
      </c>
      <c r="X394" s="11">
        <f t="shared" ref="X394:Y394" si="798">log(U394)</f>
        <v>6.330993219</v>
      </c>
      <c r="Y394" s="11">
        <f t="shared" si="798"/>
        <v>7.187978419</v>
      </c>
      <c r="Z394" s="11">
        <f t="shared" si="10"/>
        <v>6.391691059</v>
      </c>
      <c r="AA394" s="11">
        <f t="shared" si="11"/>
        <v>7.248676259</v>
      </c>
      <c r="AB394" s="11">
        <f t="shared" si="12"/>
        <v>17.43572513</v>
      </c>
      <c r="AC394" s="11">
        <f t="shared" si="799"/>
        <v>2.905954188</v>
      </c>
      <c r="AD394" s="11">
        <f t="shared" si="800"/>
        <v>0.8747793765</v>
      </c>
    </row>
    <row r="395">
      <c r="A395" s="10">
        <v>2.2</v>
      </c>
      <c r="B395" s="10">
        <v>16.0</v>
      </c>
      <c r="C395" s="10">
        <v>1.0</v>
      </c>
      <c r="D395" s="10" t="s">
        <v>44</v>
      </c>
      <c r="E395" s="10">
        <v>1.0</v>
      </c>
      <c r="F395" s="10">
        <v>0.08565</v>
      </c>
      <c r="G395" s="10">
        <v>-3.0</v>
      </c>
      <c r="H395" s="10">
        <v>28.0</v>
      </c>
      <c r="I395" s="10" t="s">
        <v>137</v>
      </c>
      <c r="J395" s="10" t="s">
        <v>137</v>
      </c>
      <c r="K395" s="11"/>
      <c r="L395" s="11"/>
      <c r="M395" s="13"/>
      <c r="N395" s="14"/>
      <c r="O395" s="15"/>
      <c r="P395" s="10" t="s">
        <v>40</v>
      </c>
      <c r="Q395" s="11">
        <f t="shared" si="3"/>
        <v>2000000</v>
      </c>
      <c r="R395" s="11">
        <f t="shared" si="4"/>
        <v>8172796.264</v>
      </c>
      <c r="S395" s="11">
        <f t="shared" ref="S395:T395" si="801">log(Q395)</f>
        <v>6.301029996</v>
      </c>
      <c r="T395" s="11">
        <f t="shared" si="801"/>
        <v>6.912370673</v>
      </c>
      <c r="U395" s="11" t="str">
        <f t="shared" si="6"/>
        <v>#VALUE!</v>
      </c>
      <c r="V395" s="11" t="str">
        <f t="shared" si="7"/>
        <v>#VALUE!</v>
      </c>
      <c r="W395" s="11" t="str">
        <f t="shared" si="8"/>
        <v>#VALUE!</v>
      </c>
      <c r="X395" s="11" t="str">
        <f t="shared" ref="X395:Y395" si="802">log(U395)</f>
        <v>#VALUE!</v>
      </c>
      <c r="Y395" s="11" t="str">
        <f t="shared" si="802"/>
        <v>#VALUE!</v>
      </c>
      <c r="Z395" s="11">
        <f t="shared" si="10"/>
        <v>6.301029996</v>
      </c>
      <c r="AA395" s="11">
        <f t="shared" si="11"/>
        <v>6.912370673</v>
      </c>
      <c r="AB395" s="11">
        <f t="shared" si="12"/>
        <v>16.31854215</v>
      </c>
      <c r="AC395" s="11">
        <f t="shared" si="799"/>
        <v>2.719757025</v>
      </c>
      <c r="AD395" s="11">
        <f t="shared" si="800"/>
        <v>0.8187284455</v>
      </c>
    </row>
    <row r="396">
      <c r="A396" s="10">
        <v>2.2</v>
      </c>
      <c r="B396" s="10">
        <v>2.0</v>
      </c>
      <c r="C396" s="10">
        <v>1.0</v>
      </c>
      <c r="D396" s="10" t="s">
        <v>49</v>
      </c>
      <c r="E396" s="10">
        <v>1.0</v>
      </c>
      <c r="F396" s="10">
        <v>0.03068</v>
      </c>
      <c r="G396" s="10">
        <v>-2.0</v>
      </c>
      <c r="H396" s="10">
        <v>59.0</v>
      </c>
      <c r="I396" s="10">
        <v>-3.0</v>
      </c>
      <c r="J396" s="10">
        <v>11.0</v>
      </c>
      <c r="K396" s="10"/>
      <c r="L396" s="10"/>
      <c r="M396" s="13"/>
      <c r="N396" s="14"/>
      <c r="O396" s="15"/>
      <c r="P396" s="10" t="s">
        <v>40</v>
      </c>
      <c r="Q396" s="11">
        <f t="shared" si="3"/>
        <v>421428.5714</v>
      </c>
      <c r="R396" s="11">
        <f t="shared" si="4"/>
        <v>4807692.308</v>
      </c>
      <c r="S396" s="11">
        <f t="shared" ref="S396:T396" si="803">log(Q396)</f>
        <v>5.624723976</v>
      </c>
      <c r="T396" s="11">
        <f t="shared" si="803"/>
        <v>6.681936665</v>
      </c>
      <c r="U396" s="11">
        <f t="shared" si="6"/>
        <v>785714.2857</v>
      </c>
      <c r="V396" s="11">
        <f t="shared" si="7"/>
        <v>8963494.133</v>
      </c>
      <c r="W396" s="11">
        <f t="shared" si="8"/>
        <v>6885593.22</v>
      </c>
      <c r="X396" s="11">
        <f t="shared" ref="X396:Y396" si="804">log(U396)</f>
        <v>5.895264649</v>
      </c>
      <c r="Y396" s="11">
        <f t="shared" si="804"/>
        <v>6.952477339</v>
      </c>
      <c r="Z396" s="11">
        <f t="shared" si="10"/>
        <v>5.780728673</v>
      </c>
      <c r="AA396" s="11">
        <f t="shared" si="11"/>
        <v>6.837941362</v>
      </c>
      <c r="AB396" s="11">
        <f t="shared" si="12"/>
        <v>16.07129333</v>
      </c>
      <c r="AC396" s="11">
        <f t="shared" si="799"/>
        <v>2.678548889</v>
      </c>
      <c r="AD396" s="11">
        <f t="shared" si="800"/>
        <v>0.8063235604</v>
      </c>
    </row>
    <row r="397">
      <c r="A397" s="10">
        <v>2.2</v>
      </c>
      <c r="B397" s="10">
        <v>19.0</v>
      </c>
      <c r="C397" s="10">
        <v>1.0</v>
      </c>
      <c r="D397" s="10" t="s">
        <v>33</v>
      </c>
      <c r="E397" s="10">
        <v>1.0</v>
      </c>
      <c r="F397" s="10">
        <v>0.04355</v>
      </c>
      <c r="G397" s="10">
        <v>-2.0</v>
      </c>
      <c r="H397" s="10">
        <v>61.0</v>
      </c>
      <c r="I397" s="10">
        <v>-3.0</v>
      </c>
      <c r="J397" s="10">
        <v>14.0</v>
      </c>
      <c r="K397" s="11"/>
      <c r="L397" s="11"/>
      <c r="M397" s="13"/>
      <c r="N397" s="14"/>
      <c r="O397" s="15"/>
      <c r="P397" s="10" t="s">
        <v>40</v>
      </c>
      <c r="Q397" s="11">
        <f t="shared" si="3"/>
        <v>435714.2857</v>
      </c>
      <c r="R397" s="11">
        <f t="shared" si="4"/>
        <v>3501722.158</v>
      </c>
      <c r="S397" s="11">
        <f t="shared" ref="S397:T397" si="805">log(Q397)</f>
        <v>5.639201799</v>
      </c>
      <c r="T397" s="11">
        <f t="shared" si="805"/>
        <v>6.544281684</v>
      </c>
      <c r="U397" s="11">
        <f t="shared" si="6"/>
        <v>1000000</v>
      </c>
      <c r="V397" s="11">
        <f t="shared" si="7"/>
        <v>8036739.38</v>
      </c>
      <c r="W397" s="11">
        <f t="shared" si="8"/>
        <v>5769230.769</v>
      </c>
      <c r="X397" s="11">
        <f t="shared" ref="X397:Y397" si="806">log(U397)</f>
        <v>6</v>
      </c>
      <c r="Y397" s="11">
        <f t="shared" si="806"/>
        <v>6.905079885</v>
      </c>
      <c r="Z397" s="11">
        <f t="shared" si="10"/>
        <v>5.856038026</v>
      </c>
      <c r="AA397" s="11">
        <f t="shared" si="11"/>
        <v>6.761117911</v>
      </c>
      <c r="AB397" s="11">
        <f t="shared" si="12"/>
        <v>15.81609135</v>
      </c>
      <c r="AC397" s="11">
        <f t="shared" si="799"/>
        <v>2.636015225</v>
      </c>
      <c r="AD397" s="11">
        <f t="shared" si="800"/>
        <v>0.7935196518</v>
      </c>
    </row>
    <row r="398">
      <c r="A398" s="10">
        <v>2.2</v>
      </c>
      <c r="B398" s="10">
        <v>14.0</v>
      </c>
      <c r="C398" s="10">
        <v>1.0</v>
      </c>
      <c r="D398" s="10" t="s">
        <v>76</v>
      </c>
      <c r="E398" s="10">
        <v>1.0</v>
      </c>
      <c r="F398" s="10">
        <v>0.04097</v>
      </c>
      <c r="G398" s="10">
        <v>-2.0</v>
      </c>
      <c r="H398" s="10">
        <v>77.0</v>
      </c>
      <c r="I398" s="10">
        <v>-3.0</v>
      </c>
      <c r="J398" s="10">
        <v>7.0</v>
      </c>
      <c r="K398" s="11"/>
      <c r="L398" s="11"/>
      <c r="M398" s="13"/>
      <c r="N398" s="14"/>
      <c r="O398" s="15"/>
      <c r="P398" s="10" t="s">
        <v>40</v>
      </c>
      <c r="Q398" s="11">
        <f t="shared" si="3"/>
        <v>550000</v>
      </c>
      <c r="R398" s="11">
        <f t="shared" si="4"/>
        <v>4698559.922</v>
      </c>
      <c r="S398" s="11">
        <f t="shared" ref="S398:T398" si="807">log(Q398)</f>
        <v>5.740362689</v>
      </c>
      <c r="T398" s="11">
        <f t="shared" si="807"/>
        <v>6.67196477</v>
      </c>
      <c r="U398" s="11">
        <f t="shared" si="6"/>
        <v>500000</v>
      </c>
      <c r="V398" s="11">
        <f t="shared" si="7"/>
        <v>4271418.111</v>
      </c>
      <c r="W398" s="11">
        <f t="shared" si="8"/>
        <v>4484989.016</v>
      </c>
      <c r="X398" s="11">
        <f t="shared" ref="X398:Y398" si="808">log(U398)</f>
        <v>5.698970004</v>
      </c>
      <c r="Y398" s="11">
        <f t="shared" si="808"/>
        <v>6.630572085</v>
      </c>
      <c r="Z398" s="11">
        <f t="shared" si="10"/>
        <v>5.720159303</v>
      </c>
      <c r="AA398" s="11">
        <f t="shared" si="11"/>
        <v>6.651761384</v>
      </c>
      <c r="AB398" s="11">
        <f t="shared" si="12"/>
        <v>15.45281683</v>
      </c>
      <c r="AC398" s="11">
        <f t="shared" si="799"/>
        <v>2.575469472</v>
      </c>
      <c r="AD398" s="11">
        <f t="shared" si="800"/>
        <v>0.775293564</v>
      </c>
    </row>
    <row r="399">
      <c r="A399" s="10">
        <v>2.2</v>
      </c>
      <c r="B399" s="10">
        <v>1.0</v>
      </c>
      <c r="C399" s="10">
        <v>1.0</v>
      </c>
      <c r="D399" s="10" t="s">
        <v>82</v>
      </c>
      <c r="E399" s="10">
        <v>1.0</v>
      </c>
      <c r="F399" s="10">
        <v>0.0458</v>
      </c>
      <c r="G399" s="10">
        <v>-2.0</v>
      </c>
      <c r="H399" s="10">
        <v>29.0</v>
      </c>
      <c r="I399" s="10">
        <v>-3.0</v>
      </c>
      <c r="J399" s="10">
        <v>6.0</v>
      </c>
      <c r="K399" s="10"/>
      <c r="L399" s="10"/>
      <c r="M399" s="13"/>
      <c r="N399" s="14"/>
      <c r="O399" s="15"/>
      <c r="P399" s="10" t="s">
        <v>40</v>
      </c>
      <c r="Q399" s="11">
        <f t="shared" si="3"/>
        <v>207142.8571</v>
      </c>
      <c r="R399" s="11">
        <f t="shared" si="4"/>
        <v>1582969.432</v>
      </c>
      <c r="S399" s="11">
        <f t="shared" ref="S399:T399" si="809">log(Q399)</f>
        <v>5.316269962</v>
      </c>
      <c r="T399" s="11">
        <f t="shared" si="809"/>
        <v>6.199472529</v>
      </c>
      <c r="U399" s="11">
        <f t="shared" si="6"/>
        <v>428571.4286</v>
      </c>
      <c r="V399" s="11">
        <f t="shared" si="7"/>
        <v>3275109.17</v>
      </c>
      <c r="W399" s="11">
        <f t="shared" si="8"/>
        <v>2429039.301</v>
      </c>
      <c r="X399" s="11">
        <f t="shared" ref="X399:Y399" si="810">log(U399)</f>
        <v>5.632023215</v>
      </c>
      <c r="Y399" s="11">
        <f t="shared" si="810"/>
        <v>6.515225781</v>
      </c>
      <c r="Z399" s="11">
        <f t="shared" si="10"/>
        <v>5.502231975</v>
      </c>
      <c r="AA399" s="11">
        <f t="shared" si="11"/>
        <v>6.385434542</v>
      </c>
      <c r="AB399" s="11">
        <f t="shared" si="12"/>
        <v>14.56809821</v>
      </c>
      <c r="AC399" s="11">
        <f t="shared" si="799"/>
        <v>2.428016369</v>
      </c>
      <c r="AD399" s="11">
        <f t="shared" si="800"/>
        <v>0.7309057569</v>
      </c>
    </row>
    <row r="400">
      <c r="A400" s="10">
        <v>2.2</v>
      </c>
      <c r="B400" s="10">
        <v>10.0</v>
      </c>
      <c r="C400" s="10">
        <v>1.0</v>
      </c>
      <c r="D400" s="10" t="s">
        <v>55</v>
      </c>
      <c r="E400" s="10">
        <v>1.0</v>
      </c>
      <c r="F400" s="10">
        <v>0.0339</v>
      </c>
      <c r="G400" s="10">
        <v>-1.0</v>
      </c>
      <c r="H400" s="10">
        <v>85.0</v>
      </c>
      <c r="I400" s="10">
        <v>-2.0</v>
      </c>
      <c r="J400" s="10">
        <v>11.0</v>
      </c>
      <c r="K400" s="11"/>
      <c r="L400" s="11"/>
      <c r="M400" s="13"/>
      <c r="N400" s="14"/>
      <c r="O400" s="15"/>
      <c r="P400" s="10" t="s">
        <v>40</v>
      </c>
      <c r="Q400" s="11">
        <f t="shared" si="3"/>
        <v>60714.28571</v>
      </c>
      <c r="R400" s="11">
        <f t="shared" si="4"/>
        <v>626843.6578</v>
      </c>
      <c r="S400" s="11">
        <f t="shared" ref="S400:T400" si="811">log(Q400)</f>
        <v>4.78329089</v>
      </c>
      <c r="T400" s="11">
        <f t="shared" si="811"/>
        <v>5.797159236</v>
      </c>
      <c r="U400" s="11">
        <f t="shared" si="6"/>
        <v>78571.42857</v>
      </c>
      <c r="V400" s="11">
        <f t="shared" si="7"/>
        <v>811209.4395</v>
      </c>
      <c r="W400" s="11">
        <f t="shared" si="8"/>
        <v>719026.5487</v>
      </c>
      <c r="X400" s="11">
        <f t="shared" ref="X400:Y400" si="812">log(U400)</f>
        <v>4.895264649</v>
      </c>
      <c r="Y400" s="11">
        <f t="shared" si="812"/>
        <v>5.909132996</v>
      </c>
      <c r="Z400" s="11">
        <f t="shared" si="10"/>
        <v>4.84287658</v>
      </c>
      <c r="AA400" s="11">
        <f t="shared" si="11"/>
        <v>5.856744926</v>
      </c>
      <c r="AB400" s="11">
        <f t="shared" si="12"/>
        <v>12.81182933</v>
      </c>
      <c r="AC400" s="11">
        <f t="shared" si="799"/>
        <v>2.135304888</v>
      </c>
      <c r="AD400" s="11">
        <f t="shared" si="800"/>
        <v>0.642790821</v>
      </c>
    </row>
    <row r="401">
      <c r="A401" s="10">
        <v>2.2</v>
      </c>
      <c r="B401" s="10">
        <v>18.0</v>
      </c>
      <c r="C401" s="10">
        <v>1.0</v>
      </c>
      <c r="D401" s="10" t="s">
        <v>96</v>
      </c>
      <c r="E401" s="10">
        <v>1.0</v>
      </c>
      <c r="F401" s="10">
        <v>0.09303</v>
      </c>
      <c r="G401" s="10">
        <v>-2.0</v>
      </c>
      <c r="H401" s="10">
        <v>8.0</v>
      </c>
      <c r="I401" s="10" t="s">
        <v>137</v>
      </c>
      <c r="J401" s="10" t="s">
        <v>137</v>
      </c>
      <c r="K401" s="11"/>
      <c r="L401" s="11"/>
      <c r="M401" s="13"/>
      <c r="N401" s="14"/>
      <c r="O401" s="15"/>
      <c r="P401" s="10" t="s">
        <v>40</v>
      </c>
      <c r="Q401" s="11">
        <f t="shared" si="3"/>
        <v>57142.85714</v>
      </c>
      <c r="R401" s="11">
        <f t="shared" si="4"/>
        <v>214984.4136</v>
      </c>
      <c r="S401" s="11">
        <f t="shared" ref="S401:T401" si="813">log(Q401)</f>
        <v>4.756961951</v>
      </c>
      <c r="T401" s="11">
        <f t="shared" si="813"/>
        <v>5.332406975</v>
      </c>
      <c r="U401" s="11" t="str">
        <f t="shared" si="6"/>
        <v>#VALUE!</v>
      </c>
      <c r="V401" s="11" t="str">
        <f t="shared" si="7"/>
        <v>#VALUE!</v>
      </c>
      <c r="W401" s="11" t="str">
        <f t="shared" si="8"/>
        <v>#VALUE!</v>
      </c>
      <c r="X401" s="11" t="str">
        <f t="shared" ref="X401:Y401" si="814">log(U401)</f>
        <v>#VALUE!</v>
      </c>
      <c r="Y401" s="11" t="str">
        <f t="shared" si="814"/>
        <v>#VALUE!</v>
      </c>
      <c r="Z401" s="11">
        <f t="shared" si="10"/>
        <v>4.756961951</v>
      </c>
      <c r="AA401" s="11">
        <f t="shared" si="11"/>
        <v>5.332406975</v>
      </c>
      <c r="AB401" s="11">
        <f t="shared" si="12"/>
        <v>11.07001635</v>
      </c>
      <c r="AC401" s="11">
        <f t="shared" si="799"/>
        <v>1.845002725</v>
      </c>
      <c r="AD401" s="11">
        <f t="shared" si="800"/>
        <v>0.5554011625</v>
      </c>
    </row>
    <row r="402">
      <c r="A402" s="10">
        <v>2.2</v>
      </c>
      <c r="B402" s="10">
        <v>11.0</v>
      </c>
      <c r="C402" s="10">
        <v>1.0</v>
      </c>
      <c r="D402" s="10" t="s">
        <v>108</v>
      </c>
      <c r="E402" s="10">
        <v>1.0</v>
      </c>
      <c r="F402" s="10">
        <v>0.0347</v>
      </c>
      <c r="G402" s="10">
        <v>0.0</v>
      </c>
      <c r="H402" s="10">
        <v>265.0</v>
      </c>
      <c r="I402" s="10">
        <v>-1.0</v>
      </c>
      <c r="J402" s="10">
        <v>30.0</v>
      </c>
      <c r="K402" s="11"/>
      <c r="L402" s="11"/>
      <c r="M402" s="13"/>
      <c r="N402" s="14"/>
      <c r="O402" s="15"/>
      <c r="P402" s="10" t="s">
        <v>40</v>
      </c>
      <c r="Q402" s="11">
        <f t="shared" si="3"/>
        <v>18928.57143</v>
      </c>
      <c r="R402" s="11">
        <f t="shared" si="4"/>
        <v>190922.1902</v>
      </c>
      <c r="S402" s="11">
        <f t="shared" ref="S402:T402" si="815">log(Q402)</f>
        <v>4.277117838</v>
      </c>
      <c r="T402" s="11">
        <f t="shared" si="815"/>
        <v>5.280856408</v>
      </c>
      <c r="U402" s="11">
        <f t="shared" si="6"/>
        <v>21428.57143</v>
      </c>
      <c r="V402" s="11">
        <f t="shared" si="7"/>
        <v>216138.3285</v>
      </c>
      <c r="W402" s="11">
        <f t="shared" si="8"/>
        <v>203530.2594</v>
      </c>
      <c r="X402" s="11">
        <f t="shared" ref="X402:Y402" si="816">log(U402)</f>
        <v>4.330993219</v>
      </c>
      <c r="Y402" s="11">
        <f t="shared" si="816"/>
        <v>5.334731789</v>
      </c>
      <c r="Z402" s="11">
        <f t="shared" si="10"/>
        <v>4.304890416</v>
      </c>
      <c r="AA402" s="11">
        <f t="shared" si="11"/>
        <v>5.308628986</v>
      </c>
      <c r="AB402" s="11">
        <f t="shared" si="12"/>
        <v>10.99102758</v>
      </c>
      <c r="AC402" s="11">
        <f t="shared" si="799"/>
        <v>1.831837931</v>
      </c>
      <c r="AD402" s="11">
        <f t="shared" si="800"/>
        <v>0.5514381643</v>
      </c>
    </row>
    <row r="403">
      <c r="A403" s="10">
        <v>2.2</v>
      </c>
      <c r="B403" s="10">
        <v>6.0</v>
      </c>
      <c r="C403" s="10">
        <v>1.0</v>
      </c>
      <c r="D403" s="10" t="s">
        <v>68</v>
      </c>
      <c r="E403" s="10">
        <v>1.0</v>
      </c>
      <c r="F403" s="10">
        <v>0.03768</v>
      </c>
      <c r="G403" s="10">
        <v>-1.0</v>
      </c>
      <c r="H403" s="10">
        <v>15.0</v>
      </c>
      <c r="I403" s="10">
        <v>-2.0</v>
      </c>
      <c r="J403" s="10">
        <v>1.0</v>
      </c>
      <c r="K403" s="11"/>
      <c r="L403" s="11"/>
      <c r="M403" s="13"/>
      <c r="N403" s="14"/>
      <c r="O403" s="15"/>
      <c r="P403" s="10" t="s">
        <v>40</v>
      </c>
      <c r="Q403" s="11">
        <f t="shared" si="3"/>
        <v>10714.28571</v>
      </c>
      <c r="R403" s="11">
        <f t="shared" si="4"/>
        <v>99522.29299</v>
      </c>
      <c r="S403" s="11">
        <f t="shared" ref="S403:T403" si="817">log(Q403)</f>
        <v>4.029963223</v>
      </c>
      <c r="T403" s="11">
        <f t="shared" si="817"/>
        <v>4.997920374</v>
      </c>
      <c r="U403" s="11">
        <f t="shared" si="6"/>
        <v>7142.857143</v>
      </c>
      <c r="V403" s="11">
        <f t="shared" si="7"/>
        <v>66348.19533</v>
      </c>
      <c r="W403" s="11">
        <f t="shared" si="8"/>
        <v>82935.24416</v>
      </c>
      <c r="X403" s="11">
        <f t="shared" ref="X403:Y403" si="818">log(U403)</f>
        <v>3.853871964</v>
      </c>
      <c r="Y403" s="11">
        <f t="shared" si="818"/>
        <v>4.821829115</v>
      </c>
      <c r="Z403" s="11">
        <f t="shared" si="10"/>
        <v>3.950781977</v>
      </c>
      <c r="AA403" s="11">
        <f t="shared" si="11"/>
        <v>4.918739128</v>
      </c>
      <c r="AB403" s="11">
        <f t="shared" si="12"/>
        <v>9.695841509</v>
      </c>
      <c r="AC403" s="11">
        <f t="shared" si="799"/>
        <v>1.615973585</v>
      </c>
      <c r="AD403" s="11">
        <f t="shared" si="800"/>
        <v>0.4864565213</v>
      </c>
    </row>
    <row r="404">
      <c r="A404" s="10">
        <v>2.2</v>
      </c>
      <c r="B404" s="10">
        <v>3.0</v>
      </c>
      <c r="C404" s="10">
        <v>1.0</v>
      </c>
      <c r="D404" s="10" t="s">
        <v>73</v>
      </c>
      <c r="E404" s="10">
        <v>1.0</v>
      </c>
      <c r="F404" s="10">
        <v>0.02961</v>
      </c>
      <c r="G404" s="10">
        <v>0.0</v>
      </c>
      <c r="H404" s="10">
        <v>61.0</v>
      </c>
      <c r="I404" s="10">
        <v>-1.0</v>
      </c>
      <c r="J404" s="10">
        <v>4.0</v>
      </c>
      <c r="K404" s="11"/>
      <c r="L404" s="11"/>
      <c r="M404" s="13"/>
      <c r="N404" s="14"/>
      <c r="O404" s="15"/>
      <c r="P404" s="10" t="s">
        <v>40</v>
      </c>
      <c r="Q404" s="11">
        <f t="shared" si="3"/>
        <v>4357.142857</v>
      </c>
      <c r="R404" s="11">
        <f t="shared" si="4"/>
        <v>51502.87065</v>
      </c>
      <c r="S404" s="11">
        <f t="shared" ref="S404:T404" si="819">log(Q404)</f>
        <v>3.639201799</v>
      </c>
      <c r="T404" s="11">
        <f t="shared" si="819"/>
        <v>4.711831436</v>
      </c>
      <c r="U404" s="11">
        <f t="shared" si="6"/>
        <v>2857.142857</v>
      </c>
      <c r="V404" s="11">
        <f t="shared" si="7"/>
        <v>33772.3742</v>
      </c>
      <c r="W404" s="11">
        <f t="shared" si="8"/>
        <v>42637.62242</v>
      </c>
      <c r="X404" s="11">
        <f t="shared" ref="X404:Y404" si="820">log(U404)</f>
        <v>3.455931956</v>
      </c>
      <c r="Y404" s="11">
        <f t="shared" si="820"/>
        <v>4.528561593</v>
      </c>
      <c r="Z404" s="11">
        <f t="shared" si="10"/>
        <v>3.557163342</v>
      </c>
      <c r="AA404" s="11">
        <f t="shared" si="11"/>
        <v>4.629792979</v>
      </c>
      <c r="AB404" s="11">
        <f t="shared" si="12"/>
        <v>8.735983182</v>
      </c>
      <c r="AC404" s="11">
        <f t="shared" si="799"/>
        <v>1.455997197</v>
      </c>
      <c r="AD404" s="11">
        <f t="shared" si="800"/>
        <v>0.4382988299</v>
      </c>
    </row>
    <row r="405">
      <c r="A405" s="10">
        <v>2.3</v>
      </c>
      <c r="B405" s="10">
        <v>10.0</v>
      </c>
      <c r="C405" s="10">
        <v>1.0</v>
      </c>
      <c r="D405" s="10" t="s">
        <v>119</v>
      </c>
      <c r="E405" s="10">
        <v>1.0</v>
      </c>
      <c r="F405" s="10">
        <v>0.02436</v>
      </c>
      <c r="G405" s="10">
        <v>-3.0</v>
      </c>
      <c r="H405" s="10">
        <v>46.0</v>
      </c>
      <c r="I405" s="10">
        <v>-4.0</v>
      </c>
      <c r="J405" s="10">
        <v>8.0</v>
      </c>
      <c r="K405" s="11"/>
      <c r="L405" s="11"/>
      <c r="M405" s="13"/>
      <c r="N405" s="14"/>
      <c r="O405" s="15"/>
      <c r="P405" s="10" t="s">
        <v>40</v>
      </c>
      <c r="Q405" s="11">
        <f t="shared" si="3"/>
        <v>3285714.286</v>
      </c>
      <c r="R405" s="11">
        <f t="shared" si="4"/>
        <v>47208538.59</v>
      </c>
      <c r="S405" s="11">
        <f t="shared" ref="S405:T405" si="821">log(Q405)</f>
        <v>6.516629796</v>
      </c>
      <c r="T405" s="11">
        <f t="shared" si="821"/>
        <v>7.674020556</v>
      </c>
      <c r="U405" s="11">
        <f t="shared" si="6"/>
        <v>5714285.714</v>
      </c>
      <c r="V405" s="11">
        <f t="shared" si="7"/>
        <v>82101806.24</v>
      </c>
      <c r="W405" s="11">
        <f t="shared" si="8"/>
        <v>64655172.41</v>
      </c>
      <c r="X405" s="11">
        <f t="shared" ref="X405:Y405" si="822">log(U405)</f>
        <v>6.756961951</v>
      </c>
      <c r="Y405" s="11">
        <f t="shared" si="822"/>
        <v>7.914352712</v>
      </c>
      <c r="Z405" s="11">
        <f t="shared" si="10"/>
        <v>6.653212514</v>
      </c>
      <c r="AA405" s="11">
        <f t="shared" si="11"/>
        <v>7.810603274</v>
      </c>
      <c r="AB405" s="11">
        <f t="shared" si="12"/>
        <v>19.30240626</v>
      </c>
      <c r="AC405" s="11">
        <f t="shared" si="799"/>
        <v>3.217067711</v>
      </c>
      <c r="AD405" s="11">
        <f t="shared" si="800"/>
        <v>0.968433879</v>
      </c>
    </row>
    <row r="406">
      <c r="A406" s="10">
        <v>2.3</v>
      </c>
      <c r="B406" s="10">
        <v>9.0</v>
      </c>
      <c r="C406" s="10">
        <v>1.0</v>
      </c>
      <c r="D406" s="10" t="s">
        <v>63</v>
      </c>
      <c r="E406" s="10">
        <v>1.0</v>
      </c>
      <c r="F406" s="10">
        <v>0.05254</v>
      </c>
      <c r="G406" s="10">
        <v>-3.0</v>
      </c>
      <c r="H406" s="10">
        <v>16.0</v>
      </c>
      <c r="I406" s="10">
        <v>-4.0</v>
      </c>
      <c r="J406" s="10">
        <v>4.0</v>
      </c>
      <c r="K406" s="11"/>
      <c r="L406" s="11"/>
      <c r="M406" s="13"/>
      <c r="N406" s="14"/>
      <c r="O406" s="15"/>
      <c r="P406" s="10" t="s">
        <v>40</v>
      </c>
      <c r="Q406" s="11">
        <f t="shared" si="3"/>
        <v>1142857.143</v>
      </c>
      <c r="R406" s="11">
        <f t="shared" si="4"/>
        <v>7613247.05</v>
      </c>
      <c r="S406" s="11">
        <f t="shared" ref="S406:T406" si="823">log(Q406)</f>
        <v>6.057991947</v>
      </c>
      <c r="T406" s="11">
        <f t="shared" si="823"/>
        <v>6.881569923</v>
      </c>
      <c r="U406" s="11">
        <f t="shared" si="6"/>
        <v>2857142.857</v>
      </c>
      <c r="V406" s="11">
        <f t="shared" si="7"/>
        <v>19033117.62</v>
      </c>
      <c r="W406" s="11">
        <f t="shared" si="8"/>
        <v>13323182.34</v>
      </c>
      <c r="X406" s="11">
        <f t="shared" ref="X406:Y406" si="824">log(U406)</f>
        <v>6.455931956</v>
      </c>
      <c r="Y406" s="11">
        <f t="shared" si="824"/>
        <v>7.279509932</v>
      </c>
      <c r="Z406" s="11">
        <f t="shared" si="10"/>
        <v>6.301029996</v>
      </c>
      <c r="AA406" s="11">
        <f t="shared" si="11"/>
        <v>7.124607972</v>
      </c>
      <c r="AB406" s="11">
        <f t="shared" si="12"/>
        <v>17.0235792</v>
      </c>
      <c r="AC406" s="11">
        <f t="shared" si="799"/>
        <v>2.837263199</v>
      </c>
      <c r="AD406" s="11">
        <f t="shared" si="800"/>
        <v>0.8541013286</v>
      </c>
    </row>
    <row r="407">
      <c r="A407" s="10">
        <v>2.3</v>
      </c>
      <c r="B407" s="10">
        <v>6.0</v>
      </c>
      <c r="C407" s="10">
        <v>1.0</v>
      </c>
      <c r="D407" s="10" t="s">
        <v>33</v>
      </c>
      <c r="E407" s="10">
        <v>1.0</v>
      </c>
      <c r="F407" s="10">
        <v>0.02497</v>
      </c>
      <c r="G407" s="10">
        <v>-3.0</v>
      </c>
      <c r="H407" s="10">
        <v>12.0</v>
      </c>
      <c r="I407" s="10" t="s">
        <v>137</v>
      </c>
      <c r="J407" s="10" t="s">
        <v>137</v>
      </c>
      <c r="K407" s="11"/>
      <c r="L407" s="11"/>
      <c r="M407" s="13"/>
      <c r="N407" s="14"/>
      <c r="O407" s="15"/>
      <c r="P407" s="10" t="s">
        <v>40</v>
      </c>
      <c r="Q407" s="11">
        <f t="shared" si="3"/>
        <v>857142.8571</v>
      </c>
      <c r="R407" s="11">
        <f t="shared" si="4"/>
        <v>12014417.3</v>
      </c>
      <c r="S407" s="11">
        <f t="shared" ref="S407:T407" si="825">log(Q407)</f>
        <v>5.93305321</v>
      </c>
      <c r="T407" s="11">
        <f t="shared" si="825"/>
        <v>7.079702712</v>
      </c>
      <c r="U407" s="11" t="str">
        <f t="shared" si="6"/>
        <v>#VALUE!</v>
      </c>
      <c r="V407" s="11" t="str">
        <f t="shared" si="7"/>
        <v>#VALUE!</v>
      </c>
      <c r="W407" s="11" t="str">
        <f t="shared" si="8"/>
        <v>#VALUE!</v>
      </c>
      <c r="X407" s="11" t="str">
        <f t="shared" ref="X407:Y407" si="826">log(U407)</f>
        <v>#VALUE!</v>
      </c>
      <c r="Y407" s="11" t="str">
        <f t="shared" si="826"/>
        <v>#VALUE!</v>
      </c>
      <c r="Z407" s="11">
        <f t="shared" si="10"/>
        <v>5.93305321</v>
      </c>
      <c r="AA407" s="11">
        <f t="shared" si="11"/>
        <v>7.079702712</v>
      </c>
      <c r="AB407" s="11">
        <f t="shared" si="12"/>
        <v>16.87440715</v>
      </c>
      <c r="AC407" s="11">
        <f t="shared" si="799"/>
        <v>2.812401192</v>
      </c>
      <c r="AD407" s="11">
        <f t="shared" si="800"/>
        <v>0.8466171187</v>
      </c>
    </row>
    <row r="408">
      <c r="A408" s="10">
        <v>2.3</v>
      </c>
      <c r="B408" s="10">
        <v>7.0</v>
      </c>
      <c r="C408" s="10">
        <v>1.0</v>
      </c>
      <c r="D408" s="10" t="s">
        <v>55</v>
      </c>
      <c r="E408" s="10">
        <v>1.0</v>
      </c>
      <c r="F408" s="10">
        <v>0.0347</v>
      </c>
      <c r="G408" s="10">
        <v>-3.0</v>
      </c>
      <c r="H408" s="10">
        <v>13.0</v>
      </c>
      <c r="I408" s="10" t="s">
        <v>137</v>
      </c>
      <c r="J408" s="10" t="s">
        <v>137</v>
      </c>
      <c r="K408" s="11"/>
      <c r="L408" s="11"/>
      <c r="M408" s="13"/>
      <c r="N408" s="14"/>
      <c r="O408" s="15"/>
      <c r="P408" s="10" t="s">
        <v>40</v>
      </c>
      <c r="Q408" s="11">
        <f t="shared" si="3"/>
        <v>928571.4286</v>
      </c>
      <c r="R408" s="11">
        <f t="shared" si="4"/>
        <v>9365994.236</v>
      </c>
      <c r="S408" s="11">
        <f t="shared" ref="S408:T408" si="827">log(Q408)</f>
        <v>5.967815317</v>
      </c>
      <c r="T408" s="11">
        <f t="shared" si="827"/>
        <v>6.971553886</v>
      </c>
      <c r="U408" s="11" t="str">
        <f t="shared" si="6"/>
        <v>#VALUE!</v>
      </c>
      <c r="V408" s="11" t="str">
        <f t="shared" si="7"/>
        <v>#VALUE!</v>
      </c>
      <c r="W408" s="11" t="str">
        <f t="shared" si="8"/>
        <v>#VALUE!</v>
      </c>
      <c r="X408" s="11" t="str">
        <f t="shared" ref="X408:Y408" si="828">log(U408)</f>
        <v>#VALUE!</v>
      </c>
      <c r="Y408" s="11" t="str">
        <f t="shared" si="828"/>
        <v>#VALUE!</v>
      </c>
      <c r="Z408" s="11">
        <f t="shared" si="10"/>
        <v>5.967815317</v>
      </c>
      <c r="AA408" s="11">
        <f t="shared" si="11"/>
        <v>6.971553886</v>
      </c>
      <c r="AB408" s="11">
        <f t="shared" si="12"/>
        <v>16.51514453</v>
      </c>
      <c r="AC408" s="11">
        <f t="shared" si="799"/>
        <v>2.752524088</v>
      </c>
      <c r="AD408" s="11">
        <f t="shared" si="800"/>
        <v>0.8285923144</v>
      </c>
    </row>
    <row r="409">
      <c r="A409" s="10">
        <v>2.3</v>
      </c>
      <c r="B409" s="10">
        <v>8.0</v>
      </c>
      <c r="C409" s="10">
        <v>1.0</v>
      </c>
      <c r="D409" s="10" t="s">
        <v>49</v>
      </c>
      <c r="E409" s="10">
        <v>1.0</v>
      </c>
      <c r="F409" s="10">
        <v>0.04756</v>
      </c>
      <c r="G409" s="10">
        <v>-2.0</v>
      </c>
      <c r="H409" s="10">
        <v>42.0</v>
      </c>
      <c r="I409" s="10">
        <v>-3.0</v>
      </c>
      <c r="J409" s="10">
        <v>6.0</v>
      </c>
      <c r="K409" s="11"/>
      <c r="L409" s="11"/>
      <c r="M409" s="13"/>
      <c r="N409" s="14"/>
      <c r="O409" s="15"/>
      <c r="P409" s="10" t="s">
        <v>40</v>
      </c>
      <c r="Q409" s="11">
        <f t="shared" si="3"/>
        <v>300000</v>
      </c>
      <c r="R409" s="11">
        <f t="shared" si="4"/>
        <v>2207737.595</v>
      </c>
      <c r="S409" s="11">
        <f t="shared" ref="S409:T409" si="829">log(Q409)</f>
        <v>5.477121255</v>
      </c>
      <c r="T409" s="11">
        <f t="shared" si="829"/>
        <v>6.343947453</v>
      </c>
      <c r="U409" s="11">
        <f t="shared" si="6"/>
        <v>428571.4286</v>
      </c>
      <c r="V409" s="11">
        <f t="shared" si="7"/>
        <v>3153910.849</v>
      </c>
      <c r="W409" s="11">
        <f t="shared" si="8"/>
        <v>2680824.222</v>
      </c>
      <c r="X409" s="11">
        <f t="shared" ref="X409:Y409" si="830">log(U409)</f>
        <v>5.632023215</v>
      </c>
      <c r="Y409" s="11">
        <f t="shared" si="830"/>
        <v>6.498849413</v>
      </c>
      <c r="Z409" s="11">
        <f t="shared" si="10"/>
        <v>5.56144214</v>
      </c>
      <c r="AA409" s="11">
        <f t="shared" si="11"/>
        <v>6.428268339</v>
      </c>
      <c r="AB409" s="11">
        <f t="shared" si="12"/>
        <v>14.71038901</v>
      </c>
      <c r="AC409" s="11">
        <f t="shared" si="799"/>
        <v>2.451731501</v>
      </c>
      <c r="AD409" s="11">
        <f t="shared" si="800"/>
        <v>0.7380447231</v>
      </c>
    </row>
    <row r="410">
      <c r="A410" s="10">
        <v>2.3</v>
      </c>
      <c r="B410" s="10">
        <v>5.0</v>
      </c>
      <c r="C410" s="10">
        <v>1.0</v>
      </c>
      <c r="D410" s="10" t="s">
        <v>96</v>
      </c>
      <c r="E410" s="10">
        <v>1.0</v>
      </c>
      <c r="F410" s="10">
        <v>0.05102</v>
      </c>
      <c r="G410" s="10">
        <v>-2.0</v>
      </c>
      <c r="H410" s="10">
        <v>38.0</v>
      </c>
      <c r="I410" s="10">
        <v>-3.0</v>
      </c>
      <c r="J410" s="10">
        <v>3.0</v>
      </c>
      <c r="K410" s="11"/>
      <c r="L410" s="11"/>
      <c r="M410" s="13"/>
      <c r="N410" s="14"/>
      <c r="O410" s="15"/>
      <c r="P410" s="10" t="s">
        <v>40</v>
      </c>
      <c r="Q410" s="11">
        <f t="shared" si="3"/>
        <v>271428.5714</v>
      </c>
      <c r="R410" s="11">
        <f t="shared" si="4"/>
        <v>1862014.896</v>
      </c>
      <c r="S410" s="11">
        <f t="shared" ref="S410:T410" si="831">log(Q410)</f>
        <v>5.433655561</v>
      </c>
      <c r="T410" s="11">
        <f t="shared" si="831"/>
        <v>6.269983151</v>
      </c>
      <c r="U410" s="11">
        <f t="shared" si="6"/>
        <v>214285.7143</v>
      </c>
      <c r="V410" s="11">
        <f t="shared" si="7"/>
        <v>1470011.76</v>
      </c>
      <c r="W410" s="11">
        <f t="shared" si="8"/>
        <v>1666013.328</v>
      </c>
      <c r="X410" s="11">
        <f t="shared" ref="X410:Y410" si="832">log(U410)</f>
        <v>5.330993219</v>
      </c>
      <c r="Y410" s="11">
        <f t="shared" si="832"/>
        <v>6.167320809</v>
      </c>
      <c r="Z410" s="11">
        <f t="shared" si="10"/>
        <v>5.385350881</v>
      </c>
      <c r="AA410" s="11">
        <f t="shared" si="11"/>
        <v>6.221678471</v>
      </c>
      <c r="AB410" s="11">
        <f t="shared" si="12"/>
        <v>14.02411232</v>
      </c>
      <c r="AC410" s="11">
        <f t="shared" si="799"/>
        <v>2.337352054</v>
      </c>
      <c r="AD410" s="11">
        <f t="shared" si="800"/>
        <v>0.7036130786</v>
      </c>
    </row>
    <row r="411">
      <c r="A411" s="10">
        <v>2.3</v>
      </c>
      <c r="B411" s="10">
        <v>4.0</v>
      </c>
      <c r="C411" s="10">
        <v>1.0</v>
      </c>
      <c r="D411" s="10" t="s">
        <v>44</v>
      </c>
      <c r="E411" s="10">
        <v>1.0</v>
      </c>
      <c r="F411" s="10">
        <v>0.03248</v>
      </c>
      <c r="G411" s="10">
        <v>-1.0</v>
      </c>
      <c r="H411" s="10">
        <v>106.0</v>
      </c>
      <c r="I411" s="10">
        <v>-2.0</v>
      </c>
      <c r="J411" s="10">
        <v>17.0</v>
      </c>
      <c r="K411" s="11"/>
      <c r="L411" s="11"/>
      <c r="M411" s="13"/>
      <c r="N411" s="14"/>
      <c r="O411" s="15"/>
      <c r="P411" s="10" t="s">
        <v>40</v>
      </c>
      <c r="Q411" s="11">
        <f t="shared" si="3"/>
        <v>75714.28571</v>
      </c>
      <c r="R411" s="11">
        <f t="shared" si="4"/>
        <v>815886.6995</v>
      </c>
      <c r="S411" s="11">
        <f t="shared" ref="S411:T411" si="833">log(Q411)</f>
        <v>4.87917783</v>
      </c>
      <c r="T411" s="11">
        <f t="shared" si="833"/>
        <v>5.911629853</v>
      </c>
      <c r="U411" s="11">
        <f t="shared" si="6"/>
        <v>121428.5714</v>
      </c>
      <c r="V411" s="11">
        <f t="shared" si="7"/>
        <v>1308497.537</v>
      </c>
      <c r="W411" s="11">
        <f t="shared" si="8"/>
        <v>1062192.118</v>
      </c>
      <c r="X411" s="11">
        <f t="shared" ref="X411:Y411" si="834">log(U411)</f>
        <v>5.084320886</v>
      </c>
      <c r="Y411" s="11">
        <f t="shared" si="834"/>
        <v>6.116772909</v>
      </c>
      <c r="Z411" s="11">
        <f t="shared" si="10"/>
        <v>4.993751051</v>
      </c>
      <c r="AA411" s="11">
        <f t="shared" si="11"/>
        <v>6.026203075</v>
      </c>
      <c r="AB411" s="11">
        <f t="shared" si="12"/>
        <v>13.37475711</v>
      </c>
      <c r="AC411" s="11">
        <f t="shared" si="799"/>
        <v>2.229126185</v>
      </c>
      <c r="AD411" s="11">
        <f t="shared" si="800"/>
        <v>0.6710338458</v>
      </c>
    </row>
    <row r="412">
      <c r="A412" s="10">
        <v>2.3</v>
      </c>
      <c r="B412" s="10">
        <v>12.0</v>
      </c>
      <c r="C412" s="10">
        <v>1.0</v>
      </c>
      <c r="D412" s="10" t="s">
        <v>73</v>
      </c>
      <c r="E412" s="10">
        <v>1.0</v>
      </c>
      <c r="F412" s="10">
        <v>0.02923</v>
      </c>
      <c r="G412" s="10">
        <v>-1.0</v>
      </c>
      <c r="H412" s="10">
        <v>53.0</v>
      </c>
      <c r="I412" s="10">
        <v>-2.0</v>
      </c>
      <c r="J412" s="10">
        <v>8.0</v>
      </c>
      <c r="K412" s="11"/>
      <c r="L412" s="11"/>
      <c r="M412" s="13"/>
      <c r="N412" s="14"/>
      <c r="O412" s="15"/>
      <c r="P412" s="10" t="s">
        <v>40</v>
      </c>
      <c r="Q412" s="11">
        <f t="shared" si="3"/>
        <v>37857.14286</v>
      </c>
      <c r="R412" s="11">
        <f t="shared" si="4"/>
        <v>453301.4027</v>
      </c>
      <c r="S412" s="11">
        <f t="shared" ref="S412:T412" si="835">log(Q412)</f>
        <v>4.578147834</v>
      </c>
      <c r="T412" s="11">
        <f t="shared" si="835"/>
        <v>5.656387063</v>
      </c>
      <c r="U412" s="11">
        <f t="shared" si="6"/>
        <v>57142.85714</v>
      </c>
      <c r="V412" s="11">
        <f t="shared" si="7"/>
        <v>684228.5323</v>
      </c>
      <c r="W412" s="11">
        <f t="shared" si="8"/>
        <v>568764.9675</v>
      </c>
      <c r="X412" s="11">
        <f t="shared" ref="X412:Y412" si="836">log(U412)</f>
        <v>4.756961951</v>
      </c>
      <c r="Y412" s="11">
        <f t="shared" si="836"/>
        <v>5.83520118</v>
      </c>
      <c r="Z412" s="11">
        <f t="shared" si="10"/>
        <v>4.67669361</v>
      </c>
      <c r="AA412" s="11">
        <f t="shared" si="11"/>
        <v>5.754932839</v>
      </c>
      <c r="AB412" s="11">
        <f t="shared" si="12"/>
        <v>12.47361689</v>
      </c>
      <c r="AC412" s="11">
        <f t="shared" si="799"/>
        <v>2.078936149</v>
      </c>
      <c r="AD412" s="11">
        <f t="shared" si="800"/>
        <v>0.6258221398</v>
      </c>
    </row>
    <row r="413">
      <c r="A413" s="10">
        <v>2.3</v>
      </c>
      <c r="B413" s="10">
        <v>1.0</v>
      </c>
      <c r="C413" s="10">
        <v>1.0</v>
      </c>
      <c r="D413" s="10" t="s">
        <v>76</v>
      </c>
      <c r="E413" s="10">
        <v>1.0</v>
      </c>
      <c r="F413" s="10">
        <v>0.03548</v>
      </c>
      <c r="G413" s="10">
        <v>-1.0</v>
      </c>
      <c r="H413" s="10">
        <v>27.0</v>
      </c>
      <c r="I413" s="10">
        <v>-2.0</v>
      </c>
      <c r="J413" s="10">
        <v>5.0</v>
      </c>
      <c r="K413" s="11"/>
      <c r="L413" s="11"/>
      <c r="M413" s="13"/>
      <c r="N413" s="14"/>
      <c r="O413" s="15"/>
      <c r="P413" s="10" t="s">
        <v>40</v>
      </c>
      <c r="Q413" s="11">
        <f t="shared" si="3"/>
        <v>19285.71429</v>
      </c>
      <c r="R413" s="11">
        <f t="shared" si="4"/>
        <v>190248.0271</v>
      </c>
      <c r="S413" s="11">
        <f t="shared" ref="S413:T413" si="837">log(Q413)</f>
        <v>4.285235728</v>
      </c>
      <c r="T413" s="11">
        <f t="shared" si="837"/>
        <v>5.279320162</v>
      </c>
      <c r="U413" s="11">
        <f t="shared" si="6"/>
        <v>35714.28571</v>
      </c>
      <c r="V413" s="11">
        <f t="shared" si="7"/>
        <v>352311.1612</v>
      </c>
      <c r="W413" s="11">
        <f t="shared" si="8"/>
        <v>271279.5941</v>
      </c>
      <c r="X413" s="11">
        <f t="shared" ref="X413:Y413" si="838">log(U413)</f>
        <v>4.552841969</v>
      </c>
      <c r="Y413" s="11">
        <f t="shared" si="838"/>
        <v>5.546926402</v>
      </c>
      <c r="Z413" s="11">
        <f t="shared" si="10"/>
        <v>4.439332694</v>
      </c>
      <c r="AA413" s="11">
        <f t="shared" si="11"/>
        <v>5.433417127</v>
      </c>
      <c r="AB413" s="11">
        <f t="shared" si="12"/>
        <v>11.40556482</v>
      </c>
      <c r="AC413" s="11">
        <f t="shared" si="799"/>
        <v>1.900927469</v>
      </c>
      <c r="AD413" s="11">
        <f t="shared" si="800"/>
        <v>0.5722361878</v>
      </c>
    </row>
    <row r="414">
      <c r="A414" s="10">
        <v>2.3</v>
      </c>
      <c r="B414" s="10">
        <v>3.0</v>
      </c>
      <c r="C414" s="10">
        <v>1.0</v>
      </c>
      <c r="D414" s="10" t="s">
        <v>108</v>
      </c>
      <c r="E414" s="10">
        <v>1.0</v>
      </c>
      <c r="F414" s="10">
        <v>0.04035</v>
      </c>
      <c r="G414" s="10">
        <v>-1.0</v>
      </c>
      <c r="H414" s="10">
        <v>35.0</v>
      </c>
      <c r="I414" s="10">
        <v>-2.0</v>
      </c>
      <c r="J414" s="10">
        <v>3.0</v>
      </c>
      <c r="K414" s="11"/>
      <c r="L414" s="11"/>
      <c r="M414" s="13"/>
      <c r="N414" s="14"/>
      <c r="O414" s="15"/>
      <c r="P414" s="10" t="s">
        <v>40</v>
      </c>
      <c r="Q414" s="11">
        <f t="shared" si="3"/>
        <v>25000</v>
      </c>
      <c r="R414" s="11">
        <f t="shared" si="4"/>
        <v>216852.5403</v>
      </c>
      <c r="S414" s="11">
        <f t="shared" ref="S414:T414" si="839">log(Q414)</f>
        <v>4.397940009</v>
      </c>
      <c r="T414" s="11">
        <f t="shared" si="839"/>
        <v>5.336164514</v>
      </c>
      <c r="U414" s="11">
        <f t="shared" si="6"/>
        <v>21428.57143</v>
      </c>
      <c r="V414" s="11">
        <f t="shared" si="7"/>
        <v>185873.6059</v>
      </c>
      <c r="W414" s="11">
        <f t="shared" si="8"/>
        <v>201363.0731</v>
      </c>
      <c r="X414" s="11">
        <f t="shared" ref="X414:Y414" si="840">log(U414)</f>
        <v>4.330993219</v>
      </c>
      <c r="Y414" s="11">
        <f t="shared" si="840"/>
        <v>5.269217724</v>
      </c>
      <c r="Z414" s="11">
        <f t="shared" si="10"/>
        <v>4.365755325</v>
      </c>
      <c r="AA414" s="11">
        <f t="shared" si="11"/>
        <v>5.303979831</v>
      </c>
      <c r="AB414" s="11">
        <f t="shared" si="12"/>
        <v>10.97558342</v>
      </c>
      <c r="AC414" s="11">
        <f t="shared" si="799"/>
        <v>1.829263904</v>
      </c>
      <c r="AD414" s="11">
        <f t="shared" si="800"/>
        <v>0.5506633051</v>
      </c>
    </row>
    <row r="415">
      <c r="A415" s="10">
        <v>2.3</v>
      </c>
      <c r="B415" s="10">
        <v>2.0</v>
      </c>
      <c r="C415" s="10">
        <v>1.0</v>
      </c>
      <c r="D415" s="10" t="s">
        <v>82</v>
      </c>
      <c r="E415" s="10">
        <v>1.0</v>
      </c>
      <c r="F415" s="10">
        <v>0.03346</v>
      </c>
      <c r="G415" s="10">
        <v>-1.0</v>
      </c>
      <c r="H415" s="10">
        <v>7.0</v>
      </c>
      <c r="I415" s="10" t="s">
        <v>137</v>
      </c>
      <c r="J415" s="10" t="s">
        <v>137</v>
      </c>
      <c r="K415" s="11"/>
      <c r="L415" s="11"/>
      <c r="M415" s="13"/>
      <c r="N415" s="14"/>
      <c r="O415" s="15"/>
      <c r="P415" s="10" t="s">
        <v>40</v>
      </c>
      <c r="Q415" s="11">
        <f t="shared" si="3"/>
        <v>5000</v>
      </c>
      <c r="R415" s="11">
        <f t="shared" si="4"/>
        <v>52301.25523</v>
      </c>
      <c r="S415" s="11">
        <f t="shared" ref="S415:T415" si="841">log(Q415)</f>
        <v>3.698970004</v>
      </c>
      <c r="T415" s="11">
        <f t="shared" si="841"/>
        <v>4.718512112</v>
      </c>
      <c r="U415" s="11" t="str">
        <f t="shared" si="6"/>
        <v>#VALUE!</v>
      </c>
      <c r="V415" s="11" t="str">
        <f t="shared" si="7"/>
        <v>#VALUE!</v>
      </c>
      <c r="W415" s="11" t="str">
        <f t="shared" si="8"/>
        <v>#VALUE!</v>
      </c>
      <c r="X415" s="11" t="str">
        <f t="shared" ref="X415:Y415" si="842">log(U415)</f>
        <v>#VALUE!</v>
      </c>
      <c r="Y415" s="11" t="str">
        <f t="shared" si="842"/>
        <v>#VALUE!</v>
      </c>
      <c r="Z415" s="11">
        <f t="shared" si="10"/>
        <v>3.698970004</v>
      </c>
      <c r="AA415" s="11">
        <f t="shared" si="11"/>
        <v>4.718512112</v>
      </c>
      <c r="AB415" s="11">
        <f t="shared" si="12"/>
        <v>9.030701761</v>
      </c>
      <c r="AC415" s="11">
        <f t="shared" si="799"/>
        <v>1.50511696</v>
      </c>
      <c r="AD415" s="11">
        <f t="shared" si="800"/>
        <v>0.453085352</v>
      </c>
    </row>
    <row r="416">
      <c r="A416" s="10">
        <v>2.3</v>
      </c>
      <c r="B416" s="10">
        <v>15.0</v>
      </c>
      <c r="C416" s="10">
        <v>1.0</v>
      </c>
      <c r="D416" s="10" t="s">
        <v>68</v>
      </c>
      <c r="E416" s="10">
        <v>1.0</v>
      </c>
      <c r="F416" s="10">
        <v>0.02837</v>
      </c>
      <c r="G416" s="10">
        <v>0.0</v>
      </c>
      <c r="H416" s="10">
        <v>15.0</v>
      </c>
      <c r="I416" s="10">
        <v>-1.0</v>
      </c>
      <c r="J416" s="10">
        <v>4.0</v>
      </c>
      <c r="K416" s="11"/>
      <c r="L416" s="11"/>
      <c r="M416" s="13"/>
      <c r="N416" s="14"/>
      <c r="O416" s="15"/>
      <c r="P416" s="10" t="s">
        <v>40</v>
      </c>
      <c r="Q416" s="11">
        <f t="shared" si="3"/>
        <v>1071.428571</v>
      </c>
      <c r="R416" s="11">
        <f t="shared" si="4"/>
        <v>13218.18823</v>
      </c>
      <c r="S416" s="11">
        <f t="shared" ref="S416:T416" si="843">log(Q416)</f>
        <v>3.029963223</v>
      </c>
      <c r="T416" s="11">
        <f t="shared" si="843"/>
        <v>4.121171932</v>
      </c>
      <c r="U416" s="11">
        <f t="shared" si="6"/>
        <v>2857.142857</v>
      </c>
      <c r="V416" s="11">
        <f t="shared" si="7"/>
        <v>35248.50194</v>
      </c>
      <c r="W416" s="11">
        <f t="shared" si="8"/>
        <v>24233.34508</v>
      </c>
      <c r="X416" s="11">
        <f t="shared" ref="X416:Y416" si="844">log(U416)</f>
        <v>3.455931956</v>
      </c>
      <c r="Y416" s="11">
        <f t="shared" si="844"/>
        <v>4.547140664</v>
      </c>
      <c r="Z416" s="11">
        <f t="shared" si="10"/>
        <v>3.293204658</v>
      </c>
      <c r="AA416" s="11">
        <f t="shared" si="11"/>
        <v>4.384413367</v>
      </c>
      <c r="AB416" s="11">
        <f t="shared" si="12"/>
        <v>7.920849753</v>
      </c>
      <c r="AC416" s="11">
        <f t="shared" si="799"/>
        <v>1.320141625</v>
      </c>
      <c r="AD416" s="11">
        <f t="shared" si="800"/>
        <v>0.3974022278</v>
      </c>
    </row>
    <row r="417">
      <c r="A417" s="10">
        <v>6.1</v>
      </c>
      <c r="B417" s="10">
        <v>22.0</v>
      </c>
      <c r="C417" s="10">
        <v>1.0</v>
      </c>
      <c r="D417" s="10" t="s">
        <v>119</v>
      </c>
      <c r="E417" s="10">
        <v>2.0</v>
      </c>
      <c r="F417" s="10">
        <v>0.02067</v>
      </c>
      <c r="G417" s="10">
        <v>-5.0</v>
      </c>
      <c r="H417" s="10">
        <v>204.0</v>
      </c>
      <c r="I417" s="10" t="s">
        <v>137</v>
      </c>
      <c r="J417" s="10" t="s">
        <v>137</v>
      </c>
      <c r="K417" s="11"/>
      <c r="L417" s="11"/>
      <c r="M417" s="13"/>
      <c r="N417" s="14"/>
      <c r="O417" s="15"/>
      <c r="P417" s="10" t="s">
        <v>40</v>
      </c>
      <c r="Q417" s="11">
        <f t="shared" si="3"/>
        <v>1457142857</v>
      </c>
      <c r="R417" s="11">
        <f t="shared" si="4"/>
        <v>24673439768</v>
      </c>
      <c r="S417" s="11">
        <f t="shared" ref="S417:T417" si="845">log(Q417)</f>
        <v>9.163502132</v>
      </c>
      <c r="T417" s="11">
        <f t="shared" si="845"/>
        <v>10.3922297</v>
      </c>
      <c r="U417" s="11" t="str">
        <f t="shared" si="6"/>
        <v>#VALUE!</v>
      </c>
      <c r="V417" s="11" t="str">
        <f t="shared" si="7"/>
        <v>#VALUE!</v>
      </c>
      <c r="W417" s="11" t="str">
        <f t="shared" si="8"/>
        <v>#VALUE!</v>
      </c>
      <c r="X417" s="11" t="str">
        <f t="shared" ref="X417:Y417" si="846">log(U417)</f>
        <v>#VALUE!</v>
      </c>
      <c r="Y417" s="11" t="str">
        <f t="shared" si="846"/>
        <v>#VALUE!</v>
      </c>
      <c r="Z417" s="11">
        <f t="shared" si="10"/>
        <v>9.163502132</v>
      </c>
      <c r="AA417" s="11">
        <f t="shared" si="11"/>
        <v>10.3922297</v>
      </c>
      <c r="AB417" s="11">
        <f t="shared" si="12"/>
        <v>27.87838362</v>
      </c>
      <c r="AC417" s="11">
        <f t="shared" si="799"/>
        <v>4.64639727</v>
      </c>
      <c r="AD417" s="11">
        <f t="shared" si="800"/>
        <v>1.39870495</v>
      </c>
    </row>
    <row r="418">
      <c r="A418" s="10">
        <v>6.1</v>
      </c>
      <c r="B418" s="10">
        <v>12.0</v>
      </c>
      <c r="C418" s="10">
        <v>1.0</v>
      </c>
      <c r="D418" s="10" t="s">
        <v>49</v>
      </c>
      <c r="E418" s="10">
        <v>2.0</v>
      </c>
      <c r="F418" s="10">
        <v>0.05714</v>
      </c>
      <c r="G418" s="10">
        <v>-5.0</v>
      </c>
      <c r="H418" s="10">
        <v>133.0</v>
      </c>
      <c r="I418" s="10" t="s">
        <v>137</v>
      </c>
      <c r="J418" s="10" t="s">
        <v>137</v>
      </c>
      <c r="K418" s="11"/>
      <c r="L418" s="11"/>
      <c r="M418" s="13"/>
      <c r="N418" s="14"/>
      <c r="O418" s="15"/>
      <c r="P418" s="10" t="s">
        <v>40</v>
      </c>
      <c r="Q418" s="11">
        <f t="shared" si="3"/>
        <v>950000000</v>
      </c>
      <c r="R418" s="11">
        <f t="shared" si="4"/>
        <v>5819040952</v>
      </c>
      <c r="S418" s="11">
        <f t="shared" ref="S418:T418" si="847">log(Q418)</f>
        <v>8.977723605</v>
      </c>
      <c r="T418" s="11">
        <f t="shared" si="847"/>
        <v>9.764851414</v>
      </c>
      <c r="U418" s="11" t="str">
        <f t="shared" si="6"/>
        <v>#VALUE!</v>
      </c>
      <c r="V418" s="11" t="str">
        <f t="shared" si="7"/>
        <v>#VALUE!</v>
      </c>
      <c r="W418" s="11" t="str">
        <f t="shared" si="8"/>
        <v>#VALUE!</v>
      </c>
      <c r="X418" s="11" t="str">
        <f t="shared" ref="X418:Y418" si="848">log(U418)</f>
        <v>#VALUE!</v>
      </c>
      <c r="Y418" s="11" t="str">
        <f t="shared" si="848"/>
        <v>#VALUE!</v>
      </c>
      <c r="Z418" s="11">
        <f t="shared" si="10"/>
        <v>8.977723605</v>
      </c>
      <c r="AA418" s="11">
        <f t="shared" si="11"/>
        <v>9.764851414</v>
      </c>
      <c r="AB418" s="11">
        <f t="shared" si="12"/>
        <v>25.79427806</v>
      </c>
      <c r="AC418" s="11">
        <f t="shared" si="799"/>
        <v>4.299046344</v>
      </c>
      <c r="AD418" s="11">
        <f t="shared" si="800"/>
        <v>1.294141902</v>
      </c>
    </row>
    <row r="419">
      <c r="A419" s="10">
        <v>6.1</v>
      </c>
      <c r="B419" s="10">
        <v>6.0</v>
      </c>
      <c r="C419" s="10">
        <v>1.0</v>
      </c>
      <c r="D419" s="10" t="s">
        <v>55</v>
      </c>
      <c r="E419" s="10">
        <v>2.0</v>
      </c>
      <c r="F419" s="10">
        <v>0.068</v>
      </c>
      <c r="G419" s="10">
        <v>-4.0</v>
      </c>
      <c r="H419" s="10">
        <v>104.0</v>
      </c>
      <c r="I419" s="10" t="s">
        <v>137</v>
      </c>
      <c r="J419" s="10" t="s">
        <v>137</v>
      </c>
      <c r="K419" s="11"/>
      <c r="L419" s="11"/>
      <c r="M419" s="13"/>
      <c r="N419" s="14"/>
      <c r="O419" s="15"/>
      <c r="P419" s="10" t="s">
        <v>40</v>
      </c>
      <c r="Q419" s="11">
        <f t="shared" si="3"/>
        <v>74285714.29</v>
      </c>
      <c r="R419" s="11">
        <f t="shared" si="4"/>
        <v>382352941.2</v>
      </c>
      <c r="S419" s="11">
        <f t="shared" ref="S419:T419" si="849">log(Q419)</f>
        <v>7.870905304</v>
      </c>
      <c r="T419" s="11">
        <f t="shared" si="849"/>
        <v>8.582464435</v>
      </c>
      <c r="U419" s="11" t="str">
        <f t="shared" si="6"/>
        <v>#VALUE!</v>
      </c>
      <c r="V419" s="11" t="str">
        <f t="shared" si="7"/>
        <v>#VALUE!</v>
      </c>
      <c r="W419" s="11" t="str">
        <f t="shared" si="8"/>
        <v>#VALUE!</v>
      </c>
      <c r="X419" s="11" t="str">
        <f t="shared" ref="X419:Y419" si="850">log(U419)</f>
        <v>#VALUE!</v>
      </c>
      <c r="Y419" s="11" t="str">
        <f t="shared" si="850"/>
        <v>#VALUE!</v>
      </c>
      <c r="Z419" s="11">
        <f t="shared" si="10"/>
        <v>7.870905304</v>
      </c>
      <c r="AA419" s="11">
        <f t="shared" si="11"/>
        <v>8.582464435</v>
      </c>
      <c r="AB419" s="11">
        <f t="shared" si="12"/>
        <v>21.86647354</v>
      </c>
      <c r="AC419" s="11">
        <f t="shared" si="799"/>
        <v>3.644412257</v>
      </c>
      <c r="AD419" s="11">
        <f t="shared" si="800"/>
        <v>1.097077406</v>
      </c>
    </row>
    <row r="420">
      <c r="A420" s="10">
        <v>6.1</v>
      </c>
      <c r="B420" s="10">
        <v>3.0</v>
      </c>
      <c r="C420" s="10">
        <v>1.0</v>
      </c>
      <c r="D420" s="10" t="s">
        <v>44</v>
      </c>
      <c r="E420" s="10">
        <v>2.0</v>
      </c>
      <c r="F420" s="10">
        <v>0.04773</v>
      </c>
      <c r="G420" s="10">
        <v>-3.0</v>
      </c>
      <c r="H420" s="10">
        <v>41.0</v>
      </c>
      <c r="I420" s="10">
        <v>-4.0</v>
      </c>
      <c r="J420" s="10">
        <v>7.0</v>
      </c>
      <c r="K420" s="11"/>
      <c r="L420" s="11"/>
      <c r="M420" s="13"/>
      <c r="N420" s="14"/>
      <c r="O420" s="15"/>
      <c r="P420" s="10" t="s">
        <v>40</v>
      </c>
      <c r="Q420" s="11">
        <f t="shared" si="3"/>
        <v>2928571.429</v>
      </c>
      <c r="R420" s="11">
        <f t="shared" si="4"/>
        <v>21474963.34</v>
      </c>
      <c r="S420" s="11">
        <f t="shared" ref="S420:T420" si="851">log(Q420)</f>
        <v>6.466655821</v>
      </c>
      <c r="T420" s="11">
        <f t="shared" si="851"/>
        <v>7.331932431</v>
      </c>
      <c r="U420" s="11">
        <f t="shared" si="6"/>
        <v>5000000</v>
      </c>
      <c r="V420" s="11">
        <f t="shared" si="7"/>
        <v>36664571.55</v>
      </c>
      <c r="W420" s="11">
        <f t="shared" si="8"/>
        <v>29069767.44</v>
      </c>
      <c r="X420" s="11">
        <f t="shared" ref="X420:Y420" si="852">log(U420)</f>
        <v>6.698970004</v>
      </c>
      <c r="Y420" s="11">
        <f t="shared" si="852"/>
        <v>7.564246614</v>
      </c>
      <c r="Z420" s="11">
        <f t="shared" si="10"/>
        <v>6.598164947</v>
      </c>
      <c r="AA420" s="11">
        <f t="shared" si="11"/>
        <v>7.463441557</v>
      </c>
      <c r="AB420" s="11">
        <f t="shared" si="12"/>
        <v>18.14916</v>
      </c>
      <c r="AC420" s="11">
        <f t="shared" si="799"/>
        <v>3.024860001</v>
      </c>
      <c r="AD420" s="11">
        <f t="shared" si="800"/>
        <v>0.9105735929</v>
      </c>
    </row>
    <row r="421">
      <c r="A421" s="10">
        <v>6.1</v>
      </c>
      <c r="B421" s="10">
        <v>21.0</v>
      </c>
      <c r="C421" s="10">
        <v>1.0</v>
      </c>
      <c r="D421" s="10" t="s">
        <v>76</v>
      </c>
      <c r="E421" s="10">
        <v>2.0</v>
      </c>
      <c r="F421" s="10">
        <v>0.05104</v>
      </c>
      <c r="G421" s="10">
        <v>-2.0</v>
      </c>
      <c r="H421" s="10">
        <v>4.0</v>
      </c>
      <c r="I421" s="10">
        <v>-3.0</v>
      </c>
      <c r="J421" s="10">
        <v>18.0</v>
      </c>
      <c r="K421" s="11"/>
      <c r="L421" s="11"/>
      <c r="M421" s="13"/>
      <c r="N421" s="14"/>
      <c r="O421" s="15"/>
      <c r="P421" s="10" t="s">
        <v>40</v>
      </c>
      <c r="Q421" s="11">
        <f t="shared" si="3"/>
        <v>28571.42857</v>
      </c>
      <c r="R421" s="11">
        <f t="shared" si="4"/>
        <v>195924.7649</v>
      </c>
      <c r="S421" s="11">
        <f t="shared" ref="S421:T421" si="853">log(Q421)</f>
        <v>4.455931956</v>
      </c>
      <c r="T421" s="11">
        <f t="shared" si="853"/>
        <v>5.292089334</v>
      </c>
      <c r="U421" s="11">
        <f t="shared" si="6"/>
        <v>1285714.286</v>
      </c>
      <c r="V421" s="11">
        <f t="shared" si="7"/>
        <v>8816614.42</v>
      </c>
      <c r="W421" s="11">
        <f t="shared" si="8"/>
        <v>4506269.592</v>
      </c>
      <c r="X421" s="11">
        <f t="shared" ref="X421:Y421" si="854">log(U421)</f>
        <v>6.109144469</v>
      </c>
      <c r="Y421" s="11">
        <f t="shared" si="854"/>
        <v>6.945301848</v>
      </c>
      <c r="Z421" s="11">
        <f t="shared" si="10"/>
        <v>5.817659792</v>
      </c>
      <c r="AA421" s="11">
        <f t="shared" si="11"/>
        <v>6.65381717</v>
      </c>
      <c r="AB421" s="11">
        <f t="shared" si="12"/>
        <v>15.45964601</v>
      </c>
      <c r="AC421" s="11">
        <f t="shared" si="799"/>
        <v>2.576607668</v>
      </c>
      <c r="AD421" s="11">
        <f t="shared" si="800"/>
        <v>0.7756361951</v>
      </c>
    </row>
    <row r="422">
      <c r="A422" s="10">
        <v>6.1</v>
      </c>
      <c r="B422" s="10">
        <v>13.0</v>
      </c>
      <c r="C422" s="10">
        <v>1.0</v>
      </c>
      <c r="D422" s="10" t="s">
        <v>96</v>
      </c>
      <c r="E422" s="10">
        <v>2.0</v>
      </c>
      <c r="F422" s="10">
        <v>0.03683</v>
      </c>
      <c r="G422" s="10">
        <v>-1.0</v>
      </c>
      <c r="H422" s="10">
        <v>51.0</v>
      </c>
      <c r="I422" s="10">
        <v>-2.0</v>
      </c>
      <c r="J422" s="10">
        <v>13.0</v>
      </c>
      <c r="K422" s="11"/>
      <c r="L422" s="11"/>
      <c r="M422" s="13"/>
      <c r="N422" s="14"/>
      <c r="O422" s="15"/>
      <c r="P422" s="10" t="s">
        <v>40</v>
      </c>
      <c r="Q422" s="11">
        <f t="shared" si="3"/>
        <v>36428.57143</v>
      </c>
      <c r="R422" s="11">
        <f t="shared" si="4"/>
        <v>346185.1751</v>
      </c>
      <c r="S422" s="11">
        <f t="shared" ref="S422:T422" si="855">log(Q422)</f>
        <v>4.56144214</v>
      </c>
      <c r="T422" s="11">
        <f t="shared" si="855"/>
        <v>5.539308466</v>
      </c>
      <c r="U422" s="11">
        <f t="shared" si="6"/>
        <v>92857.14286</v>
      </c>
      <c r="V422" s="11">
        <f t="shared" si="7"/>
        <v>882432.7993</v>
      </c>
      <c r="W422" s="11">
        <f t="shared" si="8"/>
        <v>614308.9872</v>
      </c>
      <c r="X422" s="11">
        <f t="shared" ref="X422:Y422" si="856">log(U422)</f>
        <v>4.967815317</v>
      </c>
      <c r="Y422" s="11">
        <f t="shared" si="856"/>
        <v>5.945681642</v>
      </c>
      <c r="Z422" s="11">
        <f t="shared" si="10"/>
        <v>4.810520544</v>
      </c>
      <c r="AA422" s="11">
        <f t="shared" si="11"/>
        <v>5.788386869</v>
      </c>
      <c r="AB422" s="11">
        <f t="shared" si="12"/>
        <v>12.58474877</v>
      </c>
      <c r="AC422" s="11">
        <f t="shared" si="799"/>
        <v>2.097458129</v>
      </c>
      <c r="AD422" s="11">
        <f t="shared" si="800"/>
        <v>0.6313978115</v>
      </c>
    </row>
    <row r="423">
      <c r="A423" s="10">
        <v>6.1</v>
      </c>
      <c r="B423" s="10">
        <v>9.0</v>
      </c>
      <c r="C423" s="10">
        <v>1.0</v>
      </c>
      <c r="D423" s="10" t="s">
        <v>108</v>
      </c>
      <c r="E423" s="10">
        <v>2.0</v>
      </c>
      <c r="F423" s="10">
        <v>0.0395</v>
      </c>
      <c r="G423" s="10">
        <v>-1.0</v>
      </c>
      <c r="H423" s="10">
        <v>33.0</v>
      </c>
      <c r="I423" s="10">
        <v>-2.0</v>
      </c>
      <c r="J423" s="10">
        <v>3.0</v>
      </c>
      <c r="K423" s="11"/>
      <c r="L423" s="11"/>
      <c r="M423" s="13"/>
      <c r="N423" s="14"/>
      <c r="O423" s="15"/>
      <c r="P423" s="10" t="s">
        <v>40</v>
      </c>
      <c r="Q423" s="11">
        <f t="shared" si="3"/>
        <v>23571.42857</v>
      </c>
      <c r="R423" s="11">
        <f t="shared" si="4"/>
        <v>208860.7595</v>
      </c>
      <c r="S423" s="11">
        <f t="shared" ref="S423:T423" si="857">log(Q423)</f>
        <v>4.372385904</v>
      </c>
      <c r="T423" s="11">
        <f t="shared" si="857"/>
        <v>5.319856853</v>
      </c>
      <c r="U423" s="11">
        <f t="shared" si="6"/>
        <v>21428.57143</v>
      </c>
      <c r="V423" s="11">
        <f t="shared" si="7"/>
        <v>189873.4177</v>
      </c>
      <c r="W423" s="11">
        <f t="shared" si="8"/>
        <v>199367.0886</v>
      </c>
      <c r="X423" s="11">
        <f t="shared" ref="X423:Y423" si="858">log(U423)</f>
        <v>4.330993219</v>
      </c>
      <c r="Y423" s="11">
        <f t="shared" si="858"/>
        <v>5.278464168</v>
      </c>
      <c r="Z423" s="11">
        <f t="shared" si="10"/>
        <v>4.352182518</v>
      </c>
      <c r="AA423" s="11">
        <f t="shared" si="11"/>
        <v>5.299653467</v>
      </c>
      <c r="AB423" s="11">
        <f t="shared" si="12"/>
        <v>10.96121155</v>
      </c>
      <c r="AC423" s="11">
        <f t="shared" si="799"/>
        <v>1.826868592</v>
      </c>
      <c r="AD423" s="11">
        <f t="shared" si="800"/>
        <v>0.5499422445</v>
      </c>
    </row>
    <row r="424">
      <c r="A424" s="10">
        <v>6.1</v>
      </c>
      <c r="B424" s="10">
        <v>4.0</v>
      </c>
      <c r="C424" s="10">
        <v>1.0</v>
      </c>
      <c r="D424" s="10" t="s">
        <v>68</v>
      </c>
      <c r="E424" s="10">
        <v>2.0</v>
      </c>
      <c r="F424" s="10">
        <v>0.04419</v>
      </c>
      <c r="G424" s="10">
        <v>0.0</v>
      </c>
      <c r="H424" s="10">
        <v>36.0</v>
      </c>
      <c r="I424" s="10">
        <v>-1.0</v>
      </c>
      <c r="J424" s="10">
        <v>11.0</v>
      </c>
      <c r="K424" s="11"/>
      <c r="L424" s="11"/>
      <c r="M424" s="13"/>
      <c r="N424" s="14"/>
      <c r="O424" s="15"/>
      <c r="P424" s="10" t="s">
        <v>40</v>
      </c>
      <c r="Q424" s="11">
        <f t="shared" si="3"/>
        <v>2571.428571</v>
      </c>
      <c r="R424" s="11">
        <f t="shared" si="4"/>
        <v>20366.59878</v>
      </c>
      <c r="S424" s="11">
        <f t="shared" ref="S424:T424" si="859">log(Q424)</f>
        <v>3.410174465</v>
      </c>
      <c r="T424" s="11">
        <f t="shared" si="859"/>
        <v>4.308918508</v>
      </c>
      <c r="U424" s="11">
        <f t="shared" si="6"/>
        <v>7857.142857</v>
      </c>
      <c r="V424" s="11">
        <f t="shared" si="7"/>
        <v>62231.27404</v>
      </c>
      <c r="W424" s="11">
        <f t="shared" si="8"/>
        <v>41298.93641</v>
      </c>
      <c r="X424" s="11">
        <f t="shared" ref="X424:Y424" si="860">log(U424)</f>
        <v>3.895264649</v>
      </c>
      <c r="Y424" s="11">
        <f t="shared" si="860"/>
        <v>4.794008692</v>
      </c>
      <c r="Z424" s="11">
        <f t="shared" si="10"/>
        <v>3.717194824</v>
      </c>
      <c r="AA424" s="11">
        <f t="shared" si="11"/>
        <v>4.615938867</v>
      </c>
      <c r="AB424" s="11">
        <f t="shared" si="12"/>
        <v>8.689960818</v>
      </c>
      <c r="AC424" s="11">
        <f t="shared" si="799"/>
        <v>1.448326803</v>
      </c>
      <c r="AD424" s="11">
        <f t="shared" si="800"/>
        <v>0.4359898112</v>
      </c>
    </row>
    <row r="425">
      <c r="A425" s="10">
        <v>6.1</v>
      </c>
      <c r="B425" s="10">
        <v>19.0</v>
      </c>
      <c r="C425" s="10">
        <v>1.0</v>
      </c>
      <c r="D425" s="10" t="s">
        <v>33</v>
      </c>
      <c r="E425" s="10">
        <v>2.0</v>
      </c>
      <c r="F425" s="10">
        <v>0.03858</v>
      </c>
      <c r="G425" s="10">
        <v>0.0</v>
      </c>
      <c r="H425" s="10">
        <v>25.0</v>
      </c>
      <c r="I425" s="10" t="s">
        <v>137</v>
      </c>
      <c r="J425" s="10" t="s">
        <v>137</v>
      </c>
      <c r="K425" s="29" t="s">
        <v>156</v>
      </c>
      <c r="L425" s="11"/>
      <c r="M425" s="13"/>
      <c r="N425" s="14"/>
      <c r="O425" s="15"/>
      <c r="P425" s="10" t="s">
        <v>40</v>
      </c>
      <c r="Q425" s="11">
        <f t="shared" si="3"/>
        <v>1785.714286</v>
      </c>
      <c r="R425" s="11">
        <f t="shared" si="4"/>
        <v>16200.10368</v>
      </c>
      <c r="S425" s="11">
        <f t="shared" ref="S425:T425" si="861">log(Q425)</f>
        <v>3.251811973</v>
      </c>
      <c r="T425" s="11">
        <f t="shared" si="861"/>
        <v>4.209517794</v>
      </c>
      <c r="U425" s="11" t="str">
        <f t="shared" si="6"/>
        <v>#VALUE!</v>
      </c>
      <c r="V425" s="11" t="str">
        <f t="shared" si="7"/>
        <v>#VALUE!</v>
      </c>
      <c r="W425" s="11" t="str">
        <f t="shared" si="8"/>
        <v>#VALUE!</v>
      </c>
      <c r="X425" s="11" t="str">
        <f t="shared" ref="X425:Y425" si="862">log(U425)</f>
        <v>#VALUE!</v>
      </c>
      <c r="Y425" s="11" t="str">
        <f t="shared" si="862"/>
        <v>#VALUE!</v>
      </c>
      <c r="Z425" s="11">
        <f t="shared" si="10"/>
        <v>3.251811973</v>
      </c>
      <c r="AA425" s="11">
        <f t="shared" si="11"/>
        <v>4.209517794</v>
      </c>
      <c r="AB425" s="11">
        <f t="shared" si="12"/>
        <v>7.339859236</v>
      </c>
      <c r="AC425" s="11">
        <f t="shared" si="799"/>
        <v>1.223309873</v>
      </c>
      <c r="AD425" s="11">
        <f t="shared" si="800"/>
        <v>0.3682529657</v>
      </c>
    </row>
    <row r="426">
      <c r="A426" s="10">
        <v>6.1</v>
      </c>
      <c r="B426" s="10">
        <v>2.0</v>
      </c>
      <c r="C426" s="10">
        <v>1.0</v>
      </c>
      <c r="D426" s="10" t="s">
        <v>73</v>
      </c>
      <c r="E426" s="10">
        <v>2.0</v>
      </c>
      <c r="F426" s="10">
        <v>0.03737</v>
      </c>
      <c r="G426" s="10">
        <v>0.0</v>
      </c>
      <c r="H426" s="10">
        <v>13.0</v>
      </c>
      <c r="I426" s="10" t="s">
        <v>137</v>
      </c>
      <c r="J426" s="10" t="s">
        <v>137</v>
      </c>
      <c r="K426" s="10" t="s">
        <v>156</v>
      </c>
      <c r="L426" s="11"/>
      <c r="M426" s="13"/>
      <c r="N426" s="14"/>
      <c r="O426" s="15"/>
      <c r="P426" s="10" t="s">
        <v>40</v>
      </c>
      <c r="Q426" s="11">
        <f t="shared" si="3"/>
        <v>928.5714286</v>
      </c>
      <c r="R426" s="11">
        <f t="shared" si="4"/>
        <v>8696.815628</v>
      </c>
      <c r="S426" s="11">
        <f t="shared" ref="S426:T426" si="863">log(Q426)</f>
        <v>2.967815317</v>
      </c>
      <c r="T426" s="11">
        <f t="shared" si="863"/>
        <v>3.939360263</v>
      </c>
      <c r="U426" s="11" t="str">
        <f t="shared" si="6"/>
        <v>#VALUE!</v>
      </c>
      <c r="V426" s="11" t="str">
        <f t="shared" si="7"/>
        <v>#VALUE!</v>
      </c>
      <c r="W426" s="11" t="str">
        <f t="shared" si="8"/>
        <v>#VALUE!</v>
      </c>
      <c r="X426" s="11" t="str">
        <f t="shared" ref="X426:Y426" si="864">log(U426)</f>
        <v>#VALUE!</v>
      </c>
      <c r="Y426" s="11" t="str">
        <f t="shared" si="864"/>
        <v>#VALUE!</v>
      </c>
      <c r="Z426" s="11">
        <f t="shared" si="10"/>
        <v>2.967815317</v>
      </c>
      <c r="AA426" s="11">
        <f t="shared" si="11"/>
        <v>3.939360263</v>
      </c>
      <c r="AB426" s="11">
        <f t="shared" si="12"/>
        <v>6.442415344</v>
      </c>
      <c r="AC426" s="11">
        <f t="shared" si="799"/>
        <v>1.073735891</v>
      </c>
      <c r="AD426" s="11">
        <f t="shared" si="800"/>
        <v>0.3232267105</v>
      </c>
    </row>
    <row r="427">
      <c r="A427" s="10">
        <v>6.1</v>
      </c>
      <c r="B427" s="10">
        <v>17.0</v>
      </c>
      <c r="C427" s="10">
        <v>1.0</v>
      </c>
      <c r="D427" s="10" t="s">
        <v>82</v>
      </c>
      <c r="E427" s="10">
        <v>2.0</v>
      </c>
      <c r="F427" s="10">
        <v>0.04341</v>
      </c>
      <c r="G427" s="10">
        <v>0.0</v>
      </c>
      <c r="H427" s="10">
        <v>14.0</v>
      </c>
      <c r="I427" s="10" t="s">
        <v>137</v>
      </c>
      <c r="J427" s="10" t="s">
        <v>137</v>
      </c>
      <c r="K427" s="11"/>
      <c r="L427" s="11"/>
      <c r="M427" s="13"/>
      <c r="N427" s="14"/>
      <c r="O427" s="15"/>
      <c r="P427" s="10" t="s">
        <v>40</v>
      </c>
      <c r="Q427" s="11">
        <f t="shared" si="3"/>
        <v>1000</v>
      </c>
      <c r="R427" s="11">
        <f t="shared" si="4"/>
        <v>8062.658374</v>
      </c>
      <c r="S427" s="11">
        <f t="shared" ref="S427:T427" si="865">log(Q427)</f>
        <v>3</v>
      </c>
      <c r="T427" s="11">
        <f t="shared" si="865"/>
        <v>3.906478259</v>
      </c>
      <c r="U427" s="11" t="str">
        <f t="shared" si="6"/>
        <v>#VALUE!</v>
      </c>
      <c r="V427" s="11" t="str">
        <f t="shared" si="7"/>
        <v>#VALUE!</v>
      </c>
      <c r="W427" s="11" t="str">
        <f t="shared" si="8"/>
        <v>#VALUE!</v>
      </c>
      <c r="X427" s="11" t="str">
        <f t="shared" ref="X427:Y427" si="866">log(U427)</f>
        <v>#VALUE!</v>
      </c>
      <c r="Y427" s="11" t="str">
        <f t="shared" si="866"/>
        <v>#VALUE!</v>
      </c>
      <c r="Z427" s="11">
        <f t="shared" si="10"/>
        <v>3</v>
      </c>
      <c r="AA427" s="11">
        <f t="shared" si="11"/>
        <v>3.906478259</v>
      </c>
      <c r="AB427" s="11">
        <f t="shared" si="12"/>
        <v>6.333183689</v>
      </c>
      <c r="AC427" s="11">
        <f t="shared" si="799"/>
        <v>1.055530615</v>
      </c>
      <c r="AD427" s="11">
        <f t="shared" si="800"/>
        <v>0.3177463764</v>
      </c>
    </row>
    <row r="428">
      <c r="A428" s="10">
        <v>6.2</v>
      </c>
      <c r="B428" s="10">
        <v>15.0</v>
      </c>
      <c r="C428" s="10">
        <v>1.0</v>
      </c>
      <c r="D428" s="10" t="s">
        <v>119</v>
      </c>
      <c r="E428" s="10">
        <v>2.0</v>
      </c>
      <c r="F428" s="10">
        <v>0.02286</v>
      </c>
      <c r="G428" s="10">
        <v>-5.0</v>
      </c>
      <c r="H428" s="10">
        <v>209.0</v>
      </c>
      <c r="I428" s="10" t="s">
        <v>137</v>
      </c>
      <c r="J428" s="10" t="s">
        <v>137</v>
      </c>
      <c r="K428" s="11"/>
      <c r="L428" s="11"/>
      <c r="M428" s="13">
        <v>0.0</v>
      </c>
      <c r="N428" s="14">
        <v>0.0</v>
      </c>
      <c r="O428" s="15"/>
      <c r="P428" s="10" t="s">
        <v>40</v>
      </c>
      <c r="Q428" s="11">
        <f t="shared" si="3"/>
        <v>1492857143</v>
      </c>
      <c r="R428" s="11">
        <f t="shared" si="4"/>
        <v>22856517935</v>
      </c>
      <c r="S428" s="11">
        <f t="shared" ref="S428:T428" si="867">log(Q428)</f>
        <v>9.17401825</v>
      </c>
      <c r="T428" s="11">
        <f t="shared" si="867"/>
        <v>10.35901007</v>
      </c>
      <c r="U428" s="11" t="str">
        <f t="shared" si="6"/>
        <v>#VALUE!</v>
      </c>
      <c r="V428" s="11" t="str">
        <f t="shared" si="7"/>
        <v>#VALUE!</v>
      </c>
      <c r="W428" s="11" t="str">
        <f t="shared" si="8"/>
        <v>#VALUE!</v>
      </c>
      <c r="X428" s="11" t="str">
        <f t="shared" ref="X428:Y428" si="868">log(U428)</f>
        <v>#VALUE!</v>
      </c>
      <c r="Y428" s="11" t="str">
        <f t="shared" si="868"/>
        <v>#VALUE!</v>
      </c>
      <c r="Z428" s="11">
        <f t="shared" si="10"/>
        <v>9.17401825</v>
      </c>
      <c r="AA428" s="11">
        <f t="shared" si="11"/>
        <v>10.35901007</v>
      </c>
      <c r="AB428" s="11">
        <f t="shared" si="12"/>
        <v>27.76803039</v>
      </c>
      <c r="AC428" s="11">
        <f t="shared" si="799"/>
        <v>4.628005065</v>
      </c>
      <c r="AD428" s="11">
        <f t="shared" si="800"/>
        <v>1.393168345</v>
      </c>
    </row>
    <row r="429">
      <c r="A429" s="10">
        <v>6.2</v>
      </c>
      <c r="B429" s="10">
        <v>14.0</v>
      </c>
      <c r="C429" s="10">
        <v>1.0</v>
      </c>
      <c r="D429" s="10" t="s">
        <v>49</v>
      </c>
      <c r="E429" s="10">
        <v>2.0</v>
      </c>
      <c r="F429" s="10">
        <v>0.03031</v>
      </c>
      <c r="G429" s="10">
        <v>-5.0</v>
      </c>
      <c r="H429" s="10">
        <v>80.0</v>
      </c>
      <c r="I429" s="10" t="s">
        <v>137</v>
      </c>
      <c r="J429" s="10" t="s">
        <v>137</v>
      </c>
      <c r="K429" s="11"/>
      <c r="L429" s="11"/>
      <c r="M429" s="13"/>
      <c r="N429" s="14"/>
      <c r="O429" s="15"/>
      <c r="P429" s="10" t="s">
        <v>40</v>
      </c>
      <c r="Q429" s="11">
        <f t="shared" si="3"/>
        <v>571428571.4</v>
      </c>
      <c r="R429" s="11">
        <f t="shared" si="4"/>
        <v>6598482349</v>
      </c>
      <c r="S429" s="11">
        <f t="shared" ref="S429:T429" si="869">log(Q429)</f>
        <v>8.756961951</v>
      </c>
      <c r="T429" s="11">
        <f t="shared" si="869"/>
        <v>9.819444059</v>
      </c>
      <c r="U429" s="11" t="str">
        <f t="shared" si="6"/>
        <v>#VALUE!</v>
      </c>
      <c r="V429" s="11" t="str">
        <f t="shared" si="7"/>
        <v>#VALUE!</v>
      </c>
      <c r="W429" s="11" t="str">
        <f t="shared" si="8"/>
        <v>#VALUE!</v>
      </c>
      <c r="X429" s="11" t="str">
        <f t="shared" ref="X429:Y429" si="870">log(U429)</f>
        <v>#VALUE!</v>
      </c>
      <c r="Y429" s="11" t="str">
        <f t="shared" si="870"/>
        <v>#VALUE!</v>
      </c>
      <c r="Z429" s="11">
        <f t="shared" si="10"/>
        <v>8.756961951</v>
      </c>
      <c r="AA429" s="11">
        <f t="shared" si="11"/>
        <v>9.819444059</v>
      </c>
      <c r="AB429" s="11">
        <f t="shared" si="12"/>
        <v>25.97563091</v>
      </c>
      <c r="AC429" s="11">
        <f t="shared" si="799"/>
        <v>4.329271818</v>
      </c>
      <c r="AD429" s="11">
        <f t="shared" si="800"/>
        <v>1.303240677</v>
      </c>
    </row>
    <row r="430">
      <c r="A430" s="10">
        <v>6.2</v>
      </c>
      <c r="B430" s="10">
        <v>8.0</v>
      </c>
      <c r="C430" s="10">
        <v>1.0</v>
      </c>
      <c r="D430" s="10" t="s">
        <v>44</v>
      </c>
      <c r="E430" s="10">
        <v>2.0</v>
      </c>
      <c r="F430" s="10">
        <v>0.03794</v>
      </c>
      <c r="G430" s="10">
        <v>-2.0</v>
      </c>
      <c r="H430" s="10">
        <v>105.0</v>
      </c>
      <c r="I430" s="10">
        <v>-3.0</v>
      </c>
      <c r="J430" s="10">
        <v>14.0</v>
      </c>
      <c r="K430" s="11"/>
      <c r="L430" s="11"/>
      <c r="M430" s="13">
        <v>0.0</v>
      </c>
      <c r="N430" s="14">
        <v>0.0</v>
      </c>
      <c r="O430" s="15"/>
      <c r="P430" s="10" t="s">
        <v>40</v>
      </c>
      <c r="Q430" s="11">
        <f t="shared" si="3"/>
        <v>750000</v>
      </c>
      <c r="R430" s="11">
        <f t="shared" si="4"/>
        <v>6918819.188</v>
      </c>
      <c r="S430" s="11">
        <f t="shared" ref="S430:T430" si="871">log(Q430)</f>
        <v>5.875061263</v>
      </c>
      <c r="T430" s="11">
        <f t="shared" si="871"/>
        <v>6.840031981</v>
      </c>
      <c r="U430" s="11">
        <f t="shared" si="6"/>
        <v>1000000</v>
      </c>
      <c r="V430" s="11">
        <f t="shared" si="7"/>
        <v>9225092.251</v>
      </c>
      <c r="W430" s="11">
        <f t="shared" si="8"/>
        <v>8071955.72</v>
      </c>
      <c r="X430" s="11">
        <f t="shared" ref="X430:Y430" si="872">log(U430)</f>
        <v>6</v>
      </c>
      <c r="Y430" s="11">
        <f t="shared" si="872"/>
        <v>6.964970718</v>
      </c>
      <c r="Z430" s="11">
        <f t="shared" si="10"/>
        <v>5.942008053</v>
      </c>
      <c r="AA430" s="11">
        <f t="shared" si="11"/>
        <v>6.906978771</v>
      </c>
      <c r="AB430" s="11">
        <f t="shared" si="12"/>
        <v>16.30063064</v>
      </c>
      <c r="AC430" s="11">
        <f t="shared" si="799"/>
        <v>2.716771773</v>
      </c>
      <c r="AD430" s="11">
        <f t="shared" si="800"/>
        <v>0.8178297951</v>
      </c>
    </row>
    <row r="431">
      <c r="A431" s="10">
        <v>6.2</v>
      </c>
      <c r="B431" s="10">
        <v>18.0</v>
      </c>
      <c r="C431" s="10">
        <v>1.0</v>
      </c>
      <c r="D431" s="10" t="s">
        <v>96</v>
      </c>
      <c r="E431" s="10">
        <v>2.0</v>
      </c>
      <c r="F431" s="10">
        <v>0.05395</v>
      </c>
      <c r="G431" s="10">
        <v>-2.0</v>
      </c>
      <c r="H431" s="10">
        <v>28.0</v>
      </c>
      <c r="I431" s="10">
        <v>-3.0</v>
      </c>
      <c r="J431" s="17" t="s">
        <v>157</v>
      </c>
      <c r="K431" s="11"/>
      <c r="L431" s="11"/>
      <c r="M431" s="13">
        <v>0.0</v>
      </c>
      <c r="N431" s="14">
        <v>0.0</v>
      </c>
      <c r="O431" s="15"/>
      <c r="P431" s="10" t="s">
        <v>40</v>
      </c>
      <c r="Q431" s="11">
        <f t="shared" si="3"/>
        <v>200000</v>
      </c>
      <c r="R431" s="11">
        <f t="shared" si="4"/>
        <v>1297497.683</v>
      </c>
      <c r="S431" s="11">
        <f t="shared" ref="S431:T431" si="873">log(Q431)</f>
        <v>5.301029996</v>
      </c>
      <c r="T431" s="11">
        <f t="shared" si="873"/>
        <v>6.113106591</v>
      </c>
      <c r="U431" s="11">
        <f t="shared" si="6"/>
        <v>214285.7143</v>
      </c>
      <c r="V431" s="11">
        <f t="shared" si="7"/>
        <v>1390176.089</v>
      </c>
      <c r="W431" s="11">
        <f t="shared" si="8"/>
        <v>1343836.886</v>
      </c>
      <c r="X431" s="11">
        <f t="shared" ref="X431:Y431" si="874">log(U431)</f>
        <v>5.330993219</v>
      </c>
      <c r="Y431" s="11">
        <f t="shared" si="874"/>
        <v>6.143069814</v>
      </c>
      <c r="Z431" s="11">
        <f t="shared" si="10"/>
        <v>5.316269962</v>
      </c>
      <c r="AA431" s="11">
        <f t="shared" si="11"/>
        <v>6.128346558</v>
      </c>
      <c r="AB431" s="11">
        <f t="shared" si="12"/>
        <v>13.71407041</v>
      </c>
      <c r="AC431" s="11">
        <f t="shared" si="799"/>
        <v>2.285678402</v>
      </c>
      <c r="AD431" s="11">
        <f t="shared" si="800"/>
        <v>0.6880577596</v>
      </c>
    </row>
    <row r="432">
      <c r="A432" s="10">
        <v>6.2</v>
      </c>
      <c r="B432" s="10">
        <v>3.0</v>
      </c>
      <c r="C432" s="10">
        <v>1.0</v>
      </c>
      <c r="D432" s="10" t="s">
        <v>55</v>
      </c>
      <c r="E432" s="10">
        <v>2.0</v>
      </c>
      <c r="F432" s="10">
        <v>0.05012</v>
      </c>
      <c r="G432" s="10">
        <v>-2.0</v>
      </c>
      <c r="H432" s="10">
        <v>21.0</v>
      </c>
      <c r="I432" s="10">
        <v>-1.0</v>
      </c>
      <c r="J432" s="10">
        <v>3.0</v>
      </c>
      <c r="K432" s="11"/>
      <c r="L432" s="11"/>
      <c r="M432" s="13"/>
      <c r="N432" s="14"/>
      <c r="O432" s="15"/>
      <c r="P432" s="10" t="s">
        <v>40</v>
      </c>
      <c r="Q432" s="11">
        <f t="shared" si="3"/>
        <v>150000</v>
      </c>
      <c r="R432" s="11">
        <f t="shared" si="4"/>
        <v>1047486.034</v>
      </c>
      <c r="S432" s="11">
        <f t="shared" ref="S432:T432" si="875">log(Q432)</f>
        <v>5.176091259</v>
      </c>
      <c r="T432" s="11">
        <f t="shared" si="875"/>
        <v>6.020148241</v>
      </c>
      <c r="U432" s="11">
        <f t="shared" si="6"/>
        <v>2142.857143</v>
      </c>
      <c r="V432" s="11">
        <f t="shared" si="7"/>
        <v>14964.08619</v>
      </c>
      <c r="W432" s="11">
        <f t="shared" si="8"/>
        <v>531225.0599</v>
      </c>
      <c r="X432" s="11">
        <f t="shared" ref="X432:Y432" si="876">log(U432)</f>
        <v>3.330993219</v>
      </c>
      <c r="Y432" s="11">
        <f t="shared" si="876"/>
        <v>4.175050201</v>
      </c>
      <c r="Z432" s="11">
        <f t="shared" si="10"/>
        <v>4.881221572</v>
      </c>
      <c r="AA432" s="11">
        <f t="shared" si="11"/>
        <v>5.725278554</v>
      </c>
      <c r="AB432" s="11">
        <f t="shared" si="12"/>
        <v>12.37510749</v>
      </c>
      <c r="AC432" s="11">
        <f t="shared" si="799"/>
        <v>2.062517915</v>
      </c>
      <c r="AD432" s="11">
        <f t="shared" si="800"/>
        <v>0.620879759</v>
      </c>
    </row>
    <row r="433">
      <c r="A433" s="10">
        <v>6.2</v>
      </c>
      <c r="B433" s="10">
        <v>17.0</v>
      </c>
      <c r="C433" s="10">
        <v>1.0</v>
      </c>
      <c r="D433" s="10" t="s">
        <v>33</v>
      </c>
      <c r="E433" s="10">
        <v>2.0</v>
      </c>
      <c r="F433" s="10">
        <v>0.03885</v>
      </c>
      <c r="G433" s="10">
        <v>-1.0</v>
      </c>
      <c r="H433" s="10">
        <v>81.0</v>
      </c>
      <c r="I433" s="10" t="s">
        <v>137</v>
      </c>
      <c r="J433" s="10" t="s">
        <v>137</v>
      </c>
      <c r="K433" s="11"/>
      <c r="L433" s="11"/>
      <c r="M433" s="13"/>
      <c r="N433" s="14"/>
      <c r="O433" s="15"/>
      <c r="P433" s="10" t="s">
        <v>40</v>
      </c>
      <c r="Q433" s="11">
        <f t="shared" si="3"/>
        <v>57857.14286</v>
      </c>
      <c r="R433" s="11">
        <f t="shared" si="4"/>
        <v>521235.5212</v>
      </c>
      <c r="S433" s="11">
        <f t="shared" ref="S433:T433" si="877">log(Q433)</f>
        <v>4.762356983</v>
      </c>
      <c r="T433" s="11">
        <f t="shared" si="877"/>
        <v>5.717034004</v>
      </c>
      <c r="U433" s="11" t="str">
        <f t="shared" si="6"/>
        <v>#VALUE!</v>
      </c>
      <c r="V433" s="11" t="str">
        <f t="shared" si="7"/>
        <v>#VALUE!</v>
      </c>
      <c r="W433" s="11" t="str">
        <f t="shared" si="8"/>
        <v>#VALUE!</v>
      </c>
      <c r="X433" s="11" t="str">
        <f t="shared" ref="X433:Y433" si="878">log(U433)</f>
        <v>#VALUE!</v>
      </c>
      <c r="Y433" s="11" t="str">
        <f t="shared" si="878"/>
        <v>#VALUE!</v>
      </c>
      <c r="Z433" s="11">
        <f t="shared" si="10"/>
        <v>4.762356983</v>
      </c>
      <c r="AA433" s="11">
        <f t="shared" si="11"/>
        <v>5.717034004</v>
      </c>
      <c r="AB433" s="11">
        <f t="shared" si="12"/>
        <v>12.34771969</v>
      </c>
      <c r="AC433" s="11">
        <f t="shared" si="799"/>
        <v>2.057953281</v>
      </c>
      <c r="AD433" s="11">
        <f t="shared" si="800"/>
        <v>0.6195056674</v>
      </c>
    </row>
    <row r="434">
      <c r="A434" s="10">
        <v>6.2</v>
      </c>
      <c r="B434" s="10">
        <v>11.0</v>
      </c>
      <c r="C434" s="10">
        <v>1.0</v>
      </c>
      <c r="D434" s="10" t="s">
        <v>76</v>
      </c>
      <c r="E434" s="10">
        <v>2.0</v>
      </c>
      <c r="F434" s="10">
        <v>0.05275</v>
      </c>
      <c r="G434" s="10">
        <v>-1.0</v>
      </c>
      <c r="H434" s="10">
        <v>52.0</v>
      </c>
      <c r="I434" s="10">
        <v>-2.0</v>
      </c>
      <c r="J434" s="10">
        <v>5.0</v>
      </c>
      <c r="K434" s="11"/>
      <c r="L434" s="11"/>
      <c r="M434" s="13"/>
      <c r="N434" s="14"/>
      <c r="O434" s="15"/>
      <c r="P434" s="10" t="s">
        <v>158</v>
      </c>
      <c r="Q434" s="11">
        <f t="shared" si="3"/>
        <v>37142.85714</v>
      </c>
      <c r="R434" s="11">
        <f t="shared" si="4"/>
        <v>246445.4976</v>
      </c>
      <c r="S434" s="11">
        <f t="shared" ref="S434:T434" si="879">log(Q434)</f>
        <v>4.569875308</v>
      </c>
      <c r="T434" s="11">
        <f t="shared" si="879"/>
        <v>5.391720888</v>
      </c>
      <c r="U434" s="11">
        <f t="shared" si="6"/>
        <v>35714.28571</v>
      </c>
      <c r="V434" s="11">
        <f t="shared" si="7"/>
        <v>236966.8246</v>
      </c>
      <c r="W434" s="11">
        <f t="shared" si="8"/>
        <v>241706.1611</v>
      </c>
      <c r="X434" s="11">
        <f t="shared" ref="X434:Y434" si="880">log(U434)</f>
        <v>4.552841969</v>
      </c>
      <c r="Y434" s="11">
        <f t="shared" si="880"/>
        <v>5.374687549</v>
      </c>
      <c r="Z434" s="11">
        <f t="shared" si="10"/>
        <v>4.56144214</v>
      </c>
      <c r="AA434" s="11">
        <f t="shared" si="11"/>
        <v>5.383287721</v>
      </c>
      <c r="AB434" s="11">
        <f t="shared" si="12"/>
        <v>11.23903853</v>
      </c>
      <c r="AC434" s="11">
        <f t="shared" si="799"/>
        <v>1.873173089</v>
      </c>
      <c r="AD434" s="11">
        <f t="shared" si="800"/>
        <v>0.5638812868</v>
      </c>
    </row>
    <row r="435">
      <c r="A435" s="10">
        <v>6.2</v>
      </c>
      <c r="B435" s="10">
        <v>6.0</v>
      </c>
      <c r="C435" s="10">
        <v>1.0</v>
      </c>
      <c r="D435" s="10" t="s">
        <v>63</v>
      </c>
      <c r="E435" s="10">
        <v>2.0</v>
      </c>
      <c r="F435" s="10">
        <v>0.03468</v>
      </c>
      <c r="G435" s="10">
        <v>-1.0</v>
      </c>
      <c r="H435" s="10">
        <v>24.0</v>
      </c>
      <c r="I435" s="10" t="s">
        <v>137</v>
      </c>
      <c r="J435" s="10" t="s">
        <v>137</v>
      </c>
      <c r="K435" s="29" t="s">
        <v>156</v>
      </c>
      <c r="L435" s="11"/>
      <c r="M435" s="13"/>
      <c r="N435" s="14"/>
      <c r="O435" s="15"/>
      <c r="P435" s="10" t="s">
        <v>40</v>
      </c>
      <c r="Q435" s="11">
        <f t="shared" si="3"/>
        <v>17142.85714</v>
      </c>
      <c r="R435" s="11">
        <f t="shared" si="4"/>
        <v>173010.3806</v>
      </c>
      <c r="S435" s="11">
        <f t="shared" ref="S435:T435" si="881">log(Q435)</f>
        <v>4.234083206</v>
      </c>
      <c r="T435" s="11">
        <f t="shared" si="881"/>
        <v>5.238072162</v>
      </c>
      <c r="U435" s="11" t="str">
        <f t="shared" si="6"/>
        <v>#VALUE!</v>
      </c>
      <c r="V435" s="11" t="str">
        <f t="shared" si="7"/>
        <v>#VALUE!</v>
      </c>
      <c r="W435" s="11" t="str">
        <f t="shared" si="8"/>
        <v>#VALUE!</v>
      </c>
      <c r="X435" s="11" t="str">
        <f t="shared" ref="X435:Y435" si="882">log(U435)</f>
        <v>#VALUE!</v>
      </c>
      <c r="Y435" s="11" t="str">
        <f t="shared" si="882"/>
        <v>#VALUE!</v>
      </c>
      <c r="Z435" s="11">
        <f t="shared" si="10"/>
        <v>4.234083206</v>
      </c>
      <c r="AA435" s="11">
        <f t="shared" si="11"/>
        <v>5.238072162</v>
      </c>
      <c r="AB435" s="11">
        <f t="shared" si="12"/>
        <v>10.75664289</v>
      </c>
      <c r="AC435" s="11">
        <f t="shared" si="799"/>
        <v>1.792773814</v>
      </c>
      <c r="AD435" s="11">
        <f t="shared" si="800"/>
        <v>0.5396786936</v>
      </c>
    </row>
    <row r="436">
      <c r="A436" s="10">
        <v>6.2</v>
      </c>
      <c r="B436" s="10">
        <v>20.0</v>
      </c>
      <c r="C436" s="10">
        <v>1.0</v>
      </c>
      <c r="D436" s="10" t="s">
        <v>73</v>
      </c>
      <c r="E436" s="10">
        <v>2.0</v>
      </c>
      <c r="F436" s="10">
        <v>0.04161</v>
      </c>
      <c r="G436" s="10">
        <v>-1.0</v>
      </c>
      <c r="H436" s="10">
        <v>15.0</v>
      </c>
      <c r="I436" s="10" t="s">
        <v>137</v>
      </c>
      <c r="J436" s="10" t="s">
        <v>137</v>
      </c>
      <c r="K436" s="11"/>
      <c r="L436" s="11"/>
      <c r="M436" s="13"/>
      <c r="N436" s="14"/>
      <c r="O436" s="15"/>
      <c r="P436" s="10" t="s">
        <v>40</v>
      </c>
      <c r="Q436" s="11">
        <f t="shared" si="3"/>
        <v>10714.28571</v>
      </c>
      <c r="R436" s="11">
        <f t="shared" si="4"/>
        <v>90122.56669</v>
      </c>
      <c r="S436" s="11">
        <f t="shared" ref="S436:T436" si="883">log(Q436)</f>
        <v>4.029963223</v>
      </c>
      <c r="T436" s="11">
        <f t="shared" si="883"/>
        <v>4.954833552</v>
      </c>
      <c r="U436" s="11" t="str">
        <f t="shared" si="6"/>
        <v>#VALUE!</v>
      </c>
      <c r="V436" s="11" t="str">
        <f t="shared" si="7"/>
        <v>#VALUE!</v>
      </c>
      <c r="W436" s="11" t="str">
        <f t="shared" si="8"/>
        <v>#VALUE!</v>
      </c>
      <c r="X436" s="11" t="str">
        <f t="shared" ref="X436:Y436" si="884">log(U436)</f>
        <v>#VALUE!</v>
      </c>
      <c r="Y436" s="11" t="str">
        <f t="shared" si="884"/>
        <v>#VALUE!</v>
      </c>
      <c r="Z436" s="11">
        <f t="shared" si="10"/>
        <v>4.029963223</v>
      </c>
      <c r="AA436" s="11">
        <f t="shared" si="11"/>
        <v>4.954833552</v>
      </c>
      <c r="AB436" s="11">
        <f t="shared" si="12"/>
        <v>9.815744592</v>
      </c>
      <c r="AC436" s="11">
        <f t="shared" si="799"/>
        <v>1.635957432</v>
      </c>
      <c r="AD436" s="11">
        <f t="shared" si="800"/>
        <v>0.4924722587</v>
      </c>
    </row>
    <row r="437">
      <c r="A437" s="10">
        <v>6.2</v>
      </c>
      <c r="B437" s="10">
        <v>4.0</v>
      </c>
      <c r="C437" s="10">
        <v>1.0</v>
      </c>
      <c r="D437" s="10" t="s">
        <v>82</v>
      </c>
      <c r="E437" s="10">
        <v>2.0</v>
      </c>
      <c r="F437" s="10">
        <v>0.05361</v>
      </c>
      <c r="G437" s="10">
        <v>-1.0</v>
      </c>
      <c r="H437" s="10">
        <v>16.0</v>
      </c>
      <c r="I437" s="10" t="s">
        <v>137</v>
      </c>
      <c r="J437" s="10" t="s">
        <v>137</v>
      </c>
      <c r="K437" s="11"/>
      <c r="L437" s="11"/>
      <c r="M437" s="13"/>
      <c r="N437" s="14"/>
      <c r="O437" s="15"/>
      <c r="P437" s="10" t="s">
        <v>40</v>
      </c>
      <c r="Q437" s="11">
        <f t="shared" si="3"/>
        <v>11428.57143</v>
      </c>
      <c r="R437" s="11">
        <f t="shared" si="4"/>
        <v>74612.94535</v>
      </c>
      <c r="S437" s="11">
        <f t="shared" ref="S437:T437" si="885">log(Q437)</f>
        <v>4.057991947</v>
      </c>
      <c r="T437" s="11">
        <f t="shared" si="885"/>
        <v>4.872814184</v>
      </c>
      <c r="U437" s="11" t="str">
        <f t="shared" si="6"/>
        <v>#VALUE!</v>
      </c>
      <c r="V437" s="11" t="str">
        <f t="shared" si="7"/>
        <v>#VALUE!</v>
      </c>
      <c r="W437" s="11" t="str">
        <f t="shared" si="8"/>
        <v>#VALUE!</v>
      </c>
      <c r="X437" s="11" t="str">
        <f t="shared" ref="X437:Y437" si="886">log(U437)</f>
        <v>#VALUE!</v>
      </c>
      <c r="Y437" s="11" t="str">
        <f t="shared" si="886"/>
        <v>#VALUE!</v>
      </c>
      <c r="Z437" s="11">
        <f t="shared" si="10"/>
        <v>4.057991947</v>
      </c>
      <c r="AA437" s="11">
        <f t="shared" si="11"/>
        <v>4.872814184</v>
      </c>
      <c r="AB437" s="11">
        <f t="shared" si="12"/>
        <v>9.54328215</v>
      </c>
      <c r="AC437" s="11">
        <f t="shared" si="799"/>
        <v>1.590547025</v>
      </c>
      <c r="AD437" s="11">
        <f t="shared" si="800"/>
        <v>0.478802364</v>
      </c>
    </row>
    <row r="438">
      <c r="A438" s="10">
        <v>6.2</v>
      </c>
      <c r="B438" s="10">
        <v>13.0</v>
      </c>
      <c r="C438" s="10">
        <v>1.0</v>
      </c>
      <c r="D438" s="10" t="s">
        <v>108</v>
      </c>
      <c r="E438" s="10">
        <v>2.0</v>
      </c>
      <c r="F438" s="10">
        <v>0.03941</v>
      </c>
      <c r="G438" s="10">
        <v>0.0</v>
      </c>
      <c r="H438" s="10">
        <v>112.0</v>
      </c>
      <c r="I438" s="10">
        <v>-1.0</v>
      </c>
      <c r="J438" s="10">
        <v>11.0</v>
      </c>
      <c r="K438" s="11"/>
      <c r="L438" s="11"/>
      <c r="M438" s="13"/>
      <c r="N438" s="14"/>
      <c r="O438" s="15"/>
      <c r="P438" s="10" t="s">
        <v>40</v>
      </c>
      <c r="Q438" s="11">
        <f t="shared" si="3"/>
        <v>8000</v>
      </c>
      <c r="R438" s="11">
        <f t="shared" si="4"/>
        <v>71047.95737</v>
      </c>
      <c r="S438" s="11">
        <f t="shared" ref="S438:T438" si="887">log(Q438)</f>
        <v>3.903089987</v>
      </c>
      <c r="T438" s="11">
        <f t="shared" si="887"/>
        <v>4.851551596</v>
      </c>
      <c r="U438" s="11">
        <f t="shared" si="6"/>
        <v>7857.142857</v>
      </c>
      <c r="V438" s="11">
        <f t="shared" si="7"/>
        <v>69779.24385</v>
      </c>
      <c r="W438" s="11">
        <f t="shared" si="8"/>
        <v>70413.60061</v>
      </c>
      <c r="X438" s="11">
        <f t="shared" ref="X438:Y438" si="888">log(U438)</f>
        <v>3.895264649</v>
      </c>
      <c r="Y438" s="11">
        <f t="shared" si="888"/>
        <v>4.843726259</v>
      </c>
      <c r="Z438" s="11">
        <f t="shared" si="10"/>
        <v>3.899194943</v>
      </c>
      <c r="AA438" s="11">
        <f t="shared" si="11"/>
        <v>4.847656553</v>
      </c>
      <c r="AB438" s="11">
        <f t="shared" si="12"/>
        <v>9.459710307</v>
      </c>
      <c r="AC438" s="11">
        <f t="shared" si="799"/>
        <v>1.576618384</v>
      </c>
      <c r="AD438" s="11">
        <f t="shared" si="800"/>
        <v>0.4746094254</v>
      </c>
    </row>
    <row r="439">
      <c r="A439" s="10">
        <v>6.2</v>
      </c>
      <c r="B439" s="10">
        <v>2.0</v>
      </c>
      <c r="C439" s="10">
        <v>1.0</v>
      </c>
      <c r="D439" s="10" t="s">
        <v>68</v>
      </c>
      <c r="E439" s="10">
        <v>2.0</v>
      </c>
      <c r="F439" s="10">
        <v>0.03963</v>
      </c>
      <c r="G439" s="10">
        <v>0.0</v>
      </c>
      <c r="H439" s="10">
        <v>11.0</v>
      </c>
      <c r="I439" s="10" t="s">
        <v>137</v>
      </c>
      <c r="J439" s="10" t="s">
        <v>137</v>
      </c>
      <c r="K439" s="11"/>
      <c r="L439" s="11"/>
      <c r="M439" s="13"/>
      <c r="N439" s="14"/>
      <c r="O439" s="15"/>
      <c r="P439" s="10" t="s">
        <v>40</v>
      </c>
      <c r="Q439" s="11">
        <f t="shared" si="3"/>
        <v>785.7142857</v>
      </c>
      <c r="R439" s="11">
        <f t="shared" si="4"/>
        <v>6939.187484</v>
      </c>
      <c r="S439" s="11">
        <f t="shared" ref="S439:T439" si="889">log(Q439)</f>
        <v>2.895264649</v>
      </c>
      <c r="T439" s="11">
        <f t="shared" si="889"/>
        <v>3.841308621</v>
      </c>
      <c r="U439" s="11" t="str">
        <f t="shared" si="6"/>
        <v>#VALUE!</v>
      </c>
      <c r="V439" s="11" t="str">
        <f t="shared" si="7"/>
        <v>#VALUE!</v>
      </c>
      <c r="W439" s="11" t="str">
        <f t="shared" si="8"/>
        <v>#VALUE!</v>
      </c>
      <c r="X439" s="11" t="str">
        <f t="shared" ref="X439:Y439" si="890">log(U439)</f>
        <v>#VALUE!</v>
      </c>
      <c r="Y439" s="11" t="str">
        <f t="shared" si="890"/>
        <v>#VALUE!</v>
      </c>
      <c r="Z439" s="11">
        <f t="shared" si="10"/>
        <v>2.895264649</v>
      </c>
      <c r="AA439" s="11">
        <f t="shared" si="11"/>
        <v>3.841308621</v>
      </c>
      <c r="AB439" s="11">
        <f t="shared" si="12"/>
        <v>6.116694841</v>
      </c>
      <c r="AC439" s="11">
        <f t="shared" si="799"/>
        <v>1.01944914</v>
      </c>
      <c r="AD439" s="11">
        <f t="shared" si="800"/>
        <v>0.3068847702</v>
      </c>
    </row>
    <row r="440">
      <c r="A440" s="10">
        <v>6.4</v>
      </c>
      <c r="B440" s="10">
        <v>11.0</v>
      </c>
      <c r="C440" s="10">
        <v>1.0</v>
      </c>
      <c r="D440" s="10" t="s">
        <v>119</v>
      </c>
      <c r="E440" s="10">
        <v>2.0</v>
      </c>
      <c r="F440" s="10">
        <v>0.03164</v>
      </c>
      <c r="G440" s="10">
        <v>-5.0</v>
      </c>
      <c r="H440" s="10">
        <v>60.0</v>
      </c>
      <c r="I440" s="10" t="s">
        <v>137</v>
      </c>
      <c r="J440" s="10" t="s">
        <v>137</v>
      </c>
      <c r="K440" s="11"/>
      <c r="L440" s="11"/>
      <c r="M440" s="13"/>
      <c r="N440" s="14"/>
      <c r="O440" s="15"/>
      <c r="P440" s="10" t="s">
        <v>40</v>
      </c>
      <c r="Q440" s="11">
        <f t="shared" si="3"/>
        <v>428571428.6</v>
      </c>
      <c r="R440" s="11">
        <f t="shared" si="4"/>
        <v>4740834387</v>
      </c>
      <c r="S440" s="11">
        <f t="shared" ref="S440:T440" si="891">log(Q440)</f>
        <v>8.632023215</v>
      </c>
      <c r="T440" s="11">
        <f t="shared" si="891"/>
        <v>9.675854784</v>
      </c>
      <c r="U440" s="11" t="str">
        <f t="shared" si="6"/>
        <v>#VALUE!</v>
      </c>
      <c r="V440" s="11" t="str">
        <f t="shared" si="7"/>
        <v>#VALUE!</v>
      </c>
      <c r="W440" s="11" t="str">
        <f t="shared" si="8"/>
        <v>#VALUE!</v>
      </c>
      <c r="X440" s="11" t="str">
        <f t="shared" ref="X440:Y440" si="892">log(U440)</f>
        <v>#VALUE!</v>
      </c>
      <c r="Y440" s="11" t="str">
        <f t="shared" si="892"/>
        <v>#VALUE!</v>
      </c>
      <c r="Z440" s="11">
        <f t="shared" si="10"/>
        <v>8.632023215</v>
      </c>
      <c r="AA440" s="11">
        <f t="shared" si="11"/>
        <v>9.675854784</v>
      </c>
      <c r="AB440" s="11">
        <f t="shared" si="12"/>
        <v>25.49863766</v>
      </c>
      <c r="AC440" s="11">
        <f t="shared" si="799"/>
        <v>4.249772943</v>
      </c>
      <c r="AD440" s="11">
        <f t="shared" si="800"/>
        <v>1.279309131</v>
      </c>
    </row>
    <row r="441">
      <c r="A441" s="10">
        <v>6.4</v>
      </c>
      <c r="B441" s="10">
        <v>22.0</v>
      </c>
      <c r="C441" s="10">
        <v>1.0</v>
      </c>
      <c r="D441" s="10" t="s">
        <v>49</v>
      </c>
      <c r="E441" s="10">
        <v>2.0</v>
      </c>
      <c r="F441" s="10">
        <v>0.0287</v>
      </c>
      <c r="G441" s="10">
        <v>-3.0</v>
      </c>
      <c r="H441" s="10">
        <v>57.0</v>
      </c>
      <c r="I441" s="10">
        <v>-4.0</v>
      </c>
      <c r="J441" s="10">
        <v>4.0</v>
      </c>
      <c r="K441" s="11"/>
      <c r="L441" s="11"/>
      <c r="M441" s="13"/>
      <c r="N441" s="14"/>
      <c r="O441" s="15"/>
      <c r="P441" s="10" t="s">
        <v>40</v>
      </c>
      <c r="Q441" s="11">
        <f t="shared" si="3"/>
        <v>4071428.571</v>
      </c>
      <c r="R441" s="11">
        <f t="shared" si="4"/>
        <v>49651567.94</v>
      </c>
      <c r="S441" s="11">
        <f t="shared" ref="S441:T441" si="893">log(Q441)</f>
        <v>6.60974682</v>
      </c>
      <c r="T441" s="11">
        <f t="shared" si="893"/>
        <v>7.695932968</v>
      </c>
      <c r="U441" s="11">
        <f t="shared" si="6"/>
        <v>2857142.857</v>
      </c>
      <c r="V441" s="11">
        <f t="shared" si="7"/>
        <v>34843205.57</v>
      </c>
      <c r="W441" s="11">
        <f t="shared" si="8"/>
        <v>42247386.76</v>
      </c>
      <c r="X441" s="11">
        <f t="shared" ref="X441:Y441" si="894">log(U441)</f>
        <v>6.455931956</v>
      </c>
      <c r="Y441" s="11">
        <f t="shared" si="894"/>
        <v>7.542118103</v>
      </c>
      <c r="Z441" s="11">
        <f t="shared" si="10"/>
        <v>6.539613703</v>
      </c>
      <c r="AA441" s="11">
        <f t="shared" si="11"/>
        <v>7.625799851</v>
      </c>
      <c r="AB441" s="11">
        <f t="shared" si="12"/>
        <v>18.68850258</v>
      </c>
      <c r="AC441" s="11">
        <f t="shared" si="799"/>
        <v>3.11475043</v>
      </c>
      <c r="AD441" s="11">
        <f t="shared" si="800"/>
        <v>0.9376333084</v>
      </c>
    </row>
    <row r="442">
      <c r="A442" s="10">
        <v>6.4</v>
      </c>
      <c r="B442" s="10">
        <v>12.0</v>
      </c>
      <c r="C442" s="10">
        <v>1.0</v>
      </c>
      <c r="D442" s="10" t="s">
        <v>33</v>
      </c>
      <c r="E442" s="10">
        <v>2.0</v>
      </c>
      <c r="F442" s="10">
        <v>0.0321</v>
      </c>
      <c r="G442" s="10">
        <v>-2.0</v>
      </c>
      <c r="H442" s="10">
        <v>50.0</v>
      </c>
      <c r="I442" s="10">
        <v>-3.0</v>
      </c>
      <c r="J442" s="10">
        <v>9.0</v>
      </c>
      <c r="K442" s="11"/>
      <c r="L442" s="11"/>
      <c r="M442" s="13"/>
      <c r="N442" s="14"/>
      <c r="O442" s="15"/>
      <c r="P442" s="10" t="s">
        <v>40</v>
      </c>
      <c r="Q442" s="11">
        <f t="shared" si="3"/>
        <v>357142.8571</v>
      </c>
      <c r="R442" s="11">
        <f t="shared" si="4"/>
        <v>3894080.997</v>
      </c>
      <c r="S442" s="11">
        <f t="shared" ref="S442:T442" si="895">log(Q442)</f>
        <v>5.552841969</v>
      </c>
      <c r="T442" s="11">
        <f t="shared" si="895"/>
        <v>6.590404981</v>
      </c>
      <c r="U442" s="11">
        <f t="shared" si="6"/>
        <v>642857.1429</v>
      </c>
      <c r="V442" s="11">
        <f t="shared" si="7"/>
        <v>7009345.794</v>
      </c>
      <c r="W442" s="11">
        <f t="shared" si="8"/>
        <v>5451713.396</v>
      </c>
      <c r="X442" s="11">
        <f t="shared" ref="X442:Y442" si="896">log(U442)</f>
        <v>5.808114474</v>
      </c>
      <c r="Y442" s="11">
        <f t="shared" si="896"/>
        <v>6.845677486</v>
      </c>
      <c r="Z442" s="11">
        <f t="shared" si="10"/>
        <v>5.698970004</v>
      </c>
      <c r="AA442" s="11">
        <f t="shared" si="11"/>
        <v>6.736533016</v>
      </c>
      <c r="AB442" s="11">
        <f t="shared" si="12"/>
        <v>15.7344221</v>
      </c>
      <c r="AC442" s="11">
        <f t="shared" si="799"/>
        <v>2.622403683</v>
      </c>
      <c r="AD442" s="11">
        <f t="shared" si="800"/>
        <v>0.7894221694</v>
      </c>
    </row>
    <row r="443">
      <c r="A443" s="10">
        <v>6.4</v>
      </c>
      <c r="B443" s="10">
        <v>18.0</v>
      </c>
      <c r="C443" s="10">
        <v>1.0</v>
      </c>
      <c r="D443" s="10" t="s">
        <v>44</v>
      </c>
      <c r="E443" s="10">
        <v>2.0</v>
      </c>
      <c r="F443" s="10">
        <v>0.04627</v>
      </c>
      <c r="G443" s="10">
        <v>-2.0</v>
      </c>
      <c r="H443" s="10">
        <v>35.0</v>
      </c>
      <c r="I443" s="10">
        <v>-3.0</v>
      </c>
      <c r="J443" s="10">
        <v>3.0</v>
      </c>
      <c r="K443" s="11"/>
      <c r="L443" s="11"/>
      <c r="M443" s="13"/>
      <c r="N443" s="14"/>
      <c r="O443" s="15"/>
      <c r="P443" s="10" t="s">
        <v>40</v>
      </c>
      <c r="Q443" s="11">
        <f t="shared" si="3"/>
        <v>250000</v>
      </c>
      <c r="R443" s="11">
        <f t="shared" si="4"/>
        <v>1891074.13</v>
      </c>
      <c r="S443" s="11">
        <f t="shared" ref="S443:T443" si="897">log(Q443)</f>
        <v>5.397940009</v>
      </c>
      <c r="T443" s="11">
        <f t="shared" si="897"/>
        <v>6.276708554</v>
      </c>
      <c r="U443" s="11">
        <f t="shared" si="6"/>
        <v>214285.7143</v>
      </c>
      <c r="V443" s="11">
        <f t="shared" si="7"/>
        <v>1620920.683</v>
      </c>
      <c r="W443" s="11">
        <f t="shared" si="8"/>
        <v>1755997.407</v>
      </c>
      <c r="X443" s="11">
        <f t="shared" ref="X443:Y443" si="898">log(U443)</f>
        <v>5.330993219</v>
      </c>
      <c r="Y443" s="11">
        <f t="shared" si="898"/>
        <v>6.209761764</v>
      </c>
      <c r="Z443" s="11">
        <f t="shared" si="10"/>
        <v>5.365755325</v>
      </c>
      <c r="AA443" s="11">
        <f t="shared" si="11"/>
        <v>6.24452387</v>
      </c>
      <c r="AB443" s="11">
        <f t="shared" si="12"/>
        <v>14.10000309</v>
      </c>
      <c r="AC443" s="11">
        <f t="shared" si="799"/>
        <v>2.350000516</v>
      </c>
      <c r="AD443" s="11">
        <f t="shared" si="800"/>
        <v>0.707420645</v>
      </c>
    </row>
    <row r="444">
      <c r="A444" s="10">
        <v>6.4</v>
      </c>
      <c r="B444" s="10">
        <v>6.0</v>
      </c>
      <c r="C444" s="10">
        <v>1.0</v>
      </c>
      <c r="D444" s="10" t="s">
        <v>63</v>
      </c>
      <c r="E444" s="10">
        <v>2.0</v>
      </c>
      <c r="F444" s="10">
        <v>0.03892</v>
      </c>
      <c r="G444" s="10">
        <v>-1.0</v>
      </c>
      <c r="H444" s="10">
        <v>72.0</v>
      </c>
      <c r="I444" s="10">
        <v>-2.0</v>
      </c>
      <c r="J444" s="17" t="s">
        <v>159</v>
      </c>
      <c r="K444" s="11"/>
      <c r="L444" s="11"/>
      <c r="M444" s="13">
        <v>0.0</v>
      </c>
      <c r="N444" s="14">
        <v>0.0</v>
      </c>
      <c r="O444" s="15"/>
      <c r="P444" s="10" t="s">
        <v>40</v>
      </c>
      <c r="Q444" s="11">
        <f t="shared" si="3"/>
        <v>51428.57143</v>
      </c>
      <c r="R444" s="11">
        <f t="shared" si="4"/>
        <v>462487.1531</v>
      </c>
      <c r="S444" s="11">
        <f t="shared" ref="S444:T444" si="899">log(Q444)</f>
        <v>4.711204461</v>
      </c>
      <c r="T444" s="11">
        <f t="shared" si="899"/>
        <v>5.665099674</v>
      </c>
      <c r="U444" s="11">
        <f t="shared" si="6"/>
        <v>50000</v>
      </c>
      <c r="V444" s="11">
        <f t="shared" si="7"/>
        <v>449640.2878</v>
      </c>
      <c r="W444" s="11">
        <f t="shared" si="8"/>
        <v>456063.7205</v>
      </c>
      <c r="X444" s="11">
        <f t="shared" ref="X444:Y444" si="900">log(U444)</f>
        <v>4.698970004</v>
      </c>
      <c r="Y444" s="11">
        <f t="shared" si="900"/>
        <v>5.652865217</v>
      </c>
      <c r="Z444" s="11">
        <f t="shared" si="10"/>
        <v>4.705130313</v>
      </c>
      <c r="AA444" s="11">
        <f t="shared" si="11"/>
        <v>5.659025526</v>
      </c>
      <c r="AB444" s="11">
        <f t="shared" si="12"/>
        <v>12.15501969</v>
      </c>
      <c r="AC444" s="11">
        <f t="shared" si="799"/>
        <v>2.025836616</v>
      </c>
      <c r="AD444" s="11">
        <f t="shared" si="800"/>
        <v>0.6098375876</v>
      </c>
    </row>
    <row r="445">
      <c r="A445" s="10">
        <v>6.4</v>
      </c>
      <c r="B445" s="10">
        <v>21.0</v>
      </c>
      <c r="C445" s="10">
        <v>1.0</v>
      </c>
      <c r="D445" s="10" t="s">
        <v>68</v>
      </c>
      <c r="E445" s="10">
        <v>2.0</v>
      </c>
      <c r="F445" s="10">
        <v>0.04067</v>
      </c>
      <c r="G445" s="10">
        <v>-1.0</v>
      </c>
      <c r="H445" s="10">
        <v>14.0</v>
      </c>
      <c r="I445" s="10">
        <v>-2.0</v>
      </c>
      <c r="J445" s="17" t="s">
        <v>160</v>
      </c>
      <c r="K445" s="11"/>
      <c r="L445" s="11"/>
      <c r="M445" s="13">
        <v>0.0</v>
      </c>
      <c r="N445" s="14">
        <v>0.0</v>
      </c>
      <c r="O445" s="15"/>
      <c r="P445" s="10" t="s">
        <v>40</v>
      </c>
      <c r="Q445" s="11">
        <f t="shared" si="3"/>
        <v>10000</v>
      </c>
      <c r="R445" s="11">
        <f t="shared" si="4"/>
        <v>86058.51979</v>
      </c>
      <c r="S445" s="11">
        <f t="shared" ref="S445:T445" si="901">log(Q445)</f>
        <v>4</v>
      </c>
      <c r="T445" s="11">
        <f t="shared" si="901"/>
        <v>4.934793872</v>
      </c>
      <c r="U445" s="11">
        <f t="shared" si="6"/>
        <v>35714.28571</v>
      </c>
      <c r="V445" s="11">
        <f t="shared" si="7"/>
        <v>307351.8564</v>
      </c>
      <c r="W445" s="11">
        <f t="shared" si="8"/>
        <v>196705.1881</v>
      </c>
      <c r="X445" s="11">
        <f t="shared" ref="X445:Y445" si="902">log(U445)</f>
        <v>4.552841969</v>
      </c>
      <c r="Y445" s="11">
        <f t="shared" si="902"/>
        <v>5.487635841</v>
      </c>
      <c r="Z445" s="11">
        <f t="shared" si="10"/>
        <v>4.359021943</v>
      </c>
      <c r="AA445" s="11">
        <f t="shared" si="11"/>
        <v>5.293815815</v>
      </c>
      <c r="AB445" s="11">
        <f t="shared" si="12"/>
        <v>10.94181929</v>
      </c>
      <c r="AC445" s="11">
        <f t="shared" si="799"/>
        <v>1.823636549</v>
      </c>
      <c r="AD445" s="11">
        <f t="shared" si="800"/>
        <v>0.5489693024</v>
      </c>
    </row>
    <row r="446">
      <c r="A446" s="10">
        <v>6.4</v>
      </c>
      <c r="B446" s="10">
        <v>16.0</v>
      </c>
      <c r="C446" s="10">
        <v>1.0</v>
      </c>
      <c r="D446" s="10" t="s">
        <v>73</v>
      </c>
      <c r="E446" s="10">
        <v>2.0</v>
      </c>
      <c r="F446" s="10">
        <v>0.03122</v>
      </c>
      <c r="G446" s="10">
        <v>0.0</v>
      </c>
      <c r="H446" s="10">
        <v>137.0</v>
      </c>
      <c r="I446" s="10" t="s">
        <v>137</v>
      </c>
      <c r="J446" s="10" t="s">
        <v>137</v>
      </c>
      <c r="K446" s="11"/>
      <c r="L446" s="11"/>
      <c r="M446" s="13"/>
      <c r="N446" s="14"/>
      <c r="O446" s="15"/>
      <c r="P446" s="10" t="s">
        <v>40</v>
      </c>
      <c r="Q446" s="11">
        <f t="shared" si="3"/>
        <v>9785.714286</v>
      </c>
      <c r="R446" s="11">
        <f t="shared" si="4"/>
        <v>109705.3171</v>
      </c>
      <c r="S446" s="11">
        <f t="shared" ref="S446:T446" si="903">log(Q446)</f>
        <v>3.990592531</v>
      </c>
      <c r="T446" s="11">
        <f t="shared" si="903"/>
        <v>5.040227677</v>
      </c>
      <c r="U446" s="11" t="str">
        <f t="shared" si="6"/>
        <v>#VALUE!</v>
      </c>
      <c r="V446" s="11" t="str">
        <f t="shared" si="7"/>
        <v>#VALUE!</v>
      </c>
      <c r="W446" s="11" t="str">
        <f t="shared" si="8"/>
        <v>#VALUE!</v>
      </c>
      <c r="X446" s="11" t="str">
        <f t="shared" ref="X446:Y446" si="904">log(U446)</f>
        <v>#VALUE!</v>
      </c>
      <c r="Y446" s="11" t="str">
        <f t="shared" si="904"/>
        <v>#VALUE!</v>
      </c>
      <c r="Z446" s="11">
        <f t="shared" si="10"/>
        <v>3.990592531</v>
      </c>
      <c r="AA446" s="11">
        <f t="shared" si="11"/>
        <v>5.040227677</v>
      </c>
      <c r="AB446" s="11">
        <f t="shared" si="12"/>
        <v>10.09941774</v>
      </c>
      <c r="AC446" s="11">
        <f t="shared" si="799"/>
        <v>1.683236289</v>
      </c>
      <c r="AD446" s="11">
        <f t="shared" si="800"/>
        <v>0.5067046129</v>
      </c>
    </row>
    <row r="447">
      <c r="A447" s="10">
        <v>6.4</v>
      </c>
      <c r="B447" s="10">
        <v>7.0</v>
      </c>
      <c r="C447" s="10">
        <v>1.0</v>
      </c>
      <c r="D447" s="10" t="s">
        <v>55</v>
      </c>
      <c r="E447" s="10">
        <v>2.0</v>
      </c>
      <c r="F447" s="10">
        <v>0.03404</v>
      </c>
      <c r="G447" s="10">
        <v>0.0</v>
      </c>
      <c r="H447" s="10">
        <v>90.0</v>
      </c>
      <c r="I447" s="10">
        <v>-1.0</v>
      </c>
      <c r="J447" s="10">
        <v>9.0</v>
      </c>
      <c r="K447" s="11"/>
      <c r="L447" s="11"/>
      <c r="M447" s="13"/>
      <c r="N447" s="14"/>
      <c r="O447" s="15"/>
      <c r="P447" s="10" t="s">
        <v>40</v>
      </c>
      <c r="Q447" s="11">
        <f t="shared" si="3"/>
        <v>6428.571429</v>
      </c>
      <c r="R447" s="11">
        <f t="shared" si="4"/>
        <v>66098.7074</v>
      </c>
      <c r="S447" s="11">
        <f t="shared" ref="S447:T447" si="905">log(Q447)</f>
        <v>3.808114474</v>
      </c>
      <c r="T447" s="11">
        <f t="shared" si="905"/>
        <v>4.820192967</v>
      </c>
      <c r="U447" s="11">
        <f t="shared" si="6"/>
        <v>6428.571429</v>
      </c>
      <c r="V447" s="11">
        <f t="shared" si="7"/>
        <v>66098.7074</v>
      </c>
      <c r="W447" s="11">
        <f t="shared" si="8"/>
        <v>66098.7074</v>
      </c>
      <c r="X447" s="11">
        <f t="shared" ref="X447:Y447" si="906">log(U447)</f>
        <v>3.808114474</v>
      </c>
      <c r="Y447" s="11">
        <f t="shared" si="906"/>
        <v>4.820192967</v>
      </c>
      <c r="Z447" s="11">
        <f t="shared" si="10"/>
        <v>3.808114474</v>
      </c>
      <c r="AA447" s="11">
        <f t="shared" si="11"/>
        <v>4.820192967</v>
      </c>
      <c r="AB447" s="11">
        <f t="shared" si="12"/>
        <v>9.368478249</v>
      </c>
      <c r="AC447" s="11">
        <f t="shared" si="799"/>
        <v>1.561413042</v>
      </c>
      <c r="AD447" s="11">
        <f t="shared" si="800"/>
        <v>0.4700321611</v>
      </c>
    </row>
    <row r="448">
      <c r="A448" s="10">
        <v>6.4</v>
      </c>
      <c r="B448" s="10">
        <v>4.0</v>
      </c>
      <c r="C448" s="10">
        <v>1.0</v>
      </c>
      <c r="D448" s="10" t="s">
        <v>96</v>
      </c>
      <c r="E448" s="10">
        <v>2.0</v>
      </c>
      <c r="F448" s="10">
        <v>0.03507</v>
      </c>
      <c r="G448" s="10">
        <v>0.0</v>
      </c>
      <c r="H448" s="10">
        <v>14.0</v>
      </c>
      <c r="I448" s="10" t="s">
        <v>137</v>
      </c>
      <c r="J448" s="10" t="s">
        <v>137</v>
      </c>
      <c r="K448" s="11"/>
      <c r="L448" s="11"/>
      <c r="M448" s="13"/>
      <c r="N448" s="14"/>
      <c r="O448" s="15"/>
      <c r="P448" s="10" t="s">
        <v>40</v>
      </c>
      <c r="Q448" s="11">
        <f t="shared" si="3"/>
        <v>1000</v>
      </c>
      <c r="R448" s="11">
        <f t="shared" si="4"/>
        <v>9980.03992</v>
      </c>
      <c r="S448" s="11">
        <f t="shared" ref="S448:T448" si="907">log(Q448)</f>
        <v>3</v>
      </c>
      <c r="T448" s="11">
        <f t="shared" si="907"/>
        <v>3.999132278</v>
      </c>
      <c r="U448" s="11" t="str">
        <f t="shared" si="6"/>
        <v>#VALUE!</v>
      </c>
      <c r="V448" s="11" t="str">
        <f t="shared" si="7"/>
        <v>#VALUE!</v>
      </c>
      <c r="W448" s="11" t="str">
        <f t="shared" si="8"/>
        <v>#VALUE!</v>
      </c>
      <c r="X448" s="11" t="str">
        <f t="shared" ref="X448:Y448" si="908">log(U448)</f>
        <v>#VALUE!</v>
      </c>
      <c r="Y448" s="11" t="str">
        <f t="shared" si="908"/>
        <v>#VALUE!</v>
      </c>
      <c r="Z448" s="11">
        <f t="shared" si="10"/>
        <v>3</v>
      </c>
      <c r="AA448" s="11">
        <f t="shared" si="11"/>
        <v>3.999132278</v>
      </c>
      <c r="AB448" s="11">
        <f t="shared" si="12"/>
        <v>6.640973681</v>
      </c>
      <c r="AC448" s="11">
        <f t="shared" si="799"/>
        <v>1.106828947</v>
      </c>
      <c r="AD448" s="11">
        <f t="shared" si="800"/>
        <v>0.3331887131</v>
      </c>
    </row>
    <row r="449">
      <c r="A449" s="10">
        <v>6.4</v>
      </c>
      <c r="B449" s="10">
        <v>10.0</v>
      </c>
      <c r="C449" s="10">
        <v>1.0</v>
      </c>
      <c r="D449" s="10" t="s">
        <v>82</v>
      </c>
      <c r="E449" s="10">
        <v>2.0</v>
      </c>
      <c r="F449" s="10">
        <v>0.04915</v>
      </c>
      <c r="G449" s="10">
        <v>0.0</v>
      </c>
      <c r="H449" s="10">
        <v>1.0</v>
      </c>
      <c r="I449" s="10" t="s">
        <v>137</v>
      </c>
      <c r="J449" s="10" t="s">
        <v>137</v>
      </c>
      <c r="K449" s="11"/>
      <c r="L449" s="11"/>
      <c r="M449" s="13"/>
      <c r="N449" s="14"/>
      <c r="O449" s="15"/>
      <c r="P449" s="10" t="s">
        <v>40</v>
      </c>
      <c r="Q449" s="11">
        <f t="shared" si="3"/>
        <v>71.42857143</v>
      </c>
      <c r="R449" s="11">
        <f t="shared" si="4"/>
        <v>508.646999</v>
      </c>
      <c r="S449" s="11">
        <f t="shared" ref="S449:T449" si="909">log(Q449)</f>
        <v>1.853871964</v>
      </c>
      <c r="T449" s="11">
        <f t="shared" si="909"/>
        <v>2.706416487</v>
      </c>
      <c r="U449" s="11" t="str">
        <f t="shared" si="6"/>
        <v>#VALUE!</v>
      </c>
      <c r="V449" s="11" t="str">
        <f t="shared" si="7"/>
        <v>#VALUE!</v>
      </c>
      <c r="W449" s="11" t="str">
        <f t="shared" si="8"/>
        <v>#VALUE!</v>
      </c>
      <c r="X449" s="11" t="str">
        <f t="shared" ref="X449:Y449" si="910">log(U449)</f>
        <v>#VALUE!</v>
      </c>
      <c r="Y449" s="11" t="str">
        <f t="shared" si="910"/>
        <v>#VALUE!</v>
      </c>
      <c r="Z449" s="11">
        <f t="shared" si="10"/>
        <v>1.853871964</v>
      </c>
      <c r="AA449" s="11">
        <f t="shared" si="11"/>
        <v>2.706416487</v>
      </c>
      <c r="AB449" s="11">
        <f t="shared" si="12"/>
        <v>2.346664773</v>
      </c>
      <c r="AC449" s="11">
        <f t="shared" si="799"/>
        <v>0.3911107955</v>
      </c>
      <c r="AD449" s="11">
        <f t="shared" si="800"/>
        <v>0.1177360811</v>
      </c>
    </row>
    <row r="450">
      <c r="A450" s="10">
        <v>6.5</v>
      </c>
      <c r="B450" s="10">
        <v>11.0</v>
      </c>
      <c r="C450" s="10">
        <v>1.0</v>
      </c>
      <c r="D450" s="10" t="s">
        <v>119</v>
      </c>
      <c r="E450" s="10">
        <v>1.0</v>
      </c>
      <c r="F450" s="10">
        <v>0.04521</v>
      </c>
      <c r="G450" s="10">
        <v>-4.0</v>
      </c>
      <c r="H450" s="10">
        <v>46.0</v>
      </c>
      <c r="I450" s="10">
        <v>-5.0</v>
      </c>
      <c r="J450" s="10">
        <v>16.0</v>
      </c>
      <c r="K450" s="11"/>
      <c r="L450" s="11"/>
      <c r="M450" s="13"/>
      <c r="N450" s="14"/>
      <c r="O450" s="15"/>
      <c r="P450" s="10" t="s">
        <v>40</v>
      </c>
      <c r="Q450" s="11">
        <f t="shared" si="3"/>
        <v>32857142.86</v>
      </c>
      <c r="R450" s="11">
        <f t="shared" si="4"/>
        <v>254368502.5</v>
      </c>
      <c r="S450" s="11">
        <f t="shared" ref="S450:T450" si="911">log(Q450)</f>
        <v>7.516629796</v>
      </c>
      <c r="T450" s="11">
        <f t="shared" si="911"/>
        <v>8.405463333</v>
      </c>
      <c r="U450" s="11">
        <f t="shared" si="6"/>
        <v>114285714.3</v>
      </c>
      <c r="V450" s="11">
        <f t="shared" si="7"/>
        <v>884760008.8</v>
      </c>
      <c r="W450" s="11">
        <f t="shared" si="8"/>
        <v>569564255.7</v>
      </c>
      <c r="X450" s="11">
        <f t="shared" ref="X450:Y450" si="912">log(U450)</f>
        <v>8.057991947</v>
      </c>
      <c r="Y450" s="11">
        <f t="shared" si="912"/>
        <v>8.946825484</v>
      </c>
      <c r="Z450" s="11">
        <f t="shared" si="10"/>
        <v>7.866709189</v>
      </c>
      <c r="AA450" s="11">
        <f t="shared" si="11"/>
        <v>8.755542726</v>
      </c>
      <c r="AB450" s="11">
        <f t="shared" si="12"/>
        <v>22.44142718</v>
      </c>
      <c r="AC450" s="11">
        <f t="shared" si="799"/>
        <v>3.740237863</v>
      </c>
      <c r="AD450" s="11">
        <f t="shared" si="800"/>
        <v>1.125923788</v>
      </c>
    </row>
    <row r="451">
      <c r="A451" s="10">
        <v>6.5</v>
      </c>
      <c r="B451" s="10">
        <v>19.0</v>
      </c>
      <c r="C451" s="10">
        <v>1.0</v>
      </c>
      <c r="D451" s="10" t="s">
        <v>63</v>
      </c>
      <c r="E451" s="10">
        <v>1.0</v>
      </c>
      <c r="F451" s="10">
        <v>0.03979</v>
      </c>
      <c r="G451" s="10">
        <v>-2.0</v>
      </c>
      <c r="H451" s="10">
        <v>82.0</v>
      </c>
      <c r="I451" s="10">
        <v>-3.0</v>
      </c>
      <c r="J451" s="10">
        <v>11.0</v>
      </c>
      <c r="K451" s="11"/>
      <c r="L451" s="11"/>
      <c r="M451" s="13"/>
      <c r="N451" s="14"/>
      <c r="O451" s="15"/>
      <c r="P451" s="10" t="s">
        <v>40</v>
      </c>
      <c r="Q451" s="11">
        <f t="shared" si="3"/>
        <v>585714.2857</v>
      </c>
      <c r="R451" s="11">
        <f t="shared" si="4"/>
        <v>5152048.253</v>
      </c>
      <c r="S451" s="11">
        <f t="shared" ref="S451:T451" si="913">log(Q451)</f>
        <v>5.767685817</v>
      </c>
      <c r="T451" s="11">
        <f t="shared" si="913"/>
        <v>6.711979922</v>
      </c>
      <c r="U451" s="11">
        <f t="shared" si="6"/>
        <v>785714.2857</v>
      </c>
      <c r="V451" s="11">
        <f t="shared" si="7"/>
        <v>6911284.242</v>
      </c>
      <c r="W451" s="11">
        <f t="shared" si="8"/>
        <v>6031666.248</v>
      </c>
      <c r="X451" s="11">
        <f t="shared" ref="X451:Y451" si="914">log(U451)</f>
        <v>5.895264649</v>
      </c>
      <c r="Y451" s="11">
        <f t="shared" si="914"/>
        <v>6.839558755</v>
      </c>
      <c r="Z451" s="11">
        <f t="shared" si="10"/>
        <v>5.836143197</v>
      </c>
      <c r="AA451" s="11">
        <f t="shared" si="11"/>
        <v>6.780437303</v>
      </c>
      <c r="AB451" s="11">
        <f t="shared" si="12"/>
        <v>15.88026898</v>
      </c>
      <c r="AC451" s="11">
        <f t="shared" si="799"/>
        <v>2.646711497</v>
      </c>
      <c r="AD451" s="11">
        <f t="shared" si="800"/>
        <v>0.7967395504</v>
      </c>
    </row>
    <row r="452">
      <c r="A452" s="10">
        <v>6.5</v>
      </c>
      <c r="B452" s="10">
        <v>14.0</v>
      </c>
      <c r="C452" s="10">
        <v>1.0</v>
      </c>
      <c r="D452" s="10" t="s">
        <v>49</v>
      </c>
      <c r="E452" s="10">
        <v>1.0</v>
      </c>
      <c r="F452" s="10">
        <v>0.05101</v>
      </c>
      <c r="G452" s="10">
        <v>-1.0</v>
      </c>
      <c r="H452" s="10">
        <v>322.0</v>
      </c>
      <c r="I452" s="10">
        <v>-2.0</v>
      </c>
      <c r="J452" s="10">
        <v>49.0</v>
      </c>
      <c r="K452" s="11"/>
      <c r="L452" s="11"/>
      <c r="M452" s="13"/>
      <c r="N452" s="14"/>
      <c r="O452" s="15"/>
      <c r="P452" s="10" t="s">
        <v>40</v>
      </c>
      <c r="Q452" s="11">
        <f t="shared" si="3"/>
        <v>230000</v>
      </c>
      <c r="R452" s="11">
        <f t="shared" si="4"/>
        <v>1578121.937</v>
      </c>
      <c r="S452" s="11">
        <f t="shared" ref="S452:T452" si="915">log(Q452)</f>
        <v>5.361727836</v>
      </c>
      <c r="T452" s="11">
        <f t="shared" si="915"/>
        <v>6.198140557</v>
      </c>
      <c r="U452" s="11">
        <f t="shared" si="6"/>
        <v>350000</v>
      </c>
      <c r="V452" s="11">
        <f t="shared" si="7"/>
        <v>2401489.904</v>
      </c>
      <c r="W452" s="11">
        <f t="shared" si="8"/>
        <v>1989805.92</v>
      </c>
      <c r="X452" s="11">
        <f t="shared" ref="X452:Y452" si="916">log(U452)</f>
        <v>5.544068044</v>
      </c>
      <c r="Y452" s="11">
        <f t="shared" si="916"/>
        <v>6.380480765</v>
      </c>
      <c r="Z452" s="11">
        <f t="shared" si="10"/>
        <v>5.462397998</v>
      </c>
      <c r="AA452" s="11">
        <f t="shared" si="11"/>
        <v>6.298810719</v>
      </c>
      <c r="AB452" s="11">
        <f t="shared" si="12"/>
        <v>14.2803401</v>
      </c>
      <c r="AC452" s="11">
        <f t="shared" si="799"/>
        <v>2.380056684</v>
      </c>
      <c r="AD452" s="11">
        <f t="shared" si="800"/>
        <v>0.7164684531</v>
      </c>
    </row>
    <row r="453">
      <c r="A453" s="10">
        <v>6.5</v>
      </c>
      <c r="B453" s="10">
        <v>7.0</v>
      </c>
      <c r="C453" s="10">
        <v>1.0</v>
      </c>
      <c r="D453" s="10" t="s">
        <v>44</v>
      </c>
      <c r="E453" s="10">
        <v>1.0</v>
      </c>
      <c r="F453" s="10">
        <v>0.06065</v>
      </c>
      <c r="G453" s="10">
        <v>-2.0</v>
      </c>
      <c r="H453" s="10">
        <v>29.0</v>
      </c>
      <c r="I453" s="10" t="s">
        <v>137</v>
      </c>
      <c r="J453" s="10" t="s">
        <v>137</v>
      </c>
      <c r="K453" s="11"/>
      <c r="L453" s="11"/>
      <c r="M453" s="13"/>
      <c r="N453" s="14"/>
      <c r="O453" s="15"/>
      <c r="P453" s="10" t="s">
        <v>40</v>
      </c>
      <c r="Q453" s="11">
        <f t="shared" si="3"/>
        <v>207142.8571</v>
      </c>
      <c r="R453" s="11">
        <f t="shared" si="4"/>
        <v>1195383.347</v>
      </c>
      <c r="S453" s="11">
        <f t="shared" ref="S453:T453" si="917">log(Q453)</f>
        <v>5.316269962</v>
      </c>
      <c r="T453" s="11">
        <f t="shared" si="917"/>
        <v>6.077507201</v>
      </c>
      <c r="U453" s="11" t="str">
        <f t="shared" si="6"/>
        <v>#VALUE!</v>
      </c>
      <c r="V453" s="11" t="str">
        <f t="shared" si="7"/>
        <v>#VALUE!</v>
      </c>
      <c r="W453" s="11" t="str">
        <f t="shared" si="8"/>
        <v>#VALUE!</v>
      </c>
      <c r="X453" s="11" t="str">
        <f t="shared" ref="X453:Y453" si="918">log(U453)</f>
        <v>#VALUE!</v>
      </c>
      <c r="Y453" s="11" t="str">
        <f t="shared" si="918"/>
        <v>#VALUE!</v>
      </c>
      <c r="Z453" s="11">
        <f t="shared" si="10"/>
        <v>5.316269962</v>
      </c>
      <c r="AA453" s="11">
        <f t="shared" si="11"/>
        <v>6.077507201</v>
      </c>
      <c r="AB453" s="11">
        <f t="shared" si="12"/>
        <v>13.54518573</v>
      </c>
      <c r="AC453" s="11">
        <f t="shared" si="799"/>
        <v>2.257530955</v>
      </c>
      <c r="AD453" s="11">
        <f t="shared" si="800"/>
        <v>0.6795845336</v>
      </c>
    </row>
    <row r="454">
      <c r="A454" s="10">
        <v>6.5</v>
      </c>
      <c r="B454" s="10">
        <v>22.0</v>
      </c>
      <c r="C454" s="10">
        <v>1.0</v>
      </c>
      <c r="D454" s="10" t="s">
        <v>33</v>
      </c>
      <c r="E454" s="10">
        <v>1.0</v>
      </c>
      <c r="F454" s="10">
        <v>0.04281</v>
      </c>
      <c r="G454" s="10">
        <v>-1.0</v>
      </c>
      <c r="H454" s="10">
        <v>86.0</v>
      </c>
      <c r="I454" s="10">
        <v>-2.0</v>
      </c>
      <c r="J454" s="10">
        <v>10.0</v>
      </c>
      <c r="K454" s="11"/>
      <c r="L454" s="11"/>
      <c r="M454" s="13"/>
      <c r="N454" s="14"/>
      <c r="O454" s="15"/>
      <c r="P454" s="10" t="s">
        <v>40</v>
      </c>
      <c r="Q454" s="11">
        <f t="shared" si="3"/>
        <v>61428.57143</v>
      </c>
      <c r="R454" s="11">
        <f t="shared" si="4"/>
        <v>502219.1077</v>
      </c>
      <c r="S454" s="11">
        <f t="shared" ref="S454:T454" si="919">log(Q454)</f>
        <v>4.788370416</v>
      </c>
      <c r="T454" s="11">
        <f t="shared" si="919"/>
        <v>5.700893232</v>
      </c>
      <c r="U454" s="11">
        <f t="shared" si="6"/>
        <v>71428.57143</v>
      </c>
      <c r="V454" s="11">
        <f t="shared" si="7"/>
        <v>583975.7066</v>
      </c>
      <c r="W454" s="11">
        <f t="shared" si="8"/>
        <v>543097.4071</v>
      </c>
      <c r="X454" s="11">
        <f t="shared" ref="X454:Y454" si="920">log(U454)</f>
        <v>4.853871964</v>
      </c>
      <c r="Y454" s="11">
        <f t="shared" si="920"/>
        <v>5.766394781</v>
      </c>
      <c r="Z454" s="11">
        <f t="shared" si="10"/>
        <v>4.822354913</v>
      </c>
      <c r="AA454" s="11">
        <f t="shared" si="11"/>
        <v>5.734877729</v>
      </c>
      <c r="AB454" s="11">
        <f t="shared" si="12"/>
        <v>12.40699526</v>
      </c>
      <c r="AC454" s="11">
        <f t="shared" si="799"/>
        <v>2.067832543</v>
      </c>
      <c r="AD454" s="11">
        <f t="shared" si="800"/>
        <v>0.6224796216</v>
      </c>
    </row>
    <row r="455">
      <c r="A455" s="10">
        <v>6.5</v>
      </c>
      <c r="B455" s="10">
        <v>15.0</v>
      </c>
      <c r="C455" s="10">
        <v>1.0</v>
      </c>
      <c r="D455" s="10" t="s">
        <v>96</v>
      </c>
      <c r="E455" s="10">
        <v>1.0</v>
      </c>
      <c r="F455" s="10">
        <v>0.03492</v>
      </c>
      <c r="G455" s="10">
        <v>-1.0</v>
      </c>
      <c r="H455" s="10">
        <v>71.0</v>
      </c>
      <c r="I455" s="10">
        <v>-2.0</v>
      </c>
      <c r="J455" s="10">
        <v>7.0</v>
      </c>
      <c r="K455" s="11"/>
      <c r="L455" s="11"/>
      <c r="M455" s="13"/>
      <c r="N455" s="14"/>
      <c r="O455" s="15"/>
      <c r="P455" s="10" t="s">
        <v>40</v>
      </c>
      <c r="Q455" s="11">
        <f t="shared" si="3"/>
        <v>50714.28571</v>
      </c>
      <c r="R455" s="11">
        <f t="shared" si="4"/>
        <v>508304.6964</v>
      </c>
      <c r="S455" s="11">
        <f t="shared" ref="S455:T455" si="921">log(Q455)</f>
        <v>4.705130313</v>
      </c>
      <c r="T455" s="11">
        <f t="shared" si="921"/>
        <v>5.706124122</v>
      </c>
      <c r="U455" s="11">
        <f t="shared" si="6"/>
        <v>50000</v>
      </c>
      <c r="V455" s="11">
        <f t="shared" si="7"/>
        <v>501145.4754</v>
      </c>
      <c r="W455" s="11">
        <f t="shared" si="8"/>
        <v>504725.0859</v>
      </c>
      <c r="X455" s="11">
        <f t="shared" ref="X455:Y455" si="922">log(U455)</f>
        <v>4.698970004</v>
      </c>
      <c r="Y455" s="11">
        <f t="shared" si="922"/>
        <v>5.699963814</v>
      </c>
      <c r="Z455" s="11">
        <f t="shared" si="10"/>
        <v>4.702061081</v>
      </c>
      <c r="AA455" s="11">
        <f t="shared" si="11"/>
        <v>5.703054891</v>
      </c>
      <c r="AB455" s="11">
        <f t="shared" si="12"/>
        <v>12.30128208</v>
      </c>
      <c r="AC455" s="11">
        <f t="shared" si="799"/>
        <v>2.05021368</v>
      </c>
      <c r="AD455" s="11">
        <f t="shared" si="800"/>
        <v>0.6171758151</v>
      </c>
    </row>
    <row r="456">
      <c r="A456" s="10">
        <v>6.5</v>
      </c>
      <c r="B456" s="10">
        <v>18.0</v>
      </c>
      <c r="C456" s="10">
        <v>1.0</v>
      </c>
      <c r="D456" s="10" t="s">
        <v>76</v>
      </c>
      <c r="E456" s="10">
        <v>1.0</v>
      </c>
      <c r="F456" s="10">
        <v>0.04497</v>
      </c>
      <c r="G456" s="10">
        <v>-1.0</v>
      </c>
      <c r="H456" s="10">
        <v>73.0</v>
      </c>
      <c r="I456" s="10">
        <v>-2.0</v>
      </c>
      <c r="J456" s="10">
        <v>8.0</v>
      </c>
      <c r="K456" s="11"/>
      <c r="L456" s="11"/>
      <c r="M456" s="13"/>
      <c r="N456" s="14"/>
      <c r="O456" s="15"/>
      <c r="P456" s="10" t="s">
        <v>40</v>
      </c>
      <c r="Q456" s="11">
        <f t="shared" si="3"/>
        <v>52142.85714</v>
      </c>
      <c r="R456" s="11">
        <f t="shared" si="4"/>
        <v>405826.1063</v>
      </c>
      <c r="S456" s="11">
        <f t="shared" ref="S456:T456" si="923">log(Q456)</f>
        <v>4.717194824</v>
      </c>
      <c r="T456" s="11">
        <f t="shared" si="923"/>
        <v>5.608339981</v>
      </c>
      <c r="U456" s="11">
        <f t="shared" si="6"/>
        <v>57142.85714</v>
      </c>
      <c r="V456" s="11">
        <f t="shared" si="7"/>
        <v>444740.9384</v>
      </c>
      <c r="W456" s="11">
        <f t="shared" si="8"/>
        <v>425283.5223</v>
      </c>
      <c r="X456" s="11">
        <f t="shared" ref="X456:Y456" si="924">log(U456)</f>
        <v>4.756961951</v>
      </c>
      <c r="Y456" s="11">
        <f t="shared" si="924"/>
        <v>5.648107108</v>
      </c>
      <c r="Z456" s="11">
        <f t="shared" si="10"/>
        <v>4.737533399</v>
      </c>
      <c r="AA456" s="11">
        <f t="shared" si="11"/>
        <v>5.628678556</v>
      </c>
      <c r="AB456" s="11">
        <f t="shared" si="12"/>
        <v>12.05420924</v>
      </c>
      <c r="AC456" s="11">
        <f t="shared" si="799"/>
        <v>2.009034874</v>
      </c>
      <c r="AD456" s="11">
        <f t="shared" si="800"/>
        <v>0.6047797594</v>
      </c>
    </row>
    <row r="457">
      <c r="A457" s="10">
        <v>6.5</v>
      </c>
      <c r="B457" s="10">
        <v>10.0</v>
      </c>
      <c r="C457" s="10">
        <v>1.0</v>
      </c>
      <c r="D457" s="10" t="s">
        <v>82</v>
      </c>
      <c r="E457" s="10">
        <v>1.0</v>
      </c>
      <c r="F457" s="10">
        <v>0.0386</v>
      </c>
      <c r="G457" s="10">
        <v>-1.0</v>
      </c>
      <c r="H457" s="10">
        <v>62.0</v>
      </c>
      <c r="I457" s="10">
        <v>-2.0</v>
      </c>
      <c r="J457" s="10">
        <v>5.0</v>
      </c>
      <c r="K457" s="11"/>
      <c r="L457" s="11"/>
      <c r="M457" s="13"/>
      <c r="N457" s="14"/>
      <c r="O457" s="15"/>
      <c r="P457" s="10" t="s">
        <v>40</v>
      </c>
      <c r="Q457" s="11">
        <f t="shared" si="3"/>
        <v>44285.71429</v>
      </c>
      <c r="R457" s="11">
        <f t="shared" si="4"/>
        <v>401554.4041</v>
      </c>
      <c r="S457" s="11">
        <f t="shared" ref="S457:T457" si="925">log(Q457)</f>
        <v>4.646263654</v>
      </c>
      <c r="T457" s="11">
        <f t="shared" si="925"/>
        <v>5.603744393</v>
      </c>
      <c r="U457" s="11">
        <f t="shared" si="6"/>
        <v>35714.28571</v>
      </c>
      <c r="V457" s="11">
        <f t="shared" si="7"/>
        <v>323834.1969</v>
      </c>
      <c r="W457" s="11">
        <f t="shared" si="8"/>
        <v>362694.3005</v>
      </c>
      <c r="X457" s="11">
        <f t="shared" ref="X457:Y457" si="926">log(U457)</f>
        <v>4.552841969</v>
      </c>
      <c r="Y457" s="11">
        <f t="shared" si="926"/>
        <v>5.510322708</v>
      </c>
      <c r="Z457" s="11">
        <f t="shared" si="10"/>
        <v>4.602059991</v>
      </c>
      <c r="AA457" s="11">
        <f t="shared" si="11"/>
        <v>5.559540731</v>
      </c>
      <c r="AB457" s="11">
        <f t="shared" si="12"/>
        <v>11.82453836</v>
      </c>
      <c r="AC457" s="11">
        <f t="shared" si="799"/>
        <v>1.970756393</v>
      </c>
      <c r="AD457" s="11">
        <f t="shared" si="800"/>
        <v>0.5932567885</v>
      </c>
    </row>
    <row r="458">
      <c r="A458" s="10">
        <v>6.5</v>
      </c>
      <c r="B458" s="10">
        <v>20.0</v>
      </c>
      <c r="C458" s="10">
        <v>1.0</v>
      </c>
      <c r="D458" s="10" t="s">
        <v>55</v>
      </c>
      <c r="E458" s="10">
        <v>1.0</v>
      </c>
      <c r="F458" s="10">
        <v>0.04434</v>
      </c>
      <c r="G458" s="10">
        <v>-1.0</v>
      </c>
      <c r="H458" s="10">
        <v>52.0</v>
      </c>
      <c r="I458" s="10">
        <v>-2.0</v>
      </c>
      <c r="J458" s="10">
        <v>4.0</v>
      </c>
      <c r="K458" s="11"/>
      <c r="L458" s="11"/>
      <c r="M458" s="13"/>
      <c r="N458" s="14"/>
      <c r="O458" s="15"/>
      <c r="P458" s="10" t="s">
        <v>40</v>
      </c>
      <c r="Q458" s="11">
        <f t="shared" si="3"/>
        <v>37142.85714</v>
      </c>
      <c r="R458" s="11">
        <f t="shared" si="4"/>
        <v>293188.9941</v>
      </c>
      <c r="S458" s="11">
        <f t="shared" ref="S458:T458" si="927">log(Q458)</f>
        <v>4.569875308</v>
      </c>
      <c r="T458" s="11">
        <f t="shared" si="927"/>
        <v>5.467147664</v>
      </c>
      <c r="U458" s="11">
        <f t="shared" si="6"/>
        <v>28571.42857</v>
      </c>
      <c r="V458" s="11">
        <f t="shared" si="7"/>
        <v>225529.9955</v>
      </c>
      <c r="W458" s="11">
        <f t="shared" si="8"/>
        <v>259359.4948</v>
      </c>
      <c r="X458" s="11">
        <f t="shared" ref="X458:Y458" si="928">log(U458)</f>
        <v>4.455931956</v>
      </c>
      <c r="Y458" s="11">
        <f t="shared" si="928"/>
        <v>5.353204311</v>
      </c>
      <c r="Z458" s="11">
        <f t="shared" si="10"/>
        <v>4.516629796</v>
      </c>
      <c r="AA458" s="11">
        <f t="shared" si="11"/>
        <v>5.413902152</v>
      </c>
      <c r="AB458" s="11">
        <f t="shared" si="12"/>
        <v>11.34073747</v>
      </c>
      <c r="AC458" s="11">
        <f t="shared" si="799"/>
        <v>1.890122912</v>
      </c>
      <c r="AD458" s="11">
        <f t="shared" si="800"/>
        <v>0.5689836919</v>
      </c>
    </row>
    <row r="459">
      <c r="A459" s="10">
        <v>6.5</v>
      </c>
      <c r="B459" s="10">
        <v>17.0</v>
      </c>
      <c r="C459" s="10">
        <v>1.0</v>
      </c>
      <c r="D459" s="10" t="s">
        <v>73</v>
      </c>
      <c r="E459" s="10">
        <v>1.0</v>
      </c>
      <c r="F459" s="10">
        <v>0.03566</v>
      </c>
      <c r="G459" s="10">
        <v>-1.0</v>
      </c>
      <c r="H459" s="10">
        <v>43.0</v>
      </c>
      <c r="I459" s="10">
        <v>-2.0</v>
      </c>
      <c r="J459" s="10">
        <v>2.0</v>
      </c>
      <c r="K459" s="11"/>
      <c r="L459" s="11"/>
      <c r="M459" s="13"/>
      <c r="N459" s="14"/>
      <c r="O459" s="15"/>
      <c r="P459" s="10" t="s">
        <v>40</v>
      </c>
      <c r="Q459" s="11">
        <f t="shared" si="3"/>
        <v>30714.28571</v>
      </c>
      <c r="R459" s="11">
        <f t="shared" si="4"/>
        <v>301458.2165</v>
      </c>
      <c r="S459" s="11">
        <f t="shared" ref="S459:T459" si="929">log(Q459)</f>
        <v>4.48734042</v>
      </c>
      <c r="T459" s="11">
        <f t="shared" si="929"/>
        <v>5.479227125</v>
      </c>
      <c r="U459" s="11">
        <f t="shared" si="6"/>
        <v>14285.71429</v>
      </c>
      <c r="V459" s="11">
        <f t="shared" si="7"/>
        <v>140213.1239</v>
      </c>
      <c r="W459" s="11">
        <f t="shared" si="8"/>
        <v>220835.6702</v>
      </c>
      <c r="X459" s="11">
        <f t="shared" ref="X459:Y459" si="930">log(U459)</f>
        <v>4.15490196</v>
      </c>
      <c r="Y459" s="11">
        <f t="shared" si="930"/>
        <v>5.146788665</v>
      </c>
      <c r="Z459" s="11">
        <f t="shared" si="10"/>
        <v>4.352182518</v>
      </c>
      <c r="AA459" s="11">
        <f t="shared" si="11"/>
        <v>5.344069224</v>
      </c>
      <c r="AB459" s="11">
        <f t="shared" si="12"/>
        <v>11.10875751</v>
      </c>
      <c r="AC459" s="11">
        <f t="shared" si="799"/>
        <v>1.851459584</v>
      </c>
      <c r="AD459" s="11">
        <f t="shared" si="800"/>
        <v>0.5573448706</v>
      </c>
    </row>
    <row r="460">
      <c r="A460" s="10">
        <v>6.5</v>
      </c>
      <c r="B460" s="10">
        <v>9.0</v>
      </c>
      <c r="C460" s="10">
        <v>1.0</v>
      </c>
      <c r="D460" s="10" t="s">
        <v>68</v>
      </c>
      <c r="E460" s="10">
        <v>1.0</v>
      </c>
      <c r="F460" s="10">
        <v>0.04305</v>
      </c>
      <c r="G460" s="10">
        <v>-1.0</v>
      </c>
      <c r="H460" s="10">
        <v>22.0</v>
      </c>
      <c r="I460" s="10">
        <v>-2.0</v>
      </c>
      <c r="J460" s="10">
        <v>3.0</v>
      </c>
      <c r="K460" s="11"/>
      <c r="L460" s="11"/>
      <c r="M460" s="13"/>
      <c r="N460" s="14"/>
      <c r="O460" s="15"/>
      <c r="P460" s="10" t="s">
        <v>40</v>
      </c>
      <c r="Q460" s="11">
        <f t="shared" si="3"/>
        <v>15714.28571</v>
      </c>
      <c r="R460" s="11">
        <f t="shared" si="4"/>
        <v>127758.4204</v>
      </c>
      <c r="S460" s="11">
        <f t="shared" ref="S460:T460" si="931">log(Q460)</f>
        <v>4.196294645</v>
      </c>
      <c r="T460" s="11">
        <f t="shared" si="931"/>
        <v>5.106389534</v>
      </c>
      <c r="U460" s="11">
        <f t="shared" si="6"/>
        <v>21428.57143</v>
      </c>
      <c r="V460" s="11">
        <f t="shared" si="7"/>
        <v>174216.0279</v>
      </c>
      <c r="W460" s="11">
        <f t="shared" si="8"/>
        <v>150987.2242</v>
      </c>
      <c r="X460" s="11">
        <f t="shared" ref="X460:Y460" si="932">log(U460)</f>
        <v>4.330993219</v>
      </c>
      <c r="Y460" s="11">
        <f t="shared" si="932"/>
        <v>5.241088108</v>
      </c>
      <c r="Z460" s="11">
        <f t="shared" si="10"/>
        <v>4.268845312</v>
      </c>
      <c r="AA460" s="11">
        <f t="shared" si="11"/>
        <v>5.178940201</v>
      </c>
      <c r="AB460" s="11">
        <f t="shared" si="12"/>
        <v>10.56021077</v>
      </c>
      <c r="AC460" s="11">
        <f t="shared" si="799"/>
        <v>1.760035128</v>
      </c>
      <c r="AD460" s="11">
        <f t="shared" si="800"/>
        <v>0.5298233668</v>
      </c>
    </row>
    <row r="461">
      <c r="A461" s="10">
        <v>6.5</v>
      </c>
      <c r="B461" s="10">
        <v>16.0</v>
      </c>
      <c r="C461" s="10">
        <v>1.0</v>
      </c>
      <c r="D461" s="10" t="s">
        <v>108</v>
      </c>
      <c r="E461" s="10">
        <v>1.0</v>
      </c>
      <c r="F461" s="10">
        <v>0.0495</v>
      </c>
      <c r="G461" s="10">
        <v>0.0</v>
      </c>
      <c r="H461" s="10">
        <v>30.0</v>
      </c>
      <c r="I461" s="10">
        <v>-1.0</v>
      </c>
      <c r="J461" s="10">
        <v>18.0</v>
      </c>
      <c r="K461" s="11"/>
      <c r="L461" s="11"/>
      <c r="M461" s="13"/>
      <c r="N461" s="14"/>
      <c r="O461" s="15"/>
      <c r="P461" s="10" t="s">
        <v>40</v>
      </c>
      <c r="Q461" s="11">
        <f t="shared" si="3"/>
        <v>2142.857143</v>
      </c>
      <c r="R461" s="11">
        <f t="shared" si="4"/>
        <v>15151.51515</v>
      </c>
      <c r="S461" s="11">
        <f t="shared" ref="S461:T461" si="933">log(Q461)</f>
        <v>3.330993219</v>
      </c>
      <c r="T461" s="11">
        <f t="shared" si="933"/>
        <v>4.180456064</v>
      </c>
      <c r="U461" s="11">
        <f t="shared" si="6"/>
        <v>12857.14286</v>
      </c>
      <c r="V461" s="11">
        <f t="shared" si="7"/>
        <v>90909.09091</v>
      </c>
      <c r="W461" s="11">
        <f t="shared" si="8"/>
        <v>53030.30303</v>
      </c>
      <c r="X461" s="11">
        <f t="shared" ref="X461:Y461" si="934">log(U461)</f>
        <v>4.109144469</v>
      </c>
      <c r="Y461" s="11">
        <f t="shared" si="934"/>
        <v>4.958607315</v>
      </c>
      <c r="Z461" s="11">
        <f t="shared" si="10"/>
        <v>3.875061263</v>
      </c>
      <c r="AA461" s="11">
        <f t="shared" si="11"/>
        <v>4.724524109</v>
      </c>
      <c r="AB461" s="11">
        <f t="shared" si="12"/>
        <v>9.050673182</v>
      </c>
      <c r="AC461" s="11">
        <f t="shared" si="799"/>
        <v>1.50844553</v>
      </c>
      <c r="AD461" s="11">
        <f t="shared" si="800"/>
        <v>0.4540873515</v>
      </c>
    </row>
    <row r="462">
      <c r="A462" s="10">
        <v>6.6</v>
      </c>
      <c r="B462" s="10">
        <v>16.0</v>
      </c>
      <c r="C462" s="10">
        <v>1.0</v>
      </c>
      <c r="D462" s="10" t="s">
        <v>119</v>
      </c>
      <c r="E462" s="10">
        <v>3.0</v>
      </c>
      <c r="F462" s="10">
        <v>0.04807</v>
      </c>
      <c r="G462" s="10">
        <v>-5.0</v>
      </c>
      <c r="H462" s="10">
        <v>185.0</v>
      </c>
      <c r="I462" s="10" t="s">
        <v>137</v>
      </c>
      <c r="J462" s="10" t="s">
        <v>137</v>
      </c>
      <c r="K462" s="11"/>
      <c r="L462" s="11"/>
      <c r="M462" s="13"/>
      <c r="N462" s="14"/>
      <c r="O462" s="15"/>
      <c r="P462" s="10" t="s">
        <v>40</v>
      </c>
      <c r="Q462" s="11">
        <f t="shared" si="3"/>
        <v>1321428571</v>
      </c>
      <c r="R462" s="11">
        <f t="shared" si="4"/>
        <v>9621385480</v>
      </c>
      <c r="S462" s="11">
        <f t="shared" ref="S462:T462" si="935">log(Q462)</f>
        <v>9.121043693</v>
      </c>
      <c r="T462" s="11">
        <f t="shared" si="935"/>
        <v>9.983237615</v>
      </c>
      <c r="U462" s="11" t="str">
        <f t="shared" si="6"/>
        <v>#VALUE!</v>
      </c>
      <c r="V462" s="11" t="str">
        <f t="shared" si="7"/>
        <v>#VALUE!</v>
      </c>
      <c r="W462" s="11" t="str">
        <f t="shared" si="8"/>
        <v>#VALUE!</v>
      </c>
      <c r="X462" s="11" t="str">
        <f t="shared" ref="X462:Y462" si="936">log(U462)</f>
        <v>#VALUE!</v>
      </c>
      <c r="Y462" s="11" t="str">
        <f t="shared" si="936"/>
        <v>#VALUE!</v>
      </c>
      <c r="Z462" s="11">
        <f t="shared" si="10"/>
        <v>9.121043693</v>
      </c>
      <c r="AA462" s="11">
        <f t="shared" si="11"/>
        <v>9.983237615</v>
      </c>
      <c r="AB462" s="11">
        <f t="shared" si="12"/>
        <v>26.51974132</v>
      </c>
      <c r="AC462" s="11">
        <f t="shared" si="799"/>
        <v>4.419956887</v>
      </c>
      <c r="AD462" s="11">
        <f t="shared" si="800"/>
        <v>1.330539602</v>
      </c>
    </row>
    <row r="463">
      <c r="A463" s="10">
        <v>6.6</v>
      </c>
      <c r="B463" s="10">
        <v>18.0</v>
      </c>
      <c r="C463" s="10">
        <v>1.0</v>
      </c>
      <c r="D463" s="10" t="s">
        <v>44</v>
      </c>
      <c r="E463" s="10">
        <v>3.0</v>
      </c>
      <c r="F463" s="10">
        <v>0.03988</v>
      </c>
      <c r="G463" s="10">
        <v>-2.0</v>
      </c>
      <c r="H463" s="10">
        <v>134.0</v>
      </c>
      <c r="I463" s="10">
        <v>-3.0</v>
      </c>
      <c r="J463" s="10">
        <v>10.0</v>
      </c>
      <c r="K463" s="11"/>
      <c r="L463" s="11"/>
      <c r="M463" s="13"/>
      <c r="N463" s="14"/>
      <c r="O463" s="15"/>
      <c r="P463" s="10" t="s">
        <v>40</v>
      </c>
      <c r="Q463" s="11">
        <f t="shared" si="3"/>
        <v>957142.8571</v>
      </c>
      <c r="R463" s="11">
        <f t="shared" si="4"/>
        <v>8400200.602</v>
      </c>
      <c r="S463" s="11">
        <f t="shared" ref="S463:T463" si="937">log(Q463)</f>
        <v>5.980976763</v>
      </c>
      <c r="T463" s="11">
        <f t="shared" si="937"/>
        <v>6.924289657</v>
      </c>
      <c r="U463" s="11">
        <f t="shared" si="6"/>
        <v>714285.7143</v>
      </c>
      <c r="V463" s="11">
        <f t="shared" si="7"/>
        <v>6268806.419</v>
      </c>
      <c r="W463" s="11">
        <f t="shared" si="8"/>
        <v>7334503.511</v>
      </c>
      <c r="X463" s="11">
        <f t="shared" ref="X463:Y463" si="938">log(U463)</f>
        <v>5.853871964</v>
      </c>
      <c r="Y463" s="11">
        <f t="shared" si="938"/>
        <v>6.797184859</v>
      </c>
      <c r="Z463" s="11">
        <f t="shared" si="10"/>
        <v>5.922057826</v>
      </c>
      <c r="AA463" s="11">
        <f t="shared" si="11"/>
        <v>6.865370721</v>
      </c>
      <c r="AB463" s="11">
        <f t="shared" si="12"/>
        <v>16.16241169</v>
      </c>
      <c r="AC463" s="11">
        <f t="shared" si="799"/>
        <v>2.693735282</v>
      </c>
      <c r="AD463" s="11">
        <f t="shared" si="800"/>
        <v>0.8108951201</v>
      </c>
    </row>
    <row r="464">
      <c r="A464" s="10">
        <v>6.6</v>
      </c>
      <c r="B464" s="10">
        <v>14.0</v>
      </c>
      <c r="C464" s="10">
        <v>1.0</v>
      </c>
      <c r="D464" s="10" t="s">
        <v>63</v>
      </c>
      <c r="E464" s="10">
        <v>3.0</v>
      </c>
      <c r="F464" s="10">
        <v>0.04354</v>
      </c>
      <c r="G464" s="10">
        <v>-2.0</v>
      </c>
      <c r="H464" s="10">
        <v>88.0</v>
      </c>
      <c r="I464" s="10">
        <v>-3.0</v>
      </c>
      <c r="J464" s="10">
        <v>16.0</v>
      </c>
      <c r="K464" s="11"/>
      <c r="L464" s="11"/>
      <c r="M464" s="13"/>
      <c r="N464" s="14"/>
      <c r="O464" s="15"/>
      <c r="P464" s="10" t="s">
        <v>40</v>
      </c>
      <c r="Q464" s="11">
        <f t="shared" si="3"/>
        <v>628571.4286</v>
      </c>
      <c r="R464" s="11">
        <f t="shared" si="4"/>
        <v>5052824.989</v>
      </c>
      <c r="S464" s="11">
        <f t="shared" ref="S464:T464" si="939">log(Q464)</f>
        <v>5.798354636</v>
      </c>
      <c r="T464" s="11">
        <f t="shared" si="939"/>
        <v>6.703534256</v>
      </c>
      <c r="U464" s="11">
        <f t="shared" si="6"/>
        <v>1142857.143</v>
      </c>
      <c r="V464" s="11">
        <f t="shared" si="7"/>
        <v>9186954.525</v>
      </c>
      <c r="W464" s="11">
        <f t="shared" si="8"/>
        <v>7119889.757</v>
      </c>
      <c r="X464" s="11">
        <f t="shared" ref="X464:Y464" si="940">log(U464)</f>
        <v>6.057991947</v>
      </c>
      <c r="Y464" s="11">
        <f t="shared" si="940"/>
        <v>6.963171567</v>
      </c>
      <c r="Z464" s="11">
        <f t="shared" si="10"/>
        <v>5.947293649</v>
      </c>
      <c r="AA464" s="11">
        <f t="shared" si="11"/>
        <v>6.852473269</v>
      </c>
      <c r="AB464" s="11">
        <f t="shared" si="12"/>
        <v>16.11956728</v>
      </c>
      <c r="AC464" s="11">
        <f t="shared" si="799"/>
        <v>2.686594547</v>
      </c>
      <c r="AD464" s="11">
        <f t="shared" si="800"/>
        <v>0.8087455449</v>
      </c>
    </row>
    <row r="465">
      <c r="A465" s="10">
        <v>6.6</v>
      </c>
      <c r="B465" s="10">
        <v>15.0</v>
      </c>
      <c r="C465" s="10">
        <v>1.0</v>
      </c>
      <c r="D465" s="10" t="s">
        <v>96</v>
      </c>
      <c r="E465" s="10">
        <v>3.0</v>
      </c>
      <c r="F465" s="10">
        <v>0.04278</v>
      </c>
      <c r="G465" s="10">
        <v>-2.0</v>
      </c>
      <c r="H465" s="10">
        <v>63.0</v>
      </c>
      <c r="I465" s="10">
        <v>-3.0</v>
      </c>
      <c r="J465" s="10">
        <v>9.0</v>
      </c>
      <c r="K465" s="11"/>
      <c r="L465" s="11"/>
      <c r="M465" s="13"/>
      <c r="N465" s="14"/>
      <c r="O465" s="15"/>
      <c r="P465" s="10" t="s">
        <v>40</v>
      </c>
      <c r="Q465" s="11">
        <f t="shared" si="3"/>
        <v>450000</v>
      </c>
      <c r="R465" s="11">
        <f t="shared" si="4"/>
        <v>3681626.928</v>
      </c>
      <c r="S465" s="11">
        <f t="shared" ref="S465:T465" si="941">log(Q465)</f>
        <v>5.653212514</v>
      </c>
      <c r="T465" s="11">
        <f t="shared" si="941"/>
        <v>6.566039778</v>
      </c>
      <c r="U465" s="11">
        <f t="shared" si="6"/>
        <v>642857.1429</v>
      </c>
      <c r="V465" s="11">
        <f t="shared" si="7"/>
        <v>5259467.041</v>
      </c>
      <c r="W465" s="11">
        <f t="shared" si="8"/>
        <v>4470546.985</v>
      </c>
      <c r="X465" s="11">
        <f t="shared" ref="X465:Y465" si="942">log(U465)</f>
        <v>5.808114474</v>
      </c>
      <c r="Y465" s="11">
        <f t="shared" si="942"/>
        <v>6.720941738</v>
      </c>
      <c r="Z465" s="11">
        <f t="shared" si="10"/>
        <v>5.737533399</v>
      </c>
      <c r="AA465" s="11">
        <f t="shared" si="11"/>
        <v>6.650360664</v>
      </c>
      <c r="AB465" s="11">
        <f t="shared" si="12"/>
        <v>15.44816374</v>
      </c>
      <c r="AC465" s="11">
        <f t="shared" si="799"/>
        <v>2.574693957</v>
      </c>
      <c r="AD465" s="11">
        <f t="shared" si="800"/>
        <v>0.7750601106</v>
      </c>
    </row>
    <row r="466">
      <c r="A466" s="10">
        <v>6.6</v>
      </c>
      <c r="B466" s="10">
        <v>9.0</v>
      </c>
      <c r="C466" s="10">
        <v>1.0</v>
      </c>
      <c r="D466" s="10" t="s">
        <v>55</v>
      </c>
      <c r="E466" s="10">
        <v>3.0</v>
      </c>
      <c r="F466" s="10">
        <v>0.04844</v>
      </c>
      <c r="G466" s="10">
        <v>-2.0</v>
      </c>
      <c r="H466" s="10">
        <v>18.0</v>
      </c>
      <c r="I466" s="10" t="s">
        <v>137</v>
      </c>
      <c r="J466" s="10" t="s">
        <v>137</v>
      </c>
      <c r="K466" s="11"/>
      <c r="L466" s="11"/>
      <c r="M466" s="13"/>
      <c r="N466" s="14"/>
      <c r="O466" s="15"/>
      <c r="P466" s="10" t="s">
        <v>40</v>
      </c>
      <c r="Q466" s="11">
        <f t="shared" si="3"/>
        <v>128571.4286</v>
      </c>
      <c r="R466" s="11">
        <f t="shared" si="4"/>
        <v>928984.3105</v>
      </c>
      <c r="S466" s="11">
        <f t="shared" ref="S466:T466" si="943">log(Q466)</f>
        <v>5.109144469</v>
      </c>
      <c r="T466" s="11">
        <f t="shared" si="943"/>
        <v>5.968008379</v>
      </c>
      <c r="U466" s="11" t="str">
        <f t="shared" si="6"/>
        <v>#VALUE!</v>
      </c>
      <c r="V466" s="11" t="str">
        <f t="shared" si="7"/>
        <v>#VALUE!</v>
      </c>
      <c r="W466" s="11" t="str">
        <f t="shared" si="8"/>
        <v>#VALUE!</v>
      </c>
      <c r="X466" s="11" t="str">
        <f t="shared" ref="X466:Y466" si="944">log(U466)</f>
        <v>#VALUE!</v>
      </c>
      <c r="Y466" s="11" t="str">
        <f t="shared" si="944"/>
        <v>#VALUE!</v>
      </c>
      <c r="Z466" s="11">
        <f t="shared" si="10"/>
        <v>5.109144469</v>
      </c>
      <c r="AA466" s="11">
        <f t="shared" si="11"/>
        <v>5.968008379</v>
      </c>
      <c r="AB466" s="11">
        <f t="shared" si="12"/>
        <v>13.18143852</v>
      </c>
      <c r="AC466" s="11">
        <f t="shared" si="799"/>
        <v>2.196906419</v>
      </c>
      <c r="AD466" s="11">
        <f t="shared" si="800"/>
        <v>0.6613347299</v>
      </c>
    </row>
    <row r="467">
      <c r="A467" s="10">
        <v>6.6</v>
      </c>
      <c r="B467" s="10">
        <v>6.0</v>
      </c>
      <c r="C467" s="10">
        <v>1.0</v>
      </c>
      <c r="D467" s="10" t="s">
        <v>73</v>
      </c>
      <c r="E467" s="10">
        <v>3.0</v>
      </c>
      <c r="F467" s="10">
        <v>0.04175</v>
      </c>
      <c r="G467" s="10">
        <v>-1.0</v>
      </c>
      <c r="H467" s="10">
        <v>52.0</v>
      </c>
      <c r="I467" s="10">
        <v>-2.0</v>
      </c>
      <c r="J467" s="10">
        <v>11.0</v>
      </c>
      <c r="K467" s="11"/>
      <c r="L467" s="11"/>
      <c r="M467" s="13"/>
      <c r="N467" s="14"/>
      <c r="O467" s="15"/>
      <c r="P467" s="10" t="s">
        <v>40</v>
      </c>
      <c r="Q467" s="11">
        <f t="shared" si="3"/>
        <v>37142.85714</v>
      </c>
      <c r="R467" s="11">
        <f t="shared" si="4"/>
        <v>311377.2455</v>
      </c>
      <c r="S467" s="11">
        <f t="shared" ref="S467:T467" si="945">log(Q467)</f>
        <v>4.569875308</v>
      </c>
      <c r="T467" s="11">
        <f t="shared" si="945"/>
        <v>5.493286872</v>
      </c>
      <c r="U467" s="11">
        <f t="shared" si="6"/>
        <v>78571.42857</v>
      </c>
      <c r="V467" s="11">
        <f t="shared" si="7"/>
        <v>658682.6347</v>
      </c>
      <c r="W467" s="11">
        <f t="shared" si="8"/>
        <v>485029.9401</v>
      </c>
      <c r="X467" s="11">
        <f t="shared" ref="X467:Y467" si="946">log(U467)</f>
        <v>4.895264649</v>
      </c>
      <c r="Y467" s="11">
        <f t="shared" si="946"/>
        <v>5.818676214</v>
      </c>
      <c r="Z467" s="11">
        <f t="shared" si="10"/>
        <v>4.762356983</v>
      </c>
      <c r="AA467" s="11">
        <f t="shared" si="11"/>
        <v>5.685768548</v>
      </c>
      <c r="AB467" s="11">
        <f t="shared" si="12"/>
        <v>12.24385809</v>
      </c>
      <c r="AC467" s="11">
        <f t="shared" si="799"/>
        <v>2.040643015</v>
      </c>
      <c r="AD467" s="11">
        <f t="shared" si="800"/>
        <v>0.614294758</v>
      </c>
    </row>
    <row r="468">
      <c r="A468" s="10">
        <v>6.6</v>
      </c>
      <c r="B468" s="10">
        <v>12.0</v>
      </c>
      <c r="C468" s="10">
        <v>1.0</v>
      </c>
      <c r="D468" s="10" t="s">
        <v>76</v>
      </c>
      <c r="E468" s="10">
        <v>3.0</v>
      </c>
      <c r="F468" s="10">
        <v>0.04225</v>
      </c>
      <c r="G468" s="10">
        <v>-1.0</v>
      </c>
      <c r="H468" s="10">
        <v>57.0</v>
      </c>
      <c r="I468" s="10">
        <v>-2.0</v>
      </c>
      <c r="J468" s="10">
        <v>10.0</v>
      </c>
      <c r="K468" s="11"/>
      <c r="L468" s="11"/>
      <c r="M468" s="13"/>
      <c r="N468" s="14"/>
      <c r="O468" s="15"/>
      <c r="P468" s="10" t="s">
        <v>40</v>
      </c>
      <c r="Q468" s="11">
        <f t="shared" si="3"/>
        <v>40714.28571</v>
      </c>
      <c r="R468" s="11">
        <f t="shared" si="4"/>
        <v>337278.1065</v>
      </c>
      <c r="S468" s="11">
        <f t="shared" ref="S468:T468" si="947">log(Q468)</f>
        <v>4.60974682</v>
      </c>
      <c r="T468" s="11">
        <f t="shared" si="947"/>
        <v>5.527988151</v>
      </c>
      <c r="U468" s="11">
        <f t="shared" si="6"/>
        <v>71428.57143</v>
      </c>
      <c r="V468" s="11">
        <f t="shared" si="7"/>
        <v>591715.9763</v>
      </c>
      <c r="W468" s="11">
        <f t="shared" si="8"/>
        <v>464497.0414</v>
      </c>
      <c r="X468" s="11">
        <f t="shared" ref="X468:Y468" si="948">log(U468)</f>
        <v>4.853871964</v>
      </c>
      <c r="Y468" s="11">
        <f t="shared" si="948"/>
        <v>5.772113295</v>
      </c>
      <c r="Z468" s="11">
        <f t="shared" si="10"/>
        <v>4.748741621</v>
      </c>
      <c r="AA468" s="11">
        <f t="shared" si="11"/>
        <v>5.666982952</v>
      </c>
      <c r="AB468" s="11">
        <f t="shared" si="12"/>
        <v>12.18145369</v>
      </c>
      <c r="AC468" s="11">
        <f t="shared" si="799"/>
        <v>2.030242282</v>
      </c>
      <c r="AD468" s="11">
        <f t="shared" si="800"/>
        <v>0.6111638254</v>
      </c>
    </row>
    <row r="469">
      <c r="A469" s="10">
        <v>6.6</v>
      </c>
      <c r="B469" s="10">
        <v>1.0</v>
      </c>
      <c r="C469" s="10">
        <v>1.0</v>
      </c>
      <c r="D469" s="10" t="s">
        <v>82</v>
      </c>
      <c r="E469" s="10">
        <v>3.0</v>
      </c>
      <c r="F469" s="10">
        <v>0.04254</v>
      </c>
      <c r="G469" s="10">
        <v>-1.0</v>
      </c>
      <c r="H469" s="10">
        <v>16.0</v>
      </c>
      <c r="I469" s="10">
        <v>-2.0</v>
      </c>
      <c r="J469" s="17" t="s">
        <v>160</v>
      </c>
      <c r="K469" s="11"/>
      <c r="L469" s="11"/>
      <c r="M469" s="13">
        <v>0.0</v>
      </c>
      <c r="N469" s="14">
        <v>0.0</v>
      </c>
      <c r="O469" s="15"/>
      <c r="P469" s="10" t="s">
        <v>40</v>
      </c>
      <c r="Q469" s="11">
        <f t="shared" si="3"/>
        <v>11428.57143</v>
      </c>
      <c r="R469" s="11">
        <f t="shared" si="4"/>
        <v>94029.14904</v>
      </c>
      <c r="S469" s="11">
        <f t="shared" ref="S469:T469" si="949">log(Q469)</f>
        <v>4.057991947</v>
      </c>
      <c r="T469" s="11">
        <f t="shared" si="949"/>
        <v>4.973262506</v>
      </c>
      <c r="U469" s="11">
        <f t="shared" si="6"/>
        <v>35714.28571</v>
      </c>
      <c r="V469" s="11">
        <f t="shared" si="7"/>
        <v>293841.0907</v>
      </c>
      <c r="W469" s="11">
        <f t="shared" si="8"/>
        <v>193935.1199</v>
      </c>
      <c r="X469" s="11">
        <f t="shared" ref="X469:Y469" si="950">log(U469)</f>
        <v>4.552841969</v>
      </c>
      <c r="Y469" s="11">
        <f t="shared" si="950"/>
        <v>5.468112527</v>
      </c>
      <c r="Z469" s="11">
        <f t="shared" si="10"/>
        <v>4.372385904</v>
      </c>
      <c r="AA469" s="11">
        <f t="shared" si="11"/>
        <v>5.287656463</v>
      </c>
      <c r="AB469" s="11">
        <f t="shared" si="12"/>
        <v>10.92135837</v>
      </c>
      <c r="AC469" s="11">
        <f t="shared" si="799"/>
        <v>1.820226395</v>
      </c>
      <c r="AD469" s="11">
        <f t="shared" si="800"/>
        <v>0.5479427438</v>
      </c>
    </row>
    <row r="470">
      <c r="A470" s="10">
        <v>6.6</v>
      </c>
      <c r="B470" s="10">
        <v>11.0</v>
      </c>
      <c r="C470" s="10">
        <v>1.0</v>
      </c>
      <c r="D470" s="10" t="s">
        <v>68</v>
      </c>
      <c r="E470" s="10">
        <v>3.0</v>
      </c>
      <c r="F470" s="10">
        <v>0.04824</v>
      </c>
      <c r="G470" s="10">
        <v>-1.0</v>
      </c>
      <c r="H470" s="10">
        <v>6.0</v>
      </c>
      <c r="I470" s="10" t="s">
        <v>137</v>
      </c>
      <c r="J470" s="10" t="s">
        <v>137</v>
      </c>
      <c r="K470" s="11"/>
      <c r="L470" s="11"/>
      <c r="M470" s="13">
        <v>0.0</v>
      </c>
      <c r="N470" s="14">
        <v>0.0</v>
      </c>
      <c r="O470" s="15"/>
      <c r="P470" s="10" t="s">
        <v>40</v>
      </c>
      <c r="Q470" s="11">
        <f t="shared" si="3"/>
        <v>4285.714286</v>
      </c>
      <c r="R470" s="11">
        <f t="shared" si="4"/>
        <v>31094.52736</v>
      </c>
      <c r="S470" s="11">
        <f t="shared" ref="S470:T470" si="951">log(Q470)</f>
        <v>3.632023215</v>
      </c>
      <c r="T470" s="11">
        <f t="shared" si="951"/>
        <v>4.49268396</v>
      </c>
      <c r="U470" s="11" t="str">
        <f t="shared" si="6"/>
        <v>#VALUE!</v>
      </c>
      <c r="V470" s="11" t="str">
        <f t="shared" si="7"/>
        <v>#VALUE!</v>
      </c>
      <c r="W470" s="11" t="str">
        <f t="shared" si="8"/>
        <v>#VALUE!</v>
      </c>
      <c r="X470" s="11" t="str">
        <f t="shared" ref="X470:Y470" si="952">log(U470)</f>
        <v>#VALUE!</v>
      </c>
      <c r="Y470" s="11" t="str">
        <f t="shared" si="952"/>
        <v>#VALUE!</v>
      </c>
      <c r="Z470" s="11">
        <f t="shared" si="10"/>
        <v>3.632023215</v>
      </c>
      <c r="AA470" s="11">
        <f t="shared" si="11"/>
        <v>4.49268396</v>
      </c>
      <c r="AB470" s="11">
        <f t="shared" si="12"/>
        <v>8.280516878</v>
      </c>
      <c r="AC470" s="11">
        <f t="shared" si="799"/>
        <v>1.380086146</v>
      </c>
      <c r="AD470" s="11">
        <f t="shared" si="800"/>
        <v>0.4154473267</v>
      </c>
    </row>
    <row r="471">
      <c r="A471" s="10">
        <v>7.4</v>
      </c>
      <c r="B471" s="10">
        <v>1.0</v>
      </c>
      <c r="C471" s="10">
        <v>1.0</v>
      </c>
      <c r="D471" s="10" t="s">
        <v>44</v>
      </c>
      <c r="E471" s="10">
        <v>2.0</v>
      </c>
      <c r="F471" s="10">
        <v>0.06234</v>
      </c>
      <c r="G471" s="10">
        <v>-3.0</v>
      </c>
      <c r="H471" s="10">
        <v>52.0</v>
      </c>
      <c r="I471" s="10">
        <v>-4.0</v>
      </c>
      <c r="J471" s="10">
        <v>7.0</v>
      </c>
      <c r="K471" s="11"/>
      <c r="L471" s="11"/>
      <c r="M471" s="13"/>
      <c r="N471" s="14"/>
      <c r="O471" s="15"/>
      <c r="P471" s="10" t="s">
        <v>40</v>
      </c>
      <c r="Q471" s="11">
        <f t="shared" si="3"/>
        <v>3714285.714</v>
      </c>
      <c r="R471" s="11">
        <f t="shared" si="4"/>
        <v>20853384.66</v>
      </c>
      <c r="S471" s="11">
        <f t="shared" ref="S471:T471" si="953">log(Q471)</f>
        <v>6.569875308</v>
      </c>
      <c r="T471" s="11">
        <f t="shared" si="953"/>
        <v>7.319176554</v>
      </c>
      <c r="U471" s="11">
        <f t="shared" si="6"/>
        <v>5000000</v>
      </c>
      <c r="V471" s="11">
        <f t="shared" si="7"/>
        <v>28071863.97</v>
      </c>
      <c r="W471" s="11">
        <f t="shared" si="8"/>
        <v>24462624.32</v>
      </c>
      <c r="X471" s="11">
        <f t="shared" ref="X471:Y471" si="954">log(U471)</f>
        <v>6.698970004</v>
      </c>
      <c r="Y471" s="11">
        <f t="shared" si="954"/>
        <v>7.448271251</v>
      </c>
      <c r="Z471" s="11">
        <f t="shared" si="10"/>
        <v>6.639201799</v>
      </c>
      <c r="AA471" s="11">
        <f t="shared" si="11"/>
        <v>7.388503046</v>
      </c>
      <c r="AB471" s="11">
        <f t="shared" si="12"/>
        <v>17.90021966</v>
      </c>
      <c r="AC471" s="11">
        <f t="shared" si="799"/>
        <v>2.983369943</v>
      </c>
      <c r="AD471" s="11">
        <f t="shared" si="800"/>
        <v>0.898083841</v>
      </c>
    </row>
    <row r="472">
      <c r="A472" s="10">
        <v>7.4</v>
      </c>
      <c r="B472" s="10">
        <v>6.0</v>
      </c>
      <c r="C472" s="10">
        <v>1.0</v>
      </c>
      <c r="D472" s="10" t="s">
        <v>63</v>
      </c>
      <c r="E472" s="10">
        <v>2.0</v>
      </c>
      <c r="F472" s="10">
        <v>0.05712</v>
      </c>
      <c r="G472" s="10">
        <v>-3.0</v>
      </c>
      <c r="H472" s="10">
        <v>23.0</v>
      </c>
      <c r="I472" s="10">
        <v>-4.0</v>
      </c>
      <c r="J472" s="10">
        <v>5.0</v>
      </c>
      <c r="K472" s="11"/>
      <c r="L472" s="11"/>
      <c r="M472" s="13"/>
      <c r="N472" s="14"/>
      <c r="O472" s="15"/>
      <c r="P472" s="10" t="s">
        <v>40</v>
      </c>
      <c r="Q472" s="11">
        <f t="shared" si="3"/>
        <v>1642857.143</v>
      </c>
      <c r="R472" s="11">
        <f t="shared" si="4"/>
        <v>10066526.61</v>
      </c>
      <c r="S472" s="11">
        <f t="shared" ref="S472:T472" si="955">log(Q472)</f>
        <v>6.2155998</v>
      </c>
      <c r="T472" s="11">
        <f t="shared" si="955"/>
        <v>7.002879646</v>
      </c>
      <c r="U472" s="11">
        <f t="shared" si="6"/>
        <v>3571428.571</v>
      </c>
      <c r="V472" s="11">
        <f t="shared" si="7"/>
        <v>21883753.5</v>
      </c>
      <c r="W472" s="11">
        <f t="shared" si="8"/>
        <v>15975140.06</v>
      </c>
      <c r="X472" s="11">
        <f t="shared" ref="X472:Y472" si="956">log(U472)</f>
        <v>6.552841969</v>
      </c>
      <c r="Y472" s="11">
        <f t="shared" si="956"/>
        <v>7.340121814</v>
      </c>
      <c r="Z472" s="11">
        <f t="shared" si="10"/>
        <v>6.416164829</v>
      </c>
      <c r="AA472" s="11">
        <f t="shared" si="11"/>
        <v>7.203444674</v>
      </c>
      <c r="AB472" s="11">
        <f t="shared" si="12"/>
        <v>17.28546905</v>
      </c>
      <c r="AC472" s="11">
        <f t="shared" si="799"/>
        <v>2.880911509</v>
      </c>
      <c r="AD472" s="11">
        <f t="shared" si="800"/>
        <v>0.8672407791</v>
      </c>
    </row>
    <row r="473">
      <c r="A473" s="10">
        <v>7.4</v>
      </c>
      <c r="B473" s="10">
        <v>19.0</v>
      </c>
      <c r="C473" s="10">
        <v>1.0</v>
      </c>
      <c r="D473" s="10" t="s">
        <v>96</v>
      </c>
      <c r="E473" s="10">
        <v>2.0</v>
      </c>
      <c r="F473" s="10">
        <v>0.05964</v>
      </c>
      <c r="G473" s="10">
        <v>-2.0</v>
      </c>
      <c r="H473" s="10">
        <v>35.0</v>
      </c>
      <c r="I473" s="10">
        <v>-3.0</v>
      </c>
      <c r="J473" s="10">
        <v>5.0</v>
      </c>
      <c r="K473" s="11"/>
      <c r="L473" s="11"/>
      <c r="M473" s="13"/>
      <c r="N473" s="14"/>
      <c r="O473" s="15"/>
      <c r="P473" s="10" t="s">
        <v>40</v>
      </c>
      <c r="Q473" s="11">
        <f t="shared" si="3"/>
        <v>250000</v>
      </c>
      <c r="R473" s="11">
        <f t="shared" si="4"/>
        <v>1467136.15</v>
      </c>
      <c r="S473" s="11">
        <f t="shared" ref="S473:T473" si="957">log(Q473)</f>
        <v>5.397940009</v>
      </c>
      <c r="T473" s="11">
        <f t="shared" si="957"/>
        <v>6.166470418</v>
      </c>
      <c r="U473" s="11">
        <f t="shared" si="6"/>
        <v>357142.8571</v>
      </c>
      <c r="V473" s="11">
        <f t="shared" si="7"/>
        <v>2095908.786</v>
      </c>
      <c r="W473" s="11">
        <f t="shared" si="8"/>
        <v>1781522.468</v>
      </c>
      <c r="X473" s="11">
        <f t="shared" ref="X473:Y473" si="958">log(U473)</f>
        <v>5.552841969</v>
      </c>
      <c r="Y473" s="11">
        <f t="shared" si="958"/>
        <v>6.321372378</v>
      </c>
      <c r="Z473" s="11">
        <f t="shared" si="10"/>
        <v>5.482260894</v>
      </c>
      <c r="AA473" s="11">
        <f t="shared" si="11"/>
        <v>6.250791304</v>
      </c>
      <c r="AB473" s="11">
        <f t="shared" si="12"/>
        <v>14.12082306</v>
      </c>
      <c r="AC473" s="11">
        <f t="shared" si="799"/>
        <v>2.35347051</v>
      </c>
      <c r="AD473" s="11">
        <f t="shared" si="800"/>
        <v>0.7084652173</v>
      </c>
    </row>
    <row r="474">
      <c r="A474" s="10">
        <v>7.4</v>
      </c>
      <c r="B474" s="10">
        <v>3.0</v>
      </c>
      <c r="C474" s="10">
        <v>1.0</v>
      </c>
      <c r="D474" s="10" t="s">
        <v>55</v>
      </c>
      <c r="E474" s="10">
        <v>2.0</v>
      </c>
      <c r="F474" s="10">
        <v>0.04666</v>
      </c>
      <c r="G474" s="10">
        <v>-2.0</v>
      </c>
      <c r="H474" s="10">
        <v>19.0</v>
      </c>
      <c r="I474" s="10">
        <v>-3.0</v>
      </c>
      <c r="J474" s="10">
        <v>4.0</v>
      </c>
      <c r="K474" s="11"/>
      <c r="L474" s="11"/>
      <c r="M474" s="13"/>
      <c r="N474" s="14"/>
      <c r="O474" s="15"/>
      <c r="P474" s="10" t="s">
        <v>40</v>
      </c>
      <c r="Q474" s="11">
        <f t="shared" si="3"/>
        <v>135714.2857</v>
      </c>
      <c r="R474" s="11">
        <f t="shared" si="4"/>
        <v>1018002.572</v>
      </c>
      <c r="S474" s="11">
        <f t="shared" ref="S474:T474" si="959">log(Q474)</f>
        <v>5.132625565</v>
      </c>
      <c r="T474" s="11">
        <f t="shared" si="959"/>
        <v>6.007748875</v>
      </c>
      <c r="U474" s="11">
        <f t="shared" si="6"/>
        <v>285714.2857</v>
      </c>
      <c r="V474" s="11">
        <f t="shared" si="7"/>
        <v>2143163.309</v>
      </c>
      <c r="W474" s="11">
        <f t="shared" si="8"/>
        <v>1580582.94</v>
      </c>
      <c r="X474" s="11">
        <f t="shared" ref="X474:Y474" si="960">log(U474)</f>
        <v>5.455931956</v>
      </c>
      <c r="Y474" s="11">
        <f t="shared" si="960"/>
        <v>6.331055266</v>
      </c>
      <c r="Z474" s="11">
        <f t="shared" si="10"/>
        <v>5.32369398</v>
      </c>
      <c r="AA474" s="11">
        <f t="shared" si="11"/>
        <v>6.19881729</v>
      </c>
      <c r="AB474" s="11">
        <f t="shared" si="12"/>
        <v>13.94816912</v>
      </c>
      <c r="AC474" s="11">
        <f t="shared" si="799"/>
        <v>2.324694854</v>
      </c>
      <c r="AD474" s="11">
        <f t="shared" si="800"/>
        <v>0.6998028817</v>
      </c>
    </row>
    <row r="475">
      <c r="A475" s="10">
        <v>7.4</v>
      </c>
      <c r="B475" s="10">
        <v>17.0</v>
      </c>
      <c r="C475" s="10">
        <v>1.0</v>
      </c>
      <c r="D475" s="10" t="s">
        <v>68</v>
      </c>
      <c r="E475" s="10">
        <v>2.0</v>
      </c>
      <c r="F475" s="10">
        <v>0.04749</v>
      </c>
      <c r="G475" s="10">
        <v>-1.0</v>
      </c>
      <c r="H475" s="10">
        <v>16.0</v>
      </c>
      <c r="I475" s="10">
        <v>-2.0</v>
      </c>
      <c r="J475" s="10">
        <v>2.0</v>
      </c>
      <c r="K475" s="11"/>
      <c r="L475" s="11"/>
      <c r="M475" s="13"/>
      <c r="N475" s="14"/>
      <c r="O475" s="15"/>
      <c r="P475" s="10" t="s">
        <v>40</v>
      </c>
      <c r="Q475" s="11">
        <f t="shared" si="3"/>
        <v>11428.57143</v>
      </c>
      <c r="R475" s="11">
        <f t="shared" si="4"/>
        <v>84228.25858</v>
      </c>
      <c r="S475" s="11">
        <f t="shared" ref="S475:T475" si="961">log(Q475)</f>
        <v>4.057991947</v>
      </c>
      <c r="T475" s="11">
        <f t="shared" si="961"/>
        <v>4.925457822</v>
      </c>
      <c r="U475" s="11">
        <f t="shared" si="6"/>
        <v>14285.71429</v>
      </c>
      <c r="V475" s="11">
        <f t="shared" si="7"/>
        <v>105285.3232</v>
      </c>
      <c r="W475" s="11">
        <f t="shared" si="8"/>
        <v>94756.7909</v>
      </c>
      <c r="X475" s="11">
        <f t="shared" ref="X475:Y475" si="962">log(U475)</f>
        <v>4.15490196</v>
      </c>
      <c r="Y475" s="11">
        <f t="shared" si="962"/>
        <v>5.022367835</v>
      </c>
      <c r="Z475" s="11">
        <f t="shared" si="10"/>
        <v>4.109144469</v>
      </c>
      <c r="AA475" s="11">
        <f t="shared" si="11"/>
        <v>4.976610344</v>
      </c>
      <c r="AB475" s="11">
        <f t="shared" si="12"/>
        <v>9.88808553</v>
      </c>
      <c r="AC475" s="11">
        <f t="shared" si="799"/>
        <v>1.648014255</v>
      </c>
      <c r="AD475" s="11">
        <f t="shared" si="800"/>
        <v>0.496101724</v>
      </c>
    </row>
    <row r="476">
      <c r="A476" s="10">
        <v>7.4</v>
      </c>
      <c r="B476" s="10">
        <v>9.0</v>
      </c>
      <c r="C476" s="10">
        <v>1.0</v>
      </c>
      <c r="D476" s="10" t="s">
        <v>108</v>
      </c>
      <c r="E476" s="10">
        <v>2.0</v>
      </c>
      <c r="F476" s="10">
        <v>0.05391</v>
      </c>
      <c r="G476" s="10">
        <v>-1.0</v>
      </c>
      <c r="H476" s="10">
        <v>15.0</v>
      </c>
      <c r="I476" s="10">
        <v>-2.0</v>
      </c>
      <c r="J476" s="10">
        <v>2.0</v>
      </c>
      <c r="K476" s="11"/>
      <c r="L476" s="11"/>
      <c r="M476" s="13"/>
      <c r="N476" s="14"/>
      <c r="O476" s="15"/>
      <c r="P476" s="10" t="s">
        <v>40</v>
      </c>
      <c r="Q476" s="11">
        <f t="shared" si="3"/>
        <v>10714.28571</v>
      </c>
      <c r="R476" s="11">
        <f t="shared" si="4"/>
        <v>69560.37841</v>
      </c>
      <c r="S476" s="11">
        <f t="shared" ref="S476:T476" si="963">log(Q476)</f>
        <v>4.029963223</v>
      </c>
      <c r="T476" s="11">
        <f t="shared" si="963"/>
        <v>4.842361936</v>
      </c>
      <c r="U476" s="11">
        <f t="shared" si="6"/>
        <v>14285.71429</v>
      </c>
      <c r="V476" s="11">
        <f t="shared" si="7"/>
        <v>92747.17121</v>
      </c>
      <c r="W476" s="11">
        <f t="shared" si="8"/>
        <v>81153.77481</v>
      </c>
      <c r="X476" s="11">
        <f t="shared" ref="X476:Y476" si="964">log(U476)</f>
        <v>4.15490196</v>
      </c>
      <c r="Y476" s="11">
        <f t="shared" si="964"/>
        <v>4.967300673</v>
      </c>
      <c r="Z476" s="11">
        <f t="shared" si="10"/>
        <v>4.096910013</v>
      </c>
      <c r="AA476" s="11">
        <f t="shared" si="11"/>
        <v>4.909308726</v>
      </c>
      <c r="AB476" s="11">
        <f t="shared" si="12"/>
        <v>9.664514392</v>
      </c>
      <c r="AC476" s="11">
        <f t="shared" si="799"/>
        <v>1.610752399</v>
      </c>
      <c r="AD476" s="11">
        <f t="shared" si="800"/>
        <v>0.4848847876</v>
      </c>
    </row>
    <row r="477">
      <c r="A477" s="10">
        <v>7.4</v>
      </c>
      <c r="B477" s="10">
        <v>10.0</v>
      </c>
      <c r="C477" s="10">
        <v>1.0</v>
      </c>
      <c r="D477" s="10" t="s">
        <v>73</v>
      </c>
      <c r="E477" s="10">
        <v>2.0</v>
      </c>
      <c r="F477" s="10">
        <v>0.05862</v>
      </c>
      <c r="G477" s="10">
        <v>0.0</v>
      </c>
      <c r="H477" s="10">
        <v>58.0</v>
      </c>
      <c r="I477" s="10">
        <v>-1.0</v>
      </c>
      <c r="J477" s="10">
        <v>7.0</v>
      </c>
      <c r="K477" s="11"/>
      <c r="L477" s="11"/>
      <c r="M477" s="13"/>
      <c r="N477" s="14"/>
      <c r="O477" s="15"/>
      <c r="P477" s="10" t="s">
        <v>40</v>
      </c>
      <c r="Q477" s="11">
        <f t="shared" si="3"/>
        <v>4142.857143</v>
      </c>
      <c r="R477" s="11">
        <f t="shared" si="4"/>
        <v>24735.58512</v>
      </c>
      <c r="S477" s="11">
        <f t="shared" ref="S477:T477" si="965">log(Q477)</f>
        <v>3.617299958</v>
      </c>
      <c r="T477" s="11">
        <f t="shared" si="965"/>
        <v>4.393322188</v>
      </c>
      <c r="U477" s="11">
        <f t="shared" si="6"/>
        <v>5000</v>
      </c>
      <c r="V477" s="11">
        <f t="shared" si="7"/>
        <v>29853.29239</v>
      </c>
      <c r="W477" s="11">
        <f t="shared" si="8"/>
        <v>27294.43876</v>
      </c>
      <c r="X477" s="11">
        <f t="shared" ref="X477:Y477" si="966">log(U477)</f>
        <v>3.698970004</v>
      </c>
      <c r="Y477" s="11">
        <f t="shared" si="966"/>
        <v>4.474992235</v>
      </c>
      <c r="Z477" s="11">
        <f t="shared" si="10"/>
        <v>3.660051938</v>
      </c>
      <c r="AA477" s="11">
        <f t="shared" si="11"/>
        <v>4.436074169</v>
      </c>
      <c r="AB477" s="11">
        <f t="shared" si="12"/>
        <v>8.092463222</v>
      </c>
      <c r="AC477" s="11">
        <f t="shared" si="799"/>
        <v>1.34874387</v>
      </c>
      <c r="AD477" s="11">
        <f t="shared" si="800"/>
        <v>0.4060123614</v>
      </c>
    </row>
    <row r="478">
      <c r="A478" s="10">
        <v>8.5</v>
      </c>
      <c r="B478" s="10">
        <v>1.0</v>
      </c>
      <c r="C478" s="10">
        <v>1.0</v>
      </c>
      <c r="D478" s="10" t="s">
        <v>49</v>
      </c>
      <c r="E478" s="10">
        <v>2.0</v>
      </c>
      <c r="F478" s="10">
        <v>0.01711</v>
      </c>
      <c r="G478" s="10">
        <v>-5.0</v>
      </c>
      <c r="H478" s="10">
        <v>139.0</v>
      </c>
      <c r="I478" s="10" t="s">
        <v>137</v>
      </c>
      <c r="J478" s="10" t="s">
        <v>137</v>
      </c>
      <c r="K478" s="11"/>
      <c r="L478" s="11"/>
      <c r="M478" s="13"/>
      <c r="N478" s="14"/>
      <c r="O478" s="15"/>
      <c r="P478" s="10" t="s">
        <v>40</v>
      </c>
      <c r="Q478" s="11">
        <f t="shared" si="3"/>
        <v>992857142.9</v>
      </c>
      <c r="R478" s="11">
        <f t="shared" si="4"/>
        <v>20309760374</v>
      </c>
      <c r="S478" s="11">
        <f t="shared" ref="S478:T478" si="967">log(Q478)</f>
        <v>8.996886765</v>
      </c>
      <c r="T478" s="11">
        <f t="shared" si="967"/>
        <v>10.3077048</v>
      </c>
      <c r="U478" s="11" t="str">
        <f t="shared" si="6"/>
        <v>#VALUE!</v>
      </c>
      <c r="V478" s="11" t="str">
        <f t="shared" si="7"/>
        <v>#VALUE!</v>
      </c>
      <c r="W478" s="11" t="str">
        <f t="shared" si="8"/>
        <v>#VALUE!</v>
      </c>
      <c r="X478" s="11" t="str">
        <f t="shared" ref="X478:Y478" si="968">log(U478)</f>
        <v>#VALUE!</v>
      </c>
      <c r="Y478" s="11" t="str">
        <f t="shared" si="968"/>
        <v>#VALUE!</v>
      </c>
      <c r="Z478" s="11">
        <f t="shared" si="10"/>
        <v>8.996886765</v>
      </c>
      <c r="AA478" s="11">
        <f t="shared" si="11"/>
        <v>10.3077048</v>
      </c>
      <c r="AB478" s="11">
        <f t="shared" si="12"/>
        <v>27.59759798</v>
      </c>
      <c r="AC478" s="11">
        <f t="shared" si="799"/>
        <v>4.599599663</v>
      </c>
      <c r="AD478" s="11">
        <f t="shared" si="800"/>
        <v>1.384617467</v>
      </c>
    </row>
    <row r="479">
      <c r="A479" s="10">
        <v>8.5</v>
      </c>
      <c r="B479" s="10">
        <v>7.0</v>
      </c>
      <c r="C479" s="10">
        <v>1.0</v>
      </c>
      <c r="D479" s="10" t="s">
        <v>119</v>
      </c>
      <c r="E479" s="10">
        <v>2.0</v>
      </c>
      <c r="F479" s="10">
        <v>0.03994</v>
      </c>
      <c r="G479" s="10">
        <v>-5.0</v>
      </c>
      <c r="H479" s="16">
        <v>170.0</v>
      </c>
      <c r="I479" s="10" t="s">
        <v>137</v>
      </c>
      <c r="J479" s="10" t="s">
        <v>137</v>
      </c>
      <c r="K479" s="11"/>
      <c r="L479" s="11"/>
      <c r="M479" s="13">
        <v>0.0</v>
      </c>
      <c r="N479" s="14">
        <v>0.0</v>
      </c>
      <c r="O479" s="15"/>
      <c r="P479" s="10" t="s">
        <v>40</v>
      </c>
      <c r="Q479" s="11">
        <f t="shared" si="3"/>
        <v>1214285714</v>
      </c>
      <c r="R479" s="11">
        <f t="shared" si="4"/>
        <v>10640961442</v>
      </c>
      <c r="S479" s="11">
        <f t="shared" ref="S479:T479" si="969">log(Q479)</f>
        <v>9.084320886</v>
      </c>
      <c r="T479" s="11">
        <f t="shared" si="969"/>
        <v>10.02698087</v>
      </c>
      <c r="U479" s="11" t="str">
        <f t="shared" si="6"/>
        <v>#VALUE!</v>
      </c>
      <c r="V479" s="11" t="str">
        <f t="shared" si="7"/>
        <v>#VALUE!</v>
      </c>
      <c r="W479" s="11" t="str">
        <f t="shared" si="8"/>
        <v>#VALUE!</v>
      </c>
      <c r="X479" s="11" t="str">
        <f t="shared" ref="X479:Y479" si="970">log(U479)</f>
        <v>#VALUE!</v>
      </c>
      <c r="Y479" s="11" t="str">
        <f t="shared" si="970"/>
        <v>#VALUE!</v>
      </c>
      <c r="Z479" s="11">
        <f t="shared" si="10"/>
        <v>9.084320886</v>
      </c>
      <c r="AA479" s="11">
        <f t="shared" si="11"/>
        <v>10.02698087</v>
      </c>
      <c r="AB479" s="11">
        <f t="shared" si="12"/>
        <v>26.66505327</v>
      </c>
      <c r="AC479" s="11">
        <f t="shared" si="799"/>
        <v>4.444175545</v>
      </c>
      <c r="AD479" s="11">
        <f t="shared" si="800"/>
        <v>1.337830145</v>
      </c>
    </row>
    <row r="480">
      <c r="A480" s="10">
        <v>8.5</v>
      </c>
      <c r="B480" s="10">
        <v>9.0</v>
      </c>
      <c r="C480" s="10">
        <v>1.0</v>
      </c>
      <c r="D480" s="10" t="s">
        <v>44</v>
      </c>
      <c r="E480" s="10">
        <v>2.0</v>
      </c>
      <c r="F480" s="10">
        <v>0.07674</v>
      </c>
      <c r="G480" s="10">
        <v>-2.0</v>
      </c>
      <c r="H480" s="10">
        <v>110.0</v>
      </c>
      <c r="I480" s="10">
        <v>-3.0</v>
      </c>
      <c r="J480" s="10">
        <v>17.0</v>
      </c>
      <c r="K480" s="11"/>
      <c r="L480" s="11"/>
      <c r="M480" s="13"/>
      <c r="N480" s="14"/>
      <c r="O480" s="15"/>
      <c r="P480" s="10" t="s">
        <v>40</v>
      </c>
      <c r="Q480" s="11">
        <f t="shared" si="3"/>
        <v>785714.2857</v>
      </c>
      <c r="R480" s="11">
        <f t="shared" si="4"/>
        <v>3583528.799</v>
      </c>
      <c r="S480" s="11">
        <f t="shared" ref="S480:T480" si="971">log(Q480)</f>
        <v>5.895264649</v>
      </c>
      <c r="T480" s="11">
        <f t="shared" si="971"/>
        <v>6.554310899</v>
      </c>
      <c r="U480" s="11">
        <f t="shared" si="6"/>
        <v>1214285.714</v>
      </c>
      <c r="V480" s="11">
        <f t="shared" si="7"/>
        <v>5538180.87</v>
      </c>
      <c r="W480" s="11">
        <f t="shared" si="8"/>
        <v>4560854.835</v>
      </c>
      <c r="X480" s="11">
        <f t="shared" ref="X480:Y480" si="972">log(U480)</f>
        <v>6.084320886</v>
      </c>
      <c r="Y480" s="11">
        <f t="shared" si="972"/>
        <v>6.743367135</v>
      </c>
      <c r="Z480" s="11">
        <f t="shared" si="10"/>
        <v>6</v>
      </c>
      <c r="AA480" s="11">
        <f t="shared" si="11"/>
        <v>6.659046249</v>
      </c>
      <c r="AB480" s="11">
        <f t="shared" si="12"/>
        <v>15.47701663</v>
      </c>
      <c r="AC480" s="11">
        <f t="shared" si="799"/>
        <v>2.579502772</v>
      </c>
      <c r="AD480" s="11">
        <f t="shared" si="800"/>
        <v>0.7765077082</v>
      </c>
    </row>
    <row r="481">
      <c r="A481" s="10">
        <v>8.5</v>
      </c>
      <c r="B481" s="10">
        <v>2.0</v>
      </c>
      <c r="C481" s="10">
        <v>1.0</v>
      </c>
      <c r="D481" s="10" t="s">
        <v>96</v>
      </c>
      <c r="E481" s="10">
        <v>2.0</v>
      </c>
      <c r="F481" s="10">
        <v>0.06061</v>
      </c>
      <c r="G481" s="10">
        <v>-2.0</v>
      </c>
      <c r="H481" s="10">
        <v>43.0</v>
      </c>
      <c r="I481" s="10">
        <v>-3.0</v>
      </c>
      <c r="J481" s="10">
        <v>6.0</v>
      </c>
      <c r="K481" s="11"/>
      <c r="L481" s="11"/>
      <c r="M481" s="13"/>
      <c r="N481" s="14"/>
      <c r="O481" s="15"/>
      <c r="P481" s="10" t="s">
        <v>40</v>
      </c>
      <c r="Q481" s="11">
        <f t="shared" si="3"/>
        <v>307142.8571</v>
      </c>
      <c r="R481" s="11">
        <f t="shared" si="4"/>
        <v>1773634.714</v>
      </c>
      <c r="S481" s="11">
        <f t="shared" ref="S481:T481" si="973">log(Q481)</f>
        <v>5.48734042</v>
      </c>
      <c r="T481" s="11">
        <f t="shared" si="973"/>
        <v>6.24886418</v>
      </c>
      <c r="U481" s="11">
        <f t="shared" si="6"/>
        <v>428571.4286</v>
      </c>
      <c r="V481" s="11">
        <f t="shared" si="7"/>
        <v>2474839.135</v>
      </c>
      <c r="W481" s="11">
        <f t="shared" si="8"/>
        <v>2124236.925</v>
      </c>
      <c r="X481" s="11">
        <f t="shared" ref="X481:Y481" si="974">log(U481)</f>
        <v>5.632023215</v>
      </c>
      <c r="Y481" s="11">
        <f t="shared" si="974"/>
        <v>6.393546975</v>
      </c>
      <c r="Z481" s="11">
        <f t="shared" si="10"/>
        <v>5.565679193</v>
      </c>
      <c r="AA481" s="11">
        <f t="shared" si="11"/>
        <v>6.327202954</v>
      </c>
      <c r="AB481" s="11">
        <f t="shared" si="12"/>
        <v>14.37465706</v>
      </c>
      <c r="AC481" s="11">
        <f t="shared" si="799"/>
        <v>2.395776177</v>
      </c>
      <c r="AD481" s="11">
        <f t="shared" si="800"/>
        <v>0.7212004923</v>
      </c>
    </row>
    <row r="482">
      <c r="A482" s="10">
        <v>8.5</v>
      </c>
      <c r="B482" s="10">
        <v>13.0</v>
      </c>
      <c r="C482" s="10">
        <v>1.0</v>
      </c>
      <c r="D482" s="10" t="s">
        <v>55</v>
      </c>
      <c r="E482" s="10">
        <v>2.0</v>
      </c>
      <c r="F482" s="10">
        <v>0.05675</v>
      </c>
      <c r="G482" s="10">
        <v>-2.0</v>
      </c>
      <c r="H482" s="10">
        <v>32.0</v>
      </c>
      <c r="I482" s="10">
        <v>-3.0</v>
      </c>
      <c r="J482" s="10">
        <v>5.0</v>
      </c>
      <c r="K482" s="11"/>
      <c r="L482" s="11"/>
      <c r="M482" s="13"/>
      <c r="N482" s="14"/>
      <c r="O482" s="15"/>
      <c r="P482" s="10" t="s">
        <v>40</v>
      </c>
      <c r="Q482" s="11">
        <f t="shared" si="3"/>
        <v>228571.4286</v>
      </c>
      <c r="R482" s="11">
        <f t="shared" si="4"/>
        <v>1409691.63</v>
      </c>
      <c r="S482" s="11">
        <f t="shared" ref="S482:T482" si="975">log(Q482)</f>
        <v>5.359021943</v>
      </c>
      <c r="T482" s="11">
        <f t="shared" si="975"/>
        <v>6.149124121</v>
      </c>
      <c r="U482" s="11">
        <f t="shared" si="6"/>
        <v>357142.8571</v>
      </c>
      <c r="V482" s="11">
        <f t="shared" si="7"/>
        <v>2202643.172</v>
      </c>
      <c r="W482" s="11">
        <f t="shared" si="8"/>
        <v>1806167.401</v>
      </c>
      <c r="X482" s="11">
        <f t="shared" ref="X482:Y482" si="976">log(U482)</f>
        <v>5.552841969</v>
      </c>
      <c r="Y482" s="11">
        <f t="shared" si="976"/>
        <v>6.342944147</v>
      </c>
      <c r="Z482" s="11">
        <f t="shared" si="10"/>
        <v>5.466655821</v>
      </c>
      <c r="AA482" s="11">
        <f t="shared" si="11"/>
        <v>6.256758</v>
      </c>
      <c r="AB482" s="11">
        <f t="shared" si="12"/>
        <v>14.14064399</v>
      </c>
      <c r="AC482" s="11">
        <f t="shared" si="799"/>
        <v>2.356773999</v>
      </c>
      <c r="AD482" s="11">
        <f t="shared" si="800"/>
        <v>0.7094596666</v>
      </c>
    </row>
    <row r="483">
      <c r="A483" s="10">
        <v>8.5</v>
      </c>
      <c r="B483" s="10">
        <v>5.0</v>
      </c>
      <c r="C483" s="10">
        <v>1.0</v>
      </c>
      <c r="D483" s="10" t="s">
        <v>63</v>
      </c>
      <c r="E483" s="10">
        <v>2.0</v>
      </c>
      <c r="F483" s="10">
        <v>0.0445</v>
      </c>
      <c r="G483" s="10">
        <v>-1.0</v>
      </c>
      <c r="H483" s="10">
        <v>74.0</v>
      </c>
      <c r="I483" s="10">
        <v>-2.0</v>
      </c>
      <c r="J483" s="10">
        <v>6.0</v>
      </c>
      <c r="K483" s="11"/>
      <c r="L483" s="11"/>
      <c r="M483" s="13"/>
      <c r="N483" s="14"/>
      <c r="O483" s="15"/>
      <c r="P483" s="10" t="s">
        <v>40</v>
      </c>
      <c r="Q483" s="11">
        <f t="shared" si="3"/>
        <v>52857.14286</v>
      </c>
      <c r="R483" s="11">
        <f t="shared" si="4"/>
        <v>415730.3371</v>
      </c>
      <c r="S483" s="11">
        <f t="shared" ref="S483:T483" si="977">log(Q483)</f>
        <v>4.723103684</v>
      </c>
      <c r="T483" s="11">
        <f t="shared" si="977"/>
        <v>5.618811717</v>
      </c>
      <c r="U483" s="11">
        <f t="shared" si="6"/>
        <v>42857.14286</v>
      </c>
      <c r="V483" s="11">
        <f t="shared" si="7"/>
        <v>337078.6517</v>
      </c>
      <c r="W483" s="11">
        <f t="shared" si="8"/>
        <v>376404.4944</v>
      </c>
      <c r="X483" s="11">
        <f t="shared" ref="X483:Y483" si="978">log(U483)</f>
        <v>4.632023215</v>
      </c>
      <c r="Y483" s="11">
        <f t="shared" si="978"/>
        <v>5.527731248</v>
      </c>
      <c r="Z483" s="11">
        <f t="shared" si="10"/>
        <v>4.679946767</v>
      </c>
      <c r="AA483" s="11">
        <f t="shared" si="11"/>
        <v>5.5756548</v>
      </c>
      <c r="AB483" s="11">
        <f t="shared" si="12"/>
        <v>11.87806814</v>
      </c>
      <c r="AC483" s="11">
        <f t="shared" si="799"/>
        <v>1.979678023</v>
      </c>
      <c r="AD483" s="11">
        <f t="shared" si="800"/>
        <v>0.5959424667</v>
      </c>
    </row>
    <row r="484">
      <c r="A484" s="10">
        <v>8.5</v>
      </c>
      <c r="B484" s="10">
        <v>6.0</v>
      </c>
      <c r="C484" s="10">
        <v>1.0</v>
      </c>
      <c r="D484" s="10" t="s">
        <v>68</v>
      </c>
      <c r="E484" s="10">
        <v>2.0</v>
      </c>
      <c r="F484" s="10">
        <v>0.06933</v>
      </c>
      <c r="G484" s="10">
        <v>-1.0</v>
      </c>
      <c r="H484" s="10">
        <v>30.0</v>
      </c>
      <c r="I484" s="10">
        <v>-2.0</v>
      </c>
      <c r="J484" s="10">
        <v>9.0</v>
      </c>
      <c r="K484" s="11"/>
      <c r="L484" s="11"/>
      <c r="M484" s="13"/>
      <c r="N484" s="14"/>
      <c r="O484" s="15"/>
      <c r="P484" s="10" t="s">
        <v>40</v>
      </c>
      <c r="Q484" s="11">
        <f t="shared" si="3"/>
        <v>21428.57143</v>
      </c>
      <c r="R484" s="11">
        <f t="shared" si="4"/>
        <v>108178.2778</v>
      </c>
      <c r="S484" s="11">
        <f t="shared" ref="S484:T484" si="979">log(Q484)</f>
        <v>4.330993219</v>
      </c>
      <c r="T484" s="11">
        <f t="shared" si="979"/>
        <v>5.034140063</v>
      </c>
      <c r="U484" s="11">
        <f t="shared" si="6"/>
        <v>64285.71429</v>
      </c>
      <c r="V484" s="11">
        <f t="shared" si="7"/>
        <v>324534.8334</v>
      </c>
      <c r="W484" s="11">
        <f t="shared" si="8"/>
        <v>216356.5556</v>
      </c>
      <c r="X484" s="11">
        <f t="shared" ref="X484:Y484" si="980">log(U484)</f>
        <v>4.808114474</v>
      </c>
      <c r="Y484" s="11">
        <f t="shared" si="980"/>
        <v>5.511261318</v>
      </c>
      <c r="Z484" s="11">
        <f t="shared" si="10"/>
        <v>4.632023215</v>
      </c>
      <c r="AA484" s="11">
        <f t="shared" si="11"/>
        <v>5.335170059</v>
      </c>
      <c r="AB484" s="11">
        <f t="shared" si="12"/>
        <v>11.07919512</v>
      </c>
      <c r="AC484" s="11">
        <f t="shared" si="799"/>
        <v>1.84653252</v>
      </c>
      <c r="AD484" s="11">
        <f t="shared" si="800"/>
        <v>0.5558616765</v>
      </c>
    </row>
    <row r="485">
      <c r="A485" s="10">
        <v>8.5</v>
      </c>
      <c r="B485" s="10">
        <v>4.0</v>
      </c>
      <c r="C485" s="10">
        <v>1.0</v>
      </c>
      <c r="D485" s="10" t="s">
        <v>76</v>
      </c>
      <c r="E485" s="10">
        <v>2.0</v>
      </c>
      <c r="F485" s="10">
        <v>0.04489</v>
      </c>
      <c r="G485" s="10">
        <v>-1.0</v>
      </c>
      <c r="H485" s="10">
        <v>15.0</v>
      </c>
      <c r="I485" s="10">
        <v>-2.0</v>
      </c>
      <c r="J485" s="10">
        <v>2.0</v>
      </c>
      <c r="K485" s="11"/>
      <c r="L485" s="11"/>
      <c r="M485" s="13"/>
      <c r="N485" s="14"/>
      <c r="O485" s="15"/>
      <c r="P485" s="10" t="s">
        <v>40</v>
      </c>
      <c r="Q485" s="11">
        <f t="shared" si="3"/>
        <v>10714.28571</v>
      </c>
      <c r="R485" s="11">
        <f t="shared" si="4"/>
        <v>83537.5362</v>
      </c>
      <c r="S485" s="11">
        <f t="shared" ref="S485:T485" si="981">log(Q485)</f>
        <v>4.029963223</v>
      </c>
      <c r="T485" s="11">
        <f t="shared" si="981"/>
        <v>4.921881662</v>
      </c>
      <c r="U485" s="11">
        <f t="shared" si="6"/>
        <v>14285.71429</v>
      </c>
      <c r="V485" s="11">
        <f t="shared" si="7"/>
        <v>111383.3816</v>
      </c>
      <c r="W485" s="11">
        <f t="shared" si="8"/>
        <v>97460.4589</v>
      </c>
      <c r="X485" s="11">
        <f t="shared" ref="X485:Y485" si="982">log(U485)</f>
        <v>4.15490196</v>
      </c>
      <c r="Y485" s="11">
        <f t="shared" si="982"/>
        <v>5.046820399</v>
      </c>
      <c r="Z485" s="11">
        <f t="shared" si="10"/>
        <v>4.096910013</v>
      </c>
      <c r="AA485" s="11">
        <f t="shared" si="11"/>
        <v>4.988828452</v>
      </c>
      <c r="AB485" s="11">
        <f t="shared" si="12"/>
        <v>9.928673205</v>
      </c>
      <c r="AC485" s="11">
        <f t="shared" si="799"/>
        <v>1.654778868</v>
      </c>
      <c r="AD485" s="11">
        <f t="shared" si="800"/>
        <v>0.4981380753</v>
      </c>
    </row>
    <row r="486">
      <c r="A486" s="10">
        <v>8.5</v>
      </c>
      <c r="B486" s="10">
        <v>3.0</v>
      </c>
      <c r="C486" s="10">
        <v>1.0</v>
      </c>
      <c r="D486" s="10" t="s">
        <v>73</v>
      </c>
      <c r="E486" s="10">
        <v>2.0</v>
      </c>
      <c r="F486" s="10">
        <v>0.05062</v>
      </c>
      <c r="G486" s="10">
        <v>-1.0</v>
      </c>
      <c r="H486" s="10">
        <v>28.0</v>
      </c>
      <c r="I486" s="10">
        <v>-2.0</v>
      </c>
      <c r="J486" s="10">
        <v>1.0</v>
      </c>
      <c r="K486" s="11"/>
      <c r="L486" s="11"/>
      <c r="M486" s="13"/>
      <c r="N486" s="14"/>
      <c r="O486" s="15"/>
      <c r="P486" s="10" t="s">
        <v>40</v>
      </c>
      <c r="Q486" s="11">
        <f t="shared" si="3"/>
        <v>20000</v>
      </c>
      <c r="R486" s="11">
        <f t="shared" si="4"/>
        <v>138285.2627</v>
      </c>
      <c r="S486" s="11">
        <f t="shared" ref="S486:T486" si="983">log(Q486)</f>
        <v>4.301029996</v>
      </c>
      <c r="T486" s="11">
        <f t="shared" si="983"/>
        <v>5.140775899</v>
      </c>
      <c r="U486" s="11">
        <f t="shared" si="6"/>
        <v>7142.857143</v>
      </c>
      <c r="V486" s="11">
        <f t="shared" si="7"/>
        <v>49387.59384</v>
      </c>
      <c r="W486" s="11">
        <f t="shared" si="8"/>
        <v>93836.42829</v>
      </c>
      <c r="X486" s="11">
        <f t="shared" ref="X486:Y486" si="984">log(U486)</f>
        <v>3.853871964</v>
      </c>
      <c r="Y486" s="11">
        <f t="shared" si="984"/>
        <v>4.693617868</v>
      </c>
      <c r="Z486" s="11">
        <f t="shared" si="10"/>
        <v>4.132625565</v>
      </c>
      <c r="AA486" s="11">
        <f t="shared" si="11"/>
        <v>4.972371469</v>
      </c>
      <c r="AB486" s="11">
        <f t="shared" si="12"/>
        <v>9.874004291</v>
      </c>
      <c r="AC486" s="11">
        <f t="shared" si="799"/>
        <v>1.645667382</v>
      </c>
      <c r="AD486" s="11">
        <f t="shared" si="800"/>
        <v>0.4953952448</v>
      </c>
    </row>
    <row r="487">
      <c r="A487" s="10">
        <v>8.5</v>
      </c>
      <c r="B487" s="10">
        <v>12.0</v>
      </c>
      <c r="C487" s="10">
        <v>1.0</v>
      </c>
      <c r="D487" s="10" t="s">
        <v>33</v>
      </c>
      <c r="E487" s="10">
        <v>2.0</v>
      </c>
      <c r="F487" s="10">
        <v>0.0414</v>
      </c>
      <c r="G487" s="10">
        <v>0.0</v>
      </c>
      <c r="H487" s="10">
        <v>101.0</v>
      </c>
      <c r="I487" s="10">
        <v>-1.0</v>
      </c>
      <c r="J487" s="10">
        <v>16.0</v>
      </c>
      <c r="K487" s="11"/>
      <c r="L487" s="11"/>
      <c r="M487" s="13">
        <v>0.0</v>
      </c>
      <c r="N487" s="14">
        <v>0.0</v>
      </c>
      <c r="O487" s="15"/>
      <c r="P487" s="10" t="s">
        <v>40</v>
      </c>
      <c r="Q487" s="11">
        <f t="shared" si="3"/>
        <v>7214.285714</v>
      </c>
      <c r="R487" s="11">
        <f t="shared" si="4"/>
        <v>60990.33816</v>
      </c>
      <c r="S487" s="11">
        <f t="shared" ref="S487:T487" si="985">log(Q487)</f>
        <v>3.858193338</v>
      </c>
      <c r="T487" s="11">
        <f t="shared" si="985"/>
        <v>4.785261041</v>
      </c>
      <c r="U487" s="11">
        <f t="shared" si="6"/>
        <v>11428.57143</v>
      </c>
      <c r="V487" s="11">
        <f t="shared" si="7"/>
        <v>96618.35749</v>
      </c>
      <c r="W487" s="11">
        <f t="shared" si="8"/>
        <v>78804.34783</v>
      </c>
      <c r="X487" s="11">
        <f t="shared" ref="X487:Y487" si="986">log(U487)</f>
        <v>4.057991947</v>
      </c>
      <c r="Y487" s="11">
        <f t="shared" si="986"/>
        <v>4.98505965</v>
      </c>
      <c r="Z487" s="11">
        <f t="shared" si="10"/>
        <v>3.969482476</v>
      </c>
      <c r="AA487" s="11">
        <f t="shared" si="11"/>
        <v>4.896550179</v>
      </c>
      <c r="AB487" s="11">
        <f t="shared" si="12"/>
        <v>9.622131419</v>
      </c>
      <c r="AC487" s="11">
        <f t="shared" si="799"/>
        <v>1.60368857</v>
      </c>
      <c r="AD487" s="11">
        <f t="shared" si="800"/>
        <v>0.4827583632</v>
      </c>
    </row>
    <row r="488">
      <c r="A488" s="10">
        <v>8.5</v>
      </c>
      <c r="B488" s="10">
        <v>11.0</v>
      </c>
      <c r="C488" s="10">
        <v>1.0</v>
      </c>
      <c r="D488" s="10" t="s">
        <v>108</v>
      </c>
      <c r="E488" s="10">
        <v>2.0</v>
      </c>
      <c r="F488" s="10">
        <v>0.06078</v>
      </c>
      <c r="G488" s="10">
        <v>-1.0</v>
      </c>
      <c r="H488" s="10">
        <v>14.0</v>
      </c>
      <c r="I488" s="10" t="s">
        <v>137</v>
      </c>
      <c r="J488" s="10" t="s">
        <v>137</v>
      </c>
      <c r="K488" s="10" t="s">
        <v>161</v>
      </c>
      <c r="L488" s="11"/>
      <c r="M488" s="13">
        <v>0.0</v>
      </c>
      <c r="N488" s="14">
        <v>0.0</v>
      </c>
      <c r="O488" s="15"/>
      <c r="P488" s="10" t="s">
        <v>40</v>
      </c>
      <c r="Q488" s="11">
        <f t="shared" si="3"/>
        <v>10000</v>
      </c>
      <c r="R488" s="11">
        <f t="shared" si="4"/>
        <v>57584.73182</v>
      </c>
      <c r="S488" s="11">
        <f t="shared" ref="S488:T488" si="987">log(Q488)</f>
        <v>4</v>
      </c>
      <c r="T488" s="11">
        <f t="shared" si="987"/>
        <v>4.760307349</v>
      </c>
      <c r="U488" s="11" t="str">
        <f t="shared" si="6"/>
        <v>#VALUE!</v>
      </c>
      <c r="V488" s="11" t="str">
        <f t="shared" si="7"/>
        <v>#VALUE!</v>
      </c>
      <c r="W488" s="11" t="str">
        <f t="shared" si="8"/>
        <v>#VALUE!</v>
      </c>
      <c r="X488" s="11" t="str">
        <f t="shared" ref="X488:Y488" si="988">log(U488)</f>
        <v>#VALUE!</v>
      </c>
      <c r="Y488" s="11" t="str">
        <f t="shared" si="988"/>
        <v>#VALUE!</v>
      </c>
      <c r="Z488" s="11">
        <f t="shared" si="10"/>
        <v>4</v>
      </c>
      <c r="AA488" s="11">
        <f t="shared" si="11"/>
        <v>4.760307349</v>
      </c>
      <c r="AB488" s="11">
        <f t="shared" si="12"/>
        <v>9.169542532</v>
      </c>
      <c r="AC488" s="11">
        <f t="shared" si="799"/>
        <v>1.528257089</v>
      </c>
      <c r="AD488" s="11">
        <f t="shared" si="800"/>
        <v>0.4600512248</v>
      </c>
    </row>
    <row r="489">
      <c r="A489" s="10">
        <v>8.5</v>
      </c>
      <c r="B489" s="10">
        <v>8.0</v>
      </c>
      <c r="C489" s="10">
        <v>1.0</v>
      </c>
      <c r="D489" s="10" t="s">
        <v>82</v>
      </c>
      <c r="E489" s="10">
        <v>2.0</v>
      </c>
      <c r="F489" s="10">
        <v>0.04786</v>
      </c>
      <c r="G489" s="10">
        <v>-1.0</v>
      </c>
      <c r="H489" s="10">
        <v>6.0</v>
      </c>
      <c r="I489" s="10" t="s">
        <v>137</v>
      </c>
      <c r="J489" s="10" t="s">
        <v>137</v>
      </c>
      <c r="K489" s="10" t="s">
        <v>162</v>
      </c>
      <c r="L489" s="11"/>
      <c r="M489" s="13">
        <v>0.0</v>
      </c>
      <c r="N489" s="14">
        <v>0.0</v>
      </c>
      <c r="O489" s="15"/>
      <c r="P489" s="10" t="s">
        <v>40</v>
      </c>
      <c r="Q489" s="11">
        <f t="shared" si="3"/>
        <v>4285.714286</v>
      </c>
      <c r="R489" s="11">
        <f t="shared" si="4"/>
        <v>31341.41245</v>
      </c>
      <c r="S489" s="11">
        <f t="shared" ref="S489:T489" si="989">log(Q489)</f>
        <v>3.632023215</v>
      </c>
      <c r="T489" s="11">
        <f t="shared" si="989"/>
        <v>4.496118565</v>
      </c>
      <c r="U489" s="11" t="str">
        <f t="shared" si="6"/>
        <v>#VALUE!</v>
      </c>
      <c r="V489" s="11" t="str">
        <f t="shared" si="7"/>
        <v>#VALUE!</v>
      </c>
      <c r="W489" s="11" t="str">
        <f t="shared" si="8"/>
        <v>#VALUE!</v>
      </c>
      <c r="X489" s="11" t="str">
        <f t="shared" ref="X489:Y489" si="990">log(U489)</f>
        <v>#VALUE!</v>
      </c>
      <c r="Y489" s="11" t="str">
        <f t="shared" si="990"/>
        <v>#VALUE!</v>
      </c>
      <c r="Z489" s="11">
        <f t="shared" si="10"/>
        <v>3.632023215</v>
      </c>
      <c r="AA489" s="11">
        <f t="shared" si="11"/>
        <v>4.496118565</v>
      </c>
      <c r="AB489" s="11">
        <f t="shared" si="12"/>
        <v>8.291926389</v>
      </c>
      <c r="AC489" s="11">
        <f t="shared" si="799"/>
        <v>1.381987731</v>
      </c>
      <c r="AD489" s="11">
        <f t="shared" si="800"/>
        <v>0.4160197608</v>
      </c>
    </row>
    <row r="490">
      <c r="A490" s="10">
        <v>8.6</v>
      </c>
      <c r="B490" s="10">
        <v>17.0</v>
      </c>
      <c r="C490" s="10">
        <v>1.0</v>
      </c>
      <c r="D490" s="10" t="s">
        <v>49</v>
      </c>
      <c r="E490" s="10">
        <v>3.0</v>
      </c>
      <c r="F490" s="10">
        <v>0.0441</v>
      </c>
      <c r="G490" s="10">
        <v>-5.0</v>
      </c>
      <c r="H490" s="10">
        <v>118.0</v>
      </c>
      <c r="I490" s="10" t="s">
        <v>137</v>
      </c>
      <c r="J490" s="10" t="s">
        <v>137</v>
      </c>
      <c r="K490" s="29" t="s">
        <v>156</v>
      </c>
      <c r="L490" s="11"/>
      <c r="M490" s="13"/>
      <c r="N490" s="14"/>
      <c r="O490" s="15"/>
      <c r="P490" s="10" t="s">
        <v>40</v>
      </c>
      <c r="Q490" s="11">
        <f t="shared" si="3"/>
        <v>842857142.9</v>
      </c>
      <c r="R490" s="11">
        <f t="shared" si="4"/>
        <v>6689342404</v>
      </c>
      <c r="S490" s="11">
        <f t="shared" ref="S490:T490" si="991">log(Q490)</f>
        <v>8.925753972</v>
      </c>
      <c r="T490" s="11">
        <f t="shared" si="991"/>
        <v>9.825383427</v>
      </c>
      <c r="U490" s="11" t="str">
        <f t="shared" si="6"/>
        <v>#VALUE!</v>
      </c>
      <c r="V490" s="11" t="str">
        <f t="shared" si="7"/>
        <v>#VALUE!</v>
      </c>
      <c r="W490" s="11" t="str">
        <f t="shared" si="8"/>
        <v>#VALUE!</v>
      </c>
      <c r="X490" s="11" t="str">
        <f t="shared" ref="X490:Y490" si="992">log(U490)</f>
        <v>#VALUE!</v>
      </c>
      <c r="Y490" s="11" t="str">
        <f t="shared" si="992"/>
        <v>#VALUE!</v>
      </c>
      <c r="Z490" s="11">
        <f t="shared" si="10"/>
        <v>8.925753972</v>
      </c>
      <c r="AA490" s="11">
        <f t="shared" si="11"/>
        <v>9.825383427</v>
      </c>
      <c r="AB490" s="11">
        <f t="shared" si="12"/>
        <v>25.99536106</v>
      </c>
      <c r="AC490" s="11">
        <f t="shared" si="799"/>
        <v>4.332560176</v>
      </c>
      <c r="AD490" s="11">
        <f t="shared" si="800"/>
        <v>1.304230571</v>
      </c>
    </row>
    <row r="491">
      <c r="A491" s="10">
        <v>8.6</v>
      </c>
      <c r="B491" s="10">
        <v>13.0</v>
      </c>
      <c r="C491" s="10">
        <v>1.0</v>
      </c>
      <c r="D491" s="10" t="s">
        <v>119</v>
      </c>
      <c r="E491" s="10">
        <v>3.0</v>
      </c>
      <c r="F491" s="10">
        <v>0.06497</v>
      </c>
      <c r="G491" s="10">
        <v>-4.0</v>
      </c>
      <c r="H491" s="10">
        <v>91.0</v>
      </c>
      <c r="I491" s="10" t="s">
        <v>137</v>
      </c>
      <c r="J491" s="10" t="s">
        <v>137</v>
      </c>
      <c r="K491" s="11"/>
      <c r="L491" s="11"/>
      <c r="M491" s="13"/>
      <c r="N491" s="14"/>
      <c r="O491" s="15"/>
      <c r="P491" s="10" t="s">
        <v>40</v>
      </c>
      <c r="Q491" s="11">
        <f t="shared" si="3"/>
        <v>65000000</v>
      </c>
      <c r="R491" s="11">
        <f t="shared" si="4"/>
        <v>350161613.1</v>
      </c>
      <c r="S491" s="11">
        <f t="shared" ref="S491:T491" si="993">log(Q491)</f>
        <v>7.812913357</v>
      </c>
      <c r="T491" s="11">
        <f t="shared" si="993"/>
        <v>8.544268534</v>
      </c>
      <c r="U491" s="11" t="str">
        <f t="shared" si="6"/>
        <v>#VALUE!</v>
      </c>
      <c r="V491" s="11" t="str">
        <f t="shared" si="7"/>
        <v>#VALUE!</v>
      </c>
      <c r="W491" s="11" t="str">
        <f t="shared" si="8"/>
        <v>#VALUE!</v>
      </c>
      <c r="X491" s="11" t="str">
        <f t="shared" ref="X491:Y491" si="994">log(U491)</f>
        <v>#VALUE!</v>
      </c>
      <c r="Y491" s="11" t="str">
        <f t="shared" si="994"/>
        <v>#VALUE!</v>
      </c>
      <c r="Z491" s="11">
        <f t="shared" si="10"/>
        <v>7.812913357</v>
      </c>
      <c r="AA491" s="11">
        <f t="shared" si="11"/>
        <v>8.544268534</v>
      </c>
      <c r="AB491" s="11">
        <f t="shared" si="12"/>
        <v>21.7395895</v>
      </c>
      <c r="AC491" s="11">
        <f t="shared" si="799"/>
        <v>3.623264917</v>
      </c>
      <c r="AD491" s="11">
        <f t="shared" si="800"/>
        <v>1.090711422</v>
      </c>
    </row>
    <row r="492">
      <c r="A492" s="10">
        <v>8.6</v>
      </c>
      <c r="B492" s="10">
        <v>10.0</v>
      </c>
      <c r="C492" s="10">
        <v>1.0</v>
      </c>
      <c r="D492" s="10" t="s">
        <v>63</v>
      </c>
      <c r="E492" s="10">
        <v>3.0</v>
      </c>
      <c r="F492" s="10">
        <v>0.06411</v>
      </c>
      <c r="G492" s="10">
        <v>-3.0</v>
      </c>
      <c r="H492" s="10">
        <v>71.0</v>
      </c>
      <c r="I492" s="10">
        <v>-4.0</v>
      </c>
      <c r="J492" s="10">
        <v>10.0</v>
      </c>
      <c r="K492" s="11"/>
      <c r="L492" s="11"/>
      <c r="M492" s="13"/>
      <c r="N492" s="14"/>
      <c r="O492" s="15"/>
      <c r="P492" s="10" t="s">
        <v>40</v>
      </c>
      <c r="Q492" s="11">
        <f t="shared" si="3"/>
        <v>5071428.571</v>
      </c>
      <c r="R492" s="11">
        <f t="shared" si="4"/>
        <v>27686788.33</v>
      </c>
      <c r="S492" s="11">
        <f t="shared" ref="S492:T492" si="995">log(Q492)</f>
        <v>6.705130313</v>
      </c>
      <c r="T492" s="11">
        <f t="shared" si="995"/>
        <v>7.442272581</v>
      </c>
      <c r="U492" s="11">
        <f t="shared" si="6"/>
        <v>7142857.143</v>
      </c>
      <c r="V492" s="11">
        <f t="shared" si="7"/>
        <v>38995476.52</v>
      </c>
      <c r="W492" s="11">
        <f t="shared" si="8"/>
        <v>33341132.43</v>
      </c>
      <c r="X492" s="11">
        <f t="shared" ref="X492:Y492" si="996">log(U492)</f>
        <v>6.853871964</v>
      </c>
      <c r="Y492" s="11">
        <f t="shared" si="996"/>
        <v>7.591014232</v>
      </c>
      <c r="Z492" s="11">
        <f t="shared" si="10"/>
        <v>6.785838079</v>
      </c>
      <c r="AA492" s="11">
        <f t="shared" si="11"/>
        <v>7.522980347</v>
      </c>
      <c r="AB492" s="11">
        <f t="shared" si="12"/>
        <v>18.34694358</v>
      </c>
      <c r="AC492" s="11">
        <f t="shared" si="799"/>
        <v>3.05782393</v>
      </c>
      <c r="AD492" s="11">
        <f t="shared" si="800"/>
        <v>0.9204967244</v>
      </c>
    </row>
    <row r="493">
      <c r="A493" s="10">
        <v>8.6</v>
      </c>
      <c r="B493" s="10">
        <v>4.0</v>
      </c>
      <c r="C493" s="10">
        <v>1.0</v>
      </c>
      <c r="D493" s="10" t="s">
        <v>55</v>
      </c>
      <c r="E493" s="10">
        <v>3.0</v>
      </c>
      <c r="F493" s="10">
        <v>0.07451</v>
      </c>
      <c r="G493" s="10">
        <v>-3.0</v>
      </c>
      <c r="H493" s="10">
        <v>13.0</v>
      </c>
      <c r="I493" s="10">
        <v>-4.0</v>
      </c>
      <c r="J493" s="10">
        <v>2.0</v>
      </c>
      <c r="K493" s="11"/>
      <c r="L493" s="11"/>
      <c r="M493" s="13"/>
      <c r="N493" s="14"/>
      <c r="O493" s="15"/>
      <c r="P493" s="10" t="s">
        <v>40</v>
      </c>
      <c r="Q493" s="11">
        <f t="shared" si="3"/>
        <v>928571.4286</v>
      </c>
      <c r="R493" s="11">
        <f t="shared" si="4"/>
        <v>4361830.627</v>
      </c>
      <c r="S493" s="11">
        <f t="shared" ref="S493:T493" si="997">log(Q493)</f>
        <v>5.967815317</v>
      </c>
      <c r="T493" s="11">
        <f t="shared" si="997"/>
        <v>6.639668798</v>
      </c>
      <c r="U493" s="11">
        <f t="shared" si="6"/>
        <v>1428571.429</v>
      </c>
      <c r="V493" s="11">
        <f t="shared" si="7"/>
        <v>6710508.657</v>
      </c>
      <c r="W493" s="11">
        <f t="shared" si="8"/>
        <v>5536169.642</v>
      </c>
      <c r="X493" s="11">
        <f t="shared" ref="X493:Y493" si="998">log(U493)</f>
        <v>6.15490196</v>
      </c>
      <c r="Y493" s="11">
        <f t="shared" si="998"/>
        <v>6.826755441</v>
      </c>
      <c r="Z493" s="11">
        <f t="shared" si="10"/>
        <v>6.071355909</v>
      </c>
      <c r="AA493" s="11">
        <f t="shared" si="11"/>
        <v>6.743209389</v>
      </c>
      <c r="AB493" s="11">
        <f t="shared" si="12"/>
        <v>15.75660053</v>
      </c>
      <c r="AC493" s="11">
        <f t="shared" si="799"/>
        <v>2.626100088</v>
      </c>
      <c r="AD493" s="11">
        <f t="shared" si="800"/>
        <v>0.7905348982</v>
      </c>
    </row>
    <row r="494">
      <c r="A494" s="10">
        <v>8.6</v>
      </c>
      <c r="B494" s="10">
        <v>11.0</v>
      </c>
      <c r="C494" s="10">
        <v>1.0</v>
      </c>
      <c r="D494" s="10" t="s">
        <v>33</v>
      </c>
      <c r="E494" s="10">
        <v>3.0</v>
      </c>
      <c r="F494" s="10">
        <v>0.07833</v>
      </c>
      <c r="G494" s="10">
        <v>-2.0</v>
      </c>
      <c r="H494" s="10">
        <v>70.0</v>
      </c>
      <c r="I494" s="10">
        <v>-3.0</v>
      </c>
      <c r="J494" s="10">
        <v>13.0</v>
      </c>
      <c r="K494" s="11"/>
      <c r="L494" s="11"/>
      <c r="M494" s="13"/>
      <c r="N494" s="14"/>
      <c r="O494" s="15"/>
      <c r="P494" s="10" t="s">
        <v>40</v>
      </c>
      <c r="Q494" s="11">
        <f t="shared" si="3"/>
        <v>500000</v>
      </c>
      <c r="R494" s="11">
        <f t="shared" si="4"/>
        <v>2234137.623</v>
      </c>
      <c r="S494" s="11">
        <f t="shared" ref="S494:T494" si="999">log(Q494)</f>
        <v>5.698970004</v>
      </c>
      <c r="T494" s="11">
        <f t="shared" si="999"/>
        <v>6.349109922</v>
      </c>
      <c r="U494" s="11">
        <f t="shared" si="6"/>
        <v>928571.4286</v>
      </c>
      <c r="V494" s="11">
        <f t="shared" si="7"/>
        <v>4149112.728</v>
      </c>
      <c r="W494" s="11">
        <f t="shared" si="8"/>
        <v>3191625.176</v>
      </c>
      <c r="X494" s="11">
        <f t="shared" ref="X494:Y494" si="1000">log(U494)</f>
        <v>5.967815317</v>
      </c>
      <c r="Y494" s="11">
        <f t="shared" si="1000"/>
        <v>6.617955234</v>
      </c>
      <c r="Z494" s="11">
        <f t="shared" si="10"/>
        <v>5.853871964</v>
      </c>
      <c r="AA494" s="11">
        <f t="shared" si="11"/>
        <v>6.504011882</v>
      </c>
      <c r="AB494" s="11">
        <f t="shared" si="12"/>
        <v>14.96200361</v>
      </c>
      <c r="AC494" s="11">
        <f t="shared" si="799"/>
        <v>2.493667268</v>
      </c>
      <c r="AD494" s="11">
        <f t="shared" si="800"/>
        <v>0.750668647</v>
      </c>
    </row>
    <row r="495">
      <c r="A495" s="10">
        <v>8.6</v>
      </c>
      <c r="B495" s="10">
        <v>19.0</v>
      </c>
      <c r="C495" s="10">
        <v>1.0</v>
      </c>
      <c r="D495" s="10" t="s">
        <v>44</v>
      </c>
      <c r="E495" s="10">
        <v>3.0</v>
      </c>
      <c r="F495" s="10">
        <v>0.06591</v>
      </c>
      <c r="G495" s="10">
        <v>-2.0</v>
      </c>
      <c r="H495" s="10">
        <v>49.0</v>
      </c>
      <c r="I495" s="10">
        <v>-3.0</v>
      </c>
      <c r="J495" s="10">
        <v>8.0</v>
      </c>
      <c r="K495" s="11"/>
      <c r="L495" s="11"/>
      <c r="M495" s="13"/>
      <c r="N495" s="14"/>
      <c r="O495" s="15"/>
      <c r="P495" s="10" t="s">
        <v>40</v>
      </c>
      <c r="Q495" s="11">
        <f t="shared" si="3"/>
        <v>350000</v>
      </c>
      <c r="R495" s="11">
        <f t="shared" si="4"/>
        <v>1858595.054</v>
      </c>
      <c r="S495" s="11">
        <f t="shared" ref="S495:T495" si="1001">log(Q495)</f>
        <v>5.544068044</v>
      </c>
      <c r="T495" s="11">
        <f t="shared" si="1001"/>
        <v>6.269184777</v>
      </c>
      <c r="U495" s="11">
        <f t="shared" si="6"/>
        <v>571428.5714</v>
      </c>
      <c r="V495" s="11">
        <f t="shared" si="7"/>
        <v>3034440.904</v>
      </c>
      <c r="W495" s="11">
        <f t="shared" si="8"/>
        <v>2446517.979</v>
      </c>
      <c r="X495" s="11">
        <f t="shared" ref="X495:Y495" si="1002">log(U495)</f>
        <v>5.756961951</v>
      </c>
      <c r="Y495" s="11">
        <f t="shared" si="1002"/>
        <v>6.482078684</v>
      </c>
      <c r="Z495" s="11">
        <f t="shared" si="10"/>
        <v>5.663431679</v>
      </c>
      <c r="AA495" s="11">
        <f t="shared" si="11"/>
        <v>6.388548412</v>
      </c>
      <c r="AB495" s="11">
        <f t="shared" si="12"/>
        <v>14.57844226</v>
      </c>
      <c r="AC495" s="11">
        <f t="shared" si="799"/>
        <v>2.429740377</v>
      </c>
      <c r="AD495" s="11">
        <f t="shared" si="800"/>
        <v>0.7314247353</v>
      </c>
    </row>
    <row r="496">
      <c r="A496" s="10">
        <v>8.6</v>
      </c>
      <c r="B496" s="10">
        <v>5.0</v>
      </c>
      <c r="C496" s="10">
        <v>1.0</v>
      </c>
      <c r="D496" s="10" t="s">
        <v>96</v>
      </c>
      <c r="E496" s="10">
        <v>3.0</v>
      </c>
      <c r="F496" s="10">
        <v>0.06058</v>
      </c>
      <c r="G496" s="10">
        <v>-2.0</v>
      </c>
      <c r="H496" s="10">
        <v>22.0</v>
      </c>
      <c r="I496" s="10">
        <v>-3.0</v>
      </c>
      <c r="J496" s="10">
        <v>1.0</v>
      </c>
      <c r="K496" s="11"/>
      <c r="L496" s="11"/>
      <c r="M496" s="13"/>
      <c r="N496" s="14"/>
      <c r="O496" s="15"/>
      <c r="P496" s="10" t="s">
        <v>163</v>
      </c>
      <c r="Q496" s="11">
        <f t="shared" si="3"/>
        <v>157142.8571</v>
      </c>
      <c r="R496" s="11">
        <f t="shared" si="4"/>
        <v>907890.3929</v>
      </c>
      <c r="S496" s="11">
        <f t="shared" ref="S496:T496" si="1003">log(Q496)</f>
        <v>5.196294645</v>
      </c>
      <c r="T496" s="11">
        <f t="shared" si="1003"/>
        <v>5.95803342</v>
      </c>
      <c r="U496" s="11">
        <f t="shared" si="6"/>
        <v>71428.57143</v>
      </c>
      <c r="V496" s="11">
        <f t="shared" si="7"/>
        <v>412677.4513</v>
      </c>
      <c r="W496" s="11">
        <f t="shared" si="8"/>
        <v>660283.9221</v>
      </c>
      <c r="X496" s="11">
        <f t="shared" ref="X496:Y496" si="1004">log(U496)</f>
        <v>4.853871964</v>
      </c>
      <c r="Y496" s="11">
        <f t="shared" si="1004"/>
        <v>5.61561074</v>
      </c>
      <c r="Z496" s="11">
        <f t="shared" si="10"/>
        <v>5.057991947</v>
      </c>
      <c r="AA496" s="11">
        <f t="shared" si="11"/>
        <v>5.819730722</v>
      </c>
      <c r="AB496" s="11">
        <f t="shared" si="12"/>
        <v>12.6888708</v>
      </c>
      <c r="AC496" s="11">
        <f t="shared" si="799"/>
        <v>2.1148118</v>
      </c>
      <c r="AD496" s="11">
        <f t="shared" si="800"/>
        <v>0.6366217871</v>
      </c>
    </row>
    <row r="497">
      <c r="A497" s="10">
        <v>8.6</v>
      </c>
      <c r="B497" s="10">
        <v>9.0</v>
      </c>
      <c r="C497" s="10">
        <v>1.0</v>
      </c>
      <c r="D497" s="10" t="s">
        <v>68</v>
      </c>
      <c r="E497" s="10">
        <v>3.0</v>
      </c>
      <c r="F497" s="10">
        <v>0.06047</v>
      </c>
      <c r="G497" s="10">
        <v>-1.0</v>
      </c>
      <c r="H497" s="10">
        <v>36.0</v>
      </c>
      <c r="I497" s="10">
        <v>-2.0</v>
      </c>
      <c r="J497" s="10">
        <v>9.0</v>
      </c>
      <c r="K497" s="11"/>
      <c r="L497" s="11"/>
      <c r="M497" s="13"/>
      <c r="N497" s="14"/>
      <c r="O497" s="15"/>
      <c r="P497" s="10" t="s">
        <v>40</v>
      </c>
      <c r="Q497" s="11">
        <f t="shared" si="3"/>
        <v>25714.28571</v>
      </c>
      <c r="R497" s="11">
        <f t="shared" si="4"/>
        <v>148834.1326</v>
      </c>
      <c r="S497" s="11">
        <f t="shared" ref="S497:T497" si="1005">log(Q497)</f>
        <v>4.410174465</v>
      </c>
      <c r="T497" s="11">
        <f t="shared" si="1005"/>
        <v>5.172702541</v>
      </c>
      <c r="U497" s="11">
        <f t="shared" si="6"/>
        <v>64285.71429</v>
      </c>
      <c r="V497" s="11">
        <f t="shared" si="7"/>
        <v>372085.3316</v>
      </c>
      <c r="W497" s="11">
        <f t="shared" si="8"/>
        <v>260459.7321</v>
      </c>
      <c r="X497" s="11">
        <f t="shared" ref="X497:Y497" si="1006">log(U497)</f>
        <v>4.808114474</v>
      </c>
      <c r="Y497" s="11">
        <f t="shared" si="1006"/>
        <v>5.57064255</v>
      </c>
      <c r="Z497" s="11">
        <f t="shared" si="10"/>
        <v>4.653212514</v>
      </c>
      <c r="AA497" s="11">
        <f t="shared" si="11"/>
        <v>5.41574059</v>
      </c>
      <c r="AB497" s="11">
        <f t="shared" si="12"/>
        <v>11.34684463</v>
      </c>
      <c r="AC497" s="11">
        <f t="shared" si="799"/>
        <v>1.891140772</v>
      </c>
      <c r="AD497" s="11">
        <f t="shared" si="800"/>
        <v>0.5692900983</v>
      </c>
    </row>
    <row r="498">
      <c r="A498" s="10">
        <v>8.6</v>
      </c>
      <c r="B498" s="10">
        <v>14.0</v>
      </c>
      <c r="C498" s="10">
        <v>1.0</v>
      </c>
      <c r="D498" s="10" t="s">
        <v>108</v>
      </c>
      <c r="E498" s="10">
        <v>3.0</v>
      </c>
      <c r="F498" s="10">
        <v>0.06945</v>
      </c>
      <c r="G498" s="10">
        <v>-1.0</v>
      </c>
      <c r="H498" s="10">
        <v>56.0</v>
      </c>
      <c r="I498" s="10">
        <v>-2.0</v>
      </c>
      <c r="J498" s="10">
        <v>2.0</v>
      </c>
      <c r="K498" s="11"/>
      <c r="L498" s="11"/>
      <c r="M498" s="13"/>
      <c r="N498" s="14"/>
      <c r="O498" s="15"/>
      <c r="P498" s="10" t="s">
        <v>40</v>
      </c>
      <c r="Q498" s="11">
        <f t="shared" si="3"/>
        <v>40000</v>
      </c>
      <c r="R498" s="11">
        <f t="shared" si="4"/>
        <v>201583.8733</v>
      </c>
      <c r="S498" s="11">
        <f t="shared" ref="S498:T498" si="1007">log(Q498)</f>
        <v>4.602059991</v>
      </c>
      <c r="T498" s="11">
        <f t="shared" si="1007"/>
        <v>5.304455786</v>
      </c>
      <c r="U498" s="11">
        <f t="shared" si="6"/>
        <v>14285.71429</v>
      </c>
      <c r="V498" s="11">
        <f t="shared" si="7"/>
        <v>71994.24046</v>
      </c>
      <c r="W498" s="11">
        <f t="shared" si="8"/>
        <v>136789.0569</v>
      </c>
      <c r="X498" s="11">
        <f t="shared" ref="X498:Y498" si="1008">log(U498)</f>
        <v>4.15490196</v>
      </c>
      <c r="Y498" s="11">
        <f t="shared" si="1008"/>
        <v>4.857297754</v>
      </c>
      <c r="Z498" s="11">
        <f t="shared" si="10"/>
        <v>4.433655561</v>
      </c>
      <c r="AA498" s="11">
        <f t="shared" si="11"/>
        <v>5.136051355</v>
      </c>
      <c r="AB498" s="11">
        <f t="shared" si="12"/>
        <v>10.4177371</v>
      </c>
      <c r="AC498" s="11">
        <f t="shared" si="799"/>
        <v>1.736289517</v>
      </c>
      <c r="AD498" s="11">
        <f t="shared" si="800"/>
        <v>0.5226752259</v>
      </c>
    </row>
    <row r="499">
      <c r="A499" s="10">
        <v>8.6</v>
      </c>
      <c r="B499" s="10">
        <v>8.0</v>
      </c>
      <c r="C499" s="10">
        <v>1.0</v>
      </c>
      <c r="D499" s="10" t="s">
        <v>73</v>
      </c>
      <c r="E499" s="10">
        <v>3.0</v>
      </c>
      <c r="F499" s="10">
        <v>0.05266</v>
      </c>
      <c r="G499" s="10">
        <v>0.0</v>
      </c>
      <c r="H499" s="10">
        <v>108.0</v>
      </c>
      <c r="I499" s="10" t="s">
        <v>137</v>
      </c>
      <c r="J499" s="10" t="s">
        <v>137</v>
      </c>
      <c r="K499" s="11"/>
      <c r="L499" s="11"/>
      <c r="M499" s="13"/>
      <c r="N499" s="14"/>
      <c r="O499" s="15"/>
      <c r="P499" s="10" t="s">
        <v>40</v>
      </c>
      <c r="Q499" s="11">
        <f t="shared" si="3"/>
        <v>7714.285714</v>
      </c>
      <c r="R499" s="11">
        <f t="shared" si="4"/>
        <v>51272.31295</v>
      </c>
      <c r="S499" s="11">
        <f t="shared" ref="S499:T499" si="1009">log(Q499)</f>
        <v>3.88729572</v>
      </c>
      <c r="T499" s="11">
        <f t="shared" si="1009"/>
        <v>4.709882909</v>
      </c>
      <c r="U499" s="11" t="str">
        <f t="shared" si="6"/>
        <v>#VALUE!</v>
      </c>
      <c r="V499" s="11" t="str">
        <f t="shared" si="7"/>
        <v>#VALUE!</v>
      </c>
      <c r="W499" s="11" t="str">
        <f t="shared" si="8"/>
        <v>#VALUE!</v>
      </c>
      <c r="X499" s="11" t="str">
        <f t="shared" ref="X499:Y499" si="1010">log(U499)</f>
        <v>#VALUE!</v>
      </c>
      <c r="Y499" s="11" t="str">
        <f t="shared" si="1010"/>
        <v>#VALUE!</v>
      </c>
      <c r="Z499" s="11">
        <f t="shared" si="10"/>
        <v>3.88729572</v>
      </c>
      <c r="AA499" s="11">
        <f t="shared" si="11"/>
        <v>4.709882909</v>
      </c>
      <c r="AB499" s="11">
        <f t="shared" si="12"/>
        <v>9.002036171</v>
      </c>
      <c r="AC499" s="11">
        <f t="shared" si="799"/>
        <v>1.500339362</v>
      </c>
      <c r="AD499" s="11">
        <f t="shared" si="800"/>
        <v>0.4516471516</v>
      </c>
    </row>
    <row r="500">
      <c r="A500" s="10">
        <v>8.6</v>
      </c>
      <c r="B500" s="10">
        <v>3.0</v>
      </c>
      <c r="C500" s="10">
        <v>1.0</v>
      </c>
      <c r="D500" s="10" t="s">
        <v>76</v>
      </c>
      <c r="E500" s="10">
        <v>3.0</v>
      </c>
      <c r="F500" s="10">
        <v>0.0411</v>
      </c>
      <c r="G500" s="10">
        <v>0.0</v>
      </c>
      <c r="H500" s="10">
        <v>60.0</v>
      </c>
      <c r="I500" s="10">
        <v>-1.0</v>
      </c>
      <c r="J500" s="10">
        <v>6.0</v>
      </c>
      <c r="K500" s="11"/>
      <c r="L500" s="11"/>
      <c r="M500" s="13"/>
      <c r="N500" s="14"/>
      <c r="O500" s="15"/>
      <c r="P500" s="10" t="s">
        <v>40</v>
      </c>
      <c r="Q500" s="11">
        <f t="shared" si="3"/>
        <v>4285.714286</v>
      </c>
      <c r="R500" s="11">
        <f t="shared" si="4"/>
        <v>36496.35036</v>
      </c>
      <c r="S500" s="11">
        <f t="shared" ref="S500:T500" si="1011">log(Q500)</f>
        <v>3.632023215</v>
      </c>
      <c r="T500" s="11">
        <f t="shared" si="1011"/>
        <v>4.562249437</v>
      </c>
      <c r="U500" s="11">
        <f t="shared" si="6"/>
        <v>4285.714286</v>
      </c>
      <c r="V500" s="11">
        <f t="shared" si="7"/>
        <v>36496.35036</v>
      </c>
      <c r="W500" s="11">
        <f t="shared" si="8"/>
        <v>36496.35036</v>
      </c>
      <c r="X500" s="11">
        <f t="shared" ref="X500:Y500" si="1012">log(U500)</f>
        <v>3.632023215</v>
      </c>
      <c r="Y500" s="11">
        <f t="shared" si="1012"/>
        <v>4.562249437</v>
      </c>
      <c r="Z500" s="11">
        <f t="shared" si="10"/>
        <v>3.632023215</v>
      </c>
      <c r="AA500" s="11">
        <f t="shared" si="11"/>
        <v>4.562249437</v>
      </c>
      <c r="AB500" s="11">
        <f t="shared" si="12"/>
        <v>8.511608391</v>
      </c>
      <c r="AC500" s="11">
        <f t="shared" si="799"/>
        <v>1.418601399</v>
      </c>
      <c r="AD500" s="11">
        <f t="shared" si="800"/>
        <v>0.4270415729</v>
      </c>
    </row>
    <row r="501">
      <c r="A501" s="10">
        <v>12.1</v>
      </c>
      <c r="B501" s="10">
        <v>11.0</v>
      </c>
      <c r="C501" s="10">
        <v>1.0</v>
      </c>
      <c r="D501" s="10" t="s">
        <v>119</v>
      </c>
      <c r="E501" s="10">
        <v>3.0</v>
      </c>
      <c r="F501" s="10">
        <v>0.03134</v>
      </c>
      <c r="G501" s="10">
        <v>-3.0</v>
      </c>
      <c r="H501" s="10">
        <v>32.0</v>
      </c>
      <c r="I501" s="10">
        <v>-4.0</v>
      </c>
      <c r="J501" s="10">
        <v>5.0</v>
      </c>
      <c r="K501" s="11"/>
      <c r="L501" s="11"/>
      <c r="M501" s="13"/>
      <c r="N501" s="14"/>
      <c r="O501" s="15"/>
      <c r="P501" s="10" t="s">
        <v>40</v>
      </c>
      <c r="Q501" s="11">
        <f t="shared" si="3"/>
        <v>2285714.286</v>
      </c>
      <c r="R501" s="11">
        <f t="shared" si="4"/>
        <v>25526483.73</v>
      </c>
      <c r="S501" s="11">
        <f t="shared" ref="S501:T501" si="1013">log(Q501)</f>
        <v>6.359021943</v>
      </c>
      <c r="T501" s="11">
        <f t="shared" si="1013"/>
        <v>7.406990995</v>
      </c>
      <c r="U501" s="11">
        <f t="shared" si="6"/>
        <v>3571428.571</v>
      </c>
      <c r="V501" s="11">
        <f t="shared" si="7"/>
        <v>39885130.82</v>
      </c>
      <c r="W501" s="11">
        <f t="shared" si="8"/>
        <v>32705807.28</v>
      </c>
      <c r="X501" s="11">
        <f t="shared" ref="X501:Y501" si="1014">log(U501)</f>
        <v>6.552841969</v>
      </c>
      <c r="Y501" s="11">
        <f t="shared" si="1014"/>
        <v>7.600811021</v>
      </c>
      <c r="Z501" s="11">
        <f t="shared" si="10"/>
        <v>6.466655821</v>
      </c>
      <c r="AA501" s="11">
        <f t="shared" si="11"/>
        <v>7.514624873</v>
      </c>
      <c r="AB501" s="11">
        <f t="shared" si="12"/>
        <v>18.3191873</v>
      </c>
      <c r="AC501" s="11">
        <f t="shared" si="799"/>
        <v>3.053197883</v>
      </c>
      <c r="AD501" s="11">
        <f t="shared" si="800"/>
        <v>0.9191041455</v>
      </c>
    </row>
    <row r="502">
      <c r="A502" s="10">
        <v>12.1</v>
      </c>
      <c r="B502" s="10">
        <v>14.0</v>
      </c>
      <c r="C502" s="10">
        <v>1.0</v>
      </c>
      <c r="D502" s="10" t="s">
        <v>49</v>
      </c>
      <c r="E502" s="10">
        <v>3.0</v>
      </c>
      <c r="F502" s="10">
        <v>0.03727</v>
      </c>
      <c r="G502" s="10">
        <v>-2.0</v>
      </c>
      <c r="H502" s="10">
        <v>103.0</v>
      </c>
      <c r="I502" s="10">
        <v>-3.0</v>
      </c>
      <c r="J502" s="10">
        <v>7.0</v>
      </c>
      <c r="K502" s="11"/>
      <c r="L502" s="11"/>
      <c r="M502" s="13"/>
      <c r="N502" s="14"/>
      <c r="O502" s="15"/>
      <c r="P502" s="10" t="s">
        <v>40</v>
      </c>
      <c r="Q502" s="11">
        <f t="shared" si="3"/>
        <v>735714.2857</v>
      </c>
      <c r="R502" s="11">
        <f t="shared" si="4"/>
        <v>6909042.125</v>
      </c>
      <c r="S502" s="11">
        <f t="shared" ref="S502:T502" si="1015">log(Q502)</f>
        <v>5.866709189</v>
      </c>
      <c r="T502" s="11">
        <f t="shared" si="1015"/>
        <v>6.839417841</v>
      </c>
      <c r="U502" s="11">
        <f t="shared" si="6"/>
        <v>500000</v>
      </c>
      <c r="V502" s="11">
        <f t="shared" si="7"/>
        <v>4695465.522</v>
      </c>
      <c r="W502" s="11">
        <f t="shared" si="8"/>
        <v>5802253.823</v>
      </c>
      <c r="X502" s="11">
        <f t="shared" ref="X502:Y502" si="1016">log(U502)</f>
        <v>5.698970004</v>
      </c>
      <c r="Y502" s="11">
        <f t="shared" si="1016"/>
        <v>6.671678656</v>
      </c>
      <c r="Z502" s="11">
        <f t="shared" si="10"/>
        <v>5.790888072</v>
      </c>
      <c r="AA502" s="11">
        <f t="shared" si="11"/>
        <v>6.763596723</v>
      </c>
      <c r="AB502" s="11">
        <f t="shared" si="12"/>
        <v>15.82432579</v>
      </c>
      <c r="AC502" s="11">
        <f t="shared" si="799"/>
        <v>2.637387631</v>
      </c>
      <c r="AD502" s="11">
        <f t="shared" si="800"/>
        <v>0.7939327872</v>
      </c>
    </row>
    <row r="503">
      <c r="A503" s="10">
        <v>12.1</v>
      </c>
      <c r="B503" s="10">
        <v>13.0</v>
      </c>
      <c r="C503" s="10">
        <v>1.0</v>
      </c>
      <c r="D503" s="10" t="s">
        <v>63</v>
      </c>
      <c r="E503" s="10">
        <v>3.0</v>
      </c>
      <c r="F503" s="10">
        <v>0.03394</v>
      </c>
      <c r="G503" s="10">
        <v>-2.0</v>
      </c>
      <c r="H503" s="10">
        <v>66.0</v>
      </c>
      <c r="I503" s="10">
        <v>-3.0</v>
      </c>
      <c r="J503" s="10">
        <v>8.0</v>
      </c>
      <c r="K503" s="11"/>
      <c r="L503" s="11"/>
      <c r="M503" s="13"/>
      <c r="N503" s="14"/>
      <c r="O503" s="15"/>
      <c r="P503" s="10" t="s">
        <v>40</v>
      </c>
      <c r="Q503" s="11">
        <f t="shared" si="3"/>
        <v>471428.5714</v>
      </c>
      <c r="R503" s="11">
        <f t="shared" si="4"/>
        <v>4861520.33</v>
      </c>
      <c r="S503" s="11">
        <f t="shared" ref="S503:T503" si="1017">log(Q503)</f>
        <v>5.6734159</v>
      </c>
      <c r="T503" s="11">
        <f t="shared" si="1017"/>
        <v>6.686772106</v>
      </c>
      <c r="U503" s="11">
        <f t="shared" si="6"/>
        <v>571428.5714</v>
      </c>
      <c r="V503" s="11">
        <f t="shared" si="7"/>
        <v>5892751.915</v>
      </c>
      <c r="W503" s="11">
        <f t="shared" si="8"/>
        <v>5377136.123</v>
      </c>
      <c r="X503" s="11">
        <f t="shared" ref="X503:Y503" si="1018">log(U503)</f>
        <v>5.756961951</v>
      </c>
      <c r="Y503" s="11">
        <f t="shared" si="1018"/>
        <v>6.770318158</v>
      </c>
      <c r="Z503" s="11">
        <f t="shared" si="10"/>
        <v>5.717194824</v>
      </c>
      <c r="AA503" s="11">
        <f t="shared" si="11"/>
        <v>6.730551031</v>
      </c>
      <c r="AB503" s="11">
        <f t="shared" si="12"/>
        <v>15.71455037</v>
      </c>
      <c r="AC503" s="11">
        <f t="shared" si="799"/>
        <v>2.619091729</v>
      </c>
      <c r="AD503" s="11">
        <f t="shared" si="800"/>
        <v>0.7884251718</v>
      </c>
    </row>
    <row r="504">
      <c r="A504" s="10">
        <v>12.1</v>
      </c>
      <c r="B504" s="10">
        <v>4.0</v>
      </c>
      <c r="C504" s="10">
        <v>1.0</v>
      </c>
      <c r="D504" s="10" t="s">
        <v>33</v>
      </c>
      <c r="E504" s="10">
        <v>3.0</v>
      </c>
      <c r="F504" s="10">
        <v>0.03415</v>
      </c>
      <c r="G504" s="10">
        <v>-2.0</v>
      </c>
      <c r="H504" s="10">
        <v>10.0</v>
      </c>
      <c r="I504" s="10">
        <v>-3.0</v>
      </c>
      <c r="J504" s="10">
        <v>3.0</v>
      </c>
      <c r="K504" s="11"/>
      <c r="L504" s="11"/>
      <c r="M504" s="13"/>
      <c r="N504" s="14"/>
      <c r="O504" s="15"/>
      <c r="P504" s="10" t="s">
        <v>40</v>
      </c>
      <c r="Q504" s="11">
        <f t="shared" si="3"/>
        <v>71428.57143</v>
      </c>
      <c r="R504" s="11">
        <f t="shared" si="4"/>
        <v>732064.4217</v>
      </c>
      <c r="S504" s="11">
        <f t="shared" ref="S504:T504" si="1019">log(Q504)</f>
        <v>4.853871964</v>
      </c>
      <c r="T504" s="11">
        <f t="shared" si="1019"/>
        <v>5.864549301</v>
      </c>
      <c r="U504" s="11">
        <f t="shared" si="6"/>
        <v>214285.7143</v>
      </c>
      <c r="V504" s="11">
        <f t="shared" si="7"/>
        <v>2196193.265</v>
      </c>
      <c r="W504" s="11">
        <f t="shared" si="8"/>
        <v>1464128.843</v>
      </c>
      <c r="X504" s="11">
        <f t="shared" ref="X504:Y504" si="1020">log(U504)</f>
        <v>5.330993219</v>
      </c>
      <c r="Y504" s="11">
        <f t="shared" si="1020"/>
        <v>6.341670555</v>
      </c>
      <c r="Z504" s="11">
        <f t="shared" si="10"/>
        <v>5.15490196</v>
      </c>
      <c r="AA504" s="11">
        <f t="shared" si="11"/>
        <v>6.165579296</v>
      </c>
      <c r="AB504" s="11">
        <f t="shared" si="12"/>
        <v>13.8377549</v>
      </c>
      <c r="AC504" s="11">
        <f t="shared" si="799"/>
        <v>2.306292483</v>
      </c>
      <c r="AD504" s="11">
        <f t="shared" si="800"/>
        <v>0.6942632161</v>
      </c>
    </row>
    <row r="505">
      <c r="A505" s="10">
        <v>12.1</v>
      </c>
      <c r="B505" s="10">
        <v>2.0</v>
      </c>
      <c r="C505" s="10">
        <v>1.0</v>
      </c>
      <c r="D505" s="10" t="s">
        <v>55</v>
      </c>
      <c r="E505" s="10">
        <v>3.0</v>
      </c>
      <c r="F505" s="10">
        <v>0.03394</v>
      </c>
      <c r="G505" s="10">
        <v>-1.0</v>
      </c>
      <c r="H505" s="10">
        <v>88.0</v>
      </c>
      <c r="I505" s="10">
        <v>-2.0</v>
      </c>
      <c r="J505" s="10">
        <v>12.0</v>
      </c>
      <c r="K505" s="11"/>
      <c r="L505" s="11"/>
      <c r="M505" s="13"/>
      <c r="N505" s="14"/>
      <c r="O505" s="15"/>
      <c r="P505" s="10" t="s">
        <v>40</v>
      </c>
      <c r="Q505" s="11">
        <f t="shared" si="3"/>
        <v>62857.14286</v>
      </c>
      <c r="R505" s="11">
        <f t="shared" si="4"/>
        <v>648202.7107</v>
      </c>
      <c r="S505" s="11">
        <f t="shared" ref="S505:T505" si="1021">log(Q505)</f>
        <v>4.798354636</v>
      </c>
      <c r="T505" s="11">
        <f t="shared" si="1021"/>
        <v>5.811710843</v>
      </c>
      <c r="U505" s="11">
        <f t="shared" si="6"/>
        <v>85714.28571</v>
      </c>
      <c r="V505" s="11">
        <f t="shared" si="7"/>
        <v>883912.7873</v>
      </c>
      <c r="W505" s="11">
        <f t="shared" si="8"/>
        <v>766057.749</v>
      </c>
      <c r="X505" s="11">
        <f t="shared" ref="X505:Y505" si="1022">log(U505)</f>
        <v>4.93305321</v>
      </c>
      <c r="Y505" s="11">
        <f t="shared" si="1022"/>
        <v>5.946409417</v>
      </c>
      <c r="Z505" s="11">
        <f t="shared" si="10"/>
        <v>4.870905304</v>
      </c>
      <c r="AA505" s="11">
        <f t="shared" si="11"/>
        <v>5.88426151</v>
      </c>
      <c r="AB505" s="11">
        <f t="shared" si="12"/>
        <v>12.90323744</v>
      </c>
      <c r="AC505" s="11">
        <f t="shared" si="799"/>
        <v>2.150539573</v>
      </c>
      <c r="AD505" s="11">
        <f t="shared" si="800"/>
        <v>0.6473769183</v>
      </c>
    </row>
    <row r="506">
      <c r="A506" s="10">
        <v>12.1</v>
      </c>
      <c r="B506" s="10">
        <v>18.0</v>
      </c>
      <c r="C506" s="10">
        <v>1.0</v>
      </c>
      <c r="D506" s="10" t="s">
        <v>96</v>
      </c>
      <c r="E506" s="10">
        <v>3.0</v>
      </c>
      <c r="F506" s="10">
        <v>0.03762</v>
      </c>
      <c r="G506" s="10">
        <v>-1.0</v>
      </c>
      <c r="H506" s="10">
        <v>64.0</v>
      </c>
      <c r="I506" s="10">
        <v>-2.0</v>
      </c>
      <c r="J506" s="10">
        <v>7.0</v>
      </c>
      <c r="K506" s="11"/>
      <c r="L506" s="11"/>
      <c r="M506" s="13"/>
      <c r="N506" s="14"/>
      <c r="O506" s="15"/>
      <c r="P506" s="10" t="s">
        <v>40</v>
      </c>
      <c r="Q506" s="11">
        <f t="shared" si="3"/>
        <v>45714.28571</v>
      </c>
      <c r="R506" s="11">
        <f t="shared" si="4"/>
        <v>425305.6885</v>
      </c>
      <c r="S506" s="11">
        <f t="shared" ref="S506:T506" si="1023">log(Q506)</f>
        <v>4.660051938</v>
      </c>
      <c r="T506" s="11">
        <f t="shared" si="1023"/>
        <v>5.628701191</v>
      </c>
      <c r="U506" s="11">
        <f t="shared" si="6"/>
        <v>50000</v>
      </c>
      <c r="V506" s="11">
        <f t="shared" si="7"/>
        <v>465178.0968</v>
      </c>
      <c r="W506" s="11">
        <f t="shared" si="8"/>
        <v>445241.8926</v>
      </c>
      <c r="X506" s="11">
        <f t="shared" ref="X506:Y506" si="1024">log(U506)</f>
        <v>4.698970004</v>
      </c>
      <c r="Y506" s="11">
        <f t="shared" si="1024"/>
        <v>5.667619257</v>
      </c>
      <c r="Z506" s="11">
        <f t="shared" si="10"/>
        <v>4.679946767</v>
      </c>
      <c r="AA506" s="11">
        <f t="shared" si="11"/>
        <v>5.64859602</v>
      </c>
      <c r="AB506" s="11">
        <f t="shared" si="12"/>
        <v>12.12037363</v>
      </c>
      <c r="AC506" s="11">
        <f t="shared" si="799"/>
        <v>2.020062271</v>
      </c>
      <c r="AD506" s="11">
        <f t="shared" si="800"/>
        <v>0.6080993367</v>
      </c>
    </row>
    <row r="507">
      <c r="A507" s="10">
        <v>12.1</v>
      </c>
      <c r="B507" s="10">
        <v>16.0</v>
      </c>
      <c r="C507" s="10">
        <v>1.0</v>
      </c>
      <c r="D507" s="10" t="s">
        <v>73</v>
      </c>
      <c r="E507" s="10">
        <v>3.0</v>
      </c>
      <c r="F507" s="10">
        <v>0.04603</v>
      </c>
      <c r="G507" s="10">
        <v>-1.0</v>
      </c>
      <c r="H507" s="10">
        <v>81.0</v>
      </c>
      <c r="I507" s="10">
        <v>-2.0</v>
      </c>
      <c r="J507" s="10">
        <v>8.0</v>
      </c>
      <c r="K507" s="11"/>
      <c r="L507" s="11"/>
      <c r="M507" s="13"/>
      <c r="N507" s="14"/>
      <c r="O507" s="15"/>
      <c r="P507" s="10" t="s">
        <v>40</v>
      </c>
      <c r="Q507" s="11">
        <f t="shared" si="3"/>
        <v>57857.14286</v>
      </c>
      <c r="R507" s="11">
        <f t="shared" si="4"/>
        <v>439930.4801</v>
      </c>
      <c r="S507" s="11">
        <f t="shared" ref="S507:T507" si="1025">log(Q507)</f>
        <v>4.762356983</v>
      </c>
      <c r="T507" s="11">
        <f t="shared" si="1025"/>
        <v>5.643384053</v>
      </c>
      <c r="U507" s="11">
        <f t="shared" si="6"/>
        <v>57142.85714</v>
      </c>
      <c r="V507" s="11">
        <f t="shared" si="7"/>
        <v>434499.2396</v>
      </c>
      <c r="W507" s="11">
        <f t="shared" si="8"/>
        <v>437214.8599</v>
      </c>
      <c r="X507" s="11">
        <f t="shared" ref="X507:Y507" si="1026">log(U507)</f>
        <v>4.756961951</v>
      </c>
      <c r="Y507" s="11">
        <f t="shared" si="1026"/>
        <v>5.637989021</v>
      </c>
      <c r="Z507" s="11">
        <f t="shared" si="10"/>
        <v>4.759667845</v>
      </c>
      <c r="AA507" s="11">
        <f t="shared" si="11"/>
        <v>5.640694914</v>
      </c>
      <c r="AB507" s="11">
        <f t="shared" si="12"/>
        <v>12.09412672</v>
      </c>
      <c r="AC507" s="11">
        <f t="shared" si="799"/>
        <v>2.015687787</v>
      </c>
      <c r="AD507" s="11">
        <f t="shared" si="800"/>
        <v>0.6067824857</v>
      </c>
    </row>
    <row r="508">
      <c r="A508" s="10">
        <v>12.1</v>
      </c>
      <c r="B508" s="10">
        <v>9.0</v>
      </c>
      <c r="C508" s="10">
        <v>1.0</v>
      </c>
      <c r="D508" s="10" t="s">
        <v>108</v>
      </c>
      <c r="E508" s="10">
        <v>3.0</v>
      </c>
      <c r="F508" s="10">
        <v>0.04439</v>
      </c>
      <c r="G508" s="10">
        <v>-1.0</v>
      </c>
      <c r="H508" s="10">
        <v>68.0</v>
      </c>
      <c r="I508" s="10">
        <v>-2.0</v>
      </c>
      <c r="J508" s="10">
        <v>4.0</v>
      </c>
      <c r="K508" s="11"/>
      <c r="L508" s="11"/>
      <c r="M508" s="13"/>
      <c r="N508" s="14"/>
      <c r="O508" s="15"/>
      <c r="P508" s="10" t="s">
        <v>40</v>
      </c>
      <c r="Q508" s="11">
        <f t="shared" si="3"/>
        <v>48571.42857</v>
      </c>
      <c r="R508" s="11">
        <f t="shared" si="4"/>
        <v>382969.1372</v>
      </c>
      <c r="S508" s="11">
        <f t="shared" ref="S508:T508" si="1027">log(Q508)</f>
        <v>4.686380877</v>
      </c>
      <c r="T508" s="11">
        <f t="shared" si="1027"/>
        <v>5.583163776</v>
      </c>
      <c r="U508" s="11">
        <f t="shared" si="6"/>
        <v>28571.42857</v>
      </c>
      <c r="V508" s="11">
        <f t="shared" si="7"/>
        <v>225275.9631</v>
      </c>
      <c r="W508" s="11">
        <f t="shared" si="8"/>
        <v>304122.5501</v>
      </c>
      <c r="X508" s="11">
        <f t="shared" ref="X508:Y508" si="1028">log(U508)</f>
        <v>4.455931956</v>
      </c>
      <c r="Y508" s="11">
        <f t="shared" si="1028"/>
        <v>5.352714855</v>
      </c>
      <c r="Z508" s="11">
        <f t="shared" si="10"/>
        <v>4.586265724</v>
      </c>
      <c r="AA508" s="11">
        <f t="shared" si="11"/>
        <v>5.483048623</v>
      </c>
      <c r="AB508" s="11">
        <f t="shared" si="12"/>
        <v>11.57043708</v>
      </c>
      <c r="AC508" s="11">
        <f t="shared" si="799"/>
        <v>1.92840618</v>
      </c>
      <c r="AD508" s="11">
        <f t="shared" si="800"/>
        <v>0.5805081039</v>
      </c>
    </row>
    <row r="509">
      <c r="A509" s="10">
        <v>12.1</v>
      </c>
      <c r="B509" s="10">
        <v>22.0</v>
      </c>
      <c r="C509" s="10">
        <v>1.0</v>
      </c>
      <c r="D509" s="10" t="s">
        <v>44</v>
      </c>
      <c r="E509" s="10">
        <v>3.0</v>
      </c>
      <c r="F509" s="10">
        <v>0.03547</v>
      </c>
      <c r="G509" s="10">
        <v>0.0</v>
      </c>
      <c r="H509" s="10">
        <v>186.0</v>
      </c>
      <c r="I509" s="10">
        <v>-1.0</v>
      </c>
      <c r="J509" s="10">
        <v>17.0</v>
      </c>
      <c r="K509" s="11"/>
      <c r="L509" s="11"/>
      <c r="M509" s="13"/>
      <c r="N509" s="14"/>
      <c r="O509" s="15"/>
      <c r="P509" s="10" t="s">
        <v>40</v>
      </c>
      <c r="Q509" s="11">
        <f t="shared" si="3"/>
        <v>13285.71429</v>
      </c>
      <c r="R509" s="11">
        <f t="shared" si="4"/>
        <v>131096.7014</v>
      </c>
      <c r="S509" s="11">
        <f t="shared" ref="S509:T509" si="1029">log(Q509)</f>
        <v>4.123384909</v>
      </c>
      <c r="T509" s="11">
        <f t="shared" si="1029"/>
        <v>5.117591764</v>
      </c>
      <c r="U509" s="11">
        <f t="shared" si="6"/>
        <v>12142.85714</v>
      </c>
      <c r="V509" s="11">
        <f t="shared" si="7"/>
        <v>119819.5658</v>
      </c>
      <c r="W509" s="11">
        <f t="shared" si="8"/>
        <v>125458.1336</v>
      </c>
      <c r="X509" s="11">
        <f t="shared" ref="X509:Y509" si="1030">log(U509)</f>
        <v>4.084320886</v>
      </c>
      <c r="Y509" s="11">
        <f t="shared" si="1030"/>
        <v>5.078527742</v>
      </c>
      <c r="Z509" s="11">
        <f t="shared" si="10"/>
        <v>4.104291967</v>
      </c>
      <c r="AA509" s="11">
        <f t="shared" si="11"/>
        <v>5.098498823</v>
      </c>
      <c r="AB509" s="11">
        <f t="shared" si="12"/>
        <v>10.29299029</v>
      </c>
      <c r="AC509" s="11">
        <f t="shared" si="799"/>
        <v>1.715498382</v>
      </c>
      <c r="AD509" s="11">
        <f t="shared" si="800"/>
        <v>0.5164164704</v>
      </c>
    </row>
    <row r="510">
      <c r="A510" s="10">
        <v>12.1</v>
      </c>
      <c r="B510" s="10">
        <v>5.0</v>
      </c>
      <c r="C510" s="10">
        <v>1.0</v>
      </c>
      <c r="D510" s="10" t="s">
        <v>68</v>
      </c>
      <c r="E510" s="10">
        <v>3.0</v>
      </c>
      <c r="F510" s="10">
        <v>0.03864</v>
      </c>
      <c r="G510" s="10">
        <v>-1.0</v>
      </c>
      <c r="H510" s="10">
        <v>17.0</v>
      </c>
      <c r="I510" s="10" t="s">
        <v>137</v>
      </c>
      <c r="J510" s="10" t="s">
        <v>137</v>
      </c>
      <c r="K510" s="11"/>
      <c r="L510" s="11"/>
      <c r="M510" s="13"/>
      <c r="N510" s="14"/>
      <c r="O510" s="15"/>
      <c r="P510" s="10" t="s">
        <v>40</v>
      </c>
      <c r="Q510" s="11">
        <f t="shared" si="3"/>
        <v>12142.85714</v>
      </c>
      <c r="R510" s="11">
        <f t="shared" si="4"/>
        <v>109989.648</v>
      </c>
      <c r="S510" s="11">
        <f t="shared" ref="S510:T510" si="1031">log(Q510)</f>
        <v>4.084320886</v>
      </c>
      <c r="T510" s="11">
        <f t="shared" si="1031"/>
        <v>5.041351812</v>
      </c>
      <c r="U510" s="11" t="str">
        <f t="shared" si="6"/>
        <v>#VALUE!</v>
      </c>
      <c r="V510" s="11" t="str">
        <f t="shared" si="7"/>
        <v>#VALUE!</v>
      </c>
      <c r="W510" s="11" t="str">
        <f t="shared" si="8"/>
        <v>#VALUE!</v>
      </c>
      <c r="X510" s="11" t="str">
        <f t="shared" ref="X510:Y510" si="1032">log(U510)</f>
        <v>#VALUE!</v>
      </c>
      <c r="Y510" s="11" t="str">
        <f t="shared" si="1032"/>
        <v>#VALUE!</v>
      </c>
      <c r="Z510" s="11">
        <f t="shared" si="10"/>
        <v>4.084320886</v>
      </c>
      <c r="AA510" s="11">
        <f t="shared" si="11"/>
        <v>5.041351812</v>
      </c>
      <c r="AB510" s="11">
        <f t="shared" si="12"/>
        <v>10.10315203</v>
      </c>
      <c r="AC510" s="11">
        <f t="shared" si="799"/>
        <v>1.683858672</v>
      </c>
      <c r="AD510" s="11">
        <f t="shared" si="800"/>
        <v>0.5068919687</v>
      </c>
    </row>
    <row r="511">
      <c r="A511" s="10">
        <v>12.1</v>
      </c>
      <c r="B511" s="10">
        <v>17.0</v>
      </c>
      <c r="C511" s="10">
        <v>1.0</v>
      </c>
      <c r="D511" s="10" t="s">
        <v>76</v>
      </c>
      <c r="E511" s="10">
        <v>3.0</v>
      </c>
      <c r="F511" s="10">
        <v>0.04383</v>
      </c>
      <c r="G511" s="10">
        <v>0.0</v>
      </c>
      <c r="H511" s="10">
        <v>61.0</v>
      </c>
      <c r="I511" s="10">
        <v>-1.0</v>
      </c>
      <c r="J511" s="10">
        <v>14.0</v>
      </c>
      <c r="K511" s="11"/>
      <c r="L511" s="11"/>
      <c r="M511" s="13"/>
      <c r="N511" s="14"/>
      <c r="O511" s="15"/>
      <c r="P511" s="10" t="s">
        <v>40</v>
      </c>
      <c r="Q511" s="11">
        <f t="shared" si="3"/>
        <v>4357.142857</v>
      </c>
      <c r="R511" s="11">
        <f t="shared" si="4"/>
        <v>34793.52042</v>
      </c>
      <c r="S511" s="11">
        <f t="shared" ref="S511:T511" si="1033">log(Q511)</f>
        <v>3.639201799</v>
      </c>
      <c r="T511" s="11">
        <f t="shared" si="1033"/>
        <v>4.541498373</v>
      </c>
      <c r="U511" s="11">
        <f t="shared" si="6"/>
        <v>10000</v>
      </c>
      <c r="V511" s="11">
        <f t="shared" si="7"/>
        <v>79853.98129</v>
      </c>
      <c r="W511" s="11">
        <f t="shared" si="8"/>
        <v>57323.75086</v>
      </c>
      <c r="X511" s="11">
        <f t="shared" ref="X511:Y511" si="1034">log(U511)</f>
        <v>4</v>
      </c>
      <c r="Y511" s="11">
        <f t="shared" si="1034"/>
        <v>4.902296574</v>
      </c>
      <c r="Z511" s="11">
        <f t="shared" si="10"/>
        <v>3.856038026</v>
      </c>
      <c r="AA511" s="11">
        <f t="shared" si="11"/>
        <v>4.7583346</v>
      </c>
      <c r="AB511" s="11">
        <f t="shared" si="12"/>
        <v>9.162989202</v>
      </c>
      <c r="AC511" s="11">
        <f t="shared" si="799"/>
        <v>1.527164867</v>
      </c>
      <c r="AD511" s="11">
        <f t="shared" si="800"/>
        <v>0.4597224333</v>
      </c>
    </row>
    <row r="512">
      <c r="A512" s="10">
        <v>12.1</v>
      </c>
      <c r="B512" s="10">
        <v>19.0</v>
      </c>
      <c r="C512" s="10">
        <v>1.0</v>
      </c>
      <c r="D512" s="10" t="s">
        <v>82</v>
      </c>
      <c r="E512" s="10">
        <v>3.0</v>
      </c>
      <c r="F512" s="10">
        <v>0.04494</v>
      </c>
      <c r="G512" s="10">
        <v>0.0</v>
      </c>
      <c r="H512" s="10">
        <v>31.0</v>
      </c>
      <c r="I512" s="10">
        <v>-1.0</v>
      </c>
      <c r="J512" s="10">
        <v>6.0</v>
      </c>
      <c r="K512" s="11"/>
      <c r="L512" s="11"/>
      <c r="M512" s="13"/>
      <c r="N512" s="14"/>
      <c r="O512" s="15"/>
      <c r="P512" s="10" t="s">
        <v>40</v>
      </c>
      <c r="Q512" s="11">
        <f t="shared" si="3"/>
        <v>2214.285714</v>
      </c>
      <c r="R512" s="11">
        <f t="shared" si="4"/>
        <v>17245.21584</v>
      </c>
      <c r="S512" s="11">
        <f t="shared" ref="S512:T512" si="1035">log(Q512)</f>
        <v>3.345233658</v>
      </c>
      <c r="T512" s="11">
        <f t="shared" si="1035"/>
        <v>4.236668634</v>
      </c>
      <c r="U512" s="11">
        <f t="shared" si="6"/>
        <v>4285.714286</v>
      </c>
      <c r="V512" s="11">
        <f t="shared" si="7"/>
        <v>33377.83712</v>
      </c>
      <c r="W512" s="11">
        <f t="shared" si="8"/>
        <v>25311.52648</v>
      </c>
      <c r="X512" s="11">
        <f t="shared" ref="X512:Y512" si="1036">log(U512)</f>
        <v>3.632023215</v>
      </c>
      <c r="Y512" s="11">
        <f t="shared" si="1036"/>
        <v>4.523458191</v>
      </c>
      <c r="Z512" s="11">
        <f t="shared" si="10"/>
        <v>3.511883361</v>
      </c>
      <c r="AA512" s="11">
        <f t="shared" si="11"/>
        <v>4.403318337</v>
      </c>
      <c r="AB512" s="11">
        <f t="shared" si="12"/>
        <v>7.983650705</v>
      </c>
      <c r="AC512" s="11">
        <f t="shared" si="799"/>
        <v>1.330608451</v>
      </c>
      <c r="AD512" s="11">
        <f t="shared" si="800"/>
        <v>0.4005530562</v>
      </c>
    </row>
    <row r="513">
      <c r="A513" s="10">
        <v>12.3</v>
      </c>
      <c r="B513" s="10">
        <v>13.0</v>
      </c>
      <c r="C513" s="10">
        <v>1.0</v>
      </c>
      <c r="D513" s="10" t="s">
        <v>96</v>
      </c>
      <c r="E513" s="10">
        <v>3.0</v>
      </c>
      <c r="F513" s="10">
        <v>0.0674</v>
      </c>
      <c r="G513" s="10">
        <v>-4.0</v>
      </c>
      <c r="H513" s="10">
        <v>10.0</v>
      </c>
      <c r="I513" s="10" t="s">
        <v>137</v>
      </c>
      <c r="J513" s="10" t="s">
        <v>137</v>
      </c>
      <c r="K513" s="11"/>
      <c r="L513" s="11"/>
      <c r="M513" s="13"/>
      <c r="N513" s="14"/>
      <c r="O513" s="15"/>
      <c r="P513" s="10" t="s">
        <v>40</v>
      </c>
      <c r="Q513" s="11">
        <f t="shared" si="3"/>
        <v>7142857.143</v>
      </c>
      <c r="R513" s="11">
        <f t="shared" si="4"/>
        <v>37091988.13</v>
      </c>
      <c r="S513" s="11">
        <f t="shared" ref="S513:T513" si="1037">log(Q513)</f>
        <v>6.853871964</v>
      </c>
      <c r="T513" s="11">
        <f t="shared" si="1037"/>
        <v>7.569280112</v>
      </c>
      <c r="U513" s="11" t="str">
        <f t="shared" si="6"/>
        <v>#VALUE!</v>
      </c>
      <c r="V513" s="11" t="str">
        <f t="shared" si="7"/>
        <v>#VALUE!</v>
      </c>
      <c r="W513" s="11" t="str">
        <f t="shared" si="8"/>
        <v>#VALUE!</v>
      </c>
      <c r="X513" s="11" t="str">
        <f t="shared" ref="X513:Y513" si="1038">log(U513)</f>
        <v>#VALUE!</v>
      </c>
      <c r="Y513" s="11" t="str">
        <f t="shared" si="1038"/>
        <v>#VALUE!</v>
      </c>
      <c r="Z513" s="11">
        <f t="shared" si="10"/>
        <v>6.853871964</v>
      </c>
      <c r="AA513" s="11">
        <f t="shared" si="11"/>
        <v>7.569280112</v>
      </c>
      <c r="AB513" s="11">
        <f t="shared" si="12"/>
        <v>18.50074807</v>
      </c>
      <c r="AC513" s="11">
        <f t="shared" si="799"/>
        <v>3.083458012</v>
      </c>
      <c r="AD513" s="11">
        <f t="shared" si="800"/>
        <v>0.928213352</v>
      </c>
    </row>
    <row r="514">
      <c r="A514" s="10">
        <v>12.3</v>
      </c>
      <c r="B514" s="10">
        <v>16.0</v>
      </c>
      <c r="C514" s="10">
        <v>1.0</v>
      </c>
      <c r="D514" s="10" t="s">
        <v>63</v>
      </c>
      <c r="E514" s="10">
        <v>3.0</v>
      </c>
      <c r="F514" s="10">
        <v>0.04507</v>
      </c>
      <c r="G514" s="10">
        <v>-3.0</v>
      </c>
      <c r="H514" s="10">
        <v>27.0</v>
      </c>
      <c r="I514" s="10">
        <v>-4.0</v>
      </c>
      <c r="J514" s="10">
        <v>3.0</v>
      </c>
      <c r="K514" s="11"/>
      <c r="L514" s="11"/>
      <c r="M514" s="13"/>
      <c r="N514" s="14"/>
      <c r="O514" s="15"/>
      <c r="P514" s="10" t="s">
        <v>40</v>
      </c>
      <c r="Q514" s="11">
        <f t="shared" si="3"/>
        <v>1928571.429</v>
      </c>
      <c r="R514" s="11">
        <f t="shared" si="4"/>
        <v>14976702.91</v>
      </c>
      <c r="S514" s="11">
        <f t="shared" ref="S514:T514" si="1039">log(Q514)</f>
        <v>6.285235728</v>
      </c>
      <c r="T514" s="11">
        <f t="shared" si="1039"/>
        <v>7.175416215</v>
      </c>
      <c r="U514" s="11">
        <f t="shared" si="6"/>
        <v>2142857.143</v>
      </c>
      <c r="V514" s="11">
        <f t="shared" si="7"/>
        <v>16640781.01</v>
      </c>
      <c r="W514" s="11">
        <f t="shared" si="8"/>
        <v>15808741.96</v>
      </c>
      <c r="X514" s="11">
        <f t="shared" ref="X514:Y514" si="1040">log(U514)</f>
        <v>6.330993219</v>
      </c>
      <c r="Y514" s="11">
        <f t="shared" si="1040"/>
        <v>7.221173705</v>
      </c>
      <c r="Z514" s="11">
        <f t="shared" si="10"/>
        <v>6.308716824</v>
      </c>
      <c r="AA514" s="11">
        <f t="shared" si="11"/>
        <v>7.198897311</v>
      </c>
      <c r="AB514" s="11">
        <f t="shared" si="12"/>
        <v>17.27036304</v>
      </c>
      <c r="AC514" s="11">
        <f t="shared" si="799"/>
        <v>2.87839384</v>
      </c>
      <c r="AD514" s="11">
        <f t="shared" si="800"/>
        <v>0.8664828851</v>
      </c>
    </row>
    <row r="515">
      <c r="A515" s="10">
        <v>12.3</v>
      </c>
      <c r="B515" s="10">
        <v>6.0</v>
      </c>
      <c r="C515" s="10">
        <v>1.0</v>
      </c>
      <c r="D515" s="10" t="s">
        <v>33</v>
      </c>
      <c r="E515" s="10">
        <v>3.0</v>
      </c>
      <c r="F515" s="10">
        <v>0.04259</v>
      </c>
      <c r="G515" s="10">
        <v>-2.0</v>
      </c>
      <c r="H515" s="10">
        <v>43.0</v>
      </c>
      <c r="I515" s="10">
        <v>-3.0</v>
      </c>
      <c r="J515" s="10">
        <v>8.0</v>
      </c>
      <c r="K515" s="11"/>
      <c r="L515" s="11"/>
      <c r="M515" s="13"/>
      <c r="N515" s="14"/>
      <c r="O515" s="15"/>
      <c r="P515" s="10" t="s">
        <v>40</v>
      </c>
      <c r="Q515" s="11">
        <f t="shared" si="3"/>
        <v>307142.8571</v>
      </c>
      <c r="R515" s="11">
        <f t="shared" si="4"/>
        <v>2524066.682</v>
      </c>
      <c r="S515" s="11">
        <f t="shared" ref="S515:T515" si="1041">log(Q515)</f>
        <v>5.48734042</v>
      </c>
      <c r="T515" s="11">
        <f t="shared" si="1041"/>
        <v>6.402100824</v>
      </c>
      <c r="U515" s="11">
        <f t="shared" si="6"/>
        <v>571428.5714</v>
      </c>
      <c r="V515" s="11">
        <f t="shared" si="7"/>
        <v>4695938.014</v>
      </c>
      <c r="W515" s="11">
        <f t="shared" si="8"/>
        <v>3610002.348</v>
      </c>
      <c r="X515" s="11">
        <f t="shared" ref="X515:Y515" si="1042">log(U515)</f>
        <v>5.756961951</v>
      </c>
      <c r="Y515" s="11">
        <f t="shared" si="1042"/>
        <v>6.671722356</v>
      </c>
      <c r="Z515" s="11">
        <f t="shared" si="10"/>
        <v>5.64274708</v>
      </c>
      <c r="AA515" s="11">
        <f t="shared" si="11"/>
        <v>6.557507484</v>
      </c>
      <c r="AB515" s="11">
        <f t="shared" si="12"/>
        <v>15.13971216</v>
      </c>
      <c r="AC515" s="11">
        <f t="shared" si="799"/>
        <v>2.523285359</v>
      </c>
      <c r="AD515" s="11">
        <f t="shared" si="800"/>
        <v>0.7595845807</v>
      </c>
    </row>
    <row r="516">
      <c r="A516" s="10">
        <v>12.3</v>
      </c>
      <c r="B516" s="10">
        <v>15.0</v>
      </c>
      <c r="C516" s="10">
        <v>1.0</v>
      </c>
      <c r="D516" s="10" t="s">
        <v>55</v>
      </c>
      <c r="E516" s="10">
        <v>3.0</v>
      </c>
      <c r="F516" s="10">
        <v>0.05977</v>
      </c>
      <c r="G516" s="10">
        <v>-2.0</v>
      </c>
      <c r="H516" s="10">
        <v>64.0</v>
      </c>
      <c r="I516" s="10">
        <v>-3.0</v>
      </c>
      <c r="J516" s="10">
        <v>10.0</v>
      </c>
      <c r="K516" s="11"/>
      <c r="L516" s="11"/>
      <c r="M516" s="13"/>
      <c r="N516" s="14"/>
      <c r="O516" s="15"/>
      <c r="P516" s="10" t="s">
        <v>40</v>
      </c>
      <c r="Q516" s="11">
        <f t="shared" si="3"/>
        <v>457142.8571</v>
      </c>
      <c r="R516" s="11">
        <f t="shared" si="4"/>
        <v>2676928.225</v>
      </c>
      <c r="S516" s="11">
        <f t="shared" ref="S516:T516" si="1043">log(Q516)</f>
        <v>5.660051938</v>
      </c>
      <c r="T516" s="11">
        <f t="shared" si="1043"/>
        <v>6.427636727</v>
      </c>
      <c r="U516" s="11">
        <f t="shared" si="6"/>
        <v>714285.7143</v>
      </c>
      <c r="V516" s="11">
        <f t="shared" si="7"/>
        <v>4182700.351</v>
      </c>
      <c r="W516" s="11">
        <f t="shared" si="8"/>
        <v>3429814.288</v>
      </c>
      <c r="X516" s="11">
        <f t="shared" ref="X516:Y516" si="1044">log(U516)</f>
        <v>5.853871964</v>
      </c>
      <c r="Y516" s="11">
        <f t="shared" si="1044"/>
        <v>6.621456753</v>
      </c>
      <c r="Z516" s="11">
        <f t="shared" si="10"/>
        <v>5.767685817</v>
      </c>
      <c r="AA516" s="11">
        <f t="shared" si="11"/>
        <v>6.535270605</v>
      </c>
      <c r="AB516" s="11">
        <f t="shared" si="12"/>
        <v>15.06584284</v>
      </c>
      <c r="AC516" s="11">
        <f t="shared" si="799"/>
        <v>2.510973807</v>
      </c>
      <c r="AD516" s="11">
        <f t="shared" si="800"/>
        <v>0.7558784342</v>
      </c>
    </row>
    <row r="517">
      <c r="A517" s="10">
        <v>12.3</v>
      </c>
      <c r="B517" s="10">
        <v>10.0</v>
      </c>
      <c r="C517" s="10">
        <v>1.0</v>
      </c>
      <c r="D517" s="10" t="s">
        <v>119</v>
      </c>
      <c r="E517" s="10">
        <v>3.0</v>
      </c>
      <c r="F517" s="10">
        <v>0.04944</v>
      </c>
      <c r="G517" s="10">
        <v>-2.0</v>
      </c>
      <c r="H517" s="10">
        <v>40.0</v>
      </c>
      <c r="I517" s="10" t="s">
        <v>137</v>
      </c>
      <c r="J517" s="10" t="s">
        <v>137</v>
      </c>
      <c r="K517" s="11"/>
      <c r="L517" s="11"/>
      <c r="M517" s="13"/>
      <c r="N517" s="14"/>
      <c r="O517" s="15"/>
      <c r="P517" s="10" t="s">
        <v>40</v>
      </c>
      <c r="Q517" s="11">
        <f t="shared" si="3"/>
        <v>285714.2857</v>
      </c>
      <c r="R517" s="11">
        <f t="shared" si="4"/>
        <v>2022653.722</v>
      </c>
      <c r="S517" s="11">
        <f t="shared" ref="S517:T517" si="1045">log(Q517)</f>
        <v>5.455931956</v>
      </c>
      <c r="T517" s="11">
        <f t="shared" si="1045"/>
        <v>6.305921538</v>
      </c>
      <c r="U517" s="11" t="str">
        <f t="shared" si="6"/>
        <v>#VALUE!</v>
      </c>
      <c r="V517" s="11" t="str">
        <f t="shared" si="7"/>
        <v>#VALUE!</v>
      </c>
      <c r="W517" s="11" t="str">
        <f t="shared" si="8"/>
        <v>#VALUE!</v>
      </c>
      <c r="X517" s="11" t="str">
        <f t="shared" ref="X517:Y517" si="1046">log(U517)</f>
        <v>#VALUE!</v>
      </c>
      <c r="Y517" s="11" t="str">
        <f t="shared" si="1046"/>
        <v>#VALUE!</v>
      </c>
      <c r="Z517" s="11">
        <f t="shared" si="10"/>
        <v>5.455931956</v>
      </c>
      <c r="AA517" s="11">
        <f t="shared" si="11"/>
        <v>6.305921538</v>
      </c>
      <c r="AB517" s="11">
        <f t="shared" si="12"/>
        <v>14.30396173</v>
      </c>
      <c r="AC517" s="11">
        <f t="shared" si="799"/>
        <v>2.383993622</v>
      </c>
      <c r="AD517" s="11">
        <f t="shared" si="800"/>
        <v>0.7176535897</v>
      </c>
    </row>
    <row r="518">
      <c r="A518" s="10">
        <v>12.3</v>
      </c>
      <c r="B518" s="10">
        <v>14.0</v>
      </c>
      <c r="C518" s="10">
        <v>1.0</v>
      </c>
      <c r="D518" s="10" t="s">
        <v>49</v>
      </c>
      <c r="E518" s="10">
        <v>3.0</v>
      </c>
      <c r="F518" s="10">
        <v>0.04941</v>
      </c>
      <c r="G518" s="10">
        <v>-2.0</v>
      </c>
      <c r="H518" s="10">
        <v>37.0</v>
      </c>
      <c r="I518" s="10">
        <v>-3.0</v>
      </c>
      <c r="J518" s="10">
        <v>3.0</v>
      </c>
      <c r="K518" s="11"/>
      <c r="L518" s="11"/>
      <c r="M518" s="13"/>
      <c r="N518" s="14"/>
      <c r="O518" s="15"/>
      <c r="P518" s="10" t="s">
        <v>40</v>
      </c>
      <c r="Q518" s="11">
        <f t="shared" si="3"/>
        <v>264285.7143</v>
      </c>
      <c r="R518" s="11">
        <f t="shared" si="4"/>
        <v>1872090.67</v>
      </c>
      <c r="S518" s="11">
        <f t="shared" ref="S518:T518" si="1047">log(Q518)</f>
        <v>5.422073688</v>
      </c>
      <c r="T518" s="11">
        <f t="shared" si="1047"/>
        <v>6.272326879</v>
      </c>
      <c r="U518" s="11">
        <f t="shared" si="6"/>
        <v>214285.7143</v>
      </c>
      <c r="V518" s="11">
        <f t="shared" si="7"/>
        <v>1517911.354</v>
      </c>
      <c r="W518" s="11">
        <f t="shared" si="8"/>
        <v>1695001.012</v>
      </c>
      <c r="X518" s="11">
        <f t="shared" ref="X518:Y518" si="1048">log(U518)</f>
        <v>5.330993219</v>
      </c>
      <c r="Y518" s="11">
        <f t="shared" si="1048"/>
        <v>6.18124641</v>
      </c>
      <c r="Z518" s="11">
        <f t="shared" si="10"/>
        <v>5.378916771</v>
      </c>
      <c r="AA518" s="11">
        <f t="shared" si="11"/>
        <v>6.229169962</v>
      </c>
      <c r="AB518" s="11">
        <f t="shared" si="12"/>
        <v>14.04899851</v>
      </c>
      <c r="AC518" s="11">
        <f t="shared" si="799"/>
        <v>2.341499752</v>
      </c>
      <c r="AD518" s="11">
        <f t="shared" si="800"/>
        <v>0.7048616603</v>
      </c>
    </row>
    <row r="519">
      <c r="A519" s="10">
        <v>12.3</v>
      </c>
      <c r="B519" s="10">
        <v>4.0</v>
      </c>
      <c r="C519" s="10">
        <v>1.0</v>
      </c>
      <c r="D519" s="10" t="s">
        <v>82</v>
      </c>
      <c r="E519" s="10">
        <v>3.0</v>
      </c>
      <c r="F519" s="10">
        <v>0.07751</v>
      </c>
      <c r="G519" s="10">
        <v>-3.0</v>
      </c>
      <c r="H519" s="10">
        <v>5.0</v>
      </c>
      <c r="I519" s="10" t="s">
        <v>137</v>
      </c>
      <c r="J519" s="10" t="s">
        <v>137</v>
      </c>
      <c r="K519" s="29" t="s">
        <v>156</v>
      </c>
      <c r="L519" s="11"/>
      <c r="M519" s="13"/>
      <c r="N519" s="14"/>
      <c r="O519" s="15"/>
      <c r="P519" s="10" t="s">
        <v>40</v>
      </c>
      <c r="Q519" s="11">
        <f t="shared" si="3"/>
        <v>357142.8571</v>
      </c>
      <c r="R519" s="11">
        <f t="shared" si="4"/>
        <v>1612695.136</v>
      </c>
      <c r="S519" s="11">
        <f t="shared" ref="S519:T519" si="1049">log(Q519)</f>
        <v>5.552841969</v>
      </c>
      <c r="T519" s="11">
        <f t="shared" si="1049"/>
        <v>6.207552276</v>
      </c>
      <c r="U519" s="11" t="str">
        <f t="shared" si="6"/>
        <v>#VALUE!</v>
      </c>
      <c r="V519" s="11" t="str">
        <f t="shared" si="7"/>
        <v>#VALUE!</v>
      </c>
      <c r="W519" s="11" t="str">
        <f t="shared" si="8"/>
        <v>#VALUE!</v>
      </c>
      <c r="X519" s="11" t="str">
        <f t="shared" ref="X519:Y519" si="1050">log(U519)</f>
        <v>#VALUE!</v>
      </c>
      <c r="Y519" s="11" t="str">
        <f t="shared" si="1050"/>
        <v>#VALUE!</v>
      </c>
      <c r="Z519" s="11">
        <f t="shared" si="10"/>
        <v>5.552841969</v>
      </c>
      <c r="AA519" s="11">
        <f t="shared" si="11"/>
        <v>6.207552276</v>
      </c>
      <c r="AB519" s="11">
        <f t="shared" si="12"/>
        <v>13.97718612</v>
      </c>
      <c r="AC519" s="11">
        <f t="shared" si="799"/>
        <v>2.329531019</v>
      </c>
      <c r="AD519" s="11">
        <f t="shared" si="800"/>
        <v>0.7012587127</v>
      </c>
    </row>
    <row r="520">
      <c r="A520" s="10">
        <v>12.3</v>
      </c>
      <c r="B520" s="10">
        <v>3.0</v>
      </c>
      <c r="C520" s="10">
        <v>1.0</v>
      </c>
      <c r="D520" s="10" t="s">
        <v>76</v>
      </c>
      <c r="E520" s="10">
        <v>3.0</v>
      </c>
      <c r="F520" s="10">
        <v>0.03236</v>
      </c>
      <c r="G520" s="10">
        <v>-1.0</v>
      </c>
      <c r="H520" s="10">
        <v>196.0</v>
      </c>
      <c r="I520" s="10">
        <v>-2.0</v>
      </c>
      <c r="J520" s="10">
        <v>18.0</v>
      </c>
      <c r="K520" s="11"/>
      <c r="L520" s="11"/>
      <c r="M520" s="13"/>
      <c r="N520" s="14"/>
      <c r="O520" s="15"/>
      <c r="P520" s="10" t="s">
        <v>40</v>
      </c>
      <c r="Q520" s="11">
        <f t="shared" si="3"/>
        <v>140000</v>
      </c>
      <c r="R520" s="11">
        <f t="shared" si="4"/>
        <v>1514215.08</v>
      </c>
      <c r="S520" s="11">
        <f t="shared" ref="S520:T520" si="1051">log(Q520)</f>
        <v>5.146128036</v>
      </c>
      <c r="T520" s="11">
        <f t="shared" si="1051"/>
        <v>6.180187567</v>
      </c>
      <c r="U520" s="11">
        <f t="shared" si="6"/>
        <v>128571.4286</v>
      </c>
      <c r="V520" s="11">
        <f t="shared" si="7"/>
        <v>1390605.686</v>
      </c>
      <c r="W520" s="11">
        <f t="shared" si="8"/>
        <v>1452410.383</v>
      </c>
      <c r="X520" s="11">
        <f t="shared" ref="X520:Y520" si="1052">log(U520)</f>
        <v>5.109144469</v>
      </c>
      <c r="Y520" s="11">
        <f t="shared" si="1052"/>
        <v>6.143204001</v>
      </c>
      <c r="Z520" s="11">
        <f t="shared" si="10"/>
        <v>5.128029814</v>
      </c>
      <c r="AA520" s="11">
        <f t="shared" si="11"/>
        <v>6.162089345</v>
      </c>
      <c r="AB520" s="11">
        <f t="shared" si="12"/>
        <v>13.82616153</v>
      </c>
      <c r="AC520" s="11">
        <f t="shared" si="799"/>
        <v>2.304360255</v>
      </c>
      <c r="AD520" s="11">
        <f t="shared" si="800"/>
        <v>0.6936815575</v>
      </c>
    </row>
    <row r="521">
      <c r="A521" s="10">
        <v>12.3</v>
      </c>
      <c r="B521" s="10">
        <v>12.0</v>
      </c>
      <c r="C521" s="10">
        <v>1.0</v>
      </c>
      <c r="D521" s="10" t="s">
        <v>73</v>
      </c>
      <c r="E521" s="10">
        <v>3.0</v>
      </c>
      <c r="F521" s="10">
        <v>0.04797</v>
      </c>
      <c r="G521" s="10">
        <v>-1.0</v>
      </c>
      <c r="H521" s="10">
        <v>80.0</v>
      </c>
      <c r="I521" s="10">
        <v>-2.0</v>
      </c>
      <c r="J521" s="10">
        <v>14.0</v>
      </c>
      <c r="K521" s="11"/>
      <c r="L521" s="11"/>
      <c r="M521" s="13"/>
      <c r="N521" s="14"/>
      <c r="O521" s="15"/>
      <c r="P521" s="10" t="s">
        <v>40</v>
      </c>
      <c r="Q521" s="11">
        <f t="shared" si="3"/>
        <v>57142.85714</v>
      </c>
      <c r="R521" s="11">
        <f t="shared" si="4"/>
        <v>416927.2462</v>
      </c>
      <c r="S521" s="11">
        <f t="shared" ref="S521:T521" si="1053">log(Q521)</f>
        <v>4.756961951</v>
      </c>
      <c r="T521" s="11">
        <f t="shared" si="1053"/>
        <v>5.620060277</v>
      </c>
      <c r="U521" s="11">
        <f t="shared" si="6"/>
        <v>100000</v>
      </c>
      <c r="V521" s="11">
        <f t="shared" si="7"/>
        <v>729622.6808</v>
      </c>
      <c r="W521" s="11">
        <f t="shared" si="8"/>
        <v>573274.9635</v>
      </c>
      <c r="X521" s="11">
        <f t="shared" ref="X521:Y521" si="1054">log(U521)</f>
        <v>5</v>
      </c>
      <c r="Y521" s="11">
        <f t="shared" si="1054"/>
        <v>5.863098326</v>
      </c>
      <c r="Z521" s="11">
        <f t="shared" si="10"/>
        <v>4.895264649</v>
      </c>
      <c r="AA521" s="11">
        <f t="shared" si="11"/>
        <v>5.758362975</v>
      </c>
      <c r="AB521" s="11">
        <f t="shared" si="12"/>
        <v>12.48501156</v>
      </c>
      <c r="AC521" s="11">
        <f t="shared" si="799"/>
        <v>2.08083526</v>
      </c>
      <c r="AD521" s="11">
        <f t="shared" si="800"/>
        <v>0.6263938292</v>
      </c>
    </row>
    <row r="522">
      <c r="A522" s="10">
        <v>12.3</v>
      </c>
      <c r="B522" s="10">
        <v>11.0</v>
      </c>
      <c r="C522" s="10">
        <v>1.0</v>
      </c>
      <c r="D522" s="10" t="s">
        <v>44</v>
      </c>
      <c r="E522" s="10">
        <v>3.0</v>
      </c>
      <c r="F522" s="10">
        <v>0.05363</v>
      </c>
      <c r="G522" s="10">
        <v>-1.0</v>
      </c>
      <c r="H522" s="10">
        <v>28.0</v>
      </c>
      <c r="I522" s="10" t="s">
        <v>137</v>
      </c>
      <c r="J522" s="10" t="s">
        <v>137</v>
      </c>
      <c r="K522" s="11"/>
      <c r="L522" s="11"/>
      <c r="M522" s="13"/>
      <c r="N522" s="14"/>
      <c r="O522" s="15"/>
      <c r="P522" s="10" t="s">
        <v>40</v>
      </c>
      <c r="Q522" s="11">
        <f t="shared" si="3"/>
        <v>20000</v>
      </c>
      <c r="R522" s="11">
        <f t="shared" si="4"/>
        <v>130523.9605</v>
      </c>
      <c r="S522" s="11">
        <f t="shared" ref="S522:T522" si="1055">log(Q522)</f>
        <v>4.301029996</v>
      </c>
      <c r="T522" s="11">
        <f t="shared" si="1055"/>
        <v>5.115690243</v>
      </c>
      <c r="U522" s="11" t="str">
        <f t="shared" si="6"/>
        <v>#VALUE!</v>
      </c>
      <c r="V522" s="11" t="str">
        <f t="shared" si="7"/>
        <v>#VALUE!</v>
      </c>
      <c r="W522" s="11" t="str">
        <f t="shared" si="8"/>
        <v>#VALUE!</v>
      </c>
      <c r="X522" s="11" t="str">
        <f t="shared" ref="X522:Y522" si="1056">log(U522)</f>
        <v>#VALUE!</v>
      </c>
      <c r="Y522" s="11" t="str">
        <f t="shared" si="1056"/>
        <v>#VALUE!</v>
      </c>
      <c r="Z522" s="11">
        <f t="shared" si="10"/>
        <v>4.301029996</v>
      </c>
      <c r="AA522" s="11">
        <f t="shared" si="11"/>
        <v>5.115690243</v>
      </c>
      <c r="AB522" s="11">
        <f t="shared" si="12"/>
        <v>10.35009895</v>
      </c>
      <c r="AC522" s="11">
        <f t="shared" si="799"/>
        <v>1.725016492</v>
      </c>
      <c r="AD522" s="11">
        <f t="shared" si="800"/>
        <v>0.5192817072</v>
      </c>
    </row>
    <row r="523">
      <c r="A523" s="10">
        <v>12.3</v>
      </c>
      <c r="B523" s="10">
        <v>8.0</v>
      </c>
      <c r="C523" s="10">
        <v>1.0</v>
      </c>
      <c r="D523" s="10" t="s">
        <v>68</v>
      </c>
      <c r="E523" s="10">
        <v>3.0</v>
      </c>
      <c r="F523" s="10">
        <v>0.05859</v>
      </c>
      <c r="G523" s="10">
        <v>-1.0</v>
      </c>
      <c r="H523" s="10">
        <v>19.0</v>
      </c>
      <c r="I523" s="10" t="s">
        <v>137</v>
      </c>
      <c r="J523" s="10" t="s">
        <v>137</v>
      </c>
      <c r="K523" s="11"/>
      <c r="L523" s="11"/>
      <c r="M523" s="13"/>
      <c r="N523" s="14"/>
      <c r="O523" s="15"/>
      <c r="P523" s="10" t="s">
        <v>40</v>
      </c>
      <c r="Q523" s="11">
        <f t="shared" si="3"/>
        <v>13571.42857</v>
      </c>
      <c r="R523" s="11">
        <f t="shared" si="4"/>
        <v>81071.85527</v>
      </c>
      <c r="S523" s="11">
        <f t="shared" ref="S523:T523" si="1057">log(Q523)</f>
        <v>4.132625565</v>
      </c>
      <c r="T523" s="11">
        <f t="shared" si="1057"/>
        <v>4.908870112</v>
      </c>
      <c r="U523" s="11" t="str">
        <f t="shared" si="6"/>
        <v>#VALUE!</v>
      </c>
      <c r="V523" s="11" t="str">
        <f t="shared" si="7"/>
        <v>#VALUE!</v>
      </c>
      <c r="W523" s="11" t="str">
        <f t="shared" si="8"/>
        <v>#VALUE!</v>
      </c>
      <c r="X523" s="11" t="str">
        <f t="shared" ref="X523:Y523" si="1058">log(U523)</f>
        <v>#VALUE!</v>
      </c>
      <c r="Y523" s="11" t="str">
        <f t="shared" si="1058"/>
        <v>#VALUE!</v>
      </c>
      <c r="Z523" s="11">
        <f t="shared" si="10"/>
        <v>4.132625565</v>
      </c>
      <c r="AA523" s="11">
        <f t="shared" si="11"/>
        <v>4.908870112</v>
      </c>
      <c r="AB523" s="11">
        <f t="shared" si="12"/>
        <v>9.663057348</v>
      </c>
      <c r="AC523" s="11">
        <f t="shared" si="799"/>
        <v>1.610509558</v>
      </c>
      <c r="AD523" s="11">
        <f t="shared" si="800"/>
        <v>0.4848116853</v>
      </c>
    </row>
    <row r="524">
      <c r="A524" s="10">
        <v>12.3</v>
      </c>
      <c r="B524" s="10">
        <v>5.0</v>
      </c>
      <c r="C524" s="10">
        <v>1.0</v>
      </c>
      <c r="D524" s="10" t="s">
        <v>108</v>
      </c>
      <c r="E524" s="10">
        <v>3.0</v>
      </c>
      <c r="F524" s="10">
        <v>0.0401</v>
      </c>
      <c r="G524" s="10">
        <v>0.0</v>
      </c>
      <c r="H524" s="10">
        <v>53.0</v>
      </c>
      <c r="I524" s="10">
        <v>-1.0</v>
      </c>
      <c r="J524" s="10">
        <v>7.0</v>
      </c>
      <c r="K524" s="11"/>
      <c r="L524" s="11"/>
      <c r="M524" s="13"/>
      <c r="N524" s="14"/>
      <c r="O524" s="15"/>
      <c r="P524" s="10" t="s">
        <v>40</v>
      </c>
      <c r="Q524" s="11">
        <f t="shared" si="3"/>
        <v>3785.714286</v>
      </c>
      <c r="R524" s="11">
        <f t="shared" si="4"/>
        <v>33042.39401</v>
      </c>
      <c r="S524" s="11">
        <f t="shared" ref="S524:T524" si="1059">log(Q524)</f>
        <v>3.578147834</v>
      </c>
      <c r="T524" s="11">
        <f t="shared" si="1059"/>
        <v>4.519071506</v>
      </c>
      <c r="U524" s="11">
        <f t="shared" si="6"/>
        <v>5000</v>
      </c>
      <c r="V524" s="11">
        <f t="shared" si="7"/>
        <v>43640.89776</v>
      </c>
      <c r="W524" s="11">
        <f t="shared" si="8"/>
        <v>38341.64589</v>
      </c>
      <c r="X524" s="11">
        <f t="shared" ref="X524:Y524" si="1060">log(U524)</f>
        <v>3.698970004</v>
      </c>
      <c r="Y524" s="11">
        <f t="shared" si="1060"/>
        <v>4.639893676</v>
      </c>
      <c r="Z524" s="11">
        <f t="shared" si="10"/>
        <v>3.64274708</v>
      </c>
      <c r="AA524" s="11">
        <f t="shared" si="11"/>
        <v>4.583670752</v>
      </c>
      <c r="AB524" s="11">
        <f t="shared" si="12"/>
        <v>8.582768458</v>
      </c>
      <c r="AC524" s="11">
        <f t="shared" si="799"/>
        <v>1.43046141</v>
      </c>
      <c r="AD524" s="11">
        <f t="shared" si="800"/>
        <v>0.430611792</v>
      </c>
    </row>
    <row r="525">
      <c r="A525" s="10">
        <v>12.4</v>
      </c>
      <c r="B525" s="10">
        <v>7.0</v>
      </c>
      <c r="C525" s="10">
        <v>1.0</v>
      </c>
      <c r="D525" s="10" t="s">
        <v>119</v>
      </c>
      <c r="E525" s="10">
        <v>3.0</v>
      </c>
      <c r="F525" s="10">
        <v>0.05345</v>
      </c>
      <c r="G525" s="10">
        <v>-5.0</v>
      </c>
      <c r="H525" s="10">
        <v>289.0</v>
      </c>
      <c r="I525" s="10" t="s">
        <v>137</v>
      </c>
      <c r="J525" s="10" t="s">
        <v>137</v>
      </c>
      <c r="K525" s="11"/>
      <c r="L525" s="11"/>
      <c r="M525" s="13"/>
      <c r="N525" s="14"/>
      <c r="O525" s="15"/>
      <c r="P525" s="10" t="s">
        <v>40</v>
      </c>
      <c r="Q525" s="11">
        <f t="shared" si="3"/>
        <v>2064285714</v>
      </c>
      <c r="R525" s="11">
        <f t="shared" si="4"/>
        <v>13517305893</v>
      </c>
      <c r="S525" s="11">
        <f t="shared" ref="S525:T525" si="1061">log(Q525)</f>
        <v>9.314769807</v>
      </c>
      <c r="T525" s="11">
        <f t="shared" si="1061"/>
        <v>10.13089014</v>
      </c>
      <c r="U525" s="11" t="str">
        <f t="shared" si="6"/>
        <v>#VALUE!</v>
      </c>
      <c r="V525" s="11" t="str">
        <f t="shared" si="7"/>
        <v>#VALUE!</v>
      </c>
      <c r="W525" s="11" t="str">
        <f t="shared" si="8"/>
        <v>#VALUE!</v>
      </c>
      <c r="X525" s="11" t="str">
        <f t="shared" ref="X525:Y525" si="1062">log(U525)</f>
        <v>#VALUE!</v>
      </c>
      <c r="Y525" s="11" t="str">
        <f t="shared" si="1062"/>
        <v>#VALUE!</v>
      </c>
      <c r="Z525" s="11">
        <f t="shared" si="10"/>
        <v>9.314769807</v>
      </c>
      <c r="AA525" s="11">
        <f t="shared" si="11"/>
        <v>10.13089014</v>
      </c>
      <c r="AB525" s="11">
        <f t="shared" si="12"/>
        <v>27.0102324</v>
      </c>
      <c r="AC525" s="11">
        <f t="shared" si="799"/>
        <v>4.5017054</v>
      </c>
      <c r="AD525" s="11">
        <f t="shared" si="800"/>
        <v>1.355148357</v>
      </c>
    </row>
    <row r="526">
      <c r="A526" s="10">
        <v>12.4</v>
      </c>
      <c r="B526" s="10">
        <v>11.0</v>
      </c>
      <c r="C526" s="10">
        <v>1.0</v>
      </c>
      <c r="D526" s="10" t="s">
        <v>63</v>
      </c>
      <c r="E526" s="10">
        <v>3.0</v>
      </c>
      <c r="F526" s="10">
        <v>0.05206</v>
      </c>
      <c r="G526" s="10">
        <v>-3.0</v>
      </c>
      <c r="H526" s="10">
        <v>32.0</v>
      </c>
      <c r="I526" s="10">
        <v>-4.0</v>
      </c>
      <c r="J526" s="10">
        <v>5.0</v>
      </c>
      <c r="K526" s="11"/>
      <c r="L526" s="11"/>
      <c r="M526" s="13"/>
      <c r="N526" s="14"/>
      <c r="O526" s="15"/>
      <c r="P526" s="10" t="s">
        <v>40</v>
      </c>
      <c r="Q526" s="11">
        <f t="shared" si="3"/>
        <v>2285714.286</v>
      </c>
      <c r="R526" s="11">
        <f t="shared" si="4"/>
        <v>15366884.36</v>
      </c>
      <c r="S526" s="11">
        <f t="shared" ref="S526:T526" si="1063">log(Q526)</f>
        <v>6.359021943</v>
      </c>
      <c r="T526" s="11">
        <f t="shared" si="1063"/>
        <v>7.186585823</v>
      </c>
      <c r="U526" s="11">
        <f t="shared" si="6"/>
        <v>3571428.571</v>
      </c>
      <c r="V526" s="11">
        <f t="shared" si="7"/>
        <v>24010756.82</v>
      </c>
      <c r="W526" s="11">
        <f t="shared" si="8"/>
        <v>19688820.59</v>
      </c>
      <c r="X526" s="11">
        <f t="shared" ref="X526:Y526" si="1064">log(U526)</f>
        <v>6.552841969</v>
      </c>
      <c r="Y526" s="11">
        <f t="shared" si="1064"/>
        <v>7.380405849</v>
      </c>
      <c r="Z526" s="11">
        <f t="shared" si="10"/>
        <v>6.466655821</v>
      </c>
      <c r="AA526" s="11">
        <f t="shared" si="11"/>
        <v>7.294219702</v>
      </c>
      <c r="AB526" s="11">
        <f t="shared" si="12"/>
        <v>17.58701717</v>
      </c>
      <c r="AC526" s="11">
        <f t="shared" si="799"/>
        <v>2.931169528</v>
      </c>
      <c r="AD526" s="11">
        <f t="shared" si="800"/>
        <v>0.8823699503</v>
      </c>
    </row>
    <row r="527">
      <c r="A527" s="10">
        <v>12.4</v>
      </c>
      <c r="B527" s="10">
        <v>1.0</v>
      </c>
      <c r="C527" s="10">
        <v>1.0</v>
      </c>
      <c r="D527" s="10" t="s">
        <v>49</v>
      </c>
      <c r="E527" s="10">
        <v>3.0</v>
      </c>
      <c r="F527" s="10">
        <v>0.0452</v>
      </c>
      <c r="G527" s="10">
        <v>-3.0</v>
      </c>
      <c r="H527" s="10">
        <v>16.0</v>
      </c>
      <c r="I527" s="10">
        <v>-4.0</v>
      </c>
      <c r="J527" s="10">
        <v>2.0</v>
      </c>
      <c r="K527" s="11"/>
      <c r="L527" s="11"/>
      <c r="M527" s="13"/>
      <c r="N527" s="14"/>
      <c r="O527" s="15"/>
      <c r="P527" s="10" t="s">
        <v>40</v>
      </c>
      <c r="Q527" s="11">
        <f t="shared" si="3"/>
        <v>1142857.143</v>
      </c>
      <c r="R527" s="11">
        <f t="shared" si="4"/>
        <v>8849557.522</v>
      </c>
      <c r="S527" s="11">
        <f t="shared" ref="S527:T527" si="1065">log(Q527)</f>
        <v>6.057991947</v>
      </c>
      <c r="T527" s="11">
        <f t="shared" si="1065"/>
        <v>6.946921557</v>
      </c>
      <c r="U527" s="11">
        <f t="shared" si="6"/>
        <v>1428571.429</v>
      </c>
      <c r="V527" s="11">
        <f t="shared" si="7"/>
        <v>11061946.9</v>
      </c>
      <c r="W527" s="11">
        <f t="shared" si="8"/>
        <v>9955752.212</v>
      </c>
      <c r="X527" s="11">
        <f t="shared" ref="X527:Y527" si="1066">log(U527)</f>
        <v>6.15490196</v>
      </c>
      <c r="Y527" s="11">
        <f t="shared" si="1066"/>
        <v>7.04383157</v>
      </c>
      <c r="Z527" s="11">
        <f t="shared" si="10"/>
        <v>6.109144469</v>
      </c>
      <c r="AA527" s="11">
        <f t="shared" si="11"/>
        <v>6.998074079</v>
      </c>
      <c r="AB527" s="11">
        <f t="shared" si="12"/>
        <v>16.6032427</v>
      </c>
      <c r="AC527" s="11">
        <f t="shared" si="799"/>
        <v>2.767207117</v>
      </c>
      <c r="AD527" s="11">
        <f t="shared" si="800"/>
        <v>0.8330123465</v>
      </c>
    </row>
    <row r="528">
      <c r="A528" s="10">
        <v>12.4</v>
      </c>
      <c r="B528" s="10">
        <v>14.0</v>
      </c>
      <c r="C528" s="10">
        <v>1.0</v>
      </c>
      <c r="D528" s="10" t="s">
        <v>96</v>
      </c>
      <c r="E528" s="10">
        <v>3.0</v>
      </c>
      <c r="F528" s="10">
        <v>0.04816</v>
      </c>
      <c r="G528" s="10">
        <v>-3.0</v>
      </c>
      <c r="H528" s="10">
        <v>16.0</v>
      </c>
      <c r="I528" s="10" t="s">
        <v>137</v>
      </c>
      <c r="J528" s="10" t="s">
        <v>137</v>
      </c>
      <c r="K528" s="11"/>
      <c r="L528" s="11"/>
      <c r="M528" s="13"/>
      <c r="N528" s="14"/>
      <c r="O528" s="15"/>
      <c r="P528" s="10" t="s">
        <v>40</v>
      </c>
      <c r="Q528" s="11">
        <f t="shared" si="3"/>
        <v>1142857.143</v>
      </c>
      <c r="R528" s="11">
        <f t="shared" si="4"/>
        <v>8305647.841</v>
      </c>
      <c r="S528" s="11">
        <f t="shared" ref="S528:T528" si="1067">log(Q528)</f>
        <v>6.057991947</v>
      </c>
      <c r="T528" s="11">
        <f t="shared" si="1067"/>
        <v>6.919373513</v>
      </c>
      <c r="U528" s="11" t="str">
        <f t="shared" si="6"/>
        <v>#VALUE!</v>
      </c>
      <c r="V528" s="11" t="str">
        <f t="shared" si="7"/>
        <v>#VALUE!</v>
      </c>
      <c r="W528" s="11" t="str">
        <f t="shared" si="8"/>
        <v>#VALUE!</v>
      </c>
      <c r="X528" s="11" t="str">
        <f t="shared" ref="X528:Y528" si="1068">log(U528)</f>
        <v>#VALUE!</v>
      </c>
      <c r="Y528" s="11" t="str">
        <f t="shared" si="1068"/>
        <v>#VALUE!</v>
      </c>
      <c r="Z528" s="11">
        <f t="shared" si="10"/>
        <v>6.057991947</v>
      </c>
      <c r="AA528" s="11">
        <f t="shared" si="11"/>
        <v>6.919373513</v>
      </c>
      <c r="AB528" s="11">
        <f t="shared" si="12"/>
        <v>16.34180508</v>
      </c>
      <c r="AC528" s="11">
        <f t="shared" si="799"/>
        <v>2.72363418</v>
      </c>
      <c r="AD528" s="11">
        <f t="shared" si="800"/>
        <v>0.8198955855</v>
      </c>
    </row>
    <row r="529">
      <c r="A529" s="10">
        <v>12.4</v>
      </c>
      <c r="B529" s="10">
        <v>16.0</v>
      </c>
      <c r="C529" s="10">
        <v>1.0</v>
      </c>
      <c r="D529" s="10" t="s">
        <v>33</v>
      </c>
      <c r="E529" s="10">
        <v>3.0</v>
      </c>
      <c r="F529" s="10">
        <v>0.04775</v>
      </c>
      <c r="G529" s="10">
        <v>-2.0</v>
      </c>
      <c r="H529" s="10">
        <v>38.0</v>
      </c>
      <c r="I529" s="10">
        <v>-3.0</v>
      </c>
      <c r="J529" s="10">
        <v>8.0</v>
      </c>
      <c r="K529" s="11"/>
      <c r="L529" s="11"/>
      <c r="M529" s="13"/>
      <c r="N529" s="14"/>
      <c r="O529" s="15"/>
      <c r="P529" s="10" t="s">
        <v>40</v>
      </c>
      <c r="Q529" s="11">
        <f t="shared" si="3"/>
        <v>271428.5714</v>
      </c>
      <c r="R529" s="11">
        <f t="shared" si="4"/>
        <v>1989528.796</v>
      </c>
      <c r="S529" s="11">
        <f t="shared" ref="S529:T529" si="1069">log(Q529)</f>
        <v>5.433655561</v>
      </c>
      <c r="T529" s="11">
        <f t="shared" si="1069"/>
        <v>6.298750229</v>
      </c>
      <c r="U529" s="11">
        <f t="shared" si="6"/>
        <v>571428.5714</v>
      </c>
      <c r="V529" s="11">
        <f t="shared" si="7"/>
        <v>4188481.675</v>
      </c>
      <c r="W529" s="11">
        <f t="shared" si="8"/>
        <v>3089005.236</v>
      </c>
      <c r="X529" s="11">
        <f t="shared" ref="X529:Y529" si="1070">log(U529)</f>
        <v>5.756961951</v>
      </c>
      <c r="Y529" s="11">
        <f t="shared" si="1070"/>
        <v>6.62205662</v>
      </c>
      <c r="Z529" s="11">
        <f t="shared" si="10"/>
        <v>5.624723976</v>
      </c>
      <c r="AA529" s="11">
        <f t="shared" si="11"/>
        <v>6.489818644</v>
      </c>
      <c r="AB529" s="11">
        <f t="shared" si="12"/>
        <v>14.9148547</v>
      </c>
      <c r="AC529" s="11">
        <f t="shared" si="799"/>
        <v>2.485809116</v>
      </c>
      <c r="AD529" s="11">
        <f t="shared" si="800"/>
        <v>0.7483031074</v>
      </c>
    </row>
    <row r="530">
      <c r="A530" s="10">
        <v>12.4</v>
      </c>
      <c r="B530" s="10">
        <v>9.0</v>
      </c>
      <c r="C530" s="10">
        <v>1.0</v>
      </c>
      <c r="D530" s="10" t="s">
        <v>55</v>
      </c>
      <c r="E530" s="10">
        <v>3.0</v>
      </c>
      <c r="F530" s="10">
        <v>0.0443</v>
      </c>
      <c r="G530" s="10">
        <v>-2.0</v>
      </c>
      <c r="H530" s="10">
        <v>21.0</v>
      </c>
      <c r="I530" s="10">
        <v>-3.0</v>
      </c>
      <c r="J530" s="10">
        <v>6.0</v>
      </c>
      <c r="K530" s="11"/>
      <c r="L530" s="11"/>
      <c r="M530" s="13"/>
      <c r="N530" s="14"/>
      <c r="O530" s="15"/>
      <c r="P530" s="10" t="s">
        <v>40</v>
      </c>
      <c r="Q530" s="11">
        <f t="shared" si="3"/>
        <v>150000</v>
      </c>
      <c r="R530" s="11">
        <f t="shared" si="4"/>
        <v>1185101.58</v>
      </c>
      <c r="S530" s="11">
        <f t="shared" ref="S530:T530" si="1071">log(Q530)</f>
        <v>5.176091259</v>
      </c>
      <c r="T530" s="11">
        <f t="shared" si="1071"/>
        <v>6.073755577</v>
      </c>
      <c r="U530" s="11">
        <f t="shared" si="6"/>
        <v>428571.4286</v>
      </c>
      <c r="V530" s="11">
        <f t="shared" si="7"/>
        <v>3386004.515</v>
      </c>
      <c r="W530" s="11">
        <f t="shared" si="8"/>
        <v>2285553.047</v>
      </c>
      <c r="X530" s="11">
        <f t="shared" ref="X530:Y530" si="1072">log(U530)</f>
        <v>5.632023215</v>
      </c>
      <c r="Y530" s="11">
        <f t="shared" si="1072"/>
        <v>6.529687533</v>
      </c>
      <c r="Z530" s="11">
        <f t="shared" si="10"/>
        <v>5.461326988</v>
      </c>
      <c r="AA530" s="11">
        <f t="shared" si="11"/>
        <v>6.358991306</v>
      </c>
      <c r="AB530" s="11">
        <f t="shared" si="12"/>
        <v>14.48025568</v>
      </c>
      <c r="AC530" s="11">
        <f t="shared" si="799"/>
        <v>2.413375947</v>
      </c>
      <c r="AD530" s="11">
        <f t="shared" si="800"/>
        <v>0.7264985509</v>
      </c>
    </row>
    <row r="531">
      <c r="A531" s="10">
        <v>12.4</v>
      </c>
      <c r="B531" s="10">
        <v>10.0</v>
      </c>
      <c r="C531" s="10">
        <v>1.0</v>
      </c>
      <c r="D531" s="10" t="s">
        <v>44</v>
      </c>
      <c r="E531" s="10">
        <v>3.0</v>
      </c>
      <c r="F531" s="10">
        <v>0.04708</v>
      </c>
      <c r="G531" s="10">
        <v>-2.0</v>
      </c>
      <c r="H531" s="10">
        <v>35.0</v>
      </c>
      <c r="I531" s="10">
        <v>-3.0</v>
      </c>
      <c r="J531" s="10">
        <v>2.0</v>
      </c>
      <c r="K531" s="11"/>
      <c r="L531" s="11"/>
      <c r="M531" s="13"/>
      <c r="N531" s="14"/>
      <c r="O531" s="15"/>
      <c r="P531" s="10" t="s">
        <v>40</v>
      </c>
      <c r="Q531" s="11">
        <f t="shared" si="3"/>
        <v>250000</v>
      </c>
      <c r="R531" s="11">
        <f t="shared" si="4"/>
        <v>1858538.658</v>
      </c>
      <c r="S531" s="11">
        <f t="shared" ref="S531:T531" si="1073">log(Q531)</f>
        <v>5.397940009</v>
      </c>
      <c r="T531" s="11">
        <f t="shared" si="1073"/>
        <v>6.269171599</v>
      </c>
      <c r="U531" s="11">
        <f t="shared" si="6"/>
        <v>142857.1429</v>
      </c>
      <c r="V531" s="11">
        <f t="shared" si="7"/>
        <v>1062022.09</v>
      </c>
      <c r="W531" s="11">
        <f t="shared" si="8"/>
        <v>1460280.374</v>
      </c>
      <c r="X531" s="11">
        <f t="shared" ref="X531:Y531" si="1074">log(U531)</f>
        <v>5.15490196</v>
      </c>
      <c r="Y531" s="11">
        <f t="shared" si="1074"/>
        <v>6.02613355</v>
      </c>
      <c r="Z531" s="11">
        <f t="shared" si="10"/>
        <v>5.293204658</v>
      </c>
      <c r="AA531" s="11">
        <f t="shared" si="11"/>
        <v>6.164436248</v>
      </c>
      <c r="AB531" s="11">
        <f t="shared" si="12"/>
        <v>13.83395777</v>
      </c>
      <c r="AC531" s="11">
        <f t="shared" si="799"/>
        <v>2.305659629</v>
      </c>
      <c r="AD531" s="11">
        <f t="shared" si="800"/>
        <v>0.6940727081</v>
      </c>
    </row>
    <row r="532">
      <c r="A532" s="10">
        <v>12.4</v>
      </c>
      <c r="B532" s="10">
        <v>8.0</v>
      </c>
      <c r="C532" s="10">
        <v>1.0</v>
      </c>
      <c r="D532" s="10" t="s">
        <v>73</v>
      </c>
      <c r="E532" s="10">
        <v>3.0</v>
      </c>
      <c r="F532" s="10">
        <v>0.03793</v>
      </c>
      <c r="G532" s="10">
        <v>-1.0</v>
      </c>
      <c r="H532" s="10">
        <v>126.0</v>
      </c>
      <c r="I532" s="10">
        <v>-2.0</v>
      </c>
      <c r="J532" s="10">
        <v>12.0</v>
      </c>
      <c r="K532" s="11"/>
      <c r="L532" s="11"/>
      <c r="M532" s="13"/>
      <c r="N532" s="14"/>
      <c r="O532" s="15"/>
      <c r="P532" s="10" t="s">
        <v>40</v>
      </c>
      <c r="Q532" s="11">
        <f t="shared" si="3"/>
        <v>90000</v>
      </c>
      <c r="R532" s="11">
        <f t="shared" si="4"/>
        <v>830477.1948</v>
      </c>
      <c r="S532" s="11">
        <f t="shared" ref="S532:T532" si="1075">log(Q532)</f>
        <v>4.954242509</v>
      </c>
      <c r="T532" s="11">
        <f t="shared" si="1075"/>
        <v>5.919327711</v>
      </c>
      <c r="U532" s="11">
        <f t="shared" si="6"/>
        <v>85714.28571</v>
      </c>
      <c r="V532" s="11">
        <f t="shared" si="7"/>
        <v>790930.6617</v>
      </c>
      <c r="W532" s="11">
        <f t="shared" si="8"/>
        <v>810703.9283</v>
      </c>
      <c r="X532" s="11">
        <f t="shared" ref="X532:Y532" si="1076">log(U532)</f>
        <v>4.93305321</v>
      </c>
      <c r="Y532" s="11">
        <f t="shared" si="1076"/>
        <v>5.898138412</v>
      </c>
      <c r="Z532" s="11">
        <f t="shared" si="10"/>
        <v>4.943777076</v>
      </c>
      <c r="AA532" s="11">
        <f t="shared" si="11"/>
        <v>5.908862277</v>
      </c>
      <c r="AB532" s="11">
        <f t="shared" si="12"/>
        <v>12.98495942</v>
      </c>
      <c r="AC532" s="11">
        <f t="shared" si="799"/>
        <v>2.164159903</v>
      </c>
      <c r="AD532" s="11">
        <f t="shared" si="800"/>
        <v>0.6514770462</v>
      </c>
    </row>
    <row r="533">
      <c r="A533" s="10">
        <v>12.4</v>
      </c>
      <c r="B533" s="10">
        <v>18.0</v>
      </c>
      <c r="C533" s="10">
        <v>1.0</v>
      </c>
      <c r="D533" s="10" t="s">
        <v>82</v>
      </c>
      <c r="E533" s="10">
        <v>3.0</v>
      </c>
      <c r="F533" s="10">
        <v>0.05051</v>
      </c>
      <c r="G533" s="10">
        <v>-2.0</v>
      </c>
      <c r="H533" s="10">
        <v>4.0</v>
      </c>
      <c r="I533" s="10">
        <v>-3.0</v>
      </c>
      <c r="J533" s="10">
        <v>1.0</v>
      </c>
      <c r="K533" s="11"/>
      <c r="L533" s="11"/>
      <c r="M533" s="13"/>
      <c r="N533" s="14"/>
      <c r="O533" s="15"/>
      <c r="P533" s="10" t="s">
        <v>40</v>
      </c>
      <c r="Q533" s="11">
        <f t="shared" si="3"/>
        <v>28571.42857</v>
      </c>
      <c r="R533" s="11">
        <f t="shared" si="4"/>
        <v>197980.5979</v>
      </c>
      <c r="S533" s="11">
        <f t="shared" ref="S533:T533" si="1077">log(Q533)</f>
        <v>4.455931956</v>
      </c>
      <c r="T533" s="11">
        <f t="shared" si="1077"/>
        <v>5.296622631</v>
      </c>
      <c r="U533" s="11">
        <f t="shared" si="6"/>
        <v>71428.57143</v>
      </c>
      <c r="V533" s="11">
        <f t="shared" si="7"/>
        <v>494951.4948</v>
      </c>
      <c r="W533" s="11">
        <f t="shared" si="8"/>
        <v>346466.0463</v>
      </c>
      <c r="X533" s="11">
        <f t="shared" ref="X533:Y533" si="1078">log(U533)</f>
        <v>4.853871964</v>
      </c>
      <c r="Y533" s="11">
        <f t="shared" si="1078"/>
        <v>5.69456264</v>
      </c>
      <c r="Z533" s="11">
        <f t="shared" si="10"/>
        <v>4.698970004</v>
      </c>
      <c r="AA533" s="11">
        <f t="shared" si="11"/>
        <v>5.53966068</v>
      </c>
      <c r="AB533" s="11">
        <f t="shared" si="12"/>
        <v>11.75849826</v>
      </c>
      <c r="AC533" s="11">
        <f t="shared" si="799"/>
        <v>1.95974971</v>
      </c>
      <c r="AD533" s="11">
        <f t="shared" si="800"/>
        <v>0.5899434467</v>
      </c>
    </row>
    <row r="534">
      <c r="A534" s="10">
        <v>12.4</v>
      </c>
      <c r="B534" s="10">
        <v>12.0</v>
      </c>
      <c r="C534" s="10">
        <v>1.0</v>
      </c>
      <c r="D534" s="10" t="s">
        <v>108</v>
      </c>
      <c r="E534" s="10">
        <v>3.0</v>
      </c>
      <c r="F534" s="10">
        <v>0.03771</v>
      </c>
      <c r="G534" s="10">
        <v>-1.0</v>
      </c>
      <c r="H534" s="10">
        <v>27.0</v>
      </c>
      <c r="I534" s="10">
        <v>-2.0</v>
      </c>
      <c r="J534" s="10">
        <v>3.0</v>
      </c>
      <c r="K534" s="11"/>
      <c r="L534" s="11"/>
      <c r="M534" s="13"/>
      <c r="N534" s="14"/>
      <c r="O534" s="15"/>
      <c r="P534" s="10" t="s">
        <v>40</v>
      </c>
      <c r="Q534" s="11">
        <f t="shared" si="3"/>
        <v>19285.71429</v>
      </c>
      <c r="R534" s="11">
        <f t="shared" si="4"/>
        <v>178997.6134</v>
      </c>
      <c r="S534" s="11">
        <f t="shared" ref="S534:T534" si="1079">log(Q534)</f>
        <v>4.285235728</v>
      </c>
      <c r="T534" s="11">
        <f t="shared" si="1079"/>
        <v>5.25284724</v>
      </c>
      <c r="U534" s="11">
        <f t="shared" si="6"/>
        <v>21428.57143</v>
      </c>
      <c r="V534" s="11">
        <f t="shared" si="7"/>
        <v>198886.2371</v>
      </c>
      <c r="W534" s="11">
        <f t="shared" si="8"/>
        <v>188941.9252</v>
      </c>
      <c r="X534" s="11">
        <f t="shared" ref="X534:Y534" si="1080">log(U534)</f>
        <v>4.330993219</v>
      </c>
      <c r="Y534" s="11">
        <f t="shared" si="1080"/>
        <v>5.298604731</v>
      </c>
      <c r="Z534" s="11">
        <f t="shared" si="10"/>
        <v>4.308716824</v>
      </c>
      <c r="AA534" s="11">
        <f t="shared" si="11"/>
        <v>5.276328336</v>
      </c>
      <c r="AB534" s="11">
        <f t="shared" si="12"/>
        <v>10.88372715</v>
      </c>
      <c r="AC534" s="11">
        <f t="shared" si="799"/>
        <v>1.813954525</v>
      </c>
      <c r="AD534" s="11">
        <f t="shared" si="800"/>
        <v>0.5460547227</v>
      </c>
    </row>
    <row r="535">
      <c r="A535" s="10">
        <v>12.4</v>
      </c>
      <c r="B535" s="10">
        <v>15.0</v>
      </c>
      <c r="C535" s="10">
        <v>1.0</v>
      </c>
      <c r="D535" s="10" t="s">
        <v>68</v>
      </c>
      <c r="E535" s="10">
        <v>3.0</v>
      </c>
      <c r="F535" s="10">
        <v>0.03804</v>
      </c>
      <c r="G535" s="10">
        <v>-1.0</v>
      </c>
      <c r="H535" s="10">
        <v>13.0</v>
      </c>
      <c r="I535" s="10">
        <v>-2.0</v>
      </c>
      <c r="J535" s="10">
        <v>2.0</v>
      </c>
      <c r="K535" s="11"/>
      <c r="L535" s="11"/>
      <c r="M535" s="13"/>
      <c r="N535" s="14"/>
      <c r="O535" s="15"/>
      <c r="P535" s="10" t="s">
        <v>40</v>
      </c>
      <c r="Q535" s="11">
        <f t="shared" si="3"/>
        <v>9285.714286</v>
      </c>
      <c r="R535" s="11">
        <f t="shared" si="4"/>
        <v>85436.38275</v>
      </c>
      <c r="S535" s="11">
        <f t="shared" ref="S535:T535" si="1081">log(Q535)</f>
        <v>3.967815317</v>
      </c>
      <c r="T535" s="11">
        <f t="shared" si="1081"/>
        <v>4.931642853</v>
      </c>
      <c r="U535" s="11">
        <f t="shared" si="6"/>
        <v>14285.71429</v>
      </c>
      <c r="V535" s="11">
        <f t="shared" si="7"/>
        <v>131440.5889</v>
      </c>
      <c r="W535" s="11">
        <f t="shared" si="8"/>
        <v>108438.4858</v>
      </c>
      <c r="X535" s="11">
        <f t="shared" ref="X535:Y535" si="1082">log(U535)</f>
        <v>4.15490196</v>
      </c>
      <c r="Y535" s="11">
        <f t="shared" si="1082"/>
        <v>5.118729496</v>
      </c>
      <c r="Z535" s="11">
        <f t="shared" si="10"/>
        <v>4.071355909</v>
      </c>
      <c r="AA535" s="11">
        <f t="shared" si="11"/>
        <v>5.035183445</v>
      </c>
      <c r="AB535" s="11">
        <f t="shared" si="12"/>
        <v>10.08266116</v>
      </c>
      <c r="AC535" s="11">
        <f t="shared" si="799"/>
        <v>1.680443526</v>
      </c>
      <c r="AD535" s="11">
        <f t="shared" si="800"/>
        <v>0.5058639074</v>
      </c>
    </row>
    <row r="536">
      <c r="A536" s="10">
        <v>12.4</v>
      </c>
      <c r="B536" s="10">
        <v>4.0</v>
      </c>
      <c r="C536" s="10">
        <v>1.0</v>
      </c>
      <c r="D536" s="10" t="s">
        <v>76</v>
      </c>
      <c r="E536" s="10">
        <v>3.0</v>
      </c>
      <c r="F536" s="10">
        <v>0.04769</v>
      </c>
      <c r="G536" s="10">
        <v>0.0</v>
      </c>
      <c r="H536" s="10">
        <v>65.0</v>
      </c>
      <c r="I536" s="10">
        <v>-1.0</v>
      </c>
      <c r="J536" s="17" t="s">
        <v>164</v>
      </c>
      <c r="K536" s="11"/>
      <c r="L536" s="11"/>
      <c r="M536" s="13">
        <v>0.0</v>
      </c>
      <c r="N536" s="14">
        <v>0.0</v>
      </c>
      <c r="O536" s="15"/>
      <c r="P536" s="10" t="s">
        <v>40</v>
      </c>
      <c r="Q536" s="11">
        <f t="shared" si="3"/>
        <v>4642.857143</v>
      </c>
      <c r="R536" s="11">
        <f t="shared" si="4"/>
        <v>34074.2294</v>
      </c>
      <c r="S536" s="11">
        <f t="shared" ref="S536:T536" si="1083">log(Q536)</f>
        <v>3.666785321</v>
      </c>
      <c r="T536" s="11">
        <f t="shared" si="1083"/>
        <v>4.532426043</v>
      </c>
      <c r="U536" s="11">
        <f t="shared" si="6"/>
        <v>6428.571429</v>
      </c>
      <c r="V536" s="11">
        <f t="shared" si="7"/>
        <v>47179.70224</v>
      </c>
      <c r="W536" s="11">
        <f t="shared" si="8"/>
        <v>40626.96582</v>
      </c>
      <c r="X536" s="11">
        <f t="shared" ref="X536:Y536" si="1084">log(U536)</f>
        <v>3.808114474</v>
      </c>
      <c r="Y536" s="11">
        <f t="shared" si="1084"/>
        <v>4.673755196</v>
      </c>
      <c r="Z536" s="11">
        <f t="shared" si="10"/>
        <v>3.743173667</v>
      </c>
      <c r="AA536" s="11">
        <f t="shared" si="11"/>
        <v>4.608814389</v>
      </c>
      <c r="AB536" s="11">
        <f t="shared" si="12"/>
        <v>8.666293812</v>
      </c>
      <c r="AC536" s="11">
        <f t="shared" si="799"/>
        <v>1.444382302</v>
      </c>
      <c r="AD536" s="11">
        <f t="shared" si="800"/>
        <v>0.4348023981</v>
      </c>
    </row>
    <row r="537">
      <c r="A537" s="10">
        <v>12.5</v>
      </c>
      <c r="B537" s="10">
        <v>2.0</v>
      </c>
      <c r="C537" s="10">
        <v>1.0</v>
      </c>
      <c r="D537" s="10" t="s">
        <v>119</v>
      </c>
      <c r="E537" s="10">
        <v>1.0</v>
      </c>
      <c r="F537" s="10">
        <v>0.06833</v>
      </c>
      <c r="G537" s="10">
        <v>-5.0</v>
      </c>
      <c r="H537" s="10">
        <v>205.0</v>
      </c>
      <c r="I537" s="10" t="s">
        <v>137</v>
      </c>
      <c r="J537" s="10" t="s">
        <v>137</v>
      </c>
      <c r="K537" s="11"/>
      <c r="L537" s="11"/>
      <c r="M537" s="13"/>
      <c r="N537" s="14"/>
      <c r="O537" s="15"/>
      <c r="P537" s="10" t="s">
        <v>40</v>
      </c>
      <c r="Q537" s="11">
        <f t="shared" si="3"/>
        <v>1464285714</v>
      </c>
      <c r="R537" s="11">
        <f t="shared" si="4"/>
        <v>7500365872</v>
      </c>
      <c r="S537" s="11">
        <f t="shared" ref="S537:T537" si="1085">log(Q537)</f>
        <v>9.165625825</v>
      </c>
      <c r="T537" s="11">
        <f t="shared" si="1085"/>
        <v>9.875082449</v>
      </c>
      <c r="U537" s="11" t="str">
        <f t="shared" si="6"/>
        <v>#VALUE!</v>
      </c>
      <c r="V537" s="11" t="str">
        <f t="shared" si="7"/>
        <v>#VALUE!</v>
      </c>
      <c r="W537" s="11" t="str">
        <f t="shared" si="8"/>
        <v>#VALUE!</v>
      </c>
      <c r="X537" s="11" t="str">
        <f t="shared" ref="X537:Y537" si="1086">log(U537)</f>
        <v>#VALUE!</v>
      </c>
      <c r="Y537" s="11" t="str">
        <f t="shared" si="1086"/>
        <v>#VALUE!</v>
      </c>
      <c r="Z537" s="11">
        <f t="shared" si="10"/>
        <v>9.165625825</v>
      </c>
      <c r="AA537" s="11">
        <f t="shared" si="11"/>
        <v>9.875082449</v>
      </c>
      <c r="AB537" s="11">
        <f t="shared" si="12"/>
        <v>26.16045764</v>
      </c>
      <c r="AC537" s="11">
        <f t="shared" si="799"/>
        <v>4.360076273</v>
      </c>
      <c r="AD537" s="11">
        <f t="shared" si="800"/>
        <v>1.312513742</v>
      </c>
    </row>
    <row r="538">
      <c r="A538" s="10">
        <v>12.5</v>
      </c>
      <c r="B538" s="10">
        <v>13.0</v>
      </c>
      <c r="C538" s="10">
        <v>1.0</v>
      </c>
      <c r="D538" s="10" t="s">
        <v>49</v>
      </c>
      <c r="E538" s="10">
        <v>1.0</v>
      </c>
      <c r="F538" s="10">
        <v>0.03888</v>
      </c>
      <c r="G538" s="10">
        <v>-4.0</v>
      </c>
      <c r="H538" s="10">
        <v>57.0</v>
      </c>
      <c r="I538" s="10">
        <v>-5.0</v>
      </c>
      <c r="J538" s="10">
        <v>26.0</v>
      </c>
      <c r="K538" s="11"/>
      <c r="L538" s="11"/>
      <c r="M538" s="13"/>
      <c r="N538" s="14"/>
      <c r="O538" s="15"/>
      <c r="P538" s="10" t="s">
        <v>40</v>
      </c>
      <c r="Q538" s="11">
        <f t="shared" si="3"/>
        <v>40714285.71</v>
      </c>
      <c r="R538" s="11">
        <f t="shared" si="4"/>
        <v>366512345.7</v>
      </c>
      <c r="S538" s="11">
        <f t="shared" ref="S538:T538" si="1087">log(Q538)</f>
        <v>7.60974682</v>
      </c>
      <c r="T538" s="11">
        <f t="shared" si="1087"/>
        <v>8.564088608</v>
      </c>
      <c r="U538" s="11">
        <f t="shared" si="6"/>
        <v>185714285.7</v>
      </c>
      <c r="V538" s="11">
        <f t="shared" si="7"/>
        <v>1671810700</v>
      </c>
      <c r="W538" s="11">
        <f t="shared" si="8"/>
        <v>1019161523</v>
      </c>
      <c r="X538" s="11">
        <f t="shared" ref="X538:Y538" si="1088">log(U538)</f>
        <v>8.268845312</v>
      </c>
      <c r="Y538" s="11">
        <f t="shared" si="1088"/>
        <v>9.2231871</v>
      </c>
      <c r="Z538" s="11">
        <f t="shared" si="10"/>
        <v>8.053901231</v>
      </c>
      <c r="AA538" s="11">
        <f t="shared" si="11"/>
        <v>9.008243019</v>
      </c>
      <c r="AB538" s="11">
        <f t="shared" si="12"/>
        <v>23.28087938</v>
      </c>
      <c r="AC538" s="11">
        <f t="shared" si="799"/>
        <v>3.880146563</v>
      </c>
      <c r="AD538" s="11">
        <f t="shared" si="800"/>
        <v>1.168040503</v>
      </c>
    </row>
    <row r="539">
      <c r="A539" s="10">
        <v>12.5</v>
      </c>
      <c r="B539" s="10">
        <v>5.0</v>
      </c>
      <c r="C539" s="10">
        <v>1.0</v>
      </c>
      <c r="D539" s="10" t="s">
        <v>63</v>
      </c>
      <c r="E539" s="10">
        <v>1.0</v>
      </c>
      <c r="F539" s="10">
        <v>0.0452</v>
      </c>
      <c r="G539" s="10">
        <v>-3.0</v>
      </c>
      <c r="H539" s="10">
        <v>32.0</v>
      </c>
      <c r="I539" s="10">
        <v>-4.0</v>
      </c>
      <c r="J539" s="10">
        <v>2.0</v>
      </c>
      <c r="K539" s="11"/>
      <c r="L539" s="11"/>
      <c r="M539" s="13"/>
      <c r="N539" s="14"/>
      <c r="O539" s="15"/>
      <c r="P539" s="10" t="s">
        <v>165</v>
      </c>
      <c r="Q539" s="11">
        <f t="shared" si="3"/>
        <v>2285714.286</v>
      </c>
      <c r="R539" s="11">
        <f t="shared" si="4"/>
        <v>17699115.04</v>
      </c>
      <c r="S539" s="11">
        <f t="shared" ref="S539:T539" si="1089">log(Q539)</f>
        <v>6.359021943</v>
      </c>
      <c r="T539" s="11">
        <f t="shared" si="1089"/>
        <v>7.247951552</v>
      </c>
      <c r="U539" s="11">
        <f t="shared" si="6"/>
        <v>1428571.429</v>
      </c>
      <c r="V539" s="11">
        <f t="shared" si="7"/>
        <v>11061946.9</v>
      </c>
      <c r="W539" s="11">
        <f t="shared" si="8"/>
        <v>14380530.97</v>
      </c>
      <c r="X539" s="11">
        <f t="shared" ref="X539:Y539" si="1090">log(U539)</f>
        <v>6.15490196</v>
      </c>
      <c r="Y539" s="11">
        <f t="shared" si="1090"/>
        <v>7.04383157</v>
      </c>
      <c r="Z539" s="11">
        <f t="shared" si="10"/>
        <v>6.268845312</v>
      </c>
      <c r="AA539" s="11">
        <f t="shared" si="11"/>
        <v>7.157774922</v>
      </c>
      <c r="AB539" s="11">
        <f t="shared" si="12"/>
        <v>17.13375742</v>
      </c>
      <c r="AC539" s="11">
        <f t="shared" si="799"/>
        <v>2.855626237</v>
      </c>
      <c r="AD539" s="11">
        <f t="shared" si="800"/>
        <v>0.8596291536</v>
      </c>
    </row>
    <row r="540">
      <c r="A540" s="10">
        <v>12.5</v>
      </c>
      <c r="B540" s="10">
        <v>20.0</v>
      </c>
      <c r="C540" s="10">
        <v>1.0</v>
      </c>
      <c r="D540" s="10" t="s">
        <v>55</v>
      </c>
      <c r="E540" s="10">
        <v>1.0</v>
      </c>
      <c r="F540" s="10">
        <v>0.04025</v>
      </c>
      <c r="G540" s="10">
        <v>-2.0</v>
      </c>
      <c r="H540" s="10">
        <v>31.0</v>
      </c>
      <c r="I540" s="10">
        <v>-3.0</v>
      </c>
      <c r="J540" s="10">
        <v>6.0</v>
      </c>
      <c r="K540" s="11"/>
      <c r="L540" s="11"/>
      <c r="M540" s="13"/>
      <c r="N540" s="14"/>
      <c r="O540" s="15"/>
      <c r="P540" s="10" t="s">
        <v>40</v>
      </c>
      <c r="Q540" s="11">
        <f t="shared" si="3"/>
        <v>221428.5714</v>
      </c>
      <c r="R540" s="11">
        <f t="shared" si="4"/>
        <v>1925465.839</v>
      </c>
      <c r="S540" s="11">
        <f t="shared" ref="S540:T540" si="1091">log(Q540)</f>
        <v>5.345233658</v>
      </c>
      <c r="T540" s="11">
        <f t="shared" si="1091"/>
        <v>6.284535818</v>
      </c>
      <c r="U540" s="11">
        <f t="shared" si="6"/>
        <v>428571.4286</v>
      </c>
      <c r="V540" s="11">
        <f t="shared" si="7"/>
        <v>3726708.075</v>
      </c>
      <c r="W540" s="11">
        <f t="shared" si="8"/>
        <v>2826086.957</v>
      </c>
      <c r="X540" s="11">
        <f t="shared" ref="X540:Y540" si="1092">log(U540)</f>
        <v>5.632023215</v>
      </c>
      <c r="Y540" s="11">
        <f t="shared" si="1092"/>
        <v>6.571325374</v>
      </c>
      <c r="Z540" s="11">
        <f t="shared" si="10"/>
        <v>5.511883361</v>
      </c>
      <c r="AA540" s="11">
        <f t="shared" si="11"/>
        <v>6.451185521</v>
      </c>
      <c r="AB540" s="11">
        <f t="shared" si="12"/>
        <v>14.78651824</v>
      </c>
      <c r="AC540" s="11">
        <f t="shared" si="799"/>
        <v>2.464419706</v>
      </c>
      <c r="AD540" s="11">
        <f t="shared" si="800"/>
        <v>0.7418642534</v>
      </c>
    </row>
    <row r="541">
      <c r="A541" s="10">
        <v>12.5</v>
      </c>
      <c r="B541" s="10">
        <v>6.0</v>
      </c>
      <c r="C541" s="10">
        <v>1.0</v>
      </c>
      <c r="D541" s="10" t="s">
        <v>44</v>
      </c>
      <c r="E541" s="10">
        <v>1.0</v>
      </c>
      <c r="F541" s="10">
        <v>0.03844</v>
      </c>
      <c r="G541" s="10">
        <v>-1.0</v>
      </c>
      <c r="H541" s="10">
        <v>200.0</v>
      </c>
      <c r="I541" s="10">
        <v>-2.0</v>
      </c>
      <c r="J541" s="10">
        <v>25.0</v>
      </c>
      <c r="K541" s="11"/>
      <c r="L541" s="11"/>
      <c r="M541" s="13"/>
      <c r="N541" s="14"/>
      <c r="O541" s="15"/>
      <c r="P541" s="10" t="s">
        <v>40</v>
      </c>
      <c r="Q541" s="11">
        <f t="shared" si="3"/>
        <v>142857.1429</v>
      </c>
      <c r="R541" s="11">
        <f t="shared" si="4"/>
        <v>1300728.408</v>
      </c>
      <c r="S541" s="11">
        <f t="shared" ref="S541:T541" si="1093">log(Q541)</f>
        <v>5.15490196</v>
      </c>
      <c r="T541" s="11">
        <f t="shared" si="1093"/>
        <v>6.114186625</v>
      </c>
      <c r="U541" s="11">
        <f t="shared" si="6"/>
        <v>178571.4286</v>
      </c>
      <c r="V541" s="11">
        <f t="shared" si="7"/>
        <v>1625910.51</v>
      </c>
      <c r="W541" s="11">
        <f t="shared" si="8"/>
        <v>1463319.459</v>
      </c>
      <c r="X541" s="11">
        <f t="shared" ref="X541:Y541" si="1094">log(U541)</f>
        <v>5.251811973</v>
      </c>
      <c r="Y541" s="11">
        <f t="shared" si="1094"/>
        <v>6.211096638</v>
      </c>
      <c r="Z541" s="11">
        <f t="shared" si="10"/>
        <v>5.206054482</v>
      </c>
      <c r="AA541" s="11">
        <f t="shared" si="11"/>
        <v>6.165339148</v>
      </c>
      <c r="AB541" s="11">
        <f t="shared" si="12"/>
        <v>13.83695714</v>
      </c>
      <c r="AC541" s="11">
        <f t="shared" si="799"/>
        <v>2.306159523</v>
      </c>
      <c r="AD541" s="11">
        <f t="shared" si="800"/>
        <v>0.6942231913</v>
      </c>
    </row>
    <row r="542">
      <c r="A542" s="10">
        <v>12.5</v>
      </c>
      <c r="B542" s="10">
        <v>4.0</v>
      </c>
      <c r="C542" s="10">
        <v>1.0</v>
      </c>
      <c r="D542" s="10" t="s">
        <v>73</v>
      </c>
      <c r="E542" s="10">
        <v>1.0</v>
      </c>
      <c r="F542" s="10">
        <v>0.04595</v>
      </c>
      <c r="G542" s="10">
        <v>-1.0</v>
      </c>
      <c r="H542" s="10">
        <v>234.0</v>
      </c>
      <c r="I542" s="10">
        <v>-2.0</v>
      </c>
      <c r="J542" s="10">
        <v>28.0</v>
      </c>
      <c r="K542" s="11"/>
      <c r="L542" s="11"/>
      <c r="M542" s="13"/>
      <c r="N542" s="14"/>
      <c r="O542" s="15"/>
      <c r="P542" s="10" t="s">
        <v>40</v>
      </c>
      <c r="Q542" s="11">
        <f t="shared" si="3"/>
        <v>167142.8571</v>
      </c>
      <c r="R542" s="11">
        <f t="shared" si="4"/>
        <v>1273122.96</v>
      </c>
      <c r="S542" s="11">
        <f t="shared" ref="S542:T542" si="1095">log(Q542)</f>
        <v>5.223087822</v>
      </c>
      <c r="T542" s="11">
        <f t="shared" si="1095"/>
        <v>6.10487035</v>
      </c>
      <c r="U542" s="11">
        <f t="shared" si="6"/>
        <v>200000</v>
      </c>
      <c r="V542" s="11">
        <f t="shared" si="7"/>
        <v>1523394.995</v>
      </c>
      <c r="W542" s="11">
        <f t="shared" si="8"/>
        <v>1398258.977</v>
      </c>
      <c r="X542" s="11">
        <f t="shared" ref="X542:Y542" si="1096">log(U542)</f>
        <v>5.301029996</v>
      </c>
      <c r="Y542" s="11">
        <f t="shared" si="1096"/>
        <v>6.182812524</v>
      </c>
      <c r="Z542" s="11">
        <f t="shared" si="10"/>
        <v>5.263805088</v>
      </c>
      <c r="AA542" s="11">
        <f t="shared" si="11"/>
        <v>6.145587616</v>
      </c>
      <c r="AB542" s="11">
        <f t="shared" si="12"/>
        <v>13.77134397</v>
      </c>
      <c r="AC542" s="11">
        <f t="shared" si="799"/>
        <v>2.295223995</v>
      </c>
      <c r="AD542" s="11">
        <f t="shared" si="800"/>
        <v>0.6909312694</v>
      </c>
    </row>
    <row r="543">
      <c r="A543" s="10">
        <v>12.5</v>
      </c>
      <c r="B543" s="10">
        <v>16.0</v>
      </c>
      <c r="C543" s="10">
        <v>1.0</v>
      </c>
      <c r="D543" s="10" t="s">
        <v>96</v>
      </c>
      <c r="E543" s="10">
        <v>1.0</v>
      </c>
      <c r="F543" s="10">
        <v>0.04969</v>
      </c>
      <c r="G543" s="10">
        <v>-2.0</v>
      </c>
      <c r="H543" s="10">
        <v>27.0</v>
      </c>
      <c r="I543" s="10">
        <v>-3.0</v>
      </c>
      <c r="J543" s="10">
        <v>2.0</v>
      </c>
      <c r="K543" s="11"/>
      <c r="L543" s="11"/>
      <c r="M543" s="13"/>
      <c r="N543" s="14"/>
      <c r="O543" s="15"/>
      <c r="P543" s="10" t="s">
        <v>40</v>
      </c>
      <c r="Q543" s="11">
        <f t="shared" si="3"/>
        <v>192857.1429</v>
      </c>
      <c r="R543" s="11">
        <f t="shared" si="4"/>
        <v>1358422.218</v>
      </c>
      <c r="S543" s="11">
        <f t="shared" ref="S543:T543" si="1097">log(Q543)</f>
        <v>5.285235728</v>
      </c>
      <c r="T543" s="11">
        <f t="shared" si="1097"/>
        <v>6.133034776</v>
      </c>
      <c r="U543" s="11">
        <f t="shared" si="6"/>
        <v>142857.1429</v>
      </c>
      <c r="V543" s="11">
        <f t="shared" si="7"/>
        <v>1006238.68</v>
      </c>
      <c r="W543" s="11">
        <f t="shared" si="8"/>
        <v>1182330.449</v>
      </c>
      <c r="X543" s="11">
        <f t="shared" ref="X543:Y543" si="1098">log(U543)</f>
        <v>5.15490196</v>
      </c>
      <c r="Y543" s="11">
        <f t="shared" si="1098"/>
        <v>6.002701008</v>
      </c>
      <c r="Z543" s="11">
        <f t="shared" si="10"/>
        <v>5.224939827</v>
      </c>
      <c r="AA543" s="11">
        <f t="shared" si="11"/>
        <v>6.072738874</v>
      </c>
      <c r="AB543" s="11">
        <f t="shared" si="12"/>
        <v>13.52934569</v>
      </c>
      <c r="AC543" s="11">
        <f t="shared" si="799"/>
        <v>2.254890948</v>
      </c>
      <c r="AD543" s="11">
        <f t="shared" si="800"/>
        <v>0.6787898124</v>
      </c>
    </row>
    <row r="544">
      <c r="A544" s="10">
        <v>12.5</v>
      </c>
      <c r="B544" s="10">
        <v>15.0</v>
      </c>
      <c r="C544" s="10">
        <v>1.0</v>
      </c>
      <c r="D544" s="10" t="s">
        <v>82</v>
      </c>
      <c r="E544" s="10">
        <v>1.0</v>
      </c>
      <c r="F544" s="10">
        <v>0.05629</v>
      </c>
      <c r="G544" s="10">
        <v>-2.0</v>
      </c>
      <c r="H544" s="10">
        <v>11.0</v>
      </c>
      <c r="I544" s="10" t="s">
        <v>137</v>
      </c>
      <c r="J544" s="10" t="s">
        <v>137</v>
      </c>
      <c r="K544" s="29" t="s">
        <v>156</v>
      </c>
      <c r="L544" s="11"/>
      <c r="M544" s="13"/>
      <c r="N544" s="14"/>
      <c r="O544" s="15"/>
      <c r="P544" s="10" t="s">
        <v>40</v>
      </c>
      <c r="Q544" s="11">
        <f t="shared" si="3"/>
        <v>78571.42857</v>
      </c>
      <c r="R544" s="11">
        <f t="shared" si="4"/>
        <v>488541.4816</v>
      </c>
      <c r="S544" s="11">
        <f t="shared" ref="S544:T544" si="1099">log(Q544)</f>
        <v>4.895264649</v>
      </c>
      <c r="T544" s="11">
        <f t="shared" si="1099"/>
        <v>5.688901445</v>
      </c>
      <c r="U544" s="11" t="str">
        <f t="shared" si="6"/>
        <v>#VALUE!</v>
      </c>
      <c r="V544" s="11" t="str">
        <f t="shared" si="7"/>
        <v>#VALUE!</v>
      </c>
      <c r="W544" s="11" t="str">
        <f t="shared" si="8"/>
        <v>#VALUE!</v>
      </c>
      <c r="X544" s="11" t="str">
        <f t="shared" ref="X544:Y544" si="1100">log(U544)</f>
        <v>#VALUE!</v>
      </c>
      <c r="Y544" s="11" t="str">
        <f t="shared" si="1100"/>
        <v>#VALUE!</v>
      </c>
      <c r="Z544" s="11">
        <f t="shared" si="10"/>
        <v>4.895264649</v>
      </c>
      <c r="AA544" s="11">
        <f t="shared" si="11"/>
        <v>5.688901445</v>
      </c>
      <c r="AB544" s="11">
        <f t="shared" si="12"/>
        <v>12.25426535</v>
      </c>
      <c r="AC544" s="11">
        <f t="shared" si="799"/>
        <v>2.042377558</v>
      </c>
      <c r="AD544" s="11">
        <f t="shared" si="800"/>
        <v>0.6148169075</v>
      </c>
    </row>
    <row r="545">
      <c r="A545" s="10">
        <v>12.5</v>
      </c>
      <c r="B545" s="10">
        <v>8.0</v>
      </c>
      <c r="C545" s="10">
        <v>1.0</v>
      </c>
      <c r="D545" s="10" t="s">
        <v>108</v>
      </c>
      <c r="E545" s="10">
        <v>1.0</v>
      </c>
      <c r="F545" s="10">
        <v>0.05036</v>
      </c>
      <c r="G545" s="10">
        <v>-2.0</v>
      </c>
      <c r="H545" s="10">
        <v>6.0</v>
      </c>
      <c r="I545" s="10">
        <v>-1.0</v>
      </c>
      <c r="J545" s="10">
        <v>114.0</v>
      </c>
      <c r="K545" s="11"/>
      <c r="L545" s="11"/>
      <c r="M545" s="13"/>
      <c r="N545" s="14"/>
      <c r="O545" s="15"/>
      <c r="P545" s="10" t="s">
        <v>40</v>
      </c>
      <c r="Q545" s="11">
        <f t="shared" si="3"/>
        <v>42857.14286</v>
      </c>
      <c r="R545" s="11">
        <f t="shared" si="4"/>
        <v>297855.4408</v>
      </c>
      <c r="S545" s="11">
        <f t="shared" ref="S545:T545" si="1101">log(Q545)</f>
        <v>4.632023215</v>
      </c>
      <c r="T545" s="11">
        <f t="shared" si="1101"/>
        <v>5.474005538</v>
      </c>
      <c r="U545" s="11">
        <f t="shared" si="6"/>
        <v>81428.57143</v>
      </c>
      <c r="V545" s="11">
        <f t="shared" si="7"/>
        <v>565925.3376</v>
      </c>
      <c r="W545" s="11">
        <f t="shared" si="8"/>
        <v>431890.3892</v>
      </c>
      <c r="X545" s="11">
        <f t="shared" ref="X545:Y545" si="1102">log(U545)</f>
        <v>4.910776816</v>
      </c>
      <c r="Y545" s="11">
        <f t="shared" si="1102"/>
        <v>5.752759139</v>
      </c>
      <c r="Z545" s="11">
        <f t="shared" si="10"/>
        <v>4.793391217</v>
      </c>
      <c r="AA545" s="11">
        <f t="shared" si="11"/>
        <v>5.63537354</v>
      </c>
      <c r="AB545" s="11">
        <f t="shared" si="12"/>
        <v>12.0764495</v>
      </c>
      <c r="AC545" s="11">
        <f t="shared" si="799"/>
        <v>2.012741583</v>
      </c>
      <c r="AD545" s="11">
        <f t="shared" si="800"/>
        <v>0.60589559</v>
      </c>
    </row>
    <row r="546">
      <c r="A546" s="10">
        <v>12.5</v>
      </c>
      <c r="B546" s="10">
        <v>3.0</v>
      </c>
      <c r="C546" s="10">
        <v>1.0</v>
      </c>
      <c r="D546" s="10" t="s">
        <v>68</v>
      </c>
      <c r="E546" s="10">
        <v>1.0</v>
      </c>
      <c r="F546" s="10">
        <v>0.03667</v>
      </c>
      <c r="G546" s="10">
        <v>-1.0</v>
      </c>
      <c r="H546" s="10">
        <v>25.0</v>
      </c>
      <c r="I546" s="10">
        <v>-2.0</v>
      </c>
      <c r="J546" s="10">
        <v>5.0</v>
      </c>
      <c r="K546" s="11"/>
      <c r="L546" s="11"/>
      <c r="M546" s="13"/>
      <c r="N546" s="14"/>
      <c r="O546" s="15"/>
      <c r="P546" s="10" t="s">
        <v>40</v>
      </c>
      <c r="Q546" s="11">
        <f t="shared" si="3"/>
        <v>17857.14286</v>
      </c>
      <c r="R546" s="11">
        <f t="shared" si="4"/>
        <v>170439.051</v>
      </c>
      <c r="S546" s="11">
        <f t="shared" ref="S546:T546" si="1103">log(Q546)</f>
        <v>4.251811973</v>
      </c>
      <c r="T546" s="11">
        <f t="shared" si="1103"/>
        <v>5.231569107</v>
      </c>
      <c r="U546" s="11">
        <f t="shared" si="6"/>
        <v>35714.28571</v>
      </c>
      <c r="V546" s="11">
        <f t="shared" si="7"/>
        <v>340878.102</v>
      </c>
      <c r="W546" s="11">
        <f t="shared" si="8"/>
        <v>255658.5765</v>
      </c>
      <c r="X546" s="11">
        <f t="shared" ref="X546:Y546" si="1104">log(U546)</f>
        <v>4.552841969</v>
      </c>
      <c r="Y546" s="11">
        <f t="shared" si="1104"/>
        <v>5.532599103</v>
      </c>
      <c r="Z546" s="11">
        <f t="shared" si="10"/>
        <v>4.427903232</v>
      </c>
      <c r="AA546" s="11">
        <f t="shared" si="11"/>
        <v>5.407660366</v>
      </c>
      <c r="AB546" s="11">
        <f t="shared" si="12"/>
        <v>11.32000271</v>
      </c>
      <c r="AC546" s="11">
        <f t="shared" si="799"/>
        <v>1.886667118</v>
      </c>
      <c r="AD546" s="11">
        <f t="shared" si="800"/>
        <v>0.5679433944</v>
      </c>
    </row>
    <row r="547">
      <c r="A547" s="10">
        <v>12.5</v>
      </c>
      <c r="B547" s="10">
        <v>11.0</v>
      </c>
      <c r="C547" s="10">
        <v>1.0</v>
      </c>
      <c r="D547" s="10" t="s">
        <v>33</v>
      </c>
      <c r="E547" s="10">
        <v>1.0</v>
      </c>
      <c r="F547" s="10">
        <v>0.04047</v>
      </c>
      <c r="G547" s="10">
        <v>-1.0</v>
      </c>
      <c r="H547" s="10">
        <v>38.0</v>
      </c>
      <c r="I547" s="10" t="s">
        <v>137</v>
      </c>
      <c r="J547" s="10" t="s">
        <v>137</v>
      </c>
      <c r="K547" s="11"/>
      <c r="L547" s="11"/>
      <c r="M547" s="13"/>
      <c r="N547" s="14"/>
      <c r="O547" s="15"/>
      <c r="P547" s="10" t="s">
        <v>40</v>
      </c>
      <c r="Q547" s="11">
        <f t="shared" si="3"/>
        <v>27142.85714</v>
      </c>
      <c r="R547" s="11">
        <f t="shared" si="4"/>
        <v>234741.784</v>
      </c>
      <c r="S547" s="11">
        <f t="shared" ref="S547:T547" si="1105">log(Q547)</f>
        <v>4.433655561</v>
      </c>
      <c r="T547" s="11">
        <f t="shared" si="1105"/>
        <v>5.370590401</v>
      </c>
      <c r="U547" s="11" t="str">
        <f t="shared" si="6"/>
        <v>#VALUE!</v>
      </c>
      <c r="V547" s="11" t="str">
        <f t="shared" si="7"/>
        <v>#VALUE!</v>
      </c>
      <c r="W547" s="11" t="str">
        <f t="shared" si="8"/>
        <v>#VALUE!</v>
      </c>
      <c r="X547" s="11" t="str">
        <f t="shared" ref="X547:Y547" si="1106">log(U547)</f>
        <v>#VALUE!</v>
      </c>
      <c r="Y547" s="11" t="str">
        <f t="shared" si="1106"/>
        <v>#VALUE!</v>
      </c>
      <c r="Z547" s="11">
        <f t="shared" si="10"/>
        <v>4.433655561</v>
      </c>
      <c r="AA547" s="11">
        <f t="shared" si="11"/>
        <v>5.370590401</v>
      </c>
      <c r="AB547" s="11">
        <f t="shared" si="12"/>
        <v>11.19685895</v>
      </c>
      <c r="AC547" s="11">
        <f t="shared" si="799"/>
        <v>1.866143158</v>
      </c>
      <c r="AD547" s="11">
        <f t="shared" si="800"/>
        <v>0.5617650668</v>
      </c>
    </row>
    <row r="548">
      <c r="A548" s="10">
        <v>12.5</v>
      </c>
      <c r="B548" s="10">
        <v>21.0</v>
      </c>
      <c r="C548" s="10">
        <v>1.0</v>
      </c>
      <c r="D548" s="10" t="s">
        <v>76</v>
      </c>
      <c r="E548" s="10">
        <v>1.0</v>
      </c>
      <c r="F548" s="10">
        <v>0.05301</v>
      </c>
      <c r="G548" s="10">
        <v>0.0</v>
      </c>
      <c r="H548" s="10">
        <v>146.0</v>
      </c>
      <c r="I548" s="10">
        <v>-1.0</v>
      </c>
      <c r="J548" s="10">
        <v>15.0</v>
      </c>
      <c r="K548" s="11"/>
      <c r="L548" s="11"/>
      <c r="M548" s="13"/>
      <c r="N548" s="14"/>
      <c r="O548" s="15"/>
      <c r="P548" s="10" t="s">
        <v>40</v>
      </c>
      <c r="Q548" s="11">
        <f t="shared" si="3"/>
        <v>10428.57143</v>
      </c>
      <c r="R548" s="11">
        <f t="shared" si="4"/>
        <v>68854.93303</v>
      </c>
      <c r="S548" s="11">
        <f t="shared" ref="S548:T548" si="1107">log(Q548)</f>
        <v>4.01822482</v>
      </c>
      <c r="T548" s="11">
        <f t="shared" si="1107"/>
        <v>4.83793506</v>
      </c>
      <c r="U548" s="11">
        <f t="shared" si="6"/>
        <v>10714.28571</v>
      </c>
      <c r="V548" s="11">
        <f t="shared" si="7"/>
        <v>70741.36955</v>
      </c>
      <c r="W548" s="11">
        <f t="shared" si="8"/>
        <v>69798.15129</v>
      </c>
      <c r="X548" s="11">
        <f t="shared" ref="X548:Y548" si="1108">log(U548)</f>
        <v>4.029963223</v>
      </c>
      <c r="Y548" s="11">
        <f t="shared" si="1108"/>
        <v>4.849673464</v>
      </c>
      <c r="Z548" s="11">
        <f t="shared" si="10"/>
        <v>4.02413368</v>
      </c>
      <c r="AA548" s="11">
        <f t="shared" si="11"/>
        <v>4.84384392</v>
      </c>
      <c r="AB548" s="11">
        <f t="shared" si="12"/>
        <v>9.447045015</v>
      </c>
      <c r="AC548" s="11">
        <f t="shared" si="799"/>
        <v>1.574507502</v>
      </c>
      <c r="AD548" s="11">
        <f t="shared" si="800"/>
        <v>0.4739739866</v>
      </c>
    </row>
    <row r="549">
      <c r="A549" s="10">
        <v>12.6</v>
      </c>
      <c r="B549" s="10">
        <v>12.0</v>
      </c>
      <c r="C549" s="10">
        <v>1.0</v>
      </c>
      <c r="D549" s="10" t="s">
        <v>119</v>
      </c>
      <c r="E549" s="10">
        <v>2.0</v>
      </c>
      <c r="F549" s="10">
        <v>0.02249</v>
      </c>
      <c r="G549" s="10">
        <v>-5.0</v>
      </c>
      <c r="H549" s="10">
        <v>551.0</v>
      </c>
      <c r="I549" s="10" t="s">
        <v>137</v>
      </c>
      <c r="J549" s="10" t="s">
        <v>137</v>
      </c>
      <c r="K549" s="11"/>
      <c r="L549" s="11"/>
      <c r="M549" s="13"/>
      <c r="N549" s="14"/>
      <c r="O549" s="15"/>
      <c r="P549" s="10" t="s">
        <v>40</v>
      </c>
      <c r="Q549" s="11">
        <f t="shared" si="3"/>
        <v>3935714286</v>
      </c>
      <c r="R549" s="11">
        <f t="shared" si="4"/>
        <v>61249444197</v>
      </c>
      <c r="S549" s="11">
        <f t="shared" ref="S549:T549" si="1109">log(Q549)</f>
        <v>9.595023563</v>
      </c>
      <c r="T549" s="11">
        <f t="shared" si="1109"/>
        <v>10.78710215</v>
      </c>
      <c r="U549" s="11" t="str">
        <f t="shared" si="6"/>
        <v>#VALUE!</v>
      </c>
      <c r="V549" s="11" t="str">
        <f t="shared" si="7"/>
        <v>#VALUE!</v>
      </c>
      <c r="W549" s="11" t="str">
        <f t="shared" si="8"/>
        <v>#VALUE!</v>
      </c>
      <c r="X549" s="11" t="str">
        <f t="shared" ref="X549:Y549" si="1110">log(U549)</f>
        <v>#VALUE!</v>
      </c>
      <c r="Y549" s="11" t="str">
        <f t="shared" si="1110"/>
        <v>#VALUE!</v>
      </c>
      <c r="Z549" s="11">
        <f t="shared" si="10"/>
        <v>9.595023563</v>
      </c>
      <c r="AA549" s="11">
        <f t="shared" si="11"/>
        <v>10.78710215</v>
      </c>
      <c r="AB549" s="11">
        <f t="shared" si="12"/>
        <v>29.19012151</v>
      </c>
      <c r="AC549" s="11">
        <f t="shared" si="799"/>
        <v>4.865020252</v>
      </c>
      <c r="AD549" s="11">
        <f t="shared" si="800"/>
        <v>1.464517025</v>
      </c>
    </row>
    <row r="550">
      <c r="A550" s="10">
        <v>12.6</v>
      </c>
      <c r="B550" s="10">
        <v>13.0</v>
      </c>
      <c r="C550" s="10">
        <v>1.0</v>
      </c>
      <c r="D550" s="10" t="s">
        <v>49</v>
      </c>
      <c r="E550" s="10">
        <v>2.0</v>
      </c>
      <c r="F550" s="10">
        <v>0.05149</v>
      </c>
      <c r="G550" s="10">
        <v>-4.0</v>
      </c>
      <c r="H550" s="10">
        <v>162.0</v>
      </c>
      <c r="I550" s="10">
        <v>-5.0</v>
      </c>
      <c r="J550" s="10">
        <v>61.0</v>
      </c>
      <c r="K550" s="11"/>
      <c r="L550" s="11"/>
      <c r="M550" s="13"/>
      <c r="N550" s="14"/>
      <c r="O550" s="15"/>
      <c r="P550" s="10" t="s">
        <v>40</v>
      </c>
      <c r="Q550" s="11">
        <f t="shared" si="3"/>
        <v>115714285.7</v>
      </c>
      <c r="R550" s="11">
        <f t="shared" si="4"/>
        <v>786560497.2</v>
      </c>
      <c r="S550" s="11">
        <f t="shared" ref="S550:T550" si="1111">log(Q550)</f>
        <v>8.063386979</v>
      </c>
      <c r="T550" s="11">
        <f t="shared" si="1111"/>
        <v>8.895732131</v>
      </c>
      <c r="U550" s="11">
        <f t="shared" si="6"/>
        <v>435714285.7</v>
      </c>
      <c r="V550" s="11">
        <f t="shared" si="7"/>
        <v>2961740144</v>
      </c>
      <c r="W550" s="11">
        <f t="shared" si="8"/>
        <v>1874150320</v>
      </c>
      <c r="X550" s="11">
        <f t="shared" ref="X550:Y550" si="1112">log(U550)</f>
        <v>8.639201799</v>
      </c>
      <c r="Y550" s="11">
        <f t="shared" si="1112"/>
        <v>9.471546952</v>
      </c>
      <c r="Z550" s="11">
        <f t="shared" si="10"/>
        <v>8.440459269</v>
      </c>
      <c r="AA550" s="11">
        <f t="shared" si="11"/>
        <v>9.272804422</v>
      </c>
      <c r="AB550" s="11">
        <f t="shared" si="12"/>
        <v>24.15973334</v>
      </c>
      <c r="AC550" s="11">
        <f t="shared" si="799"/>
        <v>4.026622223</v>
      </c>
      <c r="AD550" s="11">
        <f t="shared" si="800"/>
        <v>1.21213407</v>
      </c>
    </row>
    <row r="551">
      <c r="A551" s="10">
        <v>12.6</v>
      </c>
      <c r="B551" s="10">
        <v>6.0</v>
      </c>
      <c r="C551" s="10">
        <v>1.0</v>
      </c>
      <c r="D551" s="10" t="s">
        <v>63</v>
      </c>
      <c r="E551" s="10">
        <v>2.0</v>
      </c>
      <c r="F551" s="10">
        <v>0.05256</v>
      </c>
      <c r="G551" s="10">
        <v>-3.0</v>
      </c>
      <c r="H551" s="10">
        <v>46.0</v>
      </c>
      <c r="I551" s="10">
        <v>-4.0</v>
      </c>
      <c r="J551" s="10">
        <v>11.0</v>
      </c>
      <c r="K551" s="11"/>
      <c r="L551" s="11"/>
      <c r="M551" s="13"/>
      <c r="N551" s="14"/>
      <c r="O551" s="15"/>
      <c r="P551" s="10" t="s">
        <v>40</v>
      </c>
      <c r="Q551" s="11">
        <f t="shared" si="3"/>
        <v>3285714.286</v>
      </c>
      <c r="R551" s="11">
        <f t="shared" si="4"/>
        <v>21879756.47</v>
      </c>
      <c r="S551" s="11">
        <f t="shared" ref="S551:T551" si="1113">log(Q551)</f>
        <v>6.516629796</v>
      </c>
      <c r="T551" s="11">
        <f t="shared" si="1113"/>
        <v>7.340042484</v>
      </c>
      <c r="U551" s="11">
        <f t="shared" si="6"/>
        <v>7857142.857</v>
      </c>
      <c r="V551" s="11">
        <f t="shared" si="7"/>
        <v>52321156.77</v>
      </c>
      <c r="W551" s="11">
        <f t="shared" si="8"/>
        <v>37100456.62</v>
      </c>
      <c r="X551" s="11">
        <f t="shared" ref="X551:Y551" si="1114">log(U551)</f>
        <v>6.895264649</v>
      </c>
      <c r="Y551" s="11">
        <f t="shared" si="1114"/>
        <v>7.718677337</v>
      </c>
      <c r="Z551" s="11">
        <f t="shared" si="10"/>
        <v>6.745966567</v>
      </c>
      <c r="AA551" s="11">
        <f t="shared" si="11"/>
        <v>7.569379255</v>
      </c>
      <c r="AB551" s="11">
        <f t="shared" si="12"/>
        <v>18.50107742</v>
      </c>
      <c r="AC551" s="11">
        <f t="shared" si="799"/>
        <v>3.083512903</v>
      </c>
      <c r="AD551" s="11">
        <f t="shared" si="800"/>
        <v>0.9282298758</v>
      </c>
    </row>
    <row r="552">
      <c r="A552" s="10">
        <v>12.6</v>
      </c>
      <c r="B552" s="10">
        <v>14.0</v>
      </c>
      <c r="C552" s="10">
        <v>1.0</v>
      </c>
      <c r="D552" s="10" t="s">
        <v>82</v>
      </c>
      <c r="E552" s="10">
        <v>2.0</v>
      </c>
      <c r="F552" s="10">
        <v>0.05492</v>
      </c>
      <c r="G552" s="10">
        <v>-3.0</v>
      </c>
      <c r="H552" s="10">
        <v>20.0</v>
      </c>
      <c r="I552" s="10" t="s">
        <v>137</v>
      </c>
      <c r="J552" s="10" t="s">
        <v>137</v>
      </c>
      <c r="K552" s="29" t="s">
        <v>156</v>
      </c>
      <c r="L552" s="11"/>
      <c r="M552" s="13"/>
      <c r="N552" s="14"/>
      <c r="O552" s="15"/>
      <c r="P552" s="10" t="s">
        <v>40</v>
      </c>
      <c r="Q552" s="11">
        <f t="shared" si="3"/>
        <v>1428571.429</v>
      </c>
      <c r="R552" s="11">
        <f t="shared" si="4"/>
        <v>9104151.493</v>
      </c>
      <c r="S552" s="11">
        <f t="shared" ref="S552:T552" si="1115">log(Q552)</f>
        <v>6.15490196</v>
      </c>
      <c r="T552" s="11">
        <f t="shared" si="1115"/>
        <v>6.959239476</v>
      </c>
      <c r="U552" s="11" t="str">
        <f t="shared" si="6"/>
        <v>#VALUE!</v>
      </c>
      <c r="V552" s="11" t="str">
        <f t="shared" si="7"/>
        <v>#VALUE!</v>
      </c>
      <c r="W552" s="11" t="str">
        <f t="shared" si="8"/>
        <v>#VALUE!</v>
      </c>
      <c r="X552" s="11" t="str">
        <f t="shared" ref="X552:Y552" si="1116">log(U552)</f>
        <v>#VALUE!</v>
      </c>
      <c r="Y552" s="11" t="str">
        <f t="shared" si="1116"/>
        <v>#VALUE!</v>
      </c>
      <c r="Z552" s="11">
        <f t="shared" si="10"/>
        <v>6.15490196</v>
      </c>
      <c r="AA552" s="11">
        <f t="shared" si="11"/>
        <v>6.959239476</v>
      </c>
      <c r="AB552" s="11">
        <f t="shared" si="12"/>
        <v>16.47423694</v>
      </c>
      <c r="AC552" s="11">
        <f t="shared" si="799"/>
        <v>2.745706157</v>
      </c>
      <c r="AD552" s="11">
        <f t="shared" si="800"/>
        <v>0.8265399126</v>
      </c>
    </row>
    <row r="553">
      <c r="A553" s="10">
        <v>12.6</v>
      </c>
      <c r="B553" s="10">
        <v>18.0</v>
      </c>
      <c r="C553" s="10">
        <v>1.0</v>
      </c>
      <c r="D553" s="10" t="s">
        <v>96</v>
      </c>
      <c r="E553" s="10">
        <v>2.0</v>
      </c>
      <c r="F553" s="10">
        <v>0.03828</v>
      </c>
      <c r="G553" s="10">
        <v>-2.0</v>
      </c>
      <c r="H553" s="10">
        <v>34.0</v>
      </c>
      <c r="I553" s="10">
        <v>-3.0</v>
      </c>
      <c r="J553" s="10">
        <v>5.0</v>
      </c>
      <c r="K553" s="11"/>
      <c r="L553" s="11"/>
      <c r="M553" s="13"/>
      <c r="N553" s="14"/>
      <c r="O553" s="15"/>
      <c r="P553" s="10" t="s">
        <v>40</v>
      </c>
      <c r="Q553" s="11">
        <f t="shared" si="3"/>
        <v>242857.1429</v>
      </c>
      <c r="R553" s="11">
        <f t="shared" si="4"/>
        <v>2220480.669</v>
      </c>
      <c r="S553" s="11">
        <f t="shared" ref="S553:T553" si="1117">log(Q553)</f>
        <v>5.385350881</v>
      </c>
      <c r="T553" s="11">
        <f t="shared" si="1117"/>
        <v>6.346446997</v>
      </c>
      <c r="U553" s="11">
        <f t="shared" si="6"/>
        <v>357142.8571</v>
      </c>
      <c r="V553" s="11">
        <f t="shared" si="7"/>
        <v>3265412.748</v>
      </c>
      <c r="W553" s="11">
        <f t="shared" si="8"/>
        <v>2742946.708</v>
      </c>
      <c r="X553" s="11">
        <f t="shared" ref="X553:Y553" si="1118">log(U553)</f>
        <v>5.552841969</v>
      </c>
      <c r="Y553" s="11">
        <f t="shared" si="1118"/>
        <v>6.513938084</v>
      </c>
      <c r="Z553" s="11">
        <f t="shared" si="10"/>
        <v>5.477121255</v>
      </c>
      <c r="AA553" s="11">
        <f t="shared" si="11"/>
        <v>6.43821737</v>
      </c>
      <c r="AB553" s="11">
        <f t="shared" si="12"/>
        <v>14.74343897</v>
      </c>
      <c r="AC553" s="11">
        <f t="shared" si="799"/>
        <v>2.457239829</v>
      </c>
      <c r="AD553" s="11">
        <f t="shared" si="800"/>
        <v>0.739702895</v>
      </c>
    </row>
    <row r="554">
      <c r="A554" s="10">
        <v>12.6</v>
      </c>
      <c r="B554" s="10">
        <v>9.0</v>
      </c>
      <c r="C554" s="10">
        <v>1.0</v>
      </c>
      <c r="D554" s="10" t="s">
        <v>55</v>
      </c>
      <c r="E554" s="10">
        <v>2.0</v>
      </c>
      <c r="F554" s="10">
        <v>0.04369</v>
      </c>
      <c r="G554" s="10">
        <v>-2.0</v>
      </c>
      <c r="H554" s="10">
        <v>14.0</v>
      </c>
      <c r="I554" s="10" t="s">
        <v>137</v>
      </c>
      <c r="J554" s="10" t="s">
        <v>137</v>
      </c>
      <c r="K554" s="11"/>
      <c r="L554" s="11"/>
      <c r="M554" s="13"/>
      <c r="N554" s="14"/>
      <c r="O554" s="15"/>
      <c r="P554" s="10" t="s">
        <v>40</v>
      </c>
      <c r="Q554" s="11">
        <f t="shared" si="3"/>
        <v>100000</v>
      </c>
      <c r="R554" s="11">
        <f t="shared" si="4"/>
        <v>801098.6496</v>
      </c>
      <c r="S554" s="11">
        <f t="shared" ref="S554:T554" si="1119">log(Q554)</f>
        <v>5</v>
      </c>
      <c r="T554" s="11">
        <f t="shared" si="1119"/>
        <v>5.903686</v>
      </c>
      <c r="U554" s="11" t="str">
        <f t="shared" si="6"/>
        <v>#VALUE!</v>
      </c>
      <c r="V554" s="11" t="str">
        <f t="shared" si="7"/>
        <v>#VALUE!</v>
      </c>
      <c r="W554" s="11" t="str">
        <f t="shared" si="8"/>
        <v>#VALUE!</v>
      </c>
      <c r="X554" s="11" t="str">
        <f t="shared" ref="X554:Y554" si="1120">log(U554)</f>
        <v>#VALUE!</v>
      </c>
      <c r="Y554" s="11" t="str">
        <f t="shared" si="1120"/>
        <v>#VALUE!</v>
      </c>
      <c r="Z554" s="11">
        <f t="shared" si="10"/>
        <v>5</v>
      </c>
      <c r="AA554" s="11">
        <f t="shared" si="11"/>
        <v>5.903686</v>
      </c>
      <c r="AB554" s="11">
        <f t="shared" si="12"/>
        <v>12.9677642</v>
      </c>
      <c r="AC554" s="11">
        <f t="shared" si="799"/>
        <v>2.161294033</v>
      </c>
      <c r="AD554" s="11">
        <f t="shared" si="800"/>
        <v>0.6506143333</v>
      </c>
    </row>
    <row r="555">
      <c r="A555" s="10">
        <v>12.6</v>
      </c>
      <c r="B555" s="10">
        <v>4.0</v>
      </c>
      <c r="C555" s="10">
        <v>1.0</v>
      </c>
      <c r="D555" s="10" t="s">
        <v>44</v>
      </c>
      <c r="E555" s="10">
        <v>2.0</v>
      </c>
      <c r="F555" s="10">
        <v>0.03962</v>
      </c>
      <c r="G555" s="10">
        <v>-1.0</v>
      </c>
      <c r="H555" s="10">
        <v>80.0</v>
      </c>
      <c r="I555" s="10">
        <v>-2.0</v>
      </c>
      <c r="J555" s="10">
        <v>10.0</v>
      </c>
      <c r="K555" s="11"/>
      <c r="L555" s="11"/>
      <c r="M555" s="13"/>
      <c r="N555" s="14"/>
      <c r="O555" s="15"/>
      <c r="P555" s="10" t="s">
        <v>40</v>
      </c>
      <c r="Q555" s="11">
        <f t="shared" si="3"/>
        <v>57142.85714</v>
      </c>
      <c r="R555" s="11">
        <f t="shared" si="4"/>
        <v>504795.5578</v>
      </c>
      <c r="S555" s="11">
        <f t="shared" ref="S555:T555" si="1121">log(Q555)</f>
        <v>4.756961951</v>
      </c>
      <c r="T555" s="11">
        <f t="shared" si="1121"/>
        <v>5.703115524</v>
      </c>
      <c r="U555" s="11">
        <f t="shared" si="6"/>
        <v>71428.57143</v>
      </c>
      <c r="V555" s="11">
        <f t="shared" si="7"/>
        <v>630994.4472</v>
      </c>
      <c r="W555" s="11">
        <f t="shared" si="8"/>
        <v>567895.0025</v>
      </c>
      <c r="X555" s="11">
        <f t="shared" ref="X555:Y555" si="1122">log(U555)</f>
        <v>4.853871964</v>
      </c>
      <c r="Y555" s="11">
        <f t="shared" si="1122"/>
        <v>5.800025537</v>
      </c>
      <c r="Z555" s="11">
        <f t="shared" si="10"/>
        <v>4.808114474</v>
      </c>
      <c r="AA555" s="11">
        <f t="shared" si="11"/>
        <v>5.754268047</v>
      </c>
      <c r="AB555" s="11">
        <f t="shared" si="12"/>
        <v>12.4714085</v>
      </c>
      <c r="AC555" s="11">
        <f t="shared" si="799"/>
        <v>2.078568083</v>
      </c>
      <c r="AD555" s="11">
        <f t="shared" si="800"/>
        <v>0.6257113412</v>
      </c>
    </row>
    <row r="556">
      <c r="A556" s="10">
        <v>12.6</v>
      </c>
      <c r="B556" s="10">
        <v>2.0</v>
      </c>
      <c r="C556" s="10">
        <v>1.0</v>
      </c>
      <c r="D556" s="10" t="s">
        <v>68</v>
      </c>
      <c r="E556" s="10">
        <v>2.0</v>
      </c>
      <c r="F556" s="10">
        <v>0.03575</v>
      </c>
      <c r="G556" s="10">
        <v>-1.0</v>
      </c>
      <c r="H556" s="10">
        <v>18.0</v>
      </c>
      <c r="I556" s="10">
        <v>-2.0</v>
      </c>
      <c r="J556" s="10">
        <v>7.0</v>
      </c>
      <c r="K556" s="11"/>
      <c r="L556" s="11"/>
      <c r="M556" s="13"/>
      <c r="N556" s="14"/>
      <c r="O556" s="15"/>
      <c r="P556" s="10" t="s">
        <v>40</v>
      </c>
      <c r="Q556" s="11">
        <f t="shared" si="3"/>
        <v>12857.14286</v>
      </c>
      <c r="R556" s="11">
        <f t="shared" si="4"/>
        <v>125874.1259</v>
      </c>
      <c r="S556" s="11">
        <f t="shared" ref="S556:T556" si="1123">log(Q556)</f>
        <v>4.109144469</v>
      </c>
      <c r="T556" s="11">
        <f t="shared" si="1123"/>
        <v>5.099936468</v>
      </c>
      <c r="U556" s="11">
        <f t="shared" si="6"/>
        <v>50000</v>
      </c>
      <c r="V556" s="11">
        <f t="shared" si="7"/>
        <v>489510.4895</v>
      </c>
      <c r="W556" s="11">
        <f t="shared" si="8"/>
        <v>307692.3077</v>
      </c>
      <c r="X556" s="11">
        <f t="shared" ref="X556:Y556" si="1124">log(U556)</f>
        <v>4.698970004</v>
      </c>
      <c r="Y556" s="11">
        <f t="shared" si="1124"/>
        <v>5.689762003</v>
      </c>
      <c r="Z556" s="11">
        <f t="shared" si="10"/>
        <v>4.497324641</v>
      </c>
      <c r="AA556" s="11">
        <f t="shared" si="11"/>
        <v>5.488116639</v>
      </c>
      <c r="AB556" s="11">
        <f t="shared" si="12"/>
        <v>11.58727266</v>
      </c>
      <c r="AC556" s="11">
        <f t="shared" si="799"/>
        <v>1.93121211</v>
      </c>
      <c r="AD556" s="11">
        <f t="shared" si="800"/>
        <v>0.5813527732</v>
      </c>
    </row>
    <row r="557">
      <c r="A557" s="10">
        <v>12.6</v>
      </c>
      <c r="B557" s="10">
        <v>15.0</v>
      </c>
      <c r="C557" s="10">
        <v>1.0</v>
      </c>
      <c r="D557" s="10" t="s">
        <v>33</v>
      </c>
      <c r="E557" s="10">
        <v>2.0</v>
      </c>
      <c r="F557" s="10">
        <v>0.03766</v>
      </c>
      <c r="G557" s="10">
        <v>0.0</v>
      </c>
      <c r="H557" s="10">
        <v>121.0</v>
      </c>
      <c r="I557" s="10">
        <v>-1.0</v>
      </c>
      <c r="J557" s="10">
        <v>6.0</v>
      </c>
      <c r="K557" s="11"/>
      <c r="L557" s="11"/>
      <c r="M557" s="13"/>
      <c r="N557" s="14"/>
      <c r="O557" s="15"/>
      <c r="P557" s="10" t="s">
        <v>40</v>
      </c>
      <c r="Q557" s="11">
        <f t="shared" si="3"/>
        <v>8642.857143</v>
      </c>
      <c r="R557" s="11">
        <f t="shared" si="4"/>
        <v>80323.95114</v>
      </c>
      <c r="S557" s="11">
        <f t="shared" ref="S557:T557" si="1125">log(Q557)</f>
        <v>3.936657335</v>
      </c>
      <c r="T557" s="11">
        <f t="shared" si="1125"/>
        <v>4.904845063</v>
      </c>
      <c r="U557" s="11">
        <f t="shared" si="6"/>
        <v>4285.714286</v>
      </c>
      <c r="V557" s="11">
        <f t="shared" si="7"/>
        <v>39830.05842</v>
      </c>
      <c r="W557" s="11">
        <f t="shared" si="8"/>
        <v>60077.00478</v>
      </c>
      <c r="X557" s="11">
        <f t="shared" ref="X557:Y557" si="1126">log(U557)</f>
        <v>3.632023215</v>
      </c>
      <c r="Y557" s="11">
        <f t="shared" si="1126"/>
        <v>4.600210943</v>
      </c>
      <c r="Z557" s="11">
        <f t="shared" si="10"/>
        <v>3.810520544</v>
      </c>
      <c r="AA557" s="11">
        <f t="shared" si="11"/>
        <v>4.778708272</v>
      </c>
      <c r="AB557" s="11">
        <f t="shared" si="12"/>
        <v>9.230669077</v>
      </c>
      <c r="AC557" s="11">
        <f t="shared" si="799"/>
        <v>1.538444846</v>
      </c>
      <c r="AD557" s="11">
        <f t="shared" si="800"/>
        <v>0.4631180454</v>
      </c>
    </row>
    <row r="558">
      <c r="A558" s="10">
        <v>12.6</v>
      </c>
      <c r="B558" s="10">
        <v>11.0</v>
      </c>
      <c r="C558" s="10">
        <v>1.0</v>
      </c>
      <c r="D558" s="10" t="s">
        <v>108</v>
      </c>
      <c r="E558" s="10">
        <v>2.0</v>
      </c>
      <c r="F558" s="10">
        <v>0.05036</v>
      </c>
      <c r="G558" s="10">
        <v>-1.0</v>
      </c>
      <c r="H558" s="10">
        <v>11.0</v>
      </c>
      <c r="I558" s="10" t="s">
        <v>137</v>
      </c>
      <c r="J558" s="10" t="s">
        <v>137</v>
      </c>
      <c r="K558" s="29" t="s">
        <v>156</v>
      </c>
      <c r="L558" s="11"/>
      <c r="M558" s="13"/>
      <c r="N558" s="14"/>
      <c r="O558" s="15"/>
      <c r="P558" s="10" t="s">
        <v>40</v>
      </c>
      <c r="Q558" s="11">
        <f t="shared" si="3"/>
        <v>7857.142857</v>
      </c>
      <c r="R558" s="11">
        <f t="shared" si="4"/>
        <v>54606.83082</v>
      </c>
      <c r="S558" s="11">
        <f t="shared" ref="S558:T558" si="1127">log(Q558)</f>
        <v>3.895264649</v>
      </c>
      <c r="T558" s="11">
        <f t="shared" si="1127"/>
        <v>4.737246972</v>
      </c>
      <c r="U558" s="11" t="str">
        <f t="shared" si="6"/>
        <v>#VALUE!</v>
      </c>
      <c r="V558" s="11" t="str">
        <f t="shared" si="7"/>
        <v>#VALUE!</v>
      </c>
      <c r="W558" s="11" t="str">
        <f t="shared" si="8"/>
        <v>#VALUE!</v>
      </c>
      <c r="X558" s="11" t="str">
        <f t="shared" ref="X558:Y558" si="1128">log(U558)</f>
        <v>#VALUE!</v>
      </c>
      <c r="Y558" s="11" t="str">
        <f t="shared" si="1128"/>
        <v>#VALUE!</v>
      </c>
      <c r="Z558" s="11">
        <f t="shared" si="10"/>
        <v>3.895264649</v>
      </c>
      <c r="AA558" s="11">
        <f t="shared" si="11"/>
        <v>4.737246972</v>
      </c>
      <c r="AB558" s="11">
        <f t="shared" si="12"/>
        <v>9.09293762</v>
      </c>
      <c r="AC558" s="11">
        <f t="shared" si="799"/>
        <v>1.515489603</v>
      </c>
      <c r="AD558" s="11">
        <f t="shared" si="800"/>
        <v>0.4562078287</v>
      </c>
    </row>
    <row r="559">
      <c r="A559" s="10">
        <v>14.1</v>
      </c>
      <c r="B559" s="10">
        <v>17.0</v>
      </c>
      <c r="C559" s="10">
        <v>1.0</v>
      </c>
      <c r="D559" s="10" t="s">
        <v>119</v>
      </c>
      <c r="E559" s="10">
        <v>3.0</v>
      </c>
      <c r="F559" s="10">
        <v>0.0432</v>
      </c>
      <c r="G559" s="10">
        <v>-3.0</v>
      </c>
      <c r="H559" s="10">
        <v>61.0</v>
      </c>
      <c r="I559" s="10">
        <v>-4.0</v>
      </c>
      <c r="J559" s="10">
        <v>11.0</v>
      </c>
      <c r="K559" s="11"/>
      <c r="L559" s="11"/>
      <c r="M559" s="13"/>
      <c r="N559" s="14"/>
      <c r="O559" s="15"/>
      <c r="P559" s="10" t="s">
        <v>40</v>
      </c>
      <c r="Q559" s="11">
        <f t="shared" si="3"/>
        <v>4357142.857</v>
      </c>
      <c r="R559" s="11">
        <f t="shared" si="4"/>
        <v>35300925.93</v>
      </c>
      <c r="S559" s="11">
        <f t="shared" ref="S559:T559" si="1129">log(Q559)</f>
        <v>6.639201799</v>
      </c>
      <c r="T559" s="11">
        <f t="shared" si="1129"/>
        <v>7.547786097</v>
      </c>
      <c r="U559" s="11">
        <f t="shared" si="6"/>
        <v>7857142.857</v>
      </c>
      <c r="V559" s="11">
        <f t="shared" si="7"/>
        <v>63657407.41</v>
      </c>
      <c r="W559" s="11">
        <f t="shared" si="8"/>
        <v>49479166.67</v>
      </c>
      <c r="X559" s="11">
        <f t="shared" ref="X559:Y559" si="1130">log(U559)</f>
        <v>6.895264649</v>
      </c>
      <c r="Y559" s="11">
        <f t="shared" si="1130"/>
        <v>7.803848947</v>
      </c>
      <c r="Z559" s="11">
        <f t="shared" si="10"/>
        <v>6.785838079</v>
      </c>
      <c r="AA559" s="11">
        <f t="shared" si="11"/>
        <v>7.694422377</v>
      </c>
      <c r="AB559" s="11">
        <f t="shared" si="12"/>
        <v>18.91646168</v>
      </c>
      <c r="AC559" s="11">
        <f t="shared" si="799"/>
        <v>3.152743613</v>
      </c>
      <c r="AD559" s="11">
        <f t="shared" si="800"/>
        <v>0.9490703961</v>
      </c>
    </row>
    <row r="560">
      <c r="A560" s="10">
        <v>14.1</v>
      </c>
      <c r="B560" s="10">
        <v>2.0</v>
      </c>
      <c r="C560" s="10">
        <v>1.0</v>
      </c>
      <c r="D560" s="10" t="s">
        <v>55</v>
      </c>
      <c r="E560" s="10">
        <v>3.0</v>
      </c>
      <c r="F560" s="10">
        <v>0.03791</v>
      </c>
      <c r="G560" s="10">
        <v>-2.0</v>
      </c>
      <c r="H560" s="10">
        <v>80.0</v>
      </c>
      <c r="I560" s="10">
        <v>-3.0</v>
      </c>
      <c r="J560" s="10">
        <v>7.0</v>
      </c>
      <c r="K560" s="11"/>
      <c r="L560" s="11"/>
      <c r="M560" s="13"/>
      <c r="N560" s="14"/>
      <c r="O560" s="15"/>
      <c r="P560" s="10" t="s">
        <v>166</v>
      </c>
      <c r="Q560" s="11">
        <f t="shared" si="3"/>
        <v>571428.5714</v>
      </c>
      <c r="R560" s="11">
        <f t="shared" si="4"/>
        <v>5275652.862</v>
      </c>
      <c r="S560" s="11">
        <f t="shared" ref="S560:T560" si="1131">log(Q560)</f>
        <v>5.756961951</v>
      </c>
      <c r="T560" s="11">
        <f t="shared" si="1131"/>
        <v>6.722276211</v>
      </c>
      <c r="U560" s="11">
        <f t="shared" si="6"/>
        <v>500000</v>
      </c>
      <c r="V560" s="11">
        <f t="shared" si="7"/>
        <v>4616196.254</v>
      </c>
      <c r="W560" s="11">
        <f t="shared" si="8"/>
        <v>4945924.558</v>
      </c>
      <c r="X560" s="11">
        <f t="shared" ref="X560:Y560" si="1132">log(U560)</f>
        <v>5.698970004</v>
      </c>
      <c r="Y560" s="11">
        <f t="shared" si="1132"/>
        <v>6.664284264</v>
      </c>
      <c r="Z560" s="11">
        <f t="shared" si="10"/>
        <v>5.728933228</v>
      </c>
      <c r="AA560" s="11">
        <f t="shared" si="11"/>
        <v>6.694247488</v>
      </c>
      <c r="AB560" s="11">
        <f t="shared" si="12"/>
        <v>15.59395261</v>
      </c>
      <c r="AC560" s="11">
        <f t="shared" si="799"/>
        <v>2.598992102</v>
      </c>
      <c r="AD560" s="11">
        <f t="shared" si="800"/>
        <v>0.7823745813</v>
      </c>
    </row>
    <row r="561">
      <c r="A561" s="10">
        <v>14.1</v>
      </c>
      <c r="B561" s="10">
        <v>11.0</v>
      </c>
      <c r="C561" s="10">
        <v>1.0</v>
      </c>
      <c r="D561" s="10" t="s">
        <v>96</v>
      </c>
      <c r="E561" s="10">
        <v>3.0</v>
      </c>
      <c r="F561" s="10">
        <v>0.03364</v>
      </c>
      <c r="G561" s="10">
        <v>-2.0</v>
      </c>
      <c r="H561" s="10">
        <v>52.0</v>
      </c>
      <c r="I561" s="10">
        <v>-3.0</v>
      </c>
      <c r="J561" s="10">
        <v>8.0</v>
      </c>
      <c r="K561" s="11"/>
      <c r="L561" s="11"/>
      <c r="M561" s="13"/>
      <c r="N561" s="14"/>
      <c r="O561" s="15"/>
      <c r="P561" s="10" t="s">
        <v>40</v>
      </c>
      <c r="Q561" s="11">
        <f t="shared" si="3"/>
        <v>371428.5714</v>
      </c>
      <c r="R561" s="11">
        <f t="shared" si="4"/>
        <v>3864447.087</v>
      </c>
      <c r="S561" s="11">
        <f t="shared" ref="S561:T561" si="1133">log(Q561)</f>
        <v>5.569875308</v>
      </c>
      <c r="T561" s="11">
        <f t="shared" si="1133"/>
        <v>6.587087365</v>
      </c>
      <c r="U561" s="11">
        <f t="shared" si="6"/>
        <v>571428.5714</v>
      </c>
      <c r="V561" s="11">
        <f t="shared" si="7"/>
        <v>5945303.21</v>
      </c>
      <c r="W561" s="11">
        <f t="shared" si="8"/>
        <v>4904875.149</v>
      </c>
      <c r="X561" s="11">
        <f t="shared" ref="X561:Y561" si="1134">log(U561)</f>
        <v>5.756961951</v>
      </c>
      <c r="Y561" s="11">
        <f t="shared" si="1134"/>
        <v>6.774174009</v>
      </c>
      <c r="Z561" s="11">
        <f t="shared" si="10"/>
        <v>5.6734159</v>
      </c>
      <c r="AA561" s="11">
        <f t="shared" si="11"/>
        <v>6.690627957</v>
      </c>
      <c r="AB561" s="11">
        <f t="shared" si="12"/>
        <v>15.58192879</v>
      </c>
      <c r="AC561" s="11">
        <f t="shared" si="799"/>
        <v>2.596988132</v>
      </c>
      <c r="AD561" s="11">
        <f t="shared" si="800"/>
        <v>0.7817713262</v>
      </c>
    </row>
    <row r="562">
      <c r="A562" s="10">
        <v>14.1</v>
      </c>
      <c r="B562" s="10">
        <v>3.0</v>
      </c>
      <c r="C562" s="10">
        <v>1.0</v>
      </c>
      <c r="D562" s="10" t="s">
        <v>33</v>
      </c>
      <c r="E562" s="10">
        <v>3.0</v>
      </c>
      <c r="F562" s="10">
        <v>0.03456</v>
      </c>
      <c r="G562" s="10">
        <v>-2.0</v>
      </c>
      <c r="H562" s="10">
        <v>32.0</v>
      </c>
      <c r="I562" s="10">
        <v>-3.0</v>
      </c>
      <c r="J562" s="10">
        <v>6.0</v>
      </c>
      <c r="K562" s="11"/>
      <c r="L562" s="11"/>
      <c r="M562" s="13"/>
      <c r="N562" s="14"/>
      <c r="O562" s="15"/>
      <c r="P562" s="10" t="s">
        <v>40</v>
      </c>
      <c r="Q562" s="11">
        <f t="shared" si="3"/>
        <v>228571.4286</v>
      </c>
      <c r="R562" s="11">
        <f t="shared" si="4"/>
        <v>2314814.815</v>
      </c>
      <c r="S562" s="11">
        <f t="shared" ref="S562:T562" si="1135">log(Q562)</f>
        <v>5.359021943</v>
      </c>
      <c r="T562" s="11">
        <f t="shared" si="1135"/>
        <v>6.364516253</v>
      </c>
      <c r="U562" s="11">
        <f t="shared" si="6"/>
        <v>428571.4286</v>
      </c>
      <c r="V562" s="11">
        <f t="shared" si="7"/>
        <v>4340277.778</v>
      </c>
      <c r="W562" s="11">
        <f t="shared" si="8"/>
        <v>3327546.296</v>
      </c>
      <c r="X562" s="11">
        <f t="shared" ref="X562:Y562" si="1136">log(U562)</f>
        <v>5.632023215</v>
      </c>
      <c r="Y562" s="11">
        <f t="shared" si="1136"/>
        <v>6.637517525</v>
      </c>
      <c r="Z562" s="11">
        <f t="shared" si="10"/>
        <v>5.516629796</v>
      </c>
      <c r="AA562" s="11">
        <f t="shared" si="11"/>
        <v>6.522124107</v>
      </c>
      <c r="AB562" s="11">
        <f t="shared" si="12"/>
        <v>15.02217112</v>
      </c>
      <c r="AC562" s="11">
        <f t="shared" si="799"/>
        <v>2.503695186</v>
      </c>
      <c r="AD562" s="11">
        <f t="shared" si="800"/>
        <v>0.7536873511</v>
      </c>
    </row>
    <row r="563">
      <c r="A563" s="10">
        <v>14.1</v>
      </c>
      <c r="B563" s="10">
        <v>7.0</v>
      </c>
      <c r="C563" s="10">
        <v>1.0</v>
      </c>
      <c r="D563" s="10" t="s">
        <v>44</v>
      </c>
      <c r="E563" s="10">
        <v>3.0</v>
      </c>
      <c r="F563" s="10">
        <v>0.03405</v>
      </c>
      <c r="G563" s="10">
        <v>-2.0</v>
      </c>
      <c r="H563" s="10">
        <v>50.0</v>
      </c>
      <c r="I563" s="10">
        <v>-3.0</v>
      </c>
      <c r="J563" s="10">
        <v>4.0</v>
      </c>
      <c r="K563" s="11"/>
      <c r="L563" s="11"/>
      <c r="M563" s="13"/>
      <c r="N563" s="14"/>
      <c r="O563" s="15"/>
      <c r="P563" s="10" t="s">
        <v>40</v>
      </c>
      <c r="Q563" s="11">
        <f t="shared" si="3"/>
        <v>357142.8571</v>
      </c>
      <c r="R563" s="11">
        <f t="shared" si="4"/>
        <v>3671071.953</v>
      </c>
      <c r="S563" s="11">
        <f t="shared" ref="S563:T563" si="1137">log(Q563)</f>
        <v>5.552841969</v>
      </c>
      <c r="T563" s="11">
        <f t="shared" si="1137"/>
        <v>6.564792897</v>
      </c>
      <c r="U563" s="11">
        <f t="shared" si="6"/>
        <v>285714.2857</v>
      </c>
      <c r="V563" s="11">
        <f t="shared" si="7"/>
        <v>2936857.562</v>
      </c>
      <c r="W563" s="11">
        <f t="shared" si="8"/>
        <v>3303964.758</v>
      </c>
      <c r="X563" s="11">
        <f t="shared" ref="X563:Y563" si="1138">log(U563)</f>
        <v>5.455931956</v>
      </c>
      <c r="Y563" s="11">
        <f t="shared" si="1138"/>
        <v>6.467882884</v>
      </c>
      <c r="Z563" s="11">
        <f t="shared" si="10"/>
        <v>5.507084478</v>
      </c>
      <c r="AA563" s="11">
        <f t="shared" si="11"/>
        <v>6.519035406</v>
      </c>
      <c r="AB563" s="11">
        <f t="shared" si="12"/>
        <v>15.01191068</v>
      </c>
      <c r="AC563" s="11">
        <f t="shared" si="799"/>
        <v>2.501985113</v>
      </c>
      <c r="AD563" s="11">
        <f t="shared" si="800"/>
        <v>0.7531725677</v>
      </c>
    </row>
    <row r="564">
      <c r="A564" s="10">
        <v>14.1</v>
      </c>
      <c r="B564" s="10">
        <v>16.0</v>
      </c>
      <c r="C564" s="10">
        <v>1.0</v>
      </c>
      <c r="D564" s="10" t="s">
        <v>49</v>
      </c>
      <c r="E564" s="10">
        <v>3.0</v>
      </c>
      <c r="F564" s="10">
        <v>0.0255</v>
      </c>
      <c r="G564" s="10">
        <v>-2.0</v>
      </c>
      <c r="H564" s="10">
        <v>24.0</v>
      </c>
      <c r="I564" s="10">
        <v>-3.0</v>
      </c>
      <c r="J564" s="10">
        <v>3.0</v>
      </c>
      <c r="K564" s="11"/>
      <c r="L564" s="11"/>
      <c r="M564" s="13"/>
      <c r="N564" s="14"/>
      <c r="O564" s="15"/>
      <c r="P564" s="10" t="s">
        <v>40</v>
      </c>
      <c r="Q564" s="11">
        <f t="shared" si="3"/>
        <v>171428.5714</v>
      </c>
      <c r="R564" s="11">
        <f t="shared" si="4"/>
        <v>2352941.176</v>
      </c>
      <c r="S564" s="11">
        <f t="shared" ref="S564:T564" si="1139">log(Q564)</f>
        <v>5.234083206</v>
      </c>
      <c r="T564" s="11">
        <f t="shared" si="1139"/>
        <v>6.37161107</v>
      </c>
      <c r="U564" s="11">
        <f t="shared" si="6"/>
        <v>214285.7143</v>
      </c>
      <c r="V564" s="11">
        <f t="shared" si="7"/>
        <v>2941176.471</v>
      </c>
      <c r="W564" s="11">
        <f t="shared" si="8"/>
        <v>2647058.824</v>
      </c>
      <c r="X564" s="11">
        <f t="shared" ref="X564:Y564" si="1140">log(U564)</f>
        <v>5.330993219</v>
      </c>
      <c r="Y564" s="11">
        <f t="shared" si="1140"/>
        <v>6.468521083</v>
      </c>
      <c r="Z564" s="11">
        <f t="shared" si="10"/>
        <v>5.285235728</v>
      </c>
      <c r="AA564" s="11">
        <f t="shared" si="11"/>
        <v>6.422763592</v>
      </c>
      <c r="AB564" s="11">
        <f t="shared" si="12"/>
        <v>14.69210263</v>
      </c>
      <c r="AC564" s="11">
        <f t="shared" si="799"/>
        <v>2.448683772</v>
      </c>
      <c r="AD564" s="11">
        <f t="shared" si="800"/>
        <v>0.7371272654</v>
      </c>
    </row>
    <row r="565">
      <c r="A565" s="10">
        <v>14.1</v>
      </c>
      <c r="B565" s="10">
        <v>4.0</v>
      </c>
      <c r="C565" s="10">
        <v>1.0</v>
      </c>
      <c r="D565" s="10" t="s">
        <v>73</v>
      </c>
      <c r="E565" s="10">
        <v>3.0</v>
      </c>
      <c r="F565" s="10">
        <v>0.03852</v>
      </c>
      <c r="G565" s="10">
        <v>-2.0</v>
      </c>
      <c r="H565" s="10">
        <v>30.0</v>
      </c>
      <c r="I565" s="10">
        <v>-3.0</v>
      </c>
      <c r="J565" s="10">
        <v>2.0</v>
      </c>
      <c r="K565" s="11"/>
      <c r="L565" s="11"/>
      <c r="M565" s="13"/>
      <c r="N565" s="14"/>
      <c r="O565" s="15"/>
      <c r="P565" s="10" t="s">
        <v>40</v>
      </c>
      <c r="Q565" s="11">
        <f t="shared" si="3"/>
        <v>214285.7143</v>
      </c>
      <c r="R565" s="11">
        <f t="shared" si="4"/>
        <v>1947040.498</v>
      </c>
      <c r="S565" s="11">
        <f t="shared" ref="S565:T565" si="1141">log(Q565)</f>
        <v>5.330993219</v>
      </c>
      <c r="T565" s="11">
        <f t="shared" si="1141"/>
        <v>6.289374985</v>
      </c>
      <c r="U565" s="11">
        <f t="shared" si="6"/>
        <v>142857.1429</v>
      </c>
      <c r="V565" s="11">
        <f t="shared" si="7"/>
        <v>1298026.999</v>
      </c>
      <c r="W565" s="11">
        <f t="shared" si="8"/>
        <v>1622533.749</v>
      </c>
      <c r="X565" s="11">
        <f t="shared" ref="X565:Y565" si="1142">log(U565)</f>
        <v>5.15490196</v>
      </c>
      <c r="Y565" s="11">
        <f t="shared" si="1142"/>
        <v>6.113283726</v>
      </c>
      <c r="Z565" s="11">
        <f t="shared" si="10"/>
        <v>5.251811973</v>
      </c>
      <c r="AA565" s="11">
        <f t="shared" si="11"/>
        <v>6.210193739</v>
      </c>
      <c r="AB565" s="11">
        <f t="shared" si="12"/>
        <v>13.98596087</v>
      </c>
      <c r="AC565" s="11">
        <f t="shared" si="799"/>
        <v>2.330993478</v>
      </c>
      <c r="AD565" s="11">
        <f t="shared" si="800"/>
        <v>0.7016989565</v>
      </c>
    </row>
    <row r="566">
      <c r="A566" s="10">
        <v>14.1</v>
      </c>
      <c r="B566" s="10">
        <v>5.0</v>
      </c>
      <c r="C566" s="10">
        <v>1.0</v>
      </c>
      <c r="D566" s="10" t="s">
        <v>82</v>
      </c>
      <c r="E566" s="10">
        <v>3.0</v>
      </c>
      <c r="F566" s="10">
        <v>0.04172</v>
      </c>
      <c r="G566" s="10">
        <v>-2.0</v>
      </c>
      <c r="H566" s="10">
        <v>17.0</v>
      </c>
      <c r="I566" s="10" t="s">
        <v>137</v>
      </c>
      <c r="J566" s="10" t="s">
        <v>137</v>
      </c>
      <c r="K566" s="11"/>
      <c r="L566" s="11"/>
      <c r="M566" s="13"/>
      <c r="N566" s="14"/>
      <c r="O566" s="15"/>
      <c r="P566" s="10" t="s">
        <v>40</v>
      </c>
      <c r="Q566" s="11">
        <f t="shared" si="3"/>
        <v>121428.5714</v>
      </c>
      <c r="R566" s="11">
        <f t="shared" si="4"/>
        <v>1018696.069</v>
      </c>
      <c r="S566" s="11">
        <f t="shared" ref="S566:T566" si="1143">log(Q566)</f>
        <v>5.084320886</v>
      </c>
      <c r="T566" s="11">
        <f t="shared" si="1143"/>
        <v>6.00804463</v>
      </c>
      <c r="U566" s="11" t="str">
        <f t="shared" si="6"/>
        <v>#VALUE!</v>
      </c>
      <c r="V566" s="11" t="str">
        <f t="shared" si="7"/>
        <v>#VALUE!</v>
      </c>
      <c r="W566" s="11" t="str">
        <f t="shared" si="8"/>
        <v>#VALUE!</v>
      </c>
      <c r="X566" s="11" t="str">
        <f t="shared" ref="X566:Y566" si="1144">log(U566)</f>
        <v>#VALUE!</v>
      </c>
      <c r="Y566" s="11" t="str">
        <f t="shared" si="1144"/>
        <v>#VALUE!</v>
      </c>
      <c r="Z566" s="11">
        <f t="shared" si="10"/>
        <v>5.084320886</v>
      </c>
      <c r="AA566" s="11">
        <f t="shared" si="11"/>
        <v>6.00804463</v>
      </c>
      <c r="AB566" s="11">
        <f t="shared" si="12"/>
        <v>13.31443606</v>
      </c>
      <c r="AC566" s="11">
        <f t="shared" si="799"/>
        <v>2.219072677</v>
      </c>
      <c r="AD566" s="11">
        <f t="shared" si="800"/>
        <v>0.6680074384</v>
      </c>
    </row>
    <row r="567">
      <c r="A567" s="10">
        <v>14.1</v>
      </c>
      <c r="B567" s="10">
        <v>1.0</v>
      </c>
      <c r="C567" s="10">
        <v>1.0</v>
      </c>
      <c r="D567" s="10" t="s">
        <v>68</v>
      </c>
      <c r="E567" s="10">
        <v>3.0</v>
      </c>
      <c r="F567" s="10">
        <v>0.03978</v>
      </c>
      <c r="G567" s="10">
        <v>-1.0</v>
      </c>
      <c r="H567" s="10">
        <v>50.0</v>
      </c>
      <c r="I567" s="10">
        <v>-2.0</v>
      </c>
      <c r="J567" s="10">
        <v>8.0</v>
      </c>
      <c r="K567" s="11"/>
      <c r="L567" s="11"/>
      <c r="M567" s="13"/>
      <c r="N567" s="14"/>
      <c r="O567" s="15"/>
      <c r="P567" s="10" t="s">
        <v>40</v>
      </c>
      <c r="Q567" s="11">
        <f t="shared" si="3"/>
        <v>35714.28571</v>
      </c>
      <c r="R567" s="11">
        <f t="shared" si="4"/>
        <v>314228.2554</v>
      </c>
      <c r="S567" s="11">
        <f t="shared" ref="S567:T567" si="1145">log(Q567)</f>
        <v>4.552841969</v>
      </c>
      <c r="T567" s="11">
        <f t="shared" si="1145"/>
        <v>5.497245234</v>
      </c>
      <c r="U567" s="11">
        <f t="shared" si="6"/>
        <v>57142.85714</v>
      </c>
      <c r="V567" s="11">
        <f t="shared" si="7"/>
        <v>502765.2086</v>
      </c>
      <c r="W567" s="11">
        <f t="shared" si="8"/>
        <v>408496.732</v>
      </c>
      <c r="X567" s="11">
        <f t="shared" ref="X567:Y567" si="1146">log(U567)</f>
        <v>4.756961951</v>
      </c>
      <c r="Y567" s="11">
        <f t="shared" si="1146"/>
        <v>5.701365217</v>
      </c>
      <c r="Z567" s="11">
        <f t="shared" si="10"/>
        <v>4.666785321</v>
      </c>
      <c r="AA567" s="11">
        <f t="shared" si="11"/>
        <v>5.611188587</v>
      </c>
      <c r="AB567" s="11">
        <f t="shared" si="12"/>
        <v>11.99610882</v>
      </c>
      <c r="AC567" s="11">
        <f t="shared" si="799"/>
        <v>1.99935147</v>
      </c>
      <c r="AD567" s="11">
        <f t="shared" si="800"/>
        <v>0.6018647644</v>
      </c>
    </row>
    <row r="568">
      <c r="A568" s="10">
        <v>14.1</v>
      </c>
      <c r="B568" s="10">
        <v>14.0</v>
      </c>
      <c r="C568" s="10">
        <v>1.0</v>
      </c>
      <c r="D568" s="10" t="s">
        <v>108</v>
      </c>
      <c r="E568" s="10">
        <v>3.0</v>
      </c>
      <c r="F568" s="10">
        <v>0.05197</v>
      </c>
      <c r="G568" s="10">
        <v>-1.0</v>
      </c>
      <c r="H568" s="10">
        <v>55.0</v>
      </c>
      <c r="I568" s="10" t="s">
        <v>137</v>
      </c>
      <c r="J568" s="10" t="s">
        <v>137</v>
      </c>
      <c r="K568" s="11"/>
      <c r="L568" s="11"/>
      <c r="M568" s="13"/>
      <c r="N568" s="14"/>
      <c r="O568" s="15"/>
      <c r="P568" s="10" t="s">
        <v>40</v>
      </c>
      <c r="Q568" s="11">
        <f t="shared" si="3"/>
        <v>39285.71429</v>
      </c>
      <c r="R568" s="11">
        <f t="shared" si="4"/>
        <v>264575.7168</v>
      </c>
      <c r="S568" s="11">
        <f t="shared" ref="S568:T568" si="1147">log(Q568)</f>
        <v>4.594234654</v>
      </c>
      <c r="T568" s="11">
        <f t="shared" si="1147"/>
        <v>5.422549981</v>
      </c>
      <c r="U568" s="11" t="str">
        <f t="shared" si="6"/>
        <v>#VALUE!</v>
      </c>
      <c r="V568" s="11" t="str">
        <f t="shared" si="7"/>
        <v>#VALUE!</v>
      </c>
      <c r="W568" s="11" t="str">
        <f t="shared" si="8"/>
        <v>#VALUE!</v>
      </c>
      <c r="X568" s="11" t="str">
        <f t="shared" ref="X568:Y568" si="1148">log(U568)</f>
        <v>#VALUE!</v>
      </c>
      <c r="Y568" s="11" t="str">
        <f t="shared" si="1148"/>
        <v>#VALUE!</v>
      </c>
      <c r="Z568" s="11">
        <f t="shared" si="10"/>
        <v>4.594234654</v>
      </c>
      <c r="AA568" s="11">
        <f t="shared" si="11"/>
        <v>5.422549981</v>
      </c>
      <c r="AB568" s="11">
        <f t="shared" si="12"/>
        <v>11.36946494</v>
      </c>
      <c r="AC568" s="11">
        <f t="shared" si="799"/>
        <v>1.894910823</v>
      </c>
      <c r="AD568" s="11">
        <f t="shared" si="800"/>
        <v>0.5704249969</v>
      </c>
    </row>
    <row r="569">
      <c r="A569" s="10">
        <v>14.1</v>
      </c>
      <c r="B569" s="10">
        <v>15.0</v>
      </c>
      <c r="C569" s="10">
        <v>1.0</v>
      </c>
      <c r="D569" s="10" t="s">
        <v>76</v>
      </c>
      <c r="E569" s="10">
        <v>3.0</v>
      </c>
      <c r="F569" s="10">
        <v>0.04387</v>
      </c>
      <c r="G569" s="10">
        <v>-1.0</v>
      </c>
      <c r="H569" s="10">
        <v>35.0</v>
      </c>
      <c r="I569" s="10">
        <v>-2.0</v>
      </c>
      <c r="J569" s="10">
        <v>5.0</v>
      </c>
      <c r="K569" s="11"/>
      <c r="L569" s="11"/>
      <c r="M569" s="13"/>
      <c r="N569" s="14"/>
      <c r="O569" s="15"/>
      <c r="P569" s="10" t="s">
        <v>40</v>
      </c>
      <c r="Q569" s="11">
        <f t="shared" si="3"/>
        <v>25000</v>
      </c>
      <c r="R569" s="11">
        <f t="shared" si="4"/>
        <v>199452.9291</v>
      </c>
      <c r="S569" s="11">
        <f t="shared" ref="S569:T569" si="1149">log(Q569)</f>
        <v>4.397940009</v>
      </c>
      <c r="T569" s="11">
        <f t="shared" si="1149"/>
        <v>5.299840419</v>
      </c>
      <c r="U569" s="11">
        <f t="shared" si="6"/>
        <v>35714.28571</v>
      </c>
      <c r="V569" s="11">
        <f t="shared" si="7"/>
        <v>284932.7559</v>
      </c>
      <c r="W569" s="11">
        <f t="shared" si="8"/>
        <v>242192.8425</v>
      </c>
      <c r="X569" s="11">
        <f t="shared" ref="X569:Y569" si="1150">log(U569)</f>
        <v>4.552841969</v>
      </c>
      <c r="Y569" s="11">
        <f t="shared" si="1150"/>
        <v>5.454742379</v>
      </c>
      <c r="Z569" s="11">
        <f t="shared" si="10"/>
        <v>4.482260894</v>
      </c>
      <c r="AA569" s="11">
        <f t="shared" si="11"/>
        <v>5.384161304</v>
      </c>
      <c r="AB569" s="11">
        <f t="shared" si="12"/>
        <v>11.24194051</v>
      </c>
      <c r="AC569" s="11">
        <f t="shared" si="799"/>
        <v>1.873656752</v>
      </c>
      <c r="AD569" s="11">
        <f t="shared" si="800"/>
        <v>0.5640268841</v>
      </c>
    </row>
    <row r="570">
      <c r="A570" s="10">
        <v>14.3</v>
      </c>
      <c r="B570" s="10">
        <v>3.0</v>
      </c>
      <c r="C570" s="10">
        <v>1.0</v>
      </c>
      <c r="D570" s="10" t="s">
        <v>119</v>
      </c>
      <c r="E570" s="10">
        <v>1.0</v>
      </c>
      <c r="F570" s="10">
        <v>0.02917</v>
      </c>
      <c r="G570" s="10">
        <v>-4.0</v>
      </c>
      <c r="H570" s="10">
        <v>166.0</v>
      </c>
      <c r="I570" s="10">
        <v>-5.0</v>
      </c>
      <c r="J570" s="10">
        <v>55.0</v>
      </c>
      <c r="K570" s="11"/>
      <c r="L570" s="11"/>
      <c r="M570" s="13"/>
      <c r="N570" s="14"/>
      <c r="O570" s="15"/>
      <c r="P570" s="10" t="s">
        <v>40</v>
      </c>
      <c r="Q570" s="11">
        <f t="shared" si="3"/>
        <v>118571428.6</v>
      </c>
      <c r="R570" s="11">
        <f t="shared" si="4"/>
        <v>1422694549</v>
      </c>
      <c r="S570" s="11">
        <f t="shared" ref="S570:T570" si="1151">log(Q570)</f>
        <v>8.073980052</v>
      </c>
      <c r="T570" s="11">
        <f t="shared" si="1151"/>
        <v>9.153111668</v>
      </c>
      <c r="U570" s="11">
        <f t="shared" si="6"/>
        <v>392857142.9</v>
      </c>
      <c r="V570" s="11">
        <f t="shared" si="7"/>
        <v>4713747000</v>
      </c>
      <c r="W570" s="11">
        <f t="shared" si="8"/>
        <v>3068220775</v>
      </c>
      <c r="X570" s="11">
        <f t="shared" ref="X570:Y570" si="1152">log(U570)</f>
        <v>8.594234654</v>
      </c>
      <c r="Y570" s="11">
        <f t="shared" si="1152"/>
        <v>9.673366269</v>
      </c>
      <c r="Z570" s="11">
        <f t="shared" si="10"/>
        <v>8.407754991</v>
      </c>
      <c r="AA570" s="11">
        <f t="shared" si="11"/>
        <v>9.486886606</v>
      </c>
      <c r="AB570" s="11">
        <f t="shared" si="12"/>
        <v>24.87089896</v>
      </c>
      <c r="AC570" s="11">
        <f t="shared" si="799"/>
        <v>4.145149827</v>
      </c>
      <c r="AD570" s="11">
        <f t="shared" si="800"/>
        <v>1.247814434</v>
      </c>
    </row>
    <row r="571">
      <c r="A571" s="10">
        <v>14.3</v>
      </c>
      <c r="B571" s="10">
        <v>12.0</v>
      </c>
      <c r="C571" s="10">
        <v>1.0</v>
      </c>
      <c r="D571" s="10" t="s">
        <v>63</v>
      </c>
      <c r="E571" s="10">
        <v>1.0</v>
      </c>
      <c r="F571" s="10">
        <v>0.03684</v>
      </c>
      <c r="G571" s="10">
        <v>-3.0</v>
      </c>
      <c r="H571" s="10">
        <v>35.0</v>
      </c>
      <c r="I571" s="10">
        <v>-4.0</v>
      </c>
      <c r="J571" s="10">
        <v>9.0</v>
      </c>
      <c r="K571" s="11"/>
      <c r="L571" s="11"/>
      <c r="M571" s="13"/>
      <c r="N571" s="14"/>
      <c r="O571" s="15"/>
      <c r="P571" s="10" t="s">
        <v>40</v>
      </c>
      <c r="Q571" s="11">
        <f t="shared" si="3"/>
        <v>2500000</v>
      </c>
      <c r="R571" s="11">
        <f t="shared" si="4"/>
        <v>23751357.22</v>
      </c>
      <c r="S571" s="11">
        <f t="shared" ref="S571:T571" si="1153">log(Q571)</f>
        <v>6.397940009</v>
      </c>
      <c r="T571" s="11">
        <f t="shared" si="1153"/>
        <v>7.375688431</v>
      </c>
      <c r="U571" s="11">
        <f t="shared" si="6"/>
        <v>6428571.429</v>
      </c>
      <c r="V571" s="11">
        <f t="shared" si="7"/>
        <v>61074918.57</v>
      </c>
      <c r="W571" s="11">
        <f t="shared" si="8"/>
        <v>42413137.89</v>
      </c>
      <c r="X571" s="11">
        <f t="shared" ref="X571:Y571" si="1154">log(U571)</f>
        <v>6.808114474</v>
      </c>
      <c r="Y571" s="11">
        <f t="shared" si="1154"/>
        <v>7.785862897</v>
      </c>
      <c r="Z571" s="11">
        <f t="shared" si="10"/>
        <v>6.649751982</v>
      </c>
      <c r="AA571" s="11">
        <f t="shared" si="11"/>
        <v>7.627500404</v>
      </c>
      <c r="AB571" s="11">
        <f t="shared" si="12"/>
        <v>18.6941517</v>
      </c>
      <c r="AC571" s="11">
        <f t="shared" si="799"/>
        <v>3.11569195</v>
      </c>
      <c r="AD571" s="11">
        <f t="shared" si="800"/>
        <v>0.9379167341</v>
      </c>
    </row>
    <row r="572">
      <c r="A572" s="10">
        <v>14.3</v>
      </c>
      <c r="B572" s="10">
        <v>8.0</v>
      </c>
      <c r="C572" s="10">
        <v>1.0</v>
      </c>
      <c r="D572" s="10" t="s">
        <v>33</v>
      </c>
      <c r="E572" s="10">
        <v>1.0</v>
      </c>
      <c r="F572" s="10">
        <v>0.07476</v>
      </c>
      <c r="G572" s="10">
        <v>-3.0</v>
      </c>
      <c r="H572" s="10">
        <v>19.0</v>
      </c>
      <c r="I572" s="10">
        <v>-4.0</v>
      </c>
      <c r="J572" s="10">
        <v>5.0</v>
      </c>
      <c r="K572" s="11"/>
      <c r="L572" s="11"/>
      <c r="M572" s="13"/>
      <c r="N572" s="14"/>
      <c r="O572" s="15"/>
      <c r="P572" s="10" t="s">
        <v>40</v>
      </c>
      <c r="Q572" s="11">
        <f t="shared" si="3"/>
        <v>1357142.857</v>
      </c>
      <c r="R572" s="11">
        <f t="shared" si="4"/>
        <v>6353665.062</v>
      </c>
      <c r="S572" s="11">
        <f t="shared" ref="S572:T572" si="1155">log(Q572)</f>
        <v>6.132625565</v>
      </c>
      <c r="T572" s="11">
        <f t="shared" si="1155"/>
        <v>6.803024317</v>
      </c>
      <c r="U572" s="11">
        <f t="shared" si="6"/>
        <v>3571428.571</v>
      </c>
      <c r="V572" s="11">
        <f t="shared" si="7"/>
        <v>16720171.21</v>
      </c>
      <c r="W572" s="11">
        <f t="shared" si="8"/>
        <v>11536918.14</v>
      </c>
      <c r="X572" s="11">
        <f t="shared" ref="X572:Y572" si="1156">log(U572)</f>
        <v>6.552841969</v>
      </c>
      <c r="Y572" s="11">
        <f t="shared" si="1156"/>
        <v>7.22324072</v>
      </c>
      <c r="Z572" s="11">
        <f t="shared" si="10"/>
        <v>6.391691059</v>
      </c>
      <c r="AA572" s="11">
        <f t="shared" si="11"/>
        <v>7.062089811</v>
      </c>
      <c r="AB572" s="11">
        <f t="shared" si="12"/>
        <v>16.81589836</v>
      </c>
      <c r="AC572" s="11">
        <f t="shared" si="799"/>
        <v>2.802649727</v>
      </c>
      <c r="AD572" s="11">
        <f t="shared" si="800"/>
        <v>0.8436816352</v>
      </c>
    </row>
    <row r="573">
      <c r="A573" s="10">
        <v>14.3</v>
      </c>
      <c r="B573" s="10">
        <v>6.0</v>
      </c>
      <c r="C573" s="10">
        <v>1.0</v>
      </c>
      <c r="D573" s="10" t="s">
        <v>96</v>
      </c>
      <c r="E573" s="10">
        <v>1.0</v>
      </c>
      <c r="F573" s="10">
        <v>0.03545</v>
      </c>
      <c r="G573" s="10">
        <v>-2.0</v>
      </c>
      <c r="H573" s="10">
        <v>72.0</v>
      </c>
      <c r="I573" s="10">
        <v>-3.0</v>
      </c>
      <c r="J573" s="10">
        <v>7.0</v>
      </c>
      <c r="K573" s="11"/>
      <c r="L573" s="11"/>
      <c r="M573" s="13"/>
      <c r="N573" s="14"/>
      <c r="O573" s="15"/>
      <c r="P573" s="10" t="s">
        <v>40</v>
      </c>
      <c r="Q573" s="11">
        <f t="shared" si="3"/>
        <v>514285.7143</v>
      </c>
      <c r="R573" s="11">
        <f t="shared" si="4"/>
        <v>5077574.048</v>
      </c>
      <c r="S573" s="11">
        <f t="shared" ref="S573:T573" si="1157">log(Q573)</f>
        <v>5.711204461</v>
      </c>
      <c r="T573" s="11">
        <f t="shared" si="1157"/>
        <v>6.705656266</v>
      </c>
      <c r="U573" s="11">
        <f t="shared" si="6"/>
        <v>500000</v>
      </c>
      <c r="V573" s="11">
        <f t="shared" si="7"/>
        <v>4936530.324</v>
      </c>
      <c r="W573" s="11">
        <f t="shared" si="8"/>
        <v>5007052.186</v>
      </c>
      <c r="X573" s="11">
        <f t="shared" ref="X573:Y573" si="1158">log(U573)</f>
        <v>5.698970004</v>
      </c>
      <c r="Y573" s="11">
        <f t="shared" si="1158"/>
        <v>6.693421809</v>
      </c>
      <c r="Z573" s="11">
        <f t="shared" si="10"/>
        <v>5.705130313</v>
      </c>
      <c r="AA573" s="11">
        <f t="shared" si="11"/>
        <v>6.699582118</v>
      </c>
      <c r="AB573" s="11">
        <f t="shared" si="12"/>
        <v>15.61167387</v>
      </c>
      <c r="AC573" s="11">
        <f t="shared" si="799"/>
        <v>2.601945645</v>
      </c>
      <c r="AD573" s="11">
        <f t="shared" si="800"/>
        <v>0.7832636863</v>
      </c>
    </row>
    <row r="574">
      <c r="A574" s="10">
        <v>14.3</v>
      </c>
      <c r="B574" s="10">
        <v>9.0</v>
      </c>
      <c r="C574" s="10">
        <v>1.0</v>
      </c>
      <c r="D574" s="10" t="s">
        <v>73</v>
      </c>
      <c r="E574" s="10">
        <v>1.0</v>
      </c>
      <c r="F574" s="10">
        <v>0.03705</v>
      </c>
      <c r="G574" s="10">
        <v>-2.0</v>
      </c>
      <c r="H574" s="10">
        <v>48.0</v>
      </c>
      <c r="I574" s="10" t="s">
        <v>137</v>
      </c>
      <c r="J574" s="10" t="s">
        <v>137</v>
      </c>
      <c r="K574" s="11"/>
      <c r="L574" s="11"/>
      <c r="M574" s="13"/>
      <c r="N574" s="14"/>
      <c r="O574" s="15"/>
      <c r="P574" s="10" t="s">
        <v>40</v>
      </c>
      <c r="Q574" s="11">
        <f t="shared" si="3"/>
        <v>342857.1429</v>
      </c>
      <c r="R574" s="11">
        <f t="shared" si="4"/>
        <v>3238866.397</v>
      </c>
      <c r="S574" s="11">
        <f t="shared" ref="S574:T574" si="1159">log(Q574)</f>
        <v>5.535113202</v>
      </c>
      <c r="T574" s="11">
        <f t="shared" si="1159"/>
        <v>6.510393034</v>
      </c>
      <c r="U574" s="11" t="str">
        <f t="shared" si="6"/>
        <v>#VALUE!</v>
      </c>
      <c r="V574" s="11" t="str">
        <f t="shared" si="7"/>
        <v>#VALUE!</v>
      </c>
      <c r="W574" s="11" t="str">
        <f t="shared" si="8"/>
        <v>#VALUE!</v>
      </c>
      <c r="X574" s="11" t="str">
        <f t="shared" ref="X574:Y574" si="1160">log(U574)</f>
        <v>#VALUE!</v>
      </c>
      <c r="Y574" s="11" t="str">
        <f t="shared" si="1160"/>
        <v>#VALUE!</v>
      </c>
      <c r="Z574" s="11">
        <f t="shared" si="10"/>
        <v>5.535113202</v>
      </c>
      <c r="AA574" s="11">
        <f t="shared" si="11"/>
        <v>6.510393034</v>
      </c>
      <c r="AB574" s="11">
        <f t="shared" si="12"/>
        <v>14.98320134</v>
      </c>
      <c r="AC574" s="11">
        <f t="shared" si="799"/>
        <v>2.497200223</v>
      </c>
      <c r="AD574" s="11">
        <f t="shared" si="800"/>
        <v>0.7517321723</v>
      </c>
    </row>
    <row r="575">
      <c r="A575" s="10">
        <v>14.3</v>
      </c>
      <c r="B575" s="10">
        <v>11.0</v>
      </c>
      <c r="C575" s="10">
        <v>1.0</v>
      </c>
      <c r="D575" s="10" t="s">
        <v>44</v>
      </c>
      <c r="E575" s="10">
        <v>1.0</v>
      </c>
      <c r="F575" s="10">
        <v>0.07327</v>
      </c>
      <c r="G575" s="10">
        <v>-2.0</v>
      </c>
      <c r="H575" s="10">
        <v>52.0</v>
      </c>
      <c r="I575" s="10">
        <v>-3.0</v>
      </c>
      <c r="J575" s="10">
        <v>4.0</v>
      </c>
      <c r="K575" s="11"/>
      <c r="L575" s="11"/>
      <c r="M575" s="13"/>
      <c r="N575" s="14"/>
      <c r="O575" s="15"/>
      <c r="P575" s="10" t="s">
        <v>40</v>
      </c>
      <c r="Q575" s="11">
        <f t="shared" si="3"/>
        <v>371428.5714</v>
      </c>
      <c r="R575" s="11">
        <f t="shared" si="4"/>
        <v>1774259.588</v>
      </c>
      <c r="S575" s="11">
        <f t="shared" ref="S575:T575" si="1161">log(Q575)</f>
        <v>5.569875308</v>
      </c>
      <c r="T575" s="11">
        <f t="shared" si="1161"/>
        <v>6.249017161</v>
      </c>
      <c r="U575" s="11">
        <f t="shared" si="6"/>
        <v>285714.2857</v>
      </c>
      <c r="V575" s="11">
        <f t="shared" si="7"/>
        <v>1364815.068</v>
      </c>
      <c r="W575" s="11">
        <f t="shared" si="8"/>
        <v>1569537.328</v>
      </c>
      <c r="X575" s="11">
        <f t="shared" ref="X575:Y575" si="1162">log(U575)</f>
        <v>5.455931956</v>
      </c>
      <c r="Y575" s="11">
        <f t="shared" si="1162"/>
        <v>6.135073808</v>
      </c>
      <c r="Z575" s="11">
        <f t="shared" si="10"/>
        <v>5.516629796</v>
      </c>
      <c r="AA575" s="11">
        <f t="shared" si="11"/>
        <v>6.195771649</v>
      </c>
      <c r="AB575" s="11">
        <f t="shared" si="12"/>
        <v>13.93805172</v>
      </c>
      <c r="AC575" s="11">
        <f t="shared" si="799"/>
        <v>2.32300862</v>
      </c>
      <c r="AD575" s="11">
        <f t="shared" si="800"/>
        <v>0.6992952748</v>
      </c>
    </row>
    <row r="576">
      <c r="A576" s="10">
        <v>14.3</v>
      </c>
      <c r="B576" s="10">
        <v>15.0</v>
      </c>
      <c r="C576" s="10">
        <v>1.0</v>
      </c>
      <c r="D576" s="10" t="s">
        <v>55</v>
      </c>
      <c r="E576" s="10">
        <v>1.0</v>
      </c>
      <c r="F576" s="10">
        <v>0.03402</v>
      </c>
      <c r="G576" s="10">
        <v>-1.0</v>
      </c>
      <c r="H576" s="10">
        <v>98.0</v>
      </c>
      <c r="I576" s="10">
        <v>-2.0</v>
      </c>
      <c r="J576" s="10">
        <v>14.0</v>
      </c>
      <c r="K576" s="11"/>
      <c r="L576" s="11"/>
      <c r="M576" s="13"/>
      <c r="N576" s="14"/>
      <c r="O576" s="15"/>
      <c r="P576" s="10" t="s">
        <v>40</v>
      </c>
      <c r="Q576" s="11">
        <f t="shared" si="3"/>
        <v>70000</v>
      </c>
      <c r="R576" s="11">
        <f t="shared" si="4"/>
        <v>720164.6091</v>
      </c>
      <c r="S576" s="11">
        <f t="shared" ref="S576:T576" si="1163">log(Q576)</f>
        <v>4.84509804</v>
      </c>
      <c r="T576" s="11">
        <f t="shared" si="1163"/>
        <v>5.857431775</v>
      </c>
      <c r="U576" s="11">
        <f t="shared" si="6"/>
        <v>100000</v>
      </c>
      <c r="V576" s="11">
        <f t="shared" si="7"/>
        <v>1028806.584</v>
      </c>
      <c r="W576" s="11">
        <f t="shared" si="8"/>
        <v>874485.5967</v>
      </c>
      <c r="X576" s="11">
        <f t="shared" ref="X576:Y576" si="1164">log(U576)</f>
        <v>5</v>
      </c>
      <c r="Y576" s="11">
        <f t="shared" si="1164"/>
        <v>6.012333735</v>
      </c>
      <c r="Z576" s="11">
        <f t="shared" si="10"/>
        <v>4.929418926</v>
      </c>
      <c r="AA576" s="11">
        <f t="shared" si="11"/>
        <v>5.941752661</v>
      </c>
      <c r="AB576" s="11">
        <f t="shared" si="12"/>
        <v>13.09421891</v>
      </c>
      <c r="AC576" s="11">
        <f t="shared" si="799"/>
        <v>2.182369818</v>
      </c>
      <c r="AD576" s="11">
        <f t="shared" si="800"/>
        <v>0.6569587768</v>
      </c>
    </row>
    <row r="577">
      <c r="A577" s="10">
        <v>14.3</v>
      </c>
      <c r="B577" s="10">
        <v>16.0</v>
      </c>
      <c r="C577" s="10">
        <v>1.0</v>
      </c>
      <c r="D577" s="10" t="s">
        <v>108</v>
      </c>
      <c r="E577" s="10">
        <v>1.0</v>
      </c>
      <c r="F577" s="10">
        <v>0.03619</v>
      </c>
      <c r="G577" s="10">
        <v>-1.0</v>
      </c>
      <c r="H577" s="10">
        <v>85.0</v>
      </c>
      <c r="I577" s="10">
        <v>-2.0</v>
      </c>
      <c r="J577" s="10">
        <v>12.0</v>
      </c>
      <c r="K577" s="11"/>
      <c r="L577" s="11"/>
      <c r="M577" s="13"/>
      <c r="N577" s="14"/>
      <c r="O577" s="15"/>
      <c r="P577" s="10" t="s">
        <v>40</v>
      </c>
      <c r="Q577" s="11">
        <f t="shared" si="3"/>
        <v>60714.28571</v>
      </c>
      <c r="R577" s="11">
        <f t="shared" si="4"/>
        <v>587178.7787</v>
      </c>
      <c r="S577" s="11">
        <f t="shared" ref="S577:T577" si="1165">log(Q577)</f>
        <v>4.78329089</v>
      </c>
      <c r="T577" s="11">
        <f t="shared" si="1165"/>
        <v>5.768770351</v>
      </c>
      <c r="U577" s="11">
        <f t="shared" si="6"/>
        <v>85714.28571</v>
      </c>
      <c r="V577" s="11">
        <f t="shared" si="7"/>
        <v>828958.2758</v>
      </c>
      <c r="W577" s="11">
        <f t="shared" si="8"/>
        <v>708068.5272</v>
      </c>
      <c r="X577" s="11">
        <f t="shared" ref="X577:Y577" si="1166">log(U577)</f>
        <v>4.93305321</v>
      </c>
      <c r="Y577" s="11">
        <f t="shared" si="1166"/>
        <v>5.918532672</v>
      </c>
      <c r="Z577" s="11">
        <f t="shared" si="10"/>
        <v>4.86459583</v>
      </c>
      <c r="AA577" s="11">
        <f t="shared" si="11"/>
        <v>5.850075291</v>
      </c>
      <c r="AB577" s="11">
        <f t="shared" si="12"/>
        <v>12.78967328</v>
      </c>
      <c r="AC577" s="11">
        <f t="shared" si="799"/>
        <v>2.131612213</v>
      </c>
      <c r="AD577" s="11">
        <f t="shared" si="800"/>
        <v>0.6416792152</v>
      </c>
    </row>
    <row r="578">
      <c r="A578" s="10">
        <v>14.3</v>
      </c>
      <c r="B578" s="10">
        <v>14.0</v>
      </c>
      <c r="C578" s="10">
        <v>1.0</v>
      </c>
      <c r="D578" s="10" t="s">
        <v>49</v>
      </c>
      <c r="E578" s="10">
        <v>1.0</v>
      </c>
      <c r="F578" s="10">
        <v>0.11789</v>
      </c>
      <c r="G578" s="10">
        <v>-1.0</v>
      </c>
      <c r="H578" s="10">
        <v>50.0</v>
      </c>
      <c r="I578" s="10">
        <v>-2.0</v>
      </c>
      <c r="J578" s="10">
        <v>11.0</v>
      </c>
      <c r="K578" s="11"/>
      <c r="L578" s="11"/>
      <c r="M578" s="13"/>
      <c r="N578" s="14"/>
      <c r="O578" s="15"/>
      <c r="P578" s="10" t="s">
        <v>40</v>
      </c>
      <c r="Q578" s="11">
        <f t="shared" si="3"/>
        <v>35714.28571</v>
      </c>
      <c r="R578" s="11">
        <f t="shared" si="4"/>
        <v>106031.0459</v>
      </c>
      <c r="S578" s="11">
        <f t="shared" ref="S578:T578" si="1167">log(Q578)</f>
        <v>4.552841969</v>
      </c>
      <c r="T578" s="11">
        <f t="shared" si="1167"/>
        <v>5.025433045</v>
      </c>
      <c r="U578" s="11">
        <f t="shared" si="6"/>
        <v>78571.42857</v>
      </c>
      <c r="V578" s="11">
        <f t="shared" si="7"/>
        <v>233268.301</v>
      </c>
      <c r="W578" s="11">
        <f t="shared" si="8"/>
        <v>169649.6734</v>
      </c>
      <c r="X578" s="11">
        <f t="shared" ref="X578:Y578" si="1168">log(U578)</f>
        <v>4.895264649</v>
      </c>
      <c r="Y578" s="11">
        <f t="shared" si="1168"/>
        <v>5.367855726</v>
      </c>
      <c r="Z578" s="11">
        <f t="shared" si="10"/>
        <v>4.756961951</v>
      </c>
      <c r="AA578" s="11">
        <f t="shared" si="11"/>
        <v>5.229553028</v>
      </c>
      <c r="AB578" s="11">
        <f t="shared" si="12"/>
        <v>10.72834294</v>
      </c>
      <c r="AC578" s="11">
        <f t="shared" si="799"/>
        <v>1.788057156</v>
      </c>
      <c r="AD578" s="11">
        <f t="shared" si="800"/>
        <v>0.538258838</v>
      </c>
    </row>
    <row r="579">
      <c r="A579" s="10">
        <v>14.3</v>
      </c>
      <c r="B579" s="10">
        <v>2.0</v>
      </c>
      <c r="C579" s="10">
        <v>1.0</v>
      </c>
      <c r="D579" s="10" t="s">
        <v>68</v>
      </c>
      <c r="E579" s="10">
        <v>1.0</v>
      </c>
      <c r="F579" s="10">
        <v>0.05585</v>
      </c>
      <c r="G579" s="10">
        <v>-1.0</v>
      </c>
      <c r="H579" s="10">
        <v>22.0</v>
      </c>
      <c r="I579" s="10">
        <v>-2.0</v>
      </c>
      <c r="J579" s="10">
        <v>3.0</v>
      </c>
      <c r="K579" s="11"/>
      <c r="L579" s="11"/>
      <c r="M579" s="13"/>
      <c r="N579" s="14"/>
      <c r="O579" s="15"/>
      <c r="P579" s="10" t="s">
        <v>40</v>
      </c>
      <c r="Q579" s="11">
        <f t="shared" si="3"/>
        <v>15714.28571</v>
      </c>
      <c r="R579" s="11">
        <f t="shared" si="4"/>
        <v>98478.06625</v>
      </c>
      <c r="S579" s="11">
        <f t="shared" ref="S579:T579" si="1169">log(Q579)</f>
        <v>4.196294645</v>
      </c>
      <c r="T579" s="11">
        <f t="shared" si="1169"/>
        <v>4.993339512</v>
      </c>
      <c r="U579" s="11">
        <f t="shared" si="6"/>
        <v>21428.57143</v>
      </c>
      <c r="V579" s="11">
        <f t="shared" si="7"/>
        <v>134288.2722</v>
      </c>
      <c r="W579" s="11">
        <f t="shared" si="8"/>
        <v>116383.1692</v>
      </c>
      <c r="X579" s="11">
        <f t="shared" ref="X579:Y579" si="1170">log(U579)</f>
        <v>4.330993219</v>
      </c>
      <c r="Y579" s="11">
        <f t="shared" si="1170"/>
        <v>5.128038086</v>
      </c>
      <c r="Z579" s="11">
        <f t="shared" si="10"/>
        <v>4.268845312</v>
      </c>
      <c r="AA579" s="11">
        <f t="shared" si="11"/>
        <v>5.065890179</v>
      </c>
      <c r="AB579" s="11">
        <f t="shared" si="12"/>
        <v>10.18466672</v>
      </c>
      <c r="AC579" s="11">
        <f t="shared" si="799"/>
        <v>1.697444454</v>
      </c>
      <c r="AD579" s="11">
        <f t="shared" si="800"/>
        <v>0.5109816965</v>
      </c>
    </row>
    <row r="580">
      <c r="A580" s="10">
        <v>14.3</v>
      </c>
      <c r="B580" s="10">
        <v>4.0</v>
      </c>
      <c r="C580" s="10">
        <v>1.0</v>
      </c>
      <c r="D580" s="10" t="s">
        <v>76</v>
      </c>
      <c r="E580" s="10">
        <v>1.0</v>
      </c>
      <c r="F580" s="10">
        <v>0.04304</v>
      </c>
      <c r="G580" s="10">
        <v>0.0</v>
      </c>
      <c r="H580" s="10">
        <v>170.0</v>
      </c>
      <c r="I580" s="10">
        <v>-1.0</v>
      </c>
      <c r="J580" s="10">
        <v>13.0</v>
      </c>
      <c r="K580" s="11"/>
      <c r="L580" s="11"/>
      <c r="M580" s="13"/>
      <c r="N580" s="14"/>
      <c r="O580" s="15"/>
      <c r="P580" s="10" t="s">
        <v>40</v>
      </c>
      <c r="Q580" s="11">
        <f t="shared" si="3"/>
        <v>12142.85714</v>
      </c>
      <c r="R580" s="11">
        <f t="shared" si="4"/>
        <v>98745.35316</v>
      </c>
      <c r="S580" s="11">
        <f t="shared" ref="S580:T580" si="1171">log(Q580)</f>
        <v>4.084320886</v>
      </c>
      <c r="T580" s="11">
        <f t="shared" si="1171"/>
        <v>4.994516667</v>
      </c>
      <c r="U580" s="11">
        <f t="shared" si="6"/>
        <v>9285.714286</v>
      </c>
      <c r="V580" s="11">
        <f t="shared" si="7"/>
        <v>75511.15242</v>
      </c>
      <c r="W580" s="11">
        <f t="shared" si="8"/>
        <v>87128.25279</v>
      </c>
      <c r="X580" s="11">
        <f t="shared" ref="X580:Y580" si="1172">log(U580)</f>
        <v>3.967815317</v>
      </c>
      <c r="Y580" s="11">
        <f t="shared" si="1172"/>
        <v>4.878011098</v>
      </c>
      <c r="Z580" s="11">
        <f t="shared" si="10"/>
        <v>4.029963223</v>
      </c>
      <c r="AA580" s="11">
        <f t="shared" si="11"/>
        <v>4.940159005</v>
      </c>
      <c r="AB580" s="11">
        <f t="shared" si="12"/>
        <v>9.766996802</v>
      </c>
      <c r="AC580" s="11">
        <f t="shared" si="799"/>
        <v>1.6278328</v>
      </c>
      <c r="AD580" s="11">
        <f t="shared" si="800"/>
        <v>0.4900265008</v>
      </c>
    </row>
    <row r="581">
      <c r="A581" s="10">
        <v>14.3</v>
      </c>
      <c r="B581" s="10">
        <v>1.0</v>
      </c>
      <c r="C581" s="10">
        <v>1.0</v>
      </c>
      <c r="D581" s="10" t="s">
        <v>82</v>
      </c>
      <c r="E581" s="10">
        <v>1.0</v>
      </c>
      <c r="F581" s="10">
        <v>0.03399</v>
      </c>
      <c r="G581" s="10">
        <v>0.0</v>
      </c>
      <c r="H581" s="10">
        <v>40.0</v>
      </c>
      <c r="I581" s="10">
        <v>-1.0</v>
      </c>
      <c r="J581" s="10">
        <v>8.0</v>
      </c>
      <c r="K581" s="11"/>
      <c r="L581" s="11"/>
      <c r="M581" s="13"/>
      <c r="N581" s="14"/>
      <c r="O581" s="15"/>
      <c r="P581" s="10" t="s">
        <v>40</v>
      </c>
      <c r="Q581" s="11">
        <f t="shared" si="3"/>
        <v>2857.142857</v>
      </c>
      <c r="R581" s="11">
        <f t="shared" si="4"/>
        <v>29420.41777</v>
      </c>
      <c r="S581" s="11">
        <f t="shared" ref="S581:T581" si="1173">log(Q581)</f>
        <v>3.455931956</v>
      </c>
      <c r="T581" s="11">
        <f t="shared" si="1173"/>
        <v>4.468648835</v>
      </c>
      <c r="U581" s="11">
        <f t="shared" si="6"/>
        <v>5714.285714</v>
      </c>
      <c r="V581" s="11">
        <f t="shared" si="7"/>
        <v>58840.83554</v>
      </c>
      <c r="W581" s="11">
        <f t="shared" si="8"/>
        <v>44130.62665</v>
      </c>
      <c r="X581" s="11">
        <f t="shared" ref="X581:Y581" si="1174">log(U581)</f>
        <v>3.756961951</v>
      </c>
      <c r="Y581" s="11">
        <f t="shared" si="1174"/>
        <v>4.769678831</v>
      </c>
      <c r="Z581" s="11">
        <f t="shared" si="10"/>
        <v>3.632023215</v>
      </c>
      <c r="AA581" s="11">
        <f t="shared" si="11"/>
        <v>4.644740094</v>
      </c>
      <c r="AB581" s="11">
        <f t="shared" si="12"/>
        <v>8.785636424</v>
      </c>
      <c r="AC581" s="11">
        <f t="shared" si="799"/>
        <v>1.464272737</v>
      </c>
      <c r="AD581" s="11">
        <f t="shared" si="800"/>
        <v>0.4407900157</v>
      </c>
    </row>
    <row r="582">
      <c r="A582" s="10">
        <v>14.4</v>
      </c>
      <c r="B582" s="10">
        <v>8.0</v>
      </c>
      <c r="C582" s="10">
        <v>1.0</v>
      </c>
      <c r="D582" s="10" t="s">
        <v>119</v>
      </c>
      <c r="E582" s="10">
        <v>1.0</v>
      </c>
      <c r="F582" s="10">
        <v>0.04521</v>
      </c>
      <c r="G582" s="10">
        <v>-5.0</v>
      </c>
      <c r="H582" s="10">
        <v>460.0</v>
      </c>
      <c r="I582" s="10" t="s">
        <v>137</v>
      </c>
      <c r="J582" s="10" t="s">
        <v>137</v>
      </c>
      <c r="K582" s="11"/>
      <c r="L582" s="11"/>
      <c r="M582" s="13"/>
      <c r="N582" s="14"/>
      <c r="O582" s="15"/>
      <c r="P582" s="10" t="s">
        <v>40</v>
      </c>
      <c r="Q582" s="11">
        <f t="shared" si="3"/>
        <v>3285714286</v>
      </c>
      <c r="R582" s="11">
        <f t="shared" si="4"/>
        <v>25436850254</v>
      </c>
      <c r="S582" s="11">
        <f t="shared" ref="S582:T582" si="1175">log(Q582)</f>
        <v>9.516629796</v>
      </c>
      <c r="T582" s="11">
        <f t="shared" si="1175"/>
        <v>10.40546333</v>
      </c>
      <c r="U582" s="11" t="str">
        <f t="shared" si="6"/>
        <v>#VALUE!</v>
      </c>
      <c r="V582" s="11" t="str">
        <f t="shared" si="7"/>
        <v>#VALUE!</v>
      </c>
      <c r="W582" s="11" t="str">
        <f t="shared" si="8"/>
        <v>#VALUE!</v>
      </c>
      <c r="X582" s="11" t="str">
        <f t="shared" ref="X582:Y582" si="1176">log(U582)</f>
        <v>#VALUE!</v>
      </c>
      <c r="Y582" s="11" t="str">
        <f t="shared" si="1176"/>
        <v>#VALUE!</v>
      </c>
      <c r="Z582" s="11">
        <f t="shared" si="10"/>
        <v>9.516629796</v>
      </c>
      <c r="AA582" s="11">
        <f t="shared" si="11"/>
        <v>10.40546333</v>
      </c>
      <c r="AB582" s="11">
        <f t="shared" si="12"/>
        <v>27.9223448</v>
      </c>
      <c r="AC582" s="11">
        <f t="shared" si="799"/>
        <v>4.653724133</v>
      </c>
      <c r="AD582" s="11">
        <f t="shared" si="800"/>
        <v>1.400910556</v>
      </c>
    </row>
    <row r="583">
      <c r="A583" s="10">
        <v>14.4</v>
      </c>
      <c r="B583" s="10">
        <v>1.0</v>
      </c>
      <c r="C583" s="10">
        <v>1.0</v>
      </c>
      <c r="D583" s="10" t="s">
        <v>49</v>
      </c>
      <c r="E583" s="10">
        <v>1.0</v>
      </c>
      <c r="F583" s="10">
        <v>0.03704</v>
      </c>
      <c r="G583" s="10">
        <v>-5.0</v>
      </c>
      <c r="H583" s="10">
        <v>112.0</v>
      </c>
      <c r="I583" s="10" t="s">
        <v>137</v>
      </c>
      <c r="J583" s="10" t="s">
        <v>137</v>
      </c>
      <c r="K583" s="11"/>
      <c r="L583" s="11"/>
      <c r="M583" s="13"/>
      <c r="N583" s="14"/>
      <c r="O583" s="15"/>
      <c r="P583" s="10" t="s">
        <v>40</v>
      </c>
      <c r="Q583" s="11">
        <f t="shared" si="3"/>
        <v>800000000</v>
      </c>
      <c r="R583" s="11">
        <f t="shared" si="4"/>
        <v>7559395248</v>
      </c>
      <c r="S583" s="11">
        <f t="shared" ref="S583:T583" si="1177">log(Q583)</f>
        <v>8.903089987</v>
      </c>
      <c r="T583" s="11">
        <f t="shared" si="1177"/>
        <v>9.878487053</v>
      </c>
      <c r="U583" s="11" t="str">
        <f t="shared" si="6"/>
        <v>#VALUE!</v>
      </c>
      <c r="V583" s="11" t="str">
        <f t="shared" si="7"/>
        <v>#VALUE!</v>
      </c>
      <c r="W583" s="11" t="str">
        <f t="shared" si="8"/>
        <v>#VALUE!</v>
      </c>
      <c r="X583" s="11" t="str">
        <f t="shared" ref="X583:Y583" si="1178">log(U583)</f>
        <v>#VALUE!</v>
      </c>
      <c r="Y583" s="11" t="str">
        <f t="shared" si="1178"/>
        <v>#VALUE!</v>
      </c>
      <c r="Z583" s="11">
        <f t="shared" si="10"/>
        <v>8.903089987</v>
      </c>
      <c r="AA583" s="11">
        <f t="shared" si="11"/>
        <v>9.878487053</v>
      </c>
      <c r="AB583" s="11">
        <f t="shared" si="12"/>
        <v>26.17176749</v>
      </c>
      <c r="AC583" s="11">
        <f t="shared" si="799"/>
        <v>4.361961248</v>
      </c>
      <c r="AD583" s="11">
        <f t="shared" si="800"/>
        <v>1.313081176</v>
      </c>
    </row>
    <row r="584">
      <c r="A584" s="10">
        <v>14.4</v>
      </c>
      <c r="B584" s="10">
        <v>14.0</v>
      </c>
      <c r="C584" s="10">
        <v>1.0</v>
      </c>
      <c r="D584" s="10" t="s">
        <v>33</v>
      </c>
      <c r="E584" s="10">
        <v>1.0</v>
      </c>
      <c r="F584" s="10">
        <v>0.0443</v>
      </c>
      <c r="G584" s="10">
        <v>-4.0</v>
      </c>
      <c r="H584" s="10">
        <v>43.0</v>
      </c>
      <c r="I584" s="10">
        <v>-5.0</v>
      </c>
      <c r="J584" s="10">
        <v>10.0</v>
      </c>
      <c r="K584" s="11"/>
      <c r="L584" s="11"/>
      <c r="M584" s="13"/>
      <c r="N584" s="14"/>
      <c r="O584" s="15"/>
      <c r="P584" s="10" t="s">
        <v>40</v>
      </c>
      <c r="Q584" s="11">
        <f t="shared" si="3"/>
        <v>30714285.71</v>
      </c>
      <c r="R584" s="11">
        <f t="shared" si="4"/>
        <v>242663656.9</v>
      </c>
      <c r="S584" s="11">
        <f t="shared" ref="S584:T584" si="1179">log(Q584)</f>
        <v>7.48734042</v>
      </c>
      <c r="T584" s="11">
        <f t="shared" si="1179"/>
        <v>8.385004738</v>
      </c>
      <c r="U584" s="11">
        <f t="shared" si="6"/>
        <v>71428571.43</v>
      </c>
      <c r="V584" s="11">
        <f t="shared" si="7"/>
        <v>564334085.8</v>
      </c>
      <c r="W584" s="11">
        <f t="shared" si="8"/>
        <v>403498871.3</v>
      </c>
      <c r="X584" s="11">
        <f t="shared" ref="X584:Y584" si="1180">log(U584)</f>
        <v>7.853871964</v>
      </c>
      <c r="Y584" s="11">
        <f t="shared" si="1180"/>
        <v>8.751536282</v>
      </c>
      <c r="Z584" s="11">
        <f t="shared" si="10"/>
        <v>7.708178006</v>
      </c>
      <c r="AA584" s="11">
        <f t="shared" si="11"/>
        <v>8.605842324</v>
      </c>
      <c r="AB584" s="11">
        <f t="shared" si="12"/>
        <v>21.94413321</v>
      </c>
      <c r="AC584" s="11">
        <f t="shared" si="799"/>
        <v>3.657355535</v>
      </c>
      <c r="AD584" s="11">
        <f t="shared" si="800"/>
        <v>1.100973721</v>
      </c>
    </row>
    <row r="585">
      <c r="A585" s="10">
        <v>14.4</v>
      </c>
      <c r="B585" s="10">
        <v>9.0</v>
      </c>
      <c r="C585" s="10">
        <v>1.0</v>
      </c>
      <c r="D585" s="10" t="s">
        <v>63</v>
      </c>
      <c r="E585" s="10">
        <v>1.0</v>
      </c>
      <c r="F585" s="10">
        <v>0.04037</v>
      </c>
      <c r="G585" s="10">
        <v>-3.0</v>
      </c>
      <c r="H585" s="10">
        <v>41.0</v>
      </c>
      <c r="I585" s="10">
        <v>-4.0</v>
      </c>
      <c r="J585" s="10">
        <v>9.0</v>
      </c>
      <c r="K585" s="11"/>
      <c r="L585" s="11"/>
      <c r="M585" s="13"/>
      <c r="N585" s="14"/>
      <c r="O585" s="15"/>
      <c r="P585" s="10" t="s">
        <v>40</v>
      </c>
      <c r="Q585" s="11">
        <f t="shared" si="3"/>
        <v>2928571.429</v>
      </c>
      <c r="R585" s="11">
        <f t="shared" si="4"/>
        <v>25390141.19</v>
      </c>
      <c r="S585" s="11">
        <f t="shared" ref="S585:T585" si="1181">log(Q585)</f>
        <v>6.466655821</v>
      </c>
      <c r="T585" s="11">
        <f t="shared" si="1181"/>
        <v>7.404665116</v>
      </c>
      <c r="U585" s="11">
        <f t="shared" si="6"/>
        <v>6428571.429</v>
      </c>
      <c r="V585" s="11">
        <f t="shared" si="7"/>
        <v>55734456.28</v>
      </c>
      <c r="W585" s="11">
        <f t="shared" si="8"/>
        <v>40562298.74</v>
      </c>
      <c r="X585" s="11">
        <f t="shared" ref="X585:Y585" si="1182">log(U585)</f>
        <v>6.808114474</v>
      </c>
      <c r="Y585" s="11">
        <f t="shared" si="1182"/>
        <v>7.746123769</v>
      </c>
      <c r="Z585" s="11">
        <f t="shared" si="10"/>
        <v>6.670113264</v>
      </c>
      <c r="AA585" s="11">
        <f t="shared" si="11"/>
        <v>7.608122559</v>
      </c>
      <c r="AB585" s="11">
        <f t="shared" si="12"/>
        <v>18.62977989</v>
      </c>
      <c r="AC585" s="11">
        <f t="shared" si="799"/>
        <v>3.104963315</v>
      </c>
      <c r="AD585" s="11">
        <f t="shared" si="800"/>
        <v>0.9346870932</v>
      </c>
    </row>
    <row r="586">
      <c r="A586" s="10">
        <v>14.4</v>
      </c>
      <c r="B586" s="10">
        <v>11.0</v>
      </c>
      <c r="C586" s="10">
        <v>1.0</v>
      </c>
      <c r="D586" s="10" t="s">
        <v>55</v>
      </c>
      <c r="E586" s="10">
        <v>1.0</v>
      </c>
      <c r="F586" s="10">
        <v>0.04423</v>
      </c>
      <c r="G586" s="10">
        <v>-3.0</v>
      </c>
      <c r="H586" s="10">
        <v>27.0</v>
      </c>
      <c r="I586" s="10">
        <v>-4.0</v>
      </c>
      <c r="J586" s="10">
        <v>3.0</v>
      </c>
      <c r="K586" s="11"/>
      <c r="L586" s="11"/>
      <c r="M586" s="13"/>
      <c r="N586" s="14"/>
      <c r="O586" s="15"/>
      <c r="P586" s="10" t="s">
        <v>40</v>
      </c>
      <c r="Q586" s="11">
        <f t="shared" si="3"/>
        <v>1928571.429</v>
      </c>
      <c r="R586" s="11">
        <f t="shared" si="4"/>
        <v>15261134.98</v>
      </c>
      <c r="S586" s="11">
        <f t="shared" ref="S586:T586" si="1183">log(Q586)</f>
        <v>6.285235728</v>
      </c>
      <c r="T586" s="11">
        <f t="shared" si="1183"/>
        <v>7.183586833</v>
      </c>
      <c r="U586" s="11">
        <f t="shared" si="6"/>
        <v>2142857.143</v>
      </c>
      <c r="V586" s="11">
        <f t="shared" si="7"/>
        <v>16956816.64</v>
      </c>
      <c r="W586" s="11">
        <f t="shared" si="8"/>
        <v>16108975.81</v>
      </c>
      <c r="X586" s="11">
        <f t="shared" ref="X586:Y586" si="1184">log(U586)</f>
        <v>6.330993219</v>
      </c>
      <c r="Y586" s="11">
        <f t="shared" si="1184"/>
        <v>7.229344324</v>
      </c>
      <c r="Z586" s="11">
        <f t="shared" si="10"/>
        <v>6.308716824</v>
      </c>
      <c r="AA586" s="11">
        <f t="shared" si="11"/>
        <v>7.207067929</v>
      </c>
      <c r="AB586" s="11">
        <f t="shared" si="12"/>
        <v>17.29750525</v>
      </c>
      <c r="AC586" s="11">
        <f t="shared" si="799"/>
        <v>2.882917541</v>
      </c>
      <c r="AD586" s="11">
        <f t="shared" si="800"/>
        <v>0.8678446549</v>
      </c>
    </row>
    <row r="587">
      <c r="A587" s="10">
        <v>14.4</v>
      </c>
      <c r="B587" s="10">
        <v>2.0</v>
      </c>
      <c r="C587" s="10">
        <v>1.0</v>
      </c>
      <c r="D587" s="10" t="s">
        <v>44</v>
      </c>
      <c r="E587" s="10">
        <v>1.0</v>
      </c>
      <c r="F587" s="10">
        <v>0.03768</v>
      </c>
      <c r="G587" s="10">
        <v>-3.0</v>
      </c>
      <c r="H587" s="10">
        <v>14.0</v>
      </c>
      <c r="I587" s="10" t="s">
        <v>137</v>
      </c>
      <c r="J587" s="10" t="s">
        <v>137</v>
      </c>
      <c r="K587" s="11"/>
      <c r="L587" s="11"/>
      <c r="M587" s="13"/>
      <c r="N587" s="14"/>
      <c r="O587" s="15"/>
      <c r="P587" s="10" t="s">
        <v>167</v>
      </c>
      <c r="Q587" s="11">
        <f t="shared" si="3"/>
        <v>1000000</v>
      </c>
      <c r="R587" s="11">
        <f t="shared" si="4"/>
        <v>9288747.346</v>
      </c>
      <c r="S587" s="11">
        <f t="shared" ref="S587:T587" si="1185">log(Q587)</f>
        <v>6</v>
      </c>
      <c r="T587" s="11">
        <f t="shared" si="1185"/>
        <v>6.96795715</v>
      </c>
      <c r="U587" s="11" t="str">
        <f t="shared" si="6"/>
        <v>#VALUE!</v>
      </c>
      <c r="V587" s="11" t="str">
        <f t="shared" si="7"/>
        <v>#VALUE!</v>
      </c>
      <c r="W587" s="11" t="str">
        <f t="shared" si="8"/>
        <v>#VALUE!</v>
      </c>
      <c r="X587" s="11" t="str">
        <f t="shared" ref="X587:Y587" si="1186">log(U587)</f>
        <v>#VALUE!</v>
      </c>
      <c r="Y587" s="11" t="str">
        <f t="shared" si="1186"/>
        <v>#VALUE!</v>
      </c>
      <c r="Z587" s="11">
        <f t="shared" si="10"/>
        <v>6</v>
      </c>
      <c r="AA587" s="11">
        <f t="shared" si="11"/>
        <v>6.96795715</v>
      </c>
      <c r="AB587" s="11">
        <f t="shared" si="12"/>
        <v>16.50319643</v>
      </c>
      <c r="AC587" s="11">
        <f t="shared" si="799"/>
        <v>2.750532739</v>
      </c>
      <c r="AD587" s="11">
        <f t="shared" si="800"/>
        <v>0.8279928584</v>
      </c>
    </row>
    <row r="588" hidden="1">
      <c r="A588" s="10">
        <v>18.4</v>
      </c>
      <c r="B588" s="10">
        <v>17.0</v>
      </c>
      <c r="C588" s="10">
        <v>1.0</v>
      </c>
      <c r="D588" s="10" t="s">
        <v>35</v>
      </c>
      <c r="E588" s="10">
        <v>3.0</v>
      </c>
      <c r="F588" s="10">
        <v>0.06467</v>
      </c>
      <c r="G588" s="10">
        <v>-2.0</v>
      </c>
      <c r="H588" s="10">
        <v>42.0</v>
      </c>
      <c r="I588" s="10">
        <v>-3.0</v>
      </c>
      <c r="J588" s="10">
        <v>5.0</v>
      </c>
      <c r="K588" s="10" t="s">
        <v>144</v>
      </c>
      <c r="L588" s="11"/>
      <c r="M588" s="13">
        <v>1.0</v>
      </c>
      <c r="N588" s="14">
        <v>1.0</v>
      </c>
      <c r="O588" s="15">
        <v>1.0</v>
      </c>
      <c r="P588" s="10" t="s">
        <v>40</v>
      </c>
      <c r="Q588" s="11">
        <f t="shared" si="3"/>
        <v>300000</v>
      </c>
      <c r="R588" s="11">
        <f t="shared" si="4"/>
        <v>1623627.648</v>
      </c>
      <c r="S588" s="11">
        <f t="shared" ref="S588:T588" si="1187">log(Q588)</f>
        <v>5.477121255</v>
      </c>
      <c r="T588" s="11">
        <f t="shared" si="1187"/>
        <v>6.210486438</v>
      </c>
      <c r="U588" s="11">
        <f t="shared" si="6"/>
        <v>357142.8571</v>
      </c>
      <c r="V588" s="11">
        <f t="shared" si="7"/>
        <v>1932890.057</v>
      </c>
      <c r="W588" s="11">
        <f t="shared" si="8"/>
        <v>1778258.853</v>
      </c>
      <c r="X588" s="11">
        <f t="shared" ref="X588:Y588" si="1188">log(U588)</f>
        <v>5.552841969</v>
      </c>
      <c r="Y588" s="11">
        <f t="shared" si="1188"/>
        <v>6.286207152</v>
      </c>
      <c r="Z588" s="11">
        <f t="shared" si="10"/>
        <v>5.516629796</v>
      </c>
      <c r="AA588" s="11">
        <f t="shared" si="11"/>
        <v>6.249994979</v>
      </c>
      <c r="AB588" s="11">
        <f t="shared" si="12"/>
        <v>14.11817773</v>
      </c>
      <c r="AC588" s="11"/>
      <c r="AD588" s="11"/>
    </row>
    <row r="589">
      <c r="A589" s="10">
        <v>14.4</v>
      </c>
      <c r="B589" s="10">
        <v>4.0</v>
      </c>
      <c r="C589" s="10">
        <v>1.0</v>
      </c>
      <c r="D589" s="10" t="s">
        <v>96</v>
      </c>
      <c r="E589" s="10">
        <v>1.0</v>
      </c>
      <c r="F589" s="10">
        <v>0.04389</v>
      </c>
      <c r="G589" s="10">
        <v>-3.0</v>
      </c>
      <c r="H589" s="10">
        <v>20.0</v>
      </c>
      <c r="I589" s="10">
        <v>-3.0</v>
      </c>
      <c r="J589" s="10">
        <v>2.0</v>
      </c>
      <c r="K589" s="11"/>
      <c r="L589" s="11"/>
      <c r="M589" s="13"/>
      <c r="N589" s="14"/>
      <c r="O589" s="15"/>
      <c r="P589" s="10" t="s">
        <v>40</v>
      </c>
      <c r="Q589" s="11">
        <f t="shared" si="3"/>
        <v>1428571.429</v>
      </c>
      <c r="R589" s="11">
        <f t="shared" si="4"/>
        <v>11392116.66</v>
      </c>
      <c r="S589" s="11">
        <f t="shared" ref="S589:T589" si="1189">log(Q589)</f>
        <v>6.15490196</v>
      </c>
      <c r="T589" s="11">
        <f t="shared" si="1189"/>
        <v>7.056604423</v>
      </c>
      <c r="U589" s="11">
        <f t="shared" si="6"/>
        <v>142857.1429</v>
      </c>
      <c r="V589" s="11">
        <f t="shared" si="7"/>
        <v>1139211.666</v>
      </c>
      <c r="W589" s="11">
        <f t="shared" si="8"/>
        <v>6265664.16</v>
      </c>
      <c r="X589" s="11">
        <f t="shared" ref="X589:Y589" si="1190">log(U589)</f>
        <v>5.15490196</v>
      </c>
      <c r="Y589" s="11">
        <f t="shared" si="1190"/>
        <v>6.056604423</v>
      </c>
      <c r="Z589" s="11">
        <f t="shared" si="10"/>
        <v>5.895264649</v>
      </c>
      <c r="AA589" s="11">
        <f t="shared" si="11"/>
        <v>6.796967113</v>
      </c>
      <c r="AB589" s="11">
        <f t="shared" si="12"/>
        <v>15.93517982</v>
      </c>
      <c r="AC589" s="11">
        <f t="shared" ref="AC589:AC670" si="1193">AB589/6</f>
        <v>2.655863304</v>
      </c>
      <c r="AD589" s="11">
        <f t="shared" ref="AD589:AD670" si="1194">(AA589-2)/6</f>
        <v>0.7994945188</v>
      </c>
    </row>
    <row r="590">
      <c r="A590" s="10">
        <v>14.4</v>
      </c>
      <c r="B590" s="10">
        <v>10.0</v>
      </c>
      <c r="C590" s="10">
        <v>1.0</v>
      </c>
      <c r="D590" s="10" t="s">
        <v>108</v>
      </c>
      <c r="E590" s="10">
        <v>1.0</v>
      </c>
      <c r="F590" s="10">
        <v>0.04979</v>
      </c>
      <c r="G590" s="10">
        <v>-2.0</v>
      </c>
      <c r="H590" s="10">
        <v>25.0</v>
      </c>
      <c r="I590" s="10">
        <v>-3.0</v>
      </c>
      <c r="J590" s="10">
        <v>4.0</v>
      </c>
      <c r="K590" s="11"/>
      <c r="L590" s="11"/>
      <c r="M590" s="13"/>
      <c r="N590" s="14"/>
      <c r="O590" s="15"/>
      <c r="P590" s="10" t="s">
        <v>40</v>
      </c>
      <c r="Q590" s="11">
        <f t="shared" si="3"/>
        <v>178571.4286</v>
      </c>
      <c r="R590" s="11">
        <f t="shared" si="4"/>
        <v>1255272.143</v>
      </c>
      <c r="S590" s="11">
        <f t="shared" ref="S590:T590" si="1191">log(Q590)</f>
        <v>5.251811973</v>
      </c>
      <c r="T590" s="11">
        <f t="shared" si="1191"/>
        <v>6.098737891</v>
      </c>
      <c r="U590" s="11">
        <f t="shared" si="6"/>
        <v>285714.2857</v>
      </c>
      <c r="V590" s="11">
        <f t="shared" si="7"/>
        <v>2008435.429</v>
      </c>
      <c r="W590" s="11">
        <f t="shared" si="8"/>
        <v>1631853.786</v>
      </c>
      <c r="X590" s="11">
        <f t="shared" ref="X590:Y590" si="1192">log(U590)</f>
        <v>5.455931956</v>
      </c>
      <c r="Y590" s="11">
        <f t="shared" si="1192"/>
        <v>6.302857874</v>
      </c>
      <c r="Z590" s="11">
        <f t="shared" si="10"/>
        <v>5.365755325</v>
      </c>
      <c r="AA590" s="11">
        <f t="shared" si="11"/>
        <v>6.212681243</v>
      </c>
      <c r="AB590" s="11">
        <f t="shared" si="12"/>
        <v>13.99422418</v>
      </c>
      <c r="AC590" s="11">
        <f t="shared" si="1193"/>
        <v>2.332370696</v>
      </c>
      <c r="AD590" s="11">
        <f t="shared" si="1194"/>
        <v>0.7021135406</v>
      </c>
    </row>
    <row r="591">
      <c r="A591" s="10">
        <v>14.4</v>
      </c>
      <c r="B591" s="10">
        <v>13.0</v>
      </c>
      <c r="C591" s="10">
        <v>1.0</v>
      </c>
      <c r="D591" s="10" t="s">
        <v>68</v>
      </c>
      <c r="E591" s="10">
        <v>1.0</v>
      </c>
      <c r="F591" s="10">
        <v>0.03511</v>
      </c>
      <c r="G591" s="10">
        <v>-2.0</v>
      </c>
      <c r="H591" s="10">
        <v>13.0</v>
      </c>
      <c r="I591" s="10">
        <v>-3.0</v>
      </c>
      <c r="J591" s="10">
        <v>2.0</v>
      </c>
      <c r="K591" s="11"/>
      <c r="L591" s="11"/>
      <c r="M591" s="13"/>
      <c r="N591" s="14"/>
      <c r="O591" s="15"/>
      <c r="P591" s="10" t="s">
        <v>40</v>
      </c>
      <c r="Q591" s="11">
        <f t="shared" si="3"/>
        <v>92857.14286</v>
      </c>
      <c r="R591" s="11">
        <f t="shared" si="4"/>
        <v>925662.2045</v>
      </c>
      <c r="S591" s="11">
        <f t="shared" ref="S591:T591" si="1195">log(Q591)</f>
        <v>4.967815317</v>
      </c>
      <c r="T591" s="11">
        <f t="shared" si="1195"/>
        <v>5.966452532</v>
      </c>
      <c r="U591" s="11">
        <f t="shared" si="6"/>
        <v>142857.1429</v>
      </c>
      <c r="V591" s="11">
        <f t="shared" si="7"/>
        <v>1424095.699</v>
      </c>
      <c r="W591" s="11">
        <f t="shared" si="8"/>
        <v>1174878.952</v>
      </c>
      <c r="X591" s="11">
        <f t="shared" ref="X591:Y591" si="1196">log(U591)</f>
        <v>5.15490196</v>
      </c>
      <c r="Y591" s="11">
        <f t="shared" si="1196"/>
        <v>6.153539175</v>
      </c>
      <c r="Z591" s="11">
        <f t="shared" si="10"/>
        <v>5.071355909</v>
      </c>
      <c r="AA591" s="11">
        <f t="shared" si="11"/>
        <v>6.069993123</v>
      </c>
      <c r="AB591" s="11">
        <f t="shared" si="12"/>
        <v>13.5202245</v>
      </c>
      <c r="AC591" s="11">
        <f t="shared" si="1193"/>
        <v>2.25337075</v>
      </c>
      <c r="AD591" s="11">
        <f t="shared" si="1194"/>
        <v>0.6783321872</v>
      </c>
    </row>
    <row r="592">
      <c r="A592" s="10">
        <v>14.4</v>
      </c>
      <c r="B592" s="10">
        <v>7.0</v>
      </c>
      <c r="C592" s="10">
        <v>1.0</v>
      </c>
      <c r="D592" s="10" t="s">
        <v>82</v>
      </c>
      <c r="E592" s="10">
        <v>1.0</v>
      </c>
      <c r="F592" s="10">
        <v>0.03765</v>
      </c>
      <c r="G592" s="10">
        <v>-2.0</v>
      </c>
      <c r="H592" s="10">
        <v>15.0</v>
      </c>
      <c r="I592" s="10" t="s">
        <v>137</v>
      </c>
      <c r="J592" s="10" t="s">
        <v>137</v>
      </c>
      <c r="K592" s="11"/>
      <c r="L592" s="11"/>
      <c r="M592" s="13"/>
      <c r="N592" s="14"/>
      <c r="O592" s="15"/>
      <c r="P592" s="10" t="s">
        <v>40</v>
      </c>
      <c r="Q592" s="11">
        <f t="shared" si="3"/>
        <v>107142.8571</v>
      </c>
      <c r="R592" s="11">
        <f t="shared" si="4"/>
        <v>996015.9363</v>
      </c>
      <c r="S592" s="11">
        <f t="shared" ref="S592:T592" si="1197">log(Q592)</f>
        <v>5.029963223</v>
      </c>
      <c r="T592" s="11">
        <f t="shared" si="1197"/>
        <v>5.998266287</v>
      </c>
      <c r="U592" s="11" t="str">
        <f t="shared" si="6"/>
        <v>#VALUE!</v>
      </c>
      <c r="V592" s="11" t="str">
        <f t="shared" si="7"/>
        <v>#VALUE!</v>
      </c>
      <c r="W592" s="11" t="str">
        <f t="shared" si="8"/>
        <v>#VALUE!</v>
      </c>
      <c r="X592" s="11" t="str">
        <f t="shared" ref="X592:Y592" si="1198">log(U592)</f>
        <v>#VALUE!</v>
      </c>
      <c r="Y592" s="11" t="str">
        <f t="shared" si="1198"/>
        <v>#VALUE!</v>
      </c>
      <c r="Z592" s="11">
        <f t="shared" si="10"/>
        <v>5.029963223</v>
      </c>
      <c r="AA592" s="11">
        <f t="shared" si="11"/>
        <v>5.998266287</v>
      </c>
      <c r="AB592" s="11">
        <f t="shared" si="12"/>
        <v>13.28195311</v>
      </c>
      <c r="AC592" s="11">
        <f t="shared" si="1193"/>
        <v>2.213658852</v>
      </c>
      <c r="AD592" s="11">
        <f t="shared" si="1194"/>
        <v>0.6663777145</v>
      </c>
    </row>
    <row r="593">
      <c r="A593" s="10">
        <v>14.4</v>
      </c>
      <c r="B593" s="10">
        <v>15.0</v>
      </c>
      <c r="C593" s="10">
        <v>1.0</v>
      </c>
      <c r="D593" s="10" t="s">
        <v>76</v>
      </c>
      <c r="E593" s="10">
        <v>1.0</v>
      </c>
      <c r="F593" s="10">
        <v>0.05966</v>
      </c>
      <c r="G593" s="10">
        <v>-1.0</v>
      </c>
      <c r="H593" s="10">
        <v>161.0</v>
      </c>
      <c r="I593" s="10">
        <v>-2.0</v>
      </c>
      <c r="J593" s="10">
        <v>12.0</v>
      </c>
      <c r="K593" s="11"/>
      <c r="L593" s="11"/>
      <c r="M593" s="13"/>
      <c r="N593" s="14"/>
      <c r="O593" s="15"/>
      <c r="P593" s="10" t="s">
        <v>40</v>
      </c>
      <c r="Q593" s="11">
        <f t="shared" si="3"/>
        <v>115000</v>
      </c>
      <c r="R593" s="11">
        <f t="shared" si="4"/>
        <v>674656.3862</v>
      </c>
      <c r="S593" s="11">
        <f t="shared" ref="S593:T593" si="1199">log(Q593)</f>
        <v>5.06069784</v>
      </c>
      <c r="T593" s="11">
        <f t="shared" si="1199"/>
        <v>5.829082636</v>
      </c>
      <c r="U593" s="11">
        <f t="shared" si="6"/>
        <v>85714.28571</v>
      </c>
      <c r="V593" s="11">
        <f t="shared" si="7"/>
        <v>502849.4804</v>
      </c>
      <c r="W593" s="11">
        <f t="shared" si="8"/>
        <v>588752.9333</v>
      </c>
      <c r="X593" s="11">
        <f t="shared" ref="X593:Y593" si="1200">log(U593)</f>
        <v>4.93305321</v>
      </c>
      <c r="Y593" s="11">
        <f t="shared" si="1200"/>
        <v>5.701438006</v>
      </c>
      <c r="Z593" s="11">
        <f t="shared" si="10"/>
        <v>5.001548289</v>
      </c>
      <c r="AA593" s="11">
        <f t="shared" si="11"/>
        <v>5.769933084</v>
      </c>
      <c r="AB593" s="11">
        <f t="shared" si="12"/>
        <v>12.52344663</v>
      </c>
      <c r="AC593" s="11">
        <f t="shared" si="1193"/>
        <v>2.087241105</v>
      </c>
      <c r="AD593" s="11">
        <f t="shared" si="1194"/>
        <v>0.6283221806</v>
      </c>
    </row>
    <row r="594">
      <c r="A594" s="10">
        <v>14.4</v>
      </c>
      <c r="B594" s="10">
        <v>3.0</v>
      </c>
      <c r="C594" s="10">
        <v>1.0</v>
      </c>
      <c r="D594" s="10" t="s">
        <v>73</v>
      </c>
      <c r="E594" s="10">
        <v>1.0</v>
      </c>
      <c r="F594" s="10">
        <v>0.04163</v>
      </c>
      <c r="G594" s="10">
        <v>-2.0</v>
      </c>
      <c r="H594" s="10">
        <v>9.0</v>
      </c>
      <c r="I594" s="10">
        <v>-3.0</v>
      </c>
      <c r="J594" s="10">
        <v>1.0</v>
      </c>
      <c r="K594" s="11"/>
      <c r="L594" s="11"/>
      <c r="M594" s="13"/>
      <c r="N594" s="14"/>
      <c r="O594" s="15"/>
      <c r="P594" s="10" t="s">
        <v>40</v>
      </c>
      <c r="Q594" s="11">
        <f t="shared" si="3"/>
        <v>64285.71429</v>
      </c>
      <c r="R594" s="11">
        <f t="shared" si="4"/>
        <v>540475.6185</v>
      </c>
      <c r="S594" s="11">
        <f t="shared" ref="S594:T594" si="1201">log(Q594)</f>
        <v>4.808114474</v>
      </c>
      <c r="T594" s="11">
        <f t="shared" si="1201"/>
        <v>5.732776107</v>
      </c>
      <c r="U594" s="11">
        <f t="shared" si="6"/>
        <v>71428.57143</v>
      </c>
      <c r="V594" s="11">
        <f t="shared" si="7"/>
        <v>600528.465</v>
      </c>
      <c r="W594" s="11">
        <f t="shared" si="8"/>
        <v>570502.0418</v>
      </c>
      <c r="X594" s="11">
        <f t="shared" ref="X594:Y594" si="1202">log(U594)</f>
        <v>4.853871964</v>
      </c>
      <c r="Y594" s="11">
        <f t="shared" si="1202"/>
        <v>5.778533598</v>
      </c>
      <c r="Z594" s="11">
        <f t="shared" si="10"/>
        <v>4.83159557</v>
      </c>
      <c r="AA594" s="11">
        <f t="shared" si="11"/>
        <v>5.756257203</v>
      </c>
      <c r="AB594" s="11">
        <f t="shared" si="12"/>
        <v>12.47801633</v>
      </c>
      <c r="AC594" s="11">
        <f t="shared" si="1193"/>
        <v>2.079669389</v>
      </c>
      <c r="AD594" s="11">
        <f t="shared" si="1194"/>
        <v>0.6260428672</v>
      </c>
    </row>
    <row r="595">
      <c r="A595" s="10">
        <v>14.5</v>
      </c>
      <c r="B595" s="10">
        <v>3.0</v>
      </c>
      <c r="C595" s="10">
        <v>1.0</v>
      </c>
      <c r="D595" s="10" t="s">
        <v>63</v>
      </c>
      <c r="E595" s="10">
        <v>1.0</v>
      </c>
      <c r="F595" s="10">
        <v>0.03338</v>
      </c>
      <c r="G595" s="10">
        <v>-3.0</v>
      </c>
      <c r="H595" s="10">
        <v>23.0</v>
      </c>
      <c r="I595" s="10">
        <v>-4.0</v>
      </c>
      <c r="J595" s="10">
        <v>9.0</v>
      </c>
      <c r="K595" s="11"/>
      <c r="L595" s="11"/>
      <c r="M595" s="13"/>
      <c r="N595" s="14"/>
      <c r="O595" s="15"/>
      <c r="P595" s="10" t="s">
        <v>40</v>
      </c>
      <c r="Q595" s="11">
        <f t="shared" si="3"/>
        <v>1642857.143</v>
      </c>
      <c r="R595" s="11">
        <f t="shared" si="4"/>
        <v>17225883.76</v>
      </c>
      <c r="S595" s="11">
        <f t="shared" ref="S595:T595" si="1203">log(Q595)</f>
        <v>6.2155998</v>
      </c>
      <c r="T595" s="11">
        <f t="shared" si="1203"/>
        <v>7.236181512</v>
      </c>
      <c r="U595" s="11">
        <f t="shared" si="6"/>
        <v>6428571.429</v>
      </c>
      <c r="V595" s="11">
        <f t="shared" si="7"/>
        <v>67405632.12</v>
      </c>
      <c r="W595" s="11">
        <f t="shared" si="8"/>
        <v>42315757.94</v>
      </c>
      <c r="X595" s="11">
        <f t="shared" ref="X595:Y595" si="1204">log(U595)</f>
        <v>6.808114474</v>
      </c>
      <c r="Y595" s="11">
        <f t="shared" si="1204"/>
        <v>7.828696186</v>
      </c>
      <c r="Z595" s="11">
        <f t="shared" si="10"/>
        <v>6.605920412</v>
      </c>
      <c r="AA595" s="11">
        <f t="shared" si="11"/>
        <v>7.626502124</v>
      </c>
      <c r="AB595" s="11">
        <f t="shared" si="12"/>
        <v>18.69083548</v>
      </c>
      <c r="AC595" s="11">
        <f t="shared" si="1193"/>
        <v>3.115139247</v>
      </c>
      <c r="AD595" s="11">
        <f t="shared" si="1194"/>
        <v>0.937750354</v>
      </c>
    </row>
    <row r="596">
      <c r="A596" s="10">
        <v>14.5</v>
      </c>
      <c r="B596" s="10">
        <v>10.0</v>
      </c>
      <c r="C596" s="10">
        <v>1.0</v>
      </c>
      <c r="D596" s="10" t="s">
        <v>33</v>
      </c>
      <c r="E596" s="10">
        <v>1.0</v>
      </c>
      <c r="F596" s="10">
        <v>0.0371</v>
      </c>
      <c r="G596" s="10">
        <v>-3.0</v>
      </c>
      <c r="H596" s="10">
        <v>27.0</v>
      </c>
      <c r="I596" s="10">
        <v>-4.0</v>
      </c>
      <c r="J596" s="10">
        <v>6.0</v>
      </c>
      <c r="K596" s="11"/>
      <c r="L596" s="11"/>
      <c r="M596" s="13"/>
      <c r="N596" s="14"/>
      <c r="O596" s="15"/>
      <c r="P596" s="10" t="s">
        <v>40</v>
      </c>
      <c r="Q596" s="11">
        <f t="shared" si="3"/>
        <v>1928571.429</v>
      </c>
      <c r="R596" s="11">
        <f t="shared" si="4"/>
        <v>18194070.08</v>
      </c>
      <c r="S596" s="11">
        <f t="shared" ref="S596:T596" si="1205">log(Q596)</f>
        <v>6.285235728</v>
      </c>
      <c r="T596" s="11">
        <f t="shared" si="1205"/>
        <v>7.259929863</v>
      </c>
      <c r="U596" s="11">
        <f t="shared" si="6"/>
        <v>4285714.286</v>
      </c>
      <c r="V596" s="11">
        <f t="shared" si="7"/>
        <v>40431266.85</v>
      </c>
      <c r="W596" s="11">
        <f t="shared" si="8"/>
        <v>29312668.46</v>
      </c>
      <c r="X596" s="11">
        <f t="shared" ref="X596:Y596" si="1206">log(U596)</f>
        <v>6.632023215</v>
      </c>
      <c r="Y596" s="11">
        <f t="shared" si="1206"/>
        <v>7.606717349</v>
      </c>
      <c r="Z596" s="11">
        <f t="shared" si="10"/>
        <v>6.492361221</v>
      </c>
      <c r="AA596" s="11">
        <f t="shared" si="11"/>
        <v>7.467055356</v>
      </c>
      <c r="AB596" s="11">
        <f t="shared" si="12"/>
        <v>18.16116478</v>
      </c>
      <c r="AC596" s="11">
        <f t="shared" si="1193"/>
        <v>3.026860797</v>
      </c>
      <c r="AD596" s="11">
        <f t="shared" si="1194"/>
        <v>0.9111758927</v>
      </c>
    </row>
    <row r="597">
      <c r="A597" s="10">
        <v>14.5</v>
      </c>
      <c r="B597" s="10">
        <v>21.0</v>
      </c>
      <c r="C597" s="10">
        <v>1.0</v>
      </c>
      <c r="D597" s="10" t="s">
        <v>55</v>
      </c>
      <c r="E597" s="10">
        <v>1.0</v>
      </c>
      <c r="F597" s="10">
        <v>0.06627</v>
      </c>
      <c r="G597" s="10">
        <v>-3.0</v>
      </c>
      <c r="H597" s="10">
        <v>18.0</v>
      </c>
      <c r="I597" s="10">
        <v>-4.0</v>
      </c>
      <c r="J597" s="10">
        <v>1.0</v>
      </c>
      <c r="K597" s="11"/>
      <c r="L597" s="11"/>
      <c r="M597" s="13"/>
      <c r="N597" s="14"/>
      <c r="O597" s="15"/>
      <c r="P597" s="10" t="s">
        <v>40</v>
      </c>
      <c r="Q597" s="11">
        <f t="shared" si="3"/>
        <v>1285714.286</v>
      </c>
      <c r="R597" s="11">
        <f t="shared" si="4"/>
        <v>6790402.897</v>
      </c>
      <c r="S597" s="11">
        <f t="shared" ref="S597:T597" si="1207">log(Q597)</f>
        <v>6.109144469</v>
      </c>
      <c r="T597" s="11">
        <f t="shared" si="1207"/>
        <v>6.831895543</v>
      </c>
      <c r="U597" s="11">
        <f t="shared" si="6"/>
        <v>714285.7143</v>
      </c>
      <c r="V597" s="11">
        <f t="shared" si="7"/>
        <v>3772446.054</v>
      </c>
      <c r="W597" s="11">
        <f t="shared" si="8"/>
        <v>5281424.476</v>
      </c>
      <c r="X597" s="11">
        <f t="shared" ref="X597:Y597" si="1208">log(U597)</f>
        <v>5.853871964</v>
      </c>
      <c r="Y597" s="11">
        <f t="shared" si="1208"/>
        <v>6.576623038</v>
      </c>
      <c r="Z597" s="11">
        <f t="shared" si="10"/>
        <v>6</v>
      </c>
      <c r="AA597" s="11">
        <f t="shared" si="11"/>
        <v>6.722751074</v>
      </c>
      <c r="AB597" s="11">
        <f t="shared" si="12"/>
        <v>15.68863948</v>
      </c>
      <c r="AC597" s="11">
        <f t="shared" si="1193"/>
        <v>2.614773246</v>
      </c>
      <c r="AD597" s="11">
        <f t="shared" si="1194"/>
        <v>0.787125179</v>
      </c>
    </row>
    <row r="598">
      <c r="A598" s="10">
        <v>14.5</v>
      </c>
      <c r="B598" s="10">
        <v>16.0</v>
      </c>
      <c r="C598" s="10">
        <v>1.0</v>
      </c>
      <c r="D598" s="10" t="s">
        <v>44</v>
      </c>
      <c r="E598" s="10">
        <v>1.0</v>
      </c>
      <c r="F598" s="10">
        <v>0.03813</v>
      </c>
      <c r="G598" s="10">
        <v>-2.0</v>
      </c>
      <c r="H598" s="10">
        <v>134.0</v>
      </c>
      <c r="I598" s="10">
        <v>-2.0</v>
      </c>
      <c r="J598" s="10">
        <v>15.0</v>
      </c>
      <c r="K598" s="11"/>
      <c r="L598" s="11"/>
      <c r="M598" s="13"/>
      <c r="N598" s="14"/>
      <c r="O598" s="15"/>
      <c r="P598" s="10" t="s">
        <v>40</v>
      </c>
      <c r="Q598" s="11">
        <f t="shared" si="3"/>
        <v>957142.8571</v>
      </c>
      <c r="R598" s="11">
        <f t="shared" si="4"/>
        <v>8785733.019</v>
      </c>
      <c r="S598" s="11">
        <f t="shared" ref="S598:T598" si="1209">log(Q598)</f>
        <v>5.980976763</v>
      </c>
      <c r="T598" s="11">
        <f t="shared" si="1209"/>
        <v>6.943778002</v>
      </c>
      <c r="U598" s="11">
        <f t="shared" si="6"/>
        <v>107142.8571</v>
      </c>
      <c r="V598" s="11">
        <f t="shared" si="7"/>
        <v>983477.5767</v>
      </c>
      <c r="W598" s="11">
        <f t="shared" si="8"/>
        <v>4884605.298</v>
      </c>
      <c r="X598" s="11">
        <f t="shared" ref="X598:Y598" si="1210">log(U598)</f>
        <v>5.029963223</v>
      </c>
      <c r="Y598" s="11">
        <f t="shared" si="1210"/>
        <v>5.992764462</v>
      </c>
      <c r="Z598" s="11">
        <f t="shared" si="10"/>
        <v>5.726028237</v>
      </c>
      <c r="AA598" s="11">
        <f t="shared" si="11"/>
        <v>6.688829476</v>
      </c>
      <c r="AB598" s="11">
        <f t="shared" si="12"/>
        <v>15.57595437</v>
      </c>
      <c r="AC598" s="11">
        <f t="shared" si="1193"/>
        <v>2.595992395</v>
      </c>
      <c r="AD598" s="11">
        <f t="shared" si="1194"/>
        <v>0.7814715794</v>
      </c>
    </row>
    <row r="599">
      <c r="A599" s="10">
        <v>14.5</v>
      </c>
      <c r="B599" s="10">
        <v>9.0</v>
      </c>
      <c r="C599" s="10">
        <v>1.0</v>
      </c>
      <c r="D599" s="10" t="s">
        <v>49</v>
      </c>
      <c r="E599" s="10">
        <v>1.0</v>
      </c>
      <c r="F599" s="10">
        <v>0.04677</v>
      </c>
      <c r="G599" s="10">
        <v>-2.0</v>
      </c>
      <c r="H599" s="10">
        <v>64.0</v>
      </c>
      <c r="I599" s="10">
        <v>-3.0</v>
      </c>
      <c r="J599" s="10">
        <v>7.0</v>
      </c>
      <c r="K599" s="11"/>
      <c r="L599" s="11"/>
      <c r="M599" s="13"/>
      <c r="N599" s="14"/>
      <c r="O599" s="15"/>
      <c r="P599" s="10" t="s">
        <v>40</v>
      </c>
      <c r="Q599" s="11">
        <f t="shared" si="3"/>
        <v>457142.8571</v>
      </c>
      <c r="R599" s="11">
        <f t="shared" si="4"/>
        <v>3420996.365</v>
      </c>
      <c r="S599" s="11">
        <f t="shared" ref="S599:T599" si="1211">log(Q599)</f>
        <v>5.660051938</v>
      </c>
      <c r="T599" s="11">
        <f t="shared" si="1211"/>
        <v>6.534152613</v>
      </c>
      <c r="U599" s="11">
        <f t="shared" si="6"/>
        <v>500000</v>
      </c>
      <c r="V599" s="11">
        <f t="shared" si="7"/>
        <v>3741714.774</v>
      </c>
      <c r="W599" s="11">
        <f t="shared" si="8"/>
        <v>3581355.57</v>
      </c>
      <c r="X599" s="11">
        <f t="shared" ref="X599:Y599" si="1212">log(U599)</f>
        <v>5.698970004</v>
      </c>
      <c r="Y599" s="11">
        <f t="shared" si="1212"/>
        <v>6.573070679</v>
      </c>
      <c r="Z599" s="11">
        <f t="shared" si="10"/>
        <v>5.679946767</v>
      </c>
      <c r="AA599" s="11">
        <f t="shared" si="11"/>
        <v>6.554047441</v>
      </c>
      <c r="AB599" s="11">
        <f t="shared" si="12"/>
        <v>15.12821814</v>
      </c>
      <c r="AC599" s="11">
        <f t="shared" si="1193"/>
        <v>2.52136969</v>
      </c>
      <c r="AD599" s="11">
        <f t="shared" si="1194"/>
        <v>0.7590079069</v>
      </c>
    </row>
    <row r="600">
      <c r="A600" s="10">
        <v>14.5</v>
      </c>
      <c r="B600" s="10">
        <v>18.0</v>
      </c>
      <c r="C600" s="10">
        <v>1.0</v>
      </c>
      <c r="D600" s="10" t="s">
        <v>73</v>
      </c>
      <c r="E600" s="10">
        <v>1.0</v>
      </c>
      <c r="F600" s="10">
        <v>0.05131</v>
      </c>
      <c r="G600" s="10">
        <v>-2.0</v>
      </c>
      <c r="H600" s="10">
        <v>39.0</v>
      </c>
      <c r="I600" s="10">
        <v>-3.0</v>
      </c>
      <c r="J600" s="10">
        <v>5.0</v>
      </c>
      <c r="K600" s="11"/>
      <c r="L600" s="11"/>
      <c r="M600" s="13"/>
      <c r="N600" s="14"/>
      <c r="O600" s="15"/>
      <c r="P600" s="10" t="s">
        <v>40</v>
      </c>
      <c r="Q600" s="11">
        <f t="shared" si="3"/>
        <v>278571.4286</v>
      </c>
      <c r="R600" s="11">
        <f t="shared" si="4"/>
        <v>1900214.383</v>
      </c>
      <c r="S600" s="11">
        <f t="shared" ref="S600:T600" si="1213">log(Q600)</f>
        <v>5.444936571</v>
      </c>
      <c r="T600" s="11">
        <f t="shared" si="1213"/>
        <v>6.278802601</v>
      </c>
      <c r="U600" s="11">
        <f t="shared" si="6"/>
        <v>357142.8571</v>
      </c>
      <c r="V600" s="11">
        <f t="shared" si="7"/>
        <v>2436172.286</v>
      </c>
      <c r="W600" s="11">
        <f t="shared" si="8"/>
        <v>2168193.335</v>
      </c>
      <c r="X600" s="11">
        <f t="shared" ref="X600:Y600" si="1214">log(U600)</f>
        <v>5.552841969</v>
      </c>
      <c r="Y600" s="11">
        <f t="shared" si="1214"/>
        <v>6.386707998</v>
      </c>
      <c r="Z600" s="11">
        <f t="shared" si="10"/>
        <v>5.502231975</v>
      </c>
      <c r="AA600" s="11">
        <f t="shared" si="11"/>
        <v>6.336098005</v>
      </c>
      <c r="AB600" s="11">
        <f t="shared" si="12"/>
        <v>14.40420578</v>
      </c>
      <c r="AC600" s="11">
        <f t="shared" si="1193"/>
        <v>2.400700964</v>
      </c>
      <c r="AD600" s="11">
        <f t="shared" si="1194"/>
        <v>0.7226830008</v>
      </c>
    </row>
    <row r="601">
      <c r="A601" s="10">
        <v>14.5</v>
      </c>
      <c r="B601" s="10">
        <v>15.0</v>
      </c>
      <c r="C601" s="10">
        <v>1.0</v>
      </c>
      <c r="D601" s="10" t="s">
        <v>68</v>
      </c>
      <c r="E601" s="10">
        <v>1.0</v>
      </c>
      <c r="F601" s="10">
        <v>0.05067</v>
      </c>
      <c r="G601" s="10">
        <v>-2.0</v>
      </c>
      <c r="H601" s="10">
        <v>13.0</v>
      </c>
      <c r="I601" s="10">
        <v>-3.0</v>
      </c>
      <c r="J601" s="10">
        <v>2.0</v>
      </c>
      <c r="K601" s="11"/>
      <c r="L601" s="11"/>
      <c r="M601" s="13"/>
      <c r="N601" s="14"/>
      <c r="O601" s="15"/>
      <c r="P601" s="10" t="s">
        <v>40</v>
      </c>
      <c r="Q601" s="11">
        <f t="shared" si="3"/>
        <v>92857.14286</v>
      </c>
      <c r="R601" s="11">
        <f t="shared" si="4"/>
        <v>641405.1707</v>
      </c>
      <c r="S601" s="11">
        <f t="shared" ref="S601:T601" si="1215">log(Q601)</f>
        <v>4.967815317</v>
      </c>
      <c r="T601" s="11">
        <f t="shared" si="1215"/>
        <v>5.807132457</v>
      </c>
      <c r="U601" s="11">
        <f t="shared" si="6"/>
        <v>142857.1429</v>
      </c>
      <c r="V601" s="11">
        <f t="shared" si="7"/>
        <v>986777.1857</v>
      </c>
      <c r="W601" s="11">
        <f t="shared" si="8"/>
        <v>814091.1782</v>
      </c>
      <c r="X601" s="11">
        <f t="shared" ref="X601:Y601" si="1216">log(U601)</f>
        <v>5.15490196</v>
      </c>
      <c r="Y601" s="11">
        <f t="shared" si="1216"/>
        <v>5.9942191</v>
      </c>
      <c r="Z601" s="11">
        <f t="shared" si="10"/>
        <v>5.071355909</v>
      </c>
      <c r="AA601" s="11">
        <f t="shared" si="11"/>
        <v>5.910673049</v>
      </c>
      <c r="AB601" s="11">
        <f t="shared" si="12"/>
        <v>12.99097467</v>
      </c>
      <c r="AC601" s="11">
        <f t="shared" si="1193"/>
        <v>2.165162445</v>
      </c>
      <c r="AD601" s="11">
        <f t="shared" si="1194"/>
        <v>0.6517788414</v>
      </c>
    </row>
    <row r="602">
      <c r="A602" s="10">
        <v>14.5</v>
      </c>
      <c r="B602" s="10">
        <v>11.0</v>
      </c>
      <c r="C602" s="10">
        <v>1.0</v>
      </c>
      <c r="D602" s="10" t="s">
        <v>96</v>
      </c>
      <c r="E602" s="10">
        <v>1.0</v>
      </c>
      <c r="F602" s="10">
        <v>0.04617</v>
      </c>
      <c r="G602" s="10">
        <v>-2.0</v>
      </c>
      <c r="H602" s="10">
        <v>14.0</v>
      </c>
      <c r="I602" s="10">
        <v>-3.0</v>
      </c>
      <c r="J602" s="10">
        <v>1.0</v>
      </c>
      <c r="K602" s="11"/>
      <c r="L602" s="11"/>
      <c r="M602" s="13"/>
      <c r="N602" s="14"/>
      <c r="O602" s="15"/>
      <c r="P602" s="10" t="s">
        <v>40</v>
      </c>
      <c r="Q602" s="11">
        <f t="shared" si="3"/>
        <v>100000</v>
      </c>
      <c r="R602" s="11">
        <f t="shared" si="4"/>
        <v>758068.0095</v>
      </c>
      <c r="S602" s="11">
        <f t="shared" ref="S602:T602" si="1217">log(Q602)</f>
        <v>5</v>
      </c>
      <c r="T602" s="11">
        <f t="shared" si="1217"/>
        <v>5.87970817</v>
      </c>
      <c r="U602" s="11">
        <f t="shared" si="6"/>
        <v>71428.57143</v>
      </c>
      <c r="V602" s="11">
        <f t="shared" si="7"/>
        <v>541477.1497</v>
      </c>
      <c r="W602" s="11">
        <f t="shared" si="8"/>
        <v>649772.5796</v>
      </c>
      <c r="X602" s="11">
        <f t="shared" ref="X602:Y602" si="1218">log(U602)</f>
        <v>4.853871964</v>
      </c>
      <c r="Y602" s="11">
        <f t="shared" si="1218"/>
        <v>5.733580134</v>
      </c>
      <c r="Z602" s="11">
        <f t="shared" si="10"/>
        <v>4.93305321</v>
      </c>
      <c r="AA602" s="11">
        <f t="shared" si="11"/>
        <v>5.81276138</v>
      </c>
      <c r="AB602" s="11">
        <f t="shared" si="12"/>
        <v>12.66571915</v>
      </c>
      <c r="AC602" s="11">
        <f t="shared" si="1193"/>
        <v>2.110953191</v>
      </c>
      <c r="AD602" s="11">
        <f t="shared" si="1194"/>
        <v>0.63546023</v>
      </c>
    </row>
    <row r="603">
      <c r="A603" s="10">
        <v>14.5</v>
      </c>
      <c r="B603" s="10">
        <v>7.0</v>
      </c>
      <c r="C603" s="10">
        <v>1.0</v>
      </c>
      <c r="D603" s="10" t="s">
        <v>108</v>
      </c>
      <c r="E603" s="10">
        <v>1.0</v>
      </c>
      <c r="F603" s="10">
        <v>0.04334</v>
      </c>
      <c r="G603" s="10">
        <v>-1.0</v>
      </c>
      <c r="H603" s="10">
        <v>65.0</v>
      </c>
      <c r="I603" s="10">
        <v>-2.0</v>
      </c>
      <c r="J603" s="10">
        <v>9.0</v>
      </c>
      <c r="K603" s="11"/>
      <c r="L603" s="11"/>
      <c r="M603" s="13"/>
      <c r="N603" s="14"/>
      <c r="O603" s="15"/>
      <c r="P603" s="10" t="s">
        <v>40</v>
      </c>
      <c r="Q603" s="11">
        <f t="shared" si="3"/>
        <v>46428.57143</v>
      </c>
      <c r="R603" s="11">
        <f t="shared" si="4"/>
        <v>374942.3166</v>
      </c>
      <c r="S603" s="11">
        <f t="shared" ref="S603:T603" si="1219">log(Q603)</f>
        <v>4.666785321</v>
      </c>
      <c r="T603" s="11">
        <f t="shared" si="1219"/>
        <v>5.573964458</v>
      </c>
      <c r="U603" s="11">
        <f t="shared" si="6"/>
        <v>64285.71429</v>
      </c>
      <c r="V603" s="11">
        <f t="shared" si="7"/>
        <v>519150.8999</v>
      </c>
      <c r="W603" s="11">
        <f t="shared" si="8"/>
        <v>447046.6082</v>
      </c>
      <c r="X603" s="11">
        <f t="shared" ref="X603:Y603" si="1220">log(U603)</f>
        <v>4.808114474</v>
      </c>
      <c r="Y603" s="11">
        <f t="shared" si="1220"/>
        <v>5.715293611</v>
      </c>
      <c r="Z603" s="11">
        <f t="shared" si="10"/>
        <v>4.743173667</v>
      </c>
      <c r="AA603" s="11">
        <f t="shared" si="11"/>
        <v>5.650352804</v>
      </c>
      <c r="AB603" s="11">
        <f t="shared" si="12"/>
        <v>12.12620954</v>
      </c>
      <c r="AC603" s="11">
        <f t="shared" si="1193"/>
        <v>2.021034923</v>
      </c>
      <c r="AD603" s="11">
        <f t="shared" si="1194"/>
        <v>0.608392134</v>
      </c>
    </row>
    <row r="604">
      <c r="A604" s="10">
        <v>14.5</v>
      </c>
      <c r="B604" s="10">
        <v>14.0</v>
      </c>
      <c r="C604" s="10">
        <v>1.0</v>
      </c>
      <c r="D604" s="10" t="s">
        <v>76</v>
      </c>
      <c r="E604" s="10">
        <v>1.0</v>
      </c>
      <c r="F604" s="10">
        <v>0.04151</v>
      </c>
      <c r="G604" s="10">
        <v>0.0</v>
      </c>
      <c r="H604" s="10">
        <v>78.0</v>
      </c>
      <c r="I604" s="10">
        <v>-1.0</v>
      </c>
      <c r="J604" s="10">
        <v>11.0</v>
      </c>
      <c r="K604" s="11"/>
      <c r="L604" s="11"/>
      <c r="M604" s="13"/>
      <c r="N604" s="14"/>
      <c r="O604" s="15"/>
      <c r="P604" s="10" t="s">
        <v>40</v>
      </c>
      <c r="Q604" s="11">
        <f t="shared" si="3"/>
        <v>5571.428571</v>
      </c>
      <c r="R604" s="11">
        <f t="shared" si="4"/>
        <v>46976.63214</v>
      </c>
      <c r="S604" s="11">
        <f t="shared" ref="S604:T604" si="1221">log(Q604)</f>
        <v>3.745966567</v>
      </c>
      <c r="T604" s="11">
        <f t="shared" si="1221"/>
        <v>4.671881878</v>
      </c>
      <c r="U604" s="11">
        <f t="shared" si="6"/>
        <v>7857.142857</v>
      </c>
      <c r="V604" s="11">
        <f t="shared" si="7"/>
        <v>66249.0966</v>
      </c>
      <c r="W604" s="11">
        <f t="shared" si="8"/>
        <v>56612.86437</v>
      </c>
      <c r="X604" s="11">
        <f t="shared" ref="X604:Y604" si="1222">log(U604)</f>
        <v>3.895264649</v>
      </c>
      <c r="Y604" s="11">
        <f t="shared" si="1222"/>
        <v>4.82117996</v>
      </c>
      <c r="Z604" s="11">
        <f t="shared" si="10"/>
        <v>3.826999818</v>
      </c>
      <c r="AA604" s="11">
        <f t="shared" si="11"/>
        <v>4.752915129</v>
      </c>
      <c r="AB604" s="11">
        <f t="shared" si="12"/>
        <v>9.14498611</v>
      </c>
      <c r="AC604" s="11">
        <f t="shared" si="1193"/>
        <v>1.524164352</v>
      </c>
      <c r="AD604" s="11">
        <f t="shared" si="1194"/>
        <v>0.4588191881</v>
      </c>
    </row>
    <row r="605">
      <c r="A605" s="10">
        <v>14.5</v>
      </c>
      <c r="B605" s="10">
        <v>8.0</v>
      </c>
      <c r="C605" s="10">
        <v>1.0</v>
      </c>
      <c r="D605" s="10" t="s">
        <v>82</v>
      </c>
      <c r="E605" s="10">
        <v>1.0</v>
      </c>
      <c r="F605" s="10">
        <v>0.03627</v>
      </c>
      <c r="G605" s="10">
        <v>0.0</v>
      </c>
      <c r="H605" s="10">
        <v>49.0</v>
      </c>
      <c r="I605" s="10">
        <v>-1.0</v>
      </c>
      <c r="J605" s="10">
        <v>3.0</v>
      </c>
      <c r="K605" s="11"/>
      <c r="L605" s="11"/>
      <c r="M605" s="13"/>
      <c r="N605" s="14"/>
      <c r="O605" s="15"/>
      <c r="P605" s="10" t="s">
        <v>40</v>
      </c>
      <c r="Q605" s="11">
        <f t="shared" si="3"/>
        <v>3500</v>
      </c>
      <c r="R605" s="11">
        <f t="shared" si="4"/>
        <v>33774.46926</v>
      </c>
      <c r="S605" s="11">
        <f t="shared" ref="S605:T605" si="1223">log(Q605)</f>
        <v>3.544068044</v>
      </c>
      <c r="T605" s="11">
        <f t="shared" si="1223"/>
        <v>4.528588533</v>
      </c>
      <c r="U605" s="11">
        <f t="shared" si="6"/>
        <v>2142.857143</v>
      </c>
      <c r="V605" s="11">
        <f t="shared" si="7"/>
        <v>20678.24648</v>
      </c>
      <c r="W605" s="11">
        <f t="shared" si="8"/>
        <v>27226.35787</v>
      </c>
      <c r="X605" s="11">
        <f t="shared" ref="X605:Y605" si="1224">log(U605)</f>
        <v>3.330993219</v>
      </c>
      <c r="Y605" s="11">
        <f t="shared" si="1224"/>
        <v>4.315513708</v>
      </c>
      <c r="Z605" s="11">
        <f t="shared" si="10"/>
        <v>3.45046906</v>
      </c>
      <c r="AA605" s="11">
        <f t="shared" si="11"/>
        <v>4.434989549</v>
      </c>
      <c r="AB605" s="11">
        <f t="shared" si="12"/>
        <v>8.088860193</v>
      </c>
      <c r="AC605" s="11">
        <f t="shared" si="1193"/>
        <v>1.348143365</v>
      </c>
      <c r="AD605" s="11">
        <f t="shared" si="1194"/>
        <v>0.4058315915</v>
      </c>
    </row>
    <row r="606">
      <c r="A606" s="10">
        <v>14.6</v>
      </c>
      <c r="B606" s="10">
        <v>16.0</v>
      </c>
      <c r="C606" s="10">
        <v>1.0</v>
      </c>
      <c r="D606" s="10" t="s">
        <v>119</v>
      </c>
      <c r="E606" s="10">
        <v>2.0</v>
      </c>
      <c r="F606" s="10">
        <v>0.07101</v>
      </c>
      <c r="G606" s="10">
        <v>-5.0</v>
      </c>
      <c r="H606" s="10">
        <v>695.0</v>
      </c>
      <c r="I606" s="10" t="s">
        <v>137</v>
      </c>
      <c r="J606" s="10" t="s">
        <v>137</v>
      </c>
      <c r="K606" s="11"/>
      <c r="L606" s="11"/>
      <c r="M606" s="13"/>
      <c r="N606" s="14"/>
      <c r="O606" s="15"/>
      <c r="P606" s="10" t="s">
        <v>40</v>
      </c>
      <c r="Q606" s="11">
        <f t="shared" si="3"/>
        <v>4964285714</v>
      </c>
      <c r="R606" s="11">
        <f t="shared" si="4"/>
        <v>24468384735</v>
      </c>
      <c r="S606" s="11">
        <f t="shared" ref="S606:T606" si="1225">log(Q606)</f>
        <v>9.695856769</v>
      </c>
      <c r="T606" s="11">
        <f t="shared" si="1225"/>
        <v>10.3886053</v>
      </c>
      <c r="U606" s="11" t="str">
        <f t="shared" si="6"/>
        <v>#VALUE!</v>
      </c>
      <c r="V606" s="11" t="str">
        <f t="shared" si="7"/>
        <v>#VALUE!</v>
      </c>
      <c r="W606" s="11" t="str">
        <f t="shared" si="8"/>
        <v>#VALUE!</v>
      </c>
      <c r="X606" s="11" t="str">
        <f t="shared" ref="X606:Y606" si="1226">log(U606)</f>
        <v>#VALUE!</v>
      </c>
      <c r="Y606" s="11" t="str">
        <f t="shared" si="1226"/>
        <v>#VALUE!</v>
      </c>
      <c r="Z606" s="11">
        <f t="shared" si="10"/>
        <v>9.695856769</v>
      </c>
      <c r="AA606" s="11">
        <f t="shared" si="11"/>
        <v>10.3886053</v>
      </c>
      <c r="AB606" s="11">
        <f t="shared" si="12"/>
        <v>27.86634363</v>
      </c>
      <c r="AC606" s="11">
        <f t="shared" si="1193"/>
        <v>4.644390604</v>
      </c>
      <c r="AD606" s="11">
        <f t="shared" si="1194"/>
        <v>1.398100883</v>
      </c>
    </row>
    <row r="607">
      <c r="A607" s="10">
        <v>14.6</v>
      </c>
      <c r="B607" s="10">
        <v>3.0</v>
      </c>
      <c r="C607" s="10">
        <v>1.0</v>
      </c>
      <c r="D607" s="10" t="s">
        <v>49</v>
      </c>
      <c r="E607" s="10">
        <v>2.0</v>
      </c>
      <c r="F607" s="10">
        <v>0.01899</v>
      </c>
      <c r="G607" s="10">
        <v>-5.0</v>
      </c>
      <c r="H607" s="10">
        <v>28.0</v>
      </c>
      <c r="I607" s="10" t="s">
        <v>137</v>
      </c>
      <c r="J607" s="10" t="s">
        <v>137</v>
      </c>
      <c r="K607" s="11"/>
      <c r="L607" s="11"/>
      <c r="M607" s="13"/>
      <c r="N607" s="14"/>
      <c r="O607" s="15"/>
      <c r="P607" s="10" t="s">
        <v>40</v>
      </c>
      <c r="Q607" s="11">
        <f t="shared" si="3"/>
        <v>200000000</v>
      </c>
      <c r="R607" s="11">
        <f t="shared" si="4"/>
        <v>3686150606</v>
      </c>
      <c r="S607" s="11">
        <f t="shared" ref="S607:T607" si="1227">log(Q607)</f>
        <v>8.301029996</v>
      </c>
      <c r="T607" s="11">
        <f t="shared" si="1227"/>
        <v>9.566573075</v>
      </c>
      <c r="U607" s="11" t="str">
        <f t="shared" si="6"/>
        <v>#VALUE!</v>
      </c>
      <c r="V607" s="11" t="str">
        <f t="shared" si="7"/>
        <v>#VALUE!</v>
      </c>
      <c r="W607" s="11" t="str">
        <f t="shared" si="8"/>
        <v>#VALUE!</v>
      </c>
      <c r="X607" s="11" t="str">
        <f t="shared" ref="X607:Y607" si="1228">log(U607)</f>
        <v>#VALUE!</v>
      </c>
      <c r="Y607" s="11" t="str">
        <f t="shared" si="1228"/>
        <v>#VALUE!</v>
      </c>
      <c r="Z607" s="11">
        <f t="shared" si="10"/>
        <v>8.301029996</v>
      </c>
      <c r="AA607" s="11">
        <f t="shared" si="11"/>
        <v>9.566573075</v>
      </c>
      <c r="AB607" s="11">
        <f t="shared" si="12"/>
        <v>25.13561168</v>
      </c>
      <c r="AC607" s="11">
        <f t="shared" si="1193"/>
        <v>4.189268613</v>
      </c>
      <c r="AD607" s="11">
        <f t="shared" si="1194"/>
        <v>1.261095513</v>
      </c>
    </row>
    <row r="608">
      <c r="A608" s="10">
        <v>14.6</v>
      </c>
      <c r="B608" s="10">
        <v>19.0</v>
      </c>
      <c r="C608" s="10">
        <v>1.0</v>
      </c>
      <c r="D608" s="10" t="s">
        <v>63</v>
      </c>
      <c r="E608" s="10">
        <v>2.0</v>
      </c>
      <c r="F608" s="10">
        <v>0.05252</v>
      </c>
      <c r="G608" s="10">
        <v>-2.0</v>
      </c>
      <c r="H608" s="10">
        <v>91.0</v>
      </c>
      <c r="I608" s="10">
        <v>-3.0</v>
      </c>
      <c r="J608" s="10">
        <v>19.0</v>
      </c>
      <c r="K608" s="11"/>
      <c r="L608" s="11"/>
      <c r="M608" s="13"/>
      <c r="N608" s="14"/>
      <c r="O608" s="15"/>
      <c r="P608" s="10" t="s">
        <v>40</v>
      </c>
      <c r="Q608" s="11">
        <f t="shared" si="3"/>
        <v>650000</v>
      </c>
      <c r="R608" s="11">
        <f t="shared" si="4"/>
        <v>4331683.168</v>
      </c>
      <c r="S608" s="11">
        <f t="shared" ref="S608:T608" si="1229">log(Q608)</f>
        <v>5.812913357</v>
      </c>
      <c r="T608" s="11">
        <f t="shared" si="1229"/>
        <v>6.636656684</v>
      </c>
      <c r="U608" s="11">
        <f t="shared" si="6"/>
        <v>1357142.857</v>
      </c>
      <c r="V608" s="11">
        <f t="shared" si="7"/>
        <v>9044173.648</v>
      </c>
      <c r="W608" s="11">
        <f t="shared" si="8"/>
        <v>6687928.408</v>
      </c>
      <c r="X608" s="11">
        <f t="shared" ref="X608:Y608" si="1230">log(U608)</f>
        <v>6.132625565</v>
      </c>
      <c r="Y608" s="11">
        <f t="shared" si="1230"/>
        <v>6.956368892</v>
      </c>
      <c r="Z608" s="11">
        <f t="shared" si="10"/>
        <v>6.001548289</v>
      </c>
      <c r="AA608" s="11">
        <f t="shared" si="11"/>
        <v>6.825291615</v>
      </c>
      <c r="AB608" s="11">
        <f t="shared" si="12"/>
        <v>16.02927178</v>
      </c>
      <c r="AC608" s="11">
        <f t="shared" si="1193"/>
        <v>2.671545297</v>
      </c>
      <c r="AD608" s="11">
        <f t="shared" si="1194"/>
        <v>0.8042152692</v>
      </c>
    </row>
    <row r="609">
      <c r="A609" s="10">
        <v>14.6</v>
      </c>
      <c r="B609" s="10">
        <v>10.0</v>
      </c>
      <c r="C609" s="10">
        <v>1.0</v>
      </c>
      <c r="D609" s="10" t="s">
        <v>44</v>
      </c>
      <c r="E609" s="10">
        <v>2.0</v>
      </c>
      <c r="F609" s="10">
        <v>0.03176</v>
      </c>
      <c r="G609" s="10">
        <v>-2.0</v>
      </c>
      <c r="H609" s="10">
        <v>63.0</v>
      </c>
      <c r="I609" s="10">
        <v>-3.0</v>
      </c>
      <c r="J609" s="10">
        <v>6.0</v>
      </c>
      <c r="K609" s="11"/>
      <c r="L609" s="11"/>
      <c r="M609" s="13"/>
      <c r="N609" s="14"/>
      <c r="O609" s="15"/>
      <c r="P609" s="10" t="s">
        <v>40</v>
      </c>
      <c r="Q609" s="11">
        <f t="shared" si="3"/>
        <v>450000</v>
      </c>
      <c r="R609" s="11">
        <f t="shared" si="4"/>
        <v>4959068.01</v>
      </c>
      <c r="S609" s="11">
        <f t="shared" ref="S609:T609" si="1231">log(Q609)</f>
        <v>5.653212514</v>
      </c>
      <c r="T609" s="11">
        <f t="shared" si="1231"/>
        <v>6.695400064</v>
      </c>
      <c r="U609" s="11">
        <f t="shared" si="6"/>
        <v>428571.4286</v>
      </c>
      <c r="V609" s="11">
        <f t="shared" si="7"/>
        <v>4722921.914</v>
      </c>
      <c r="W609" s="11">
        <f t="shared" si="8"/>
        <v>4840994.962</v>
      </c>
      <c r="X609" s="11">
        <f t="shared" ref="X609:Y609" si="1232">log(U609)</f>
        <v>5.632023215</v>
      </c>
      <c r="Y609" s="11">
        <f t="shared" si="1232"/>
        <v>6.674210765</v>
      </c>
      <c r="Z609" s="11">
        <f t="shared" si="10"/>
        <v>5.64274708</v>
      </c>
      <c r="AA609" s="11">
        <f t="shared" si="11"/>
        <v>6.684934631</v>
      </c>
      <c r="AB609" s="11">
        <f t="shared" si="12"/>
        <v>15.56301597</v>
      </c>
      <c r="AC609" s="11">
        <f t="shared" si="1193"/>
        <v>2.593835995</v>
      </c>
      <c r="AD609" s="11">
        <f t="shared" si="1194"/>
        <v>0.7808224384</v>
      </c>
    </row>
    <row r="610">
      <c r="A610" s="10">
        <v>14.6</v>
      </c>
      <c r="B610" s="10">
        <v>9.0</v>
      </c>
      <c r="C610" s="10">
        <v>1.0</v>
      </c>
      <c r="D610" s="10" t="s">
        <v>76</v>
      </c>
      <c r="E610" s="10">
        <v>2.0</v>
      </c>
      <c r="F610" s="10">
        <v>0.03496</v>
      </c>
      <c r="G610" s="10">
        <v>-2.0</v>
      </c>
      <c r="H610" s="10">
        <v>54.0</v>
      </c>
      <c r="I610" s="10">
        <v>-3.0</v>
      </c>
      <c r="J610" s="10">
        <v>6.0</v>
      </c>
      <c r="K610" s="11"/>
      <c r="L610" s="11"/>
      <c r="M610" s="13"/>
      <c r="N610" s="14"/>
      <c r="O610" s="15"/>
      <c r="P610" s="10" t="s">
        <v>40</v>
      </c>
      <c r="Q610" s="11">
        <f t="shared" si="3"/>
        <v>385714.2857</v>
      </c>
      <c r="R610" s="11">
        <f t="shared" si="4"/>
        <v>3861556.064</v>
      </c>
      <c r="S610" s="11">
        <f t="shared" ref="S610:T610" si="1233">log(Q610)</f>
        <v>5.586265724</v>
      </c>
      <c r="T610" s="11">
        <f t="shared" si="1233"/>
        <v>6.586762345</v>
      </c>
      <c r="U610" s="11">
        <f t="shared" si="6"/>
        <v>428571.4286</v>
      </c>
      <c r="V610" s="11">
        <f t="shared" si="7"/>
        <v>4290617.849</v>
      </c>
      <c r="W610" s="11">
        <f t="shared" si="8"/>
        <v>4076086.957</v>
      </c>
      <c r="X610" s="11">
        <f t="shared" ref="X610:Y610" si="1234">log(U610)</f>
        <v>5.632023215</v>
      </c>
      <c r="Y610" s="11">
        <f t="shared" si="1234"/>
        <v>6.632519835</v>
      </c>
      <c r="Z610" s="11">
        <f t="shared" si="10"/>
        <v>5.60974682</v>
      </c>
      <c r="AA610" s="11">
        <f t="shared" si="11"/>
        <v>6.61024344</v>
      </c>
      <c r="AB610" s="11">
        <f t="shared" si="12"/>
        <v>15.31489721</v>
      </c>
      <c r="AC610" s="11">
        <f t="shared" si="1193"/>
        <v>2.552482868</v>
      </c>
      <c r="AD610" s="11">
        <f t="shared" si="1194"/>
        <v>0.7683739067</v>
      </c>
    </row>
    <row r="611">
      <c r="A611" s="10">
        <v>14.6</v>
      </c>
      <c r="B611" s="10">
        <v>2.0</v>
      </c>
      <c r="C611" s="10">
        <v>1.0</v>
      </c>
      <c r="D611" s="10" t="s">
        <v>96</v>
      </c>
      <c r="E611" s="10">
        <v>2.0</v>
      </c>
      <c r="F611" s="10">
        <v>0.03816</v>
      </c>
      <c r="G611" s="10">
        <v>-2.0</v>
      </c>
      <c r="H611" s="10">
        <v>15.0</v>
      </c>
      <c r="I611" s="10">
        <v>-3.0</v>
      </c>
      <c r="J611" s="10">
        <v>2.0</v>
      </c>
      <c r="K611" s="11"/>
      <c r="L611" s="11"/>
      <c r="M611" s="13"/>
      <c r="N611" s="14"/>
      <c r="O611" s="15"/>
      <c r="P611" s="10" t="s">
        <v>40</v>
      </c>
      <c r="Q611" s="11">
        <f t="shared" si="3"/>
        <v>107142.8571</v>
      </c>
      <c r="R611" s="11">
        <f t="shared" si="4"/>
        <v>982704.4025</v>
      </c>
      <c r="S611" s="11">
        <f t="shared" ref="S611:T611" si="1235">log(Q611)</f>
        <v>5.029963223</v>
      </c>
      <c r="T611" s="11">
        <f t="shared" si="1235"/>
        <v>5.992422902</v>
      </c>
      <c r="U611" s="11">
        <f t="shared" si="6"/>
        <v>142857.1429</v>
      </c>
      <c r="V611" s="11">
        <f t="shared" si="7"/>
        <v>1310272.537</v>
      </c>
      <c r="W611" s="11">
        <f t="shared" si="8"/>
        <v>1146488.47</v>
      </c>
      <c r="X611" s="11">
        <f t="shared" ref="X611:Y611" si="1236">log(U611)</f>
        <v>5.15490196</v>
      </c>
      <c r="Y611" s="11">
        <f t="shared" si="1236"/>
        <v>6.117361638</v>
      </c>
      <c r="Z611" s="11">
        <f t="shared" si="10"/>
        <v>5.096910013</v>
      </c>
      <c r="AA611" s="11">
        <f t="shared" si="11"/>
        <v>6.059369691</v>
      </c>
      <c r="AB611" s="11">
        <f t="shared" si="12"/>
        <v>13.48493423</v>
      </c>
      <c r="AC611" s="11">
        <f t="shared" si="1193"/>
        <v>2.247489038</v>
      </c>
      <c r="AD611" s="11">
        <f t="shared" si="1194"/>
        <v>0.6765616152</v>
      </c>
    </row>
    <row r="612">
      <c r="A612" s="10">
        <v>14.6</v>
      </c>
      <c r="B612" s="10">
        <v>4.0</v>
      </c>
      <c r="C612" s="10">
        <v>1.0</v>
      </c>
      <c r="D612" s="10" t="s">
        <v>68</v>
      </c>
      <c r="E612" s="10">
        <v>2.0</v>
      </c>
      <c r="F612" s="10">
        <v>0.03209</v>
      </c>
      <c r="G612" s="10">
        <v>-2.0</v>
      </c>
      <c r="H612" s="10">
        <v>8.0</v>
      </c>
      <c r="I612" s="10">
        <v>-3.0</v>
      </c>
      <c r="J612" s="17" t="s">
        <v>168</v>
      </c>
      <c r="K612" s="11"/>
      <c r="L612" s="11"/>
      <c r="M612" s="13">
        <v>0.0</v>
      </c>
      <c r="N612" s="14">
        <v>0.0</v>
      </c>
      <c r="O612" s="15"/>
      <c r="P612" s="10" t="s">
        <v>40</v>
      </c>
      <c r="Q612" s="11">
        <f t="shared" si="3"/>
        <v>57142.85714</v>
      </c>
      <c r="R612" s="11">
        <f t="shared" si="4"/>
        <v>623247.1175</v>
      </c>
      <c r="S612" s="11">
        <f t="shared" ref="S612:T612" si="1237">log(Q612)</f>
        <v>4.756961951</v>
      </c>
      <c r="T612" s="11">
        <f t="shared" si="1237"/>
        <v>5.794660279</v>
      </c>
      <c r="U612" s="11">
        <f t="shared" si="6"/>
        <v>142857.1429</v>
      </c>
      <c r="V612" s="11">
        <f t="shared" si="7"/>
        <v>1558117.794</v>
      </c>
      <c r="W612" s="11">
        <f t="shared" si="8"/>
        <v>1090682.456</v>
      </c>
      <c r="X612" s="11">
        <f t="shared" ref="X612:Y612" si="1238">log(U612)</f>
        <v>5.15490196</v>
      </c>
      <c r="Y612" s="11">
        <f t="shared" si="1238"/>
        <v>6.192600287</v>
      </c>
      <c r="Z612" s="11">
        <f t="shared" si="10"/>
        <v>5</v>
      </c>
      <c r="AA612" s="11">
        <f t="shared" si="11"/>
        <v>6.037698327</v>
      </c>
      <c r="AB612" s="11">
        <f t="shared" si="12"/>
        <v>13.41294351</v>
      </c>
      <c r="AC612" s="11">
        <f t="shared" si="1193"/>
        <v>2.235490585</v>
      </c>
      <c r="AD612" s="11">
        <f t="shared" si="1194"/>
        <v>0.6729497212</v>
      </c>
    </row>
    <row r="613">
      <c r="A613" s="10">
        <v>14.6</v>
      </c>
      <c r="B613" s="10">
        <v>8.0</v>
      </c>
      <c r="C613" s="10">
        <v>1.0</v>
      </c>
      <c r="D613" s="10" t="s">
        <v>108</v>
      </c>
      <c r="E613" s="10">
        <v>2.0</v>
      </c>
      <c r="F613" s="10">
        <v>0.05572</v>
      </c>
      <c r="G613" s="10">
        <v>-1.0</v>
      </c>
      <c r="H613" s="10">
        <v>59.0</v>
      </c>
      <c r="I613" s="10">
        <v>-2.0</v>
      </c>
      <c r="J613" s="10">
        <v>5.0</v>
      </c>
      <c r="K613" s="11"/>
      <c r="L613" s="11"/>
      <c r="M613" s="13"/>
      <c r="N613" s="14"/>
      <c r="O613" s="15"/>
      <c r="P613" s="10" t="s">
        <v>40</v>
      </c>
      <c r="Q613" s="11">
        <f t="shared" si="3"/>
        <v>42142.85714</v>
      </c>
      <c r="R613" s="11">
        <f t="shared" si="4"/>
        <v>264716.4393</v>
      </c>
      <c r="S613" s="11">
        <f t="shared" ref="S613:T613" si="1239">log(Q613)</f>
        <v>4.624723976</v>
      </c>
      <c r="T613" s="11">
        <f t="shared" si="1239"/>
        <v>5.422780913</v>
      </c>
      <c r="U613" s="11">
        <f t="shared" si="6"/>
        <v>35714.28571</v>
      </c>
      <c r="V613" s="11">
        <f t="shared" si="7"/>
        <v>224335.9655</v>
      </c>
      <c r="W613" s="11">
        <f t="shared" si="8"/>
        <v>244526.2024</v>
      </c>
      <c r="X613" s="11">
        <f t="shared" ref="X613:Y613" si="1240">log(U613)</f>
        <v>4.552841969</v>
      </c>
      <c r="Y613" s="11">
        <f t="shared" si="1240"/>
        <v>5.350898905</v>
      </c>
      <c r="Z613" s="11">
        <f t="shared" si="10"/>
        <v>4.590268467</v>
      </c>
      <c r="AA613" s="11">
        <f t="shared" si="11"/>
        <v>5.388325403</v>
      </c>
      <c r="AB613" s="11">
        <f t="shared" si="12"/>
        <v>11.25577335</v>
      </c>
      <c r="AC613" s="11">
        <f t="shared" si="1193"/>
        <v>1.875962225</v>
      </c>
      <c r="AD613" s="11">
        <f t="shared" si="1194"/>
        <v>0.5647209005</v>
      </c>
    </row>
    <row r="614">
      <c r="A614" s="10">
        <v>14.6</v>
      </c>
      <c r="B614" s="10">
        <v>13.0</v>
      </c>
      <c r="C614" s="10">
        <v>1.0</v>
      </c>
      <c r="D614" s="10" t="s">
        <v>55</v>
      </c>
      <c r="E614" s="10">
        <v>2.0</v>
      </c>
      <c r="F614" s="10">
        <v>0.03076</v>
      </c>
      <c r="G614" s="10">
        <v>-1.0</v>
      </c>
      <c r="H614" s="10">
        <v>8.0</v>
      </c>
      <c r="I614" s="10" t="s">
        <v>137</v>
      </c>
      <c r="J614" s="10" t="s">
        <v>137</v>
      </c>
      <c r="K614" s="11"/>
      <c r="L614" s="11"/>
      <c r="M614" s="13"/>
      <c r="N614" s="14"/>
      <c r="O614" s="15"/>
      <c r="P614" s="10" t="s">
        <v>40</v>
      </c>
      <c r="Q614" s="11">
        <f t="shared" si="3"/>
        <v>5714.285714</v>
      </c>
      <c r="R614" s="11">
        <f t="shared" si="4"/>
        <v>65019.50585</v>
      </c>
      <c r="S614" s="11">
        <f t="shared" ref="S614:T614" si="1241">log(Q614)</f>
        <v>3.756961951</v>
      </c>
      <c r="T614" s="11">
        <f t="shared" si="1241"/>
        <v>4.813043665</v>
      </c>
      <c r="U614" s="11" t="str">
        <f t="shared" si="6"/>
        <v>#VALUE!</v>
      </c>
      <c r="V614" s="11" t="str">
        <f t="shared" si="7"/>
        <v>#VALUE!</v>
      </c>
      <c r="W614" s="11" t="str">
        <f t="shared" si="8"/>
        <v>#VALUE!</v>
      </c>
      <c r="X614" s="11" t="str">
        <f t="shared" ref="X614:Y614" si="1242">log(U614)</f>
        <v>#VALUE!</v>
      </c>
      <c r="Y614" s="11" t="str">
        <f t="shared" si="1242"/>
        <v>#VALUE!</v>
      </c>
      <c r="Z614" s="11">
        <f t="shared" si="10"/>
        <v>3.756961951</v>
      </c>
      <c r="AA614" s="11">
        <f t="shared" si="11"/>
        <v>4.813043665</v>
      </c>
      <c r="AB614" s="11">
        <f t="shared" si="12"/>
        <v>9.344728781</v>
      </c>
      <c r="AC614" s="11">
        <f t="shared" si="1193"/>
        <v>1.557454797</v>
      </c>
      <c r="AD614" s="11">
        <f t="shared" si="1194"/>
        <v>0.4688406108</v>
      </c>
    </row>
    <row r="615">
      <c r="A615" s="10">
        <v>14.6</v>
      </c>
      <c r="B615" s="10">
        <v>7.0</v>
      </c>
      <c r="C615" s="10">
        <v>1.0</v>
      </c>
      <c r="D615" s="10" t="s">
        <v>73</v>
      </c>
      <c r="E615" s="10">
        <v>2.0</v>
      </c>
      <c r="F615" s="10">
        <v>0.03129</v>
      </c>
      <c r="G615" s="10">
        <v>0.0</v>
      </c>
      <c r="H615" s="10">
        <v>61.0</v>
      </c>
      <c r="I615" s="10">
        <v>-1.0</v>
      </c>
      <c r="J615" s="10">
        <v>7.0</v>
      </c>
      <c r="K615" s="11"/>
      <c r="L615" s="11"/>
      <c r="M615" s="13"/>
      <c r="N615" s="14"/>
      <c r="O615" s="15"/>
      <c r="P615" s="10" t="s">
        <v>40</v>
      </c>
      <c r="Q615" s="11">
        <f t="shared" si="3"/>
        <v>4357.142857</v>
      </c>
      <c r="R615" s="11">
        <f t="shared" si="4"/>
        <v>48737.61585</v>
      </c>
      <c r="S615" s="11">
        <f t="shared" ref="S615:T615" si="1243">log(Q615)</f>
        <v>3.639201799</v>
      </c>
      <c r="T615" s="11">
        <f t="shared" si="1243"/>
        <v>4.687864281</v>
      </c>
      <c r="U615" s="11">
        <f t="shared" si="6"/>
        <v>5000</v>
      </c>
      <c r="V615" s="11">
        <f t="shared" si="7"/>
        <v>55928.41163</v>
      </c>
      <c r="W615" s="11">
        <f t="shared" si="8"/>
        <v>52333.01374</v>
      </c>
      <c r="X615" s="11">
        <f t="shared" ref="X615:Y615" si="1244">log(U615)</f>
        <v>3.698970004</v>
      </c>
      <c r="Y615" s="11">
        <f t="shared" si="1244"/>
        <v>4.747632486</v>
      </c>
      <c r="Z615" s="11">
        <f t="shared" si="10"/>
        <v>3.670113264</v>
      </c>
      <c r="AA615" s="11">
        <f t="shared" si="11"/>
        <v>4.718775746</v>
      </c>
      <c r="AB615" s="11">
        <f t="shared" si="12"/>
        <v>9.031577533</v>
      </c>
      <c r="AC615" s="11">
        <f t="shared" si="1193"/>
        <v>1.505262922</v>
      </c>
      <c r="AD615" s="11">
        <f t="shared" si="1194"/>
        <v>0.4531292909</v>
      </c>
    </row>
    <row r="616">
      <c r="A616" s="10">
        <v>14.6</v>
      </c>
      <c r="B616" s="10">
        <v>11.0</v>
      </c>
      <c r="C616" s="10">
        <v>1.0</v>
      </c>
      <c r="D616" s="10" t="s">
        <v>82</v>
      </c>
      <c r="E616" s="10">
        <v>2.0</v>
      </c>
      <c r="F616" s="10">
        <v>0.02998</v>
      </c>
      <c r="G616" s="10">
        <v>-1.0</v>
      </c>
      <c r="H616" s="10">
        <v>3.0</v>
      </c>
      <c r="I616" s="10" t="s">
        <v>137</v>
      </c>
      <c r="J616" s="10" t="s">
        <v>137</v>
      </c>
      <c r="K616" s="11"/>
      <c r="L616" s="11"/>
      <c r="M616" s="13"/>
      <c r="N616" s="14"/>
      <c r="O616" s="15"/>
      <c r="P616" s="10" t="s">
        <v>40</v>
      </c>
      <c r="Q616" s="11">
        <f t="shared" si="3"/>
        <v>2142.857143</v>
      </c>
      <c r="R616" s="11">
        <f t="shared" si="4"/>
        <v>25016.67779</v>
      </c>
      <c r="S616" s="11">
        <f t="shared" ref="S616:T616" si="1245">log(Q616)</f>
        <v>3.330993219</v>
      </c>
      <c r="T616" s="11">
        <f t="shared" si="1245"/>
        <v>4.398229635</v>
      </c>
      <c r="U616" s="11" t="str">
        <f t="shared" si="6"/>
        <v>#VALUE!</v>
      </c>
      <c r="V616" s="11" t="str">
        <f t="shared" si="7"/>
        <v>#VALUE!</v>
      </c>
      <c r="W616" s="11" t="str">
        <f t="shared" si="8"/>
        <v>#VALUE!</v>
      </c>
      <c r="X616" s="11" t="str">
        <f t="shared" ref="X616:Y616" si="1246">log(U616)</f>
        <v>#VALUE!</v>
      </c>
      <c r="Y616" s="11" t="str">
        <f t="shared" si="1246"/>
        <v>#VALUE!</v>
      </c>
      <c r="Z616" s="11">
        <f t="shared" si="10"/>
        <v>3.330993219</v>
      </c>
      <c r="AA616" s="11">
        <f t="shared" si="11"/>
        <v>4.398229635</v>
      </c>
      <c r="AB616" s="11">
        <f t="shared" si="12"/>
        <v>7.966746402</v>
      </c>
      <c r="AC616" s="11">
        <f t="shared" si="1193"/>
        <v>1.327791067</v>
      </c>
      <c r="AD616" s="11">
        <f t="shared" si="1194"/>
        <v>0.3997049391</v>
      </c>
    </row>
    <row r="617">
      <c r="A617" s="10">
        <v>15.2</v>
      </c>
      <c r="B617" s="10">
        <v>2.0</v>
      </c>
      <c r="C617" s="10">
        <v>1.0</v>
      </c>
      <c r="D617" s="10" t="s">
        <v>119</v>
      </c>
      <c r="E617" s="10">
        <v>3.0</v>
      </c>
      <c r="F617" s="10">
        <v>0.04392</v>
      </c>
      <c r="G617" s="10">
        <v>-4.0</v>
      </c>
      <c r="H617" s="10">
        <v>95.0</v>
      </c>
      <c r="I617" s="10">
        <v>-5.0</v>
      </c>
      <c r="J617" s="10">
        <v>14.0</v>
      </c>
      <c r="K617" s="11"/>
      <c r="L617" s="11"/>
      <c r="M617" s="13"/>
      <c r="N617" s="14"/>
      <c r="O617" s="15"/>
      <c r="P617" s="10" t="s">
        <v>40</v>
      </c>
      <c r="Q617" s="11">
        <f t="shared" si="3"/>
        <v>67857142.86</v>
      </c>
      <c r="R617" s="11">
        <f t="shared" si="4"/>
        <v>540755919.9</v>
      </c>
      <c r="S617" s="11">
        <f t="shared" ref="S617:T617" si="1247">log(Q617)</f>
        <v>7.83159557</v>
      </c>
      <c r="T617" s="11">
        <f t="shared" si="1247"/>
        <v>8.733001283</v>
      </c>
      <c r="U617" s="11">
        <f t="shared" si="6"/>
        <v>100000000</v>
      </c>
      <c r="V617" s="11">
        <f t="shared" si="7"/>
        <v>796903460.8</v>
      </c>
      <c r="W617" s="11">
        <f t="shared" si="8"/>
        <v>668829690.3</v>
      </c>
      <c r="X617" s="11">
        <f t="shared" ref="X617:Y617" si="1248">log(U617)</f>
        <v>8</v>
      </c>
      <c r="Y617" s="11">
        <f t="shared" si="1248"/>
        <v>8.901405713</v>
      </c>
      <c r="Z617" s="11">
        <f t="shared" si="10"/>
        <v>7.923909831</v>
      </c>
      <c r="AA617" s="11">
        <f t="shared" si="11"/>
        <v>8.825315544</v>
      </c>
      <c r="AB617" s="11">
        <f t="shared" si="12"/>
        <v>22.67320746</v>
      </c>
      <c r="AC617" s="11">
        <f t="shared" si="1193"/>
        <v>3.77886791</v>
      </c>
      <c r="AD617" s="11">
        <f t="shared" si="1194"/>
        <v>1.137552591</v>
      </c>
    </row>
    <row r="618">
      <c r="A618" s="10">
        <v>15.2</v>
      </c>
      <c r="B618" s="10">
        <v>8.0</v>
      </c>
      <c r="C618" s="10">
        <v>1.0</v>
      </c>
      <c r="D618" s="10" t="s">
        <v>76</v>
      </c>
      <c r="E618" s="10">
        <v>3.0</v>
      </c>
      <c r="F618" s="10">
        <v>0.05932</v>
      </c>
      <c r="G618" s="10">
        <v>-3.0</v>
      </c>
      <c r="H618" s="10">
        <v>83.0</v>
      </c>
      <c r="I618" s="10">
        <v>-4.0</v>
      </c>
      <c r="J618" s="10">
        <v>14.0</v>
      </c>
      <c r="K618" s="11"/>
      <c r="L618" s="11"/>
      <c r="M618" s="13"/>
      <c r="N618" s="14"/>
      <c r="O618" s="15"/>
      <c r="P618" s="10" t="s">
        <v>40</v>
      </c>
      <c r="Q618" s="11">
        <f t="shared" si="3"/>
        <v>5928571.429</v>
      </c>
      <c r="R618" s="11">
        <f t="shared" si="4"/>
        <v>34979770.73</v>
      </c>
      <c r="S618" s="11">
        <f t="shared" ref="S618:T618" si="1249">log(Q618)</f>
        <v>6.772950057</v>
      </c>
      <c r="T618" s="11">
        <f t="shared" si="1249"/>
        <v>7.543816959</v>
      </c>
      <c r="U618" s="11">
        <f t="shared" si="6"/>
        <v>10000000</v>
      </c>
      <c r="V618" s="11">
        <f t="shared" si="7"/>
        <v>59002022.93</v>
      </c>
      <c r="W618" s="11">
        <f t="shared" si="8"/>
        <v>46990896.83</v>
      </c>
      <c r="X618" s="11">
        <f t="shared" ref="X618:Y618" si="1250">log(U618)</f>
        <v>7</v>
      </c>
      <c r="Y618" s="11">
        <f t="shared" si="1250"/>
        <v>7.770866902</v>
      </c>
      <c r="Z618" s="11">
        <f t="shared" si="10"/>
        <v>6.901146832</v>
      </c>
      <c r="AA618" s="11">
        <f t="shared" si="11"/>
        <v>7.672013734</v>
      </c>
      <c r="AB618" s="11">
        <f t="shared" si="12"/>
        <v>18.84202178</v>
      </c>
      <c r="AC618" s="11">
        <f t="shared" si="1193"/>
        <v>3.140336963</v>
      </c>
      <c r="AD618" s="11">
        <f t="shared" si="1194"/>
        <v>0.9453356223</v>
      </c>
    </row>
    <row r="619">
      <c r="A619" s="10">
        <v>15.2</v>
      </c>
      <c r="B619" s="10">
        <v>13.0</v>
      </c>
      <c r="C619" s="10">
        <v>1.0</v>
      </c>
      <c r="D619" s="10" t="s">
        <v>49</v>
      </c>
      <c r="E619" s="10">
        <v>3.0</v>
      </c>
      <c r="F619" s="10">
        <v>0.09164</v>
      </c>
      <c r="G619" s="10">
        <v>-3.0</v>
      </c>
      <c r="H619" s="10">
        <v>29.0</v>
      </c>
      <c r="I619" s="10">
        <v>-4.0</v>
      </c>
      <c r="J619" s="10">
        <v>7.0</v>
      </c>
      <c r="K619" s="11"/>
      <c r="L619" s="11"/>
      <c r="M619" s="13"/>
      <c r="N619" s="14"/>
      <c r="O619" s="15"/>
      <c r="P619" s="10" t="s">
        <v>40</v>
      </c>
      <c r="Q619" s="11">
        <f t="shared" si="3"/>
        <v>2071428.571</v>
      </c>
      <c r="R619" s="11">
        <f t="shared" si="4"/>
        <v>7911392.405</v>
      </c>
      <c r="S619" s="11">
        <f t="shared" ref="S619:T619" si="1251">log(Q619)</f>
        <v>6.316269962</v>
      </c>
      <c r="T619" s="11">
        <f t="shared" si="1251"/>
        <v>6.898252926</v>
      </c>
      <c r="U619" s="11">
        <f t="shared" si="6"/>
        <v>5000000</v>
      </c>
      <c r="V619" s="11">
        <f t="shared" si="7"/>
        <v>19096464.43</v>
      </c>
      <c r="W619" s="11">
        <f t="shared" si="8"/>
        <v>13503928.42</v>
      </c>
      <c r="X619" s="11">
        <f t="shared" ref="X619:Y619" si="1252">log(U619)</f>
        <v>6.698970004</v>
      </c>
      <c r="Y619" s="11">
        <f t="shared" si="1252"/>
        <v>7.280952968</v>
      </c>
      <c r="Z619" s="11">
        <f t="shared" si="10"/>
        <v>6.548477163</v>
      </c>
      <c r="AA619" s="11">
        <f t="shared" si="11"/>
        <v>7.130460127</v>
      </c>
      <c r="AB619" s="11">
        <f t="shared" si="12"/>
        <v>17.04301964</v>
      </c>
      <c r="AC619" s="11">
        <f t="shared" si="1193"/>
        <v>2.840503273</v>
      </c>
      <c r="AD619" s="11">
        <f t="shared" si="1194"/>
        <v>0.8550766878</v>
      </c>
    </row>
    <row r="620">
      <c r="A620" s="10">
        <v>15.2</v>
      </c>
      <c r="B620" s="10">
        <v>3.0</v>
      </c>
      <c r="C620" s="10">
        <v>1.0</v>
      </c>
      <c r="D620" s="10" t="s">
        <v>63</v>
      </c>
      <c r="E620" s="10">
        <v>3.0</v>
      </c>
      <c r="F620" s="10">
        <v>0.07763</v>
      </c>
      <c r="G620" s="10">
        <v>-3.0</v>
      </c>
      <c r="H620" s="10">
        <v>29.0</v>
      </c>
      <c r="I620" s="10">
        <v>-4.0</v>
      </c>
      <c r="J620" s="10">
        <v>4.0</v>
      </c>
      <c r="K620" s="11"/>
      <c r="L620" s="11"/>
      <c r="M620" s="13"/>
      <c r="N620" s="14"/>
      <c r="O620" s="15"/>
      <c r="P620" s="10" t="s">
        <v>40</v>
      </c>
      <c r="Q620" s="11">
        <f t="shared" si="3"/>
        <v>2071428.571</v>
      </c>
      <c r="R620" s="11">
        <f t="shared" si="4"/>
        <v>9339173</v>
      </c>
      <c r="S620" s="11">
        <f t="shared" ref="S620:T620" si="1253">log(Q620)</f>
        <v>6.316269962</v>
      </c>
      <c r="T620" s="11">
        <f t="shared" si="1253"/>
        <v>6.97030842</v>
      </c>
      <c r="U620" s="11">
        <f t="shared" si="6"/>
        <v>2857142.857</v>
      </c>
      <c r="V620" s="11">
        <f t="shared" si="7"/>
        <v>12881617.93</v>
      </c>
      <c r="W620" s="11">
        <f t="shared" si="8"/>
        <v>11110395.47</v>
      </c>
      <c r="X620" s="11">
        <f t="shared" ref="X620:Y620" si="1254">log(U620)</f>
        <v>6.455931956</v>
      </c>
      <c r="Y620" s="11">
        <f t="shared" si="1254"/>
        <v>7.109970414</v>
      </c>
      <c r="Z620" s="11">
        <f t="shared" si="10"/>
        <v>6.391691059</v>
      </c>
      <c r="AA620" s="11">
        <f t="shared" si="11"/>
        <v>7.045729518</v>
      </c>
      <c r="AB620" s="11">
        <f t="shared" si="12"/>
        <v>16.76155064</v>
      </c>
      <c r="AC620" s="11">
        <f t="shared" si="1193"/>
        <v>2.793591774</v>
      </c>
      <c r="AD620" s="11">
        <f t="shared" si="1194"/>
        <v>0.8409549196</v>
      </c>
    </row>
    <row r="621">
      <c r="A621" s="10">
        <v>15.2</v>
      </c>
      <c r="B621" s="10">
        <v>4.0</v>
      </c>
      <c r="C621" s="10">
        <v>1.0</v>
      </c>
      <c r="D621" s="10" t="s">
        <v>44</v>
      </c>
      <c r="E621" s="10">
        <v>3.0</v>
      </c>
      <c r="F621" s="10">
        <v>0.05026</v>
      </c>
      <c r="G621" s="10">
        <v>-3.0</v>
      </c>
      <c r="H621" s="10">
        <v>12.0</v>
      </c>
      <c r="I621" s="10">
        <v>-4.0</v>
      </c>
      <c r="J621" s="10">
        <v>2.0</v>
      </c>
      <c r="K621" s="11"/>
      <c r="L621" s="11"/>
      <c r="M621" s="13"/>
      <c r="N621" s="14"/>
      <c r="O621" s="15"/>
      <c r="P621" s="10" t="s">
        <v>40</v>
      </c>
      <c r="Q621" s="11">
        <f t="shared" si="3"/>
        <v>857142.8571</v>
      </c>
      <c r="R621" s="11">
        <f t="shared" si="4"/>
        <v>5968961.401</v>
      </c>
      <c r="S621" s="11">
        <f t="shared" ref="S621:T621" si="1255">log(Q621)</f>
        <v>5.93305321</v>
      </c>
      <c r="T621" s="11">
        <f t="shared" si="1255"/>
        <v>6.77589877</v>
      </c>
      <c r="U621" s="11">
        <f t="shared" si="6"/>
        <v>1428571.429</v>
      </c>
      <c r="V621" s="11">
        <f t="shared" si="7"/>
        <v>9948269.001</v>
      </c>
      <c r="W621" s="11">
        <f t="shared" si="8"/>
        <v>7958615.201</v>
      </c>
      <c r="X621" s="11">
        <f t="shared" ref="X621:Y621" si="1256">log(U621)</f>
        <v>6.15490196</v>
      </c>
      <c r="Y621" s="11">
        <f t="shared" si="1256"/>
        <v>6.99774752</v>
      </c>
      <c r="Z621" s="11">
        <f t="shared" si="10"/>
        <v>6.057991947</v>
      </c>
      <c r="AA621" s="11">
        <f t="shared" si="11"/>
        <v>6.900837507</v>
      </c>
      <c r="AB621" s="11">
        <f t="shared" si="12"/>
        <v>16.2802298</v>
      </c>
      <c r="AC621" s="11">
        <f t="shared" si="1193"/>
        <v>2.713371634</v>
      </c>
      <c r="AD621" s="11">
        <f t="shared" si="1194"/>
        <v>0.8168062512</v>
      </c>
    </row>
    <row r="622">
      <c r="A622" s="10">
        <v>15.2</v>
      </c>
      <c r="B622" s="10">
        <v>11.0</v>
      </c>
      <c r="C622" s="10">
        <v>1.0</v>
      </c>
      <c r="D622" s="10" t="s">
        <v>82</v>
      </c>
      <c r="E622" s="10">
        <v>3.0</v>
      </c>
      <c r="F622" s="10">
        <v>0.04685</v>
      </c>
      <c r="G622" s="10">
        <v>-1.0</v>
      </c>
      <c r="H622" s="10">
        <v>207.0</v>
      </c>
      <c r="I622" s="10">
        <v>-3.0</v>
      </c>
      <c r="J622" s="10">
        <v>23.0</v>
      </c>
      <c r="K622" s="11"/>
      <c r="L622" s="11"/>
      <c r="M622" s="13"/>
      <c r="N622" s="14"/>
      <c r="O622" s="15"/>
      <c r="P622" s="10" t="s">
        <v>40</v>
      </c>
      <c r="Q622" s="11">
        <f t="shared" si="3"/>
        <v>147857.1429</v>
      </c>
      <c r="R622" s="11">
        <f t="shared" si="4"/>
        <v>1104589.114</v>
      </c>
      <c r="S622" s="11">
        <f t="shared" ref="S622:T622" si="1257">log(Q622)</f>
        <v>5.16984231</v>
      </c>
      <c r="T622" s="11">
        <f t="shared" si="1257"/>
        <v>6.043200759</v>
      </c>
      <c r="U622" s="11">
        <f t="shared" si="6"/>
        <v>1642857.143</v>
      </c>
      <c r="V622" s="11">
        <f t="shared" si="7"/>
        <v>12273212.38</v>
      </c>
      <c r="W622" s="11">
        <f t="shared" si="8"/>
        <v>6688900.747</v>
      </c>
      <c r="X622" s="11">
        <f t="shared" ref="X622:Y622" si="1258">log(U622)</f>
        <v>6.2155998</v>
      </c>
      <c r="Y622" s="11">
        <f t="shared" si="1258"/>
        <v>7.088958249</v>
      </c>
      <c r="Z622" s="11">
        <f t="shared" si="10"/>
        <v>5.951996303</v>
      </c>
      <c r="AA622" s="11">
        <f t="shared" si="11"/>
        <v>6.825354752</v>
      </c>
      <c r="AB622" s="11">
        <f t="shared" si="12"/>
        <v>16.02948152</v>
      </c>
      <c r="AC622" s="11">
        <f t="shared" si="1193"/>
        <v>2.671580253</v>
      </c>
      <c r="AD622" s="11">
        <f t="shared" si="1194"/>
        <v>0.804225792</v>
      </c>
    </row>
    <row r="623">
      <c r="A623" s="10">
        <v>15.2</v>
      </c>
      <c r="B623" s="10">
        <v>7.0</v>
      </c>
      <c r="C623" s="10">
        <v>1.0</v>
      </c>
      <c r="D623" s="10" t="s">
        <v>108</v>
      </c>
      <c r="E623" s="10">
        <v>3.0</v>
      </c>
      <c r="F623" s="10">
        <v>0.03575</v>
      </c>
      <c r="G623" s="10">
        <v>-2.0</v>
      </c>
      <c r="H623" s="10">
        <v>91.0</v>
      </c>
      <c r="I623" s="10">
        <v>-3.0</v>
      </c>
      <c r="J623" s="10">
        <v>9.0</v>
      </c>
      <c r="K623" s="11"/>
      <c r="L623" s="11"/>
      <c r="M623" s="13"/>
      <c r="N623" s="14"/>
      <c r="O623" s="15"/>
      <c r="P623" s="10" t="s">
        <v>40</v>
      </c>
      <c r="Q623" s="11">
        <f t="shared" si="3"/>
        <v>650000</v>
      </c>
      <c r="R623" s="11">
        <f t="shared" si="4"/>
        <v>6363636.364</v>
      </c>
      <c r="S623" s="11">
        <f t="shared" ref="S623:T623" si="1259">log(Q623)</f>
        <v>5.812913357</v>
      </c>
      <c r="T623" s="11">
        <f t="shared" si="1259"/>
        <v>6.803705355</v>
      </c>
      <c r="U623" s="11">
        <f t="shared" si="6"/>
        <v>642857.1429</v>
      </c>
      <c r="V623" s="11">
        <f t="shared" si="7"/>
        <v>6293706.294</v>
      </c>
      <c r="W623" s="11">
        <f t="shared" si="8"/>
        <v>6328671.329</v>
      </c>
      <c r="X623" s="11">
        <f t="shared" ref="X623:Y623" si="1260">log(U623)</f>
        <v>5.808114474</v>
      </c>
      <c r="Y623" s="11">
        <f t="shared" si="1260"/>
        <v>6.798906472</v>
      </c>
      <c r="Z623" s="11">
        <f t="shared" si="10"/>
        <v>5.810520544</v>
      </c>
      <c r="AA623" s="11">
        <f t="shared" si="11"/>
        <v>6.801312542</v>
      </c>
      <c r="AB623" s="11">
        <f t="shared" si="12"/>
        <v>15.94961502</v>
      </c>
      <c r="AC623" s="11">
        <f t="shared" si="1193"/>
        <v>2.658269171</v>
      </c>
      <c r="AD623" s="11">
        <f t="shared" si="1194"/>
        <v>0.800218757</v>
      </c>
    </row>
    <row r="624">
      <c r="A624" s="10">
        <v>15.2</v>
      </c>
      <c r="B624" s="10">
        <v>12.0</v>
      </c>
      <c r="C624" s="10">
        <v>1.0</v>
      </c>
      <c r="D624" s="10" t="s">
        <v>96</v>
      </c>
      <c r="E624" s="10">
        <v>3.0</v>
      </c>
      <c r="F624" s="10">
        <v>0.05464</v>
      </c>
      <c r="G624" s="10">
        <v>-2.0</v>
      </c>
      <c r="H624" s="10">
        <v>54.0</v>
      </c>
      <c r="I624" s="10">
        <v>-3.0</v>
      </c>
      <c r="J624" s="10">
        <v>12.0</v>
      </c>
      <c r="K624" s="11"/>
      <c r="L624" s="11"/>
      <c r="M624" s="13"/>
      <c r="N624" s="14"/>
      <c r="O624" s="15"/>
      <c r="P624" s="10" t="s">
        <v>40</v>
      </c>
      <c r="Q624" s="11">
        <f t="shared" si="3"/>
        <v>385714.2857</v>
      </c>
      <c r="R624" s="11">
        <f t="shared" si="4"/>
        <v>2470717.423</v>
      </c>
      <c r="S624" s="11">
        <f t="shared" ref="S624:T624" si="1261">log(Q624)</f>
        <v>5.586265724</v>
      </c>
      <c r="T624" s="11">
        <f t="shared" si="1261"/>
        <v>6.392823078</v>
      </c>
      <c r="U624" s="11">
        <f t="shared" si="6"/>
        <v>857142.8571</v>
      </c>
      <c r="V624" s="11">
        <f t="shared" si="7"/>
        <v>5490483.163</v>
      </c>
      <c r="W624" s="11">
        <f t="shared" si="8"/>
        <v>3980600.293</v>
      </c>
      <c r="X624" s="11">
        <f t="shared" ref="X624:Y624" si="1262">log(U624)</f>
        <v>5.93305321</v>
      </c>
      <c r="Y624" s="11">
        <f t="shared" si="1262"/>
        <v>6.739610564</v>
      </c>
      <c r="Z624" s="11">
        <f t="shared" si="10"/>
        <v>5.793391217</v>
      </c>
      <c r="AA624" s="11">
        <f t="shared" si="11"/>
        <v>6.599948571</v>
      </c>
      <c r="AB624" s="11">
        <f t="shared" si="12"/>
        <v>15.28069839</v>
      </c>
      <c r="AC624" s="11">
        <f t="shared" si="1193"/>
        <v>2.546783065</v>
      </c>
      <c r="AD624" s="11">
        <f t="shared" si="1194"/>
        <v>0.7666580951</v>
      </c>
    </row>
    <row r="625">
      <c r="A625" s="10">
        <v>15.2</v>
      </c>
      <c r="B625" s="10">
        <v>5.0</v>
      </c>
      <c r="C625" s="10">
        <v>1.0</v>
      </c>
      <c r="D625" s="10" t="s">
        <v>33</v>
      </c>
      <c r="E625" s="10">
        <v>3.0</v>
      </c>
      <c r="F625" s="10">
        <v>0.05017</v>
      </c>
      <c r="G625" s="10">
        <v>-1.0</v>
      </c>
      <c r="H625" s="10">
        <v>132.0</v>
      </c>
      <c r="I625" s="10" t="s">
        <v>137</v>
      </c>
      <c r="J625" s="10" t="s">
        <v>137</v>
      </c>
      <c r="K625" s="11"/>
      <c r="L625" s="11"/>
      <c r="M625" s="13"/>
      <c r="N625" s="14"/>
      <c r="O625" s="15"/>
      <c r="P625" s="10" t="s">
        <v>40</v>
      </c>
      <c r="Q625" s="11">
        <f t="shared" si="3"/>
        <v>94285.71429</v>
      </c>
      <c r="R625" s="11">
        <f t="shared" si="4"/>
        <v>657763.6037</v>
      </c>
      <c r="S625" s="11">
        <f t="shared" ref="S625:T625" si="1263">log(Q625)</f>
        <v>4.974445896</v>
      </c>
      <c r="T625" s="11">
        <f t="shared" si="1263"/>
        <v>5.818069839</v>
      </c>
      <c r="U625" s="11" t="str">
        <f t="shared" si="6"/>
        <v>#VALUE!</v>
      </c>
      <c r="V625" s="11" t="str">
        <f t="shared" si="7"/>
        <v>#VALUE!</v>
      </c>
      <c r="W625" s="11" t="str">
        <f t="shared" si="8"/>
        <v>#VALUE!</v>
      </c>
      <c r="X625" s="11" t="str">
        <f t="shared" ref="X625:Y625" si="1264">log(U625)</f>
        <v>#VALUE!</v>
      </c>
      <c r="Y625" s="11" t="str">
        <f t="shared" si="1264"/>
        <v>#VALUE!</v>
      </c>
      <c r="Z625" s="11">
        <f t="shared" si="10"/>
        <v>4.974445896</v>
      </c>
      <c r="AA625" s="11">
        <f t="shared" si="11"/>
        <v>5.818069839</v>
      </c>
      <c r="AB625" s="11">
        <f t="shared" si="12"/>
        <v>12.68335347</v>
      </c>
      <c r="AC625" s="11">
        <f t="shared" si="1193"/>
        <v>2.113892244</v>
      </c>
      <c r="AD625" s="11">
        <f t="shared" si="1194"/>
        <v>0.6363449731</v>
      </c>
    </row>
    <row r="626">
      <c r="A626" s="10">
        <v>15.2</v>
      </c>
      <c r="B626" s="10">
        <v>1.0</v>
      </c>
      <c r="C626" s="10">
        <v>1.0</v>
      </c>
      <c r="D626" s="10" t="s">
        <v>73</v>
      </c>
      <c r="E626" s="10">
        <v>3.0</v>
      </c>
      <c r="F626" s="10">
        <v>0.06009</v>
      </c>
      <c r="G626" s="10">
        <v>-1.0</v>
      </c>
      <c r="H626" s="10">
        <v>70.0</v>
      </c>
      <c r="I626" s="10">
        <v>-2.0</v>
      </c>
      <c r="J626" s="10">
        <v>4.0</v>
      </c>
      <c r="K626" s="11"/>
      <c r="L626" s="11"/>
      <c r="M626" s="13"/>
      <c r="N626" s="14"/>
      <c r="O626" s="15"/>
      <c r="P626" s="10" t="s">
        <v>40</v>
      </c>
      <c r="Q626" s="11">
        <f t="shared" si="3"/>
        <v>50000</v>
      </c>
      <c r="R626" s="11">
        <f t="shared" si="4"/>
        <v>291229.8219</v>
      </c>
      <c r="S626" s="11">
        <f t="shared" ref="S626:T626" si="1265">log(Q626)</f>
        <v>4.698970004</v>
      </c>
      <c r="T626" s="11">
        <f t="shared" si="1265"/>
        <v>5.464235845</v>
      </c>
      <c r="U626" s="11">
        <f t="shared" si="6"/>
        <v>28571.42857</v>
      </c>
      <c r="V626" s="11">
        <f t="shared" si="7"/>
        <v>166417.0411</v>
      </c>
      <c r="W626" s="11">
        <f t="shared" si="8"/>
        <v>228823.4315</v>
      </c>
      <c r="X626" s="11">
        <f t="shared" ref="X626:Y626" si="1266">log(U626)</f>
        <v>4.455931956</v>
      </c>
      <c r="Y626" s="11">
        <f t="shared" si="1266"/>
        <v>5.221197796</v>
      </c>
      <c r="Z626" s="11">
        <f t="shared" si="10"/>
        <v>4.594234654</v>
      </c>
      <c r="AA626" s="11">
        <f t="shared" si="11"/>
        <v>5.359500494</v>
      </c>
      <c r="AB626" s="11">
        <f t="shared" si="12"/>
        <v>11.16001908</v>
      </c>
      <c r="AC626" s="11">
        <f t="shared" si="1193"/>
        <v>1.860003179</v>
      </c>
      <c r="AD626" s="11">
        <f t="shared" si="1194"/>
        <v>0.559916749</v>
      </c>
    </row>
    <row r="627">
      <c r="A627" s="10">
        <v>15.2</v>
      </c>
      <c r="B627" s="10">
        <v>9.0</v>
      </c>
      <c r="C627" s="10">
        <v>1.0</v>
      </c>
      <c r="D627" s="10" t="s">
        <v>68</v>
      </c>
      <c r="E627" s="10">
        <v>3.0</v>
      </c>
      <c r="F627" s="10">
        <v>0.04989</v>
      </c>
      <c r="G627" s="10">
        <v>-1.0</v>
      </c>
      <c r="H627" s="10">
        <v>31.0</v>
      </c>
      <c r="I627" s="10">
        <v>-2.0</v>
      </c>
      <c r="J627" s="10">
        <v>2.0</v>
      </c>
      <c r="K627" s="11"/>
      <c r="L627" s="11"/>
      <c r="M627" s="13"/>
      <c r="N627" s="14"/>
      <c r="O627" s="15"/>
      <c r="P627" s="10" t="s">
        <v>40</v>
      </c>
      <c r="Q627" s="11">
        <f t="shared" si="3"/>
        <v>22142.85714</v>
      </c>
      <c r="R627" s="11">
        <f t="shared" si="4"/>
        <v>155341.7519</v>
      </c>
      <c r="S627" s="11">
        <f t="shared" ref="S627:T627" si="1267">log(Q627)</f>
        <v>4.345233658</v>
      </c>
      <c r="T627" s="11">
        <f t="shared" si="1267"/>
        <v>5.191288199</v>
      </c>
      <c r="U627" s="11">
        <f t="shared" si="6"/>
        <v>14285.71429</v>
      </c>
      <c r="V627" s="11">
        <f t="shared" si="7"/>
        <v>100220.4851</v>
      </c>
      <c r="W627" s="11">
        <f t="shared" si="8"/>
        <v>127781.1185</v>
      </c>
      <c r="X627" s="11">
        <f t="shared" ref="X627:Y627" si="1268">log(U627)</f>
        <v>4.15490196</v>
      </c>
      <c r="Y627" s="11">
        <f t="shared" si="1268"/>
        <v>5.0009565</v>
      </c>
      <c r="Z627" s="11">
        <f t="shared" si="10"/>
        <v>4.260412145</v>
      </c>
      <c r="AA627" s="11">
        <f t="shared" si="11"/>
        <v>5.106466685</v>
      </c>
      <c r="AB627" s="11">
        <f t="shared" si="12"/>
        <v>10.31945896</v>
      </c>
      <c r="AC627" s="11">
        <f t="shared" si="1193"/>
        <v>1.719909826</v>
      </c>
      <c r="AD627" s="11">
        <f t="shared" si="1194"/>
        <v>0.5177444475</v>
      </c>
    </row>
    <row r="628">
      <c r="A628" s="10">
        <v>15.2</v>
      </c>
      <c r="B628" s="10">
        <v>6.0</v>
      </c>
      <c r="C628" s="10">
        <v>1.0</v>
      </c>
      <c r="D628" s="10" t="s">
        <v>55</v>
      </c>
      <c r="E628" s="10">
        <v>3.0</v>
      </c>
      <c r="F628" s="10">
        <v>0.03157</v>
      </c>
      <c r="G628" s="10">
        <v>0.0</v>
      </c>
      <c r="H628" s="10">
        <v>46.0</v>
      </c>
      <c r="I628" s="10">
        <v>-1.0</v>
      </c>
      <c r="J628" s="10">
        <v>6.0</v>
      </c>
      <c r="K628" s="11"/>
      <c r="L628" s="11"/>
      <c r="M628" s="13"/>
      <c r="N628" s="14"/>
      <c r="O628" s="15"/>
      <c r="P628" s="10" t="s">
        <v>40</v>
      </c>
      <c r="Q628" s="11">
        <f t="shared" si="3"/>
        <v>3285.714286</v>
      </c>
      <c r="R628" s="11">
        <f t="shared" si="4"/>
        <v>36426.98765</v>
      </c>
      <c r="S628" s="11">
        <f t="shared" ref="S628:T628" si="1269">log(Q628)</f>
        <v>3.516629796</v>
      </c>
      <c r="T628" s="11">
        <f t="shared" si="1269"/>
        <v>4.561423258</v>
      </c>
      <c r="U628" s="11">
        <f t="shared" si="6"/>
        <v>4285.714286</v>
      </c>
      <c r="V628" s="11">
        <f t="shared" si="7"/>
        <v>47513.46215</v>
      </c>
      <c r="W628" s="11">
        <f t="shared" si="8"/>
        <v>41970.2249</v>
      </c>
      <c r="X628" s="11">
        <f t="shared" ref="X628:Y628" si="1270">log(U628)</f>
        <v>3.632023215</v>
      </c>
      <c r="Y628" s="11">
        <f t="shared" si="1270"/>
        <v>4.676816677</v>
      </c>
      <c r="Z628" s="11">
        <f t="shared" si="10"/>
        <v>3.578147834</v>
      </c>
      <c r="AA628" s="11">
        <f t="shared" si="11"/>
        <v>4.622941296</v>
      </c>
      <c r="AB628" s="11">
        <f t="shared" si="12"/>
        <v>8.713222384</v>
      </c>
      <c r="AC628" s="11">
        <f t="shared" si="1193"/>
        <v>1.452203731</v>
      </c>
      <c r="AD628" s="11">
        <f t="shared" si="1194"/>
        <v>0.4371568827</v>
      </c>
    </row>
    <row r="629">
      <c r="A629" s="10">
        <v>15.5</v>
      </c>
      <c r="B629" s="10">
        <v>17.0</v>
      </c>
      <c r="C629" s="10">
        <v>1.0</v>
      </c>
      <c r="D629" s="10" t="s">
        <v>119</v>
      </c>
      <c r="E629" s="10">
        <v>1.0</v>
      </c>
      <c r="F629" s="10">
        <v>0.04285</v>
      </c>
      <c r="G629" s="10">
        <v>-3.0</v>
      </c>
      <c r="H629" s="10">
        <v>30.0</v>
      </c>
      <c r="I629" s="10">
        <v>-4.0</v>
      </c>
      <c r="J629" s="10">
        <v>8.0</v>
      </c>
      <c r="K629" s="11"/>
      <c r="L629" s="11"/>
      <c r="M629" s="13"/>
      <c r="N629" s="14"/>
      <c r="O629" s="15"/>
      <c r="P629" s="10" t="s">
        <v>40</v>
      </c>
      <c r="Q629" s="11">
        <f t="shared" si="3"/>
        <v>2142857.143</v>
      </c>
      <c r="R629" s="11">
        <f t="shared" si="4"/>
        <v>17502917.15</v>
      </c>
      <c r="S629" s="11">
        <f t="shared" ref="S629:T629" si="1271">log(Q629)</f>
        <v>6.330993219</v>
      </c>
      <c r="T629" s="11">
        <f t="shared" si="1271"/>
        <v>7.243110437</v>
      </c>
      <c r="U629" s="11">
        <f t="shared" si="6"/>
        <v>5714285.714</v>
      </c>
      <c r="V629" s="11">
        <f t="shared" si="7"/>
        <v>46674445.74</v>
      </c>
      <c r="W629" s="11">
        <f t="shared" si="8"/>
        <v>32088681.45</v>
      </c>
      <c r="X629" s="11">
        <f t="shared" ref="X629:Y629" si="1272">log(U629)</f>
        <v>6.756961951</v>
      </c>
      <c r="Y629" s="11">
        <f t="shared" si="1272"/>
        <v>7.669079169</v>
      </c>
      <c r="Z629" s="11">
        <f t="shared" si="10"/>
        <v>6.594234654</v>
      </c>
      <c r="AA629" s="11">
        <f t="shared" si="11"/>
        <v>7.506351872</v>
      </c>
      <c r="AB629" s="11">
        <f t="shared" si="12"/>
        <v>18.29170498</v>
      </c>
      <c r="AC629" s="11">
        <f t="shared" si="1193"/>
        <v>3.048617497</v>
      </c>
      <c r="AD629" s="11">
        <f t="shared" si="1194"/>
        <v>0.917725312</v>
      </c>
    </row>
    <row r="630">
      <c r="A630" s="10">
        <v>15.5</v>
      </c>
      <c r="B630" s="10">
        <v>10.0</v>
      </c>
      <c r="C630" s="10">
        <v>1.0</v>
      </c>
      <c r="D630" s="10" t="s">
        <v>63</v>
      </c>
      <c r="E630" s="10">
        <v>1.0</v>
      </c>
      <c r="F630" s="10">
        <v>0.0327</v>
      </c>
      <c r="G630" s="10">
        <v>-2.0</v>
      </c>
      <c r="H630" s="10">
        <v>132.0</v>
      </c>
      <c r="I630" s="10">
        <v>-3.0</v>
      </c>
      <c r="J630" s="10">
        <v>22.0</v>
      </c>
      <c r="K630" s="11"/>
      <c r="L630" s="11"/>
      <c r="M630" s="13"/>
      <c r="N630" s="14"/>
      <c r="O630" s="15"/>
      <c r="P630" s="10" t="s">
        <v>40</v>
      </c>
      <c r="Q630" s="11">
        <f t="shared" si="3"/>
        <v>942857.1429</v>
      </c>
      <c r="R630" s="11">
        <f t="shared" si="4"/>
        <v>10091743.12</v>
      </c>
      <c r="S630" s="11">
        <f t="shared" ref="S630:T630" si="1273">log(Q630)</f>
        <v>5.974445896</v>
      </c>
      <c r="T630" s="11">
        <f t="shared" si="1273"/>
        <v>7.003966187</v>
      </c>
      <c r="U630" s="11">
        <f t="shared" si="6"/>
        <v>1571428.571</v>
      </c>
      <c r="V630" s="11">
        <f t="shared" si="7"/>
        <v>16819571.87</v>
      </c>
      <c r="W630" s="11">
        <f t="shared" si="8"/>
        <v>13455657.49</v>
      </c>
      <c r="X630" s="11">
        <f t="shared" ref="X630:Y630" si="1274">log(U630)</f>
        <v>6.196294645</v>
      </c>
      <c r="Y630" s="11">
        <f t="shared" si="1274"/>
        <v>7.225814937</v>
      </c>
      <c r="Z630" s="11">
        <f t="shared" si="10"/>
        <v>6.099384632</v>
      </c>
      <c r="AA630" s="11">
        <f t="shared" si="11"/>
        <v>7.128904924</v>
      </c>
      <c r="AB630" s="11">
        <f t="shared" si="12"/>
        <v>17.03785336</v>
      </c>
      <c r="AC630" s="11">
        <f t="shared" si="1193"/>
        <v>2.839642227</v>
      </c>
      <c r="AD630" s="11">
        <f t="shared" si="1194"/>
        <v>0.8548174873</v>
      </c>
    </row>
    <row r="631">
      <c r="A631" s="10">
        <v>15.5</v>
      </c>
      <c r="B631" s="10">
        <v>12.0</v>
      </c>
      <c r="C631" s="10">
        <v>1.0</v>
      </c>
      <c r="D631" s="10" t="s">
        <v>55</v>
      </c>
      <c r="E631" s="10">
        <v>1.0</v>
      </c>
      <c r="F631" s="10">
        <v>0.09593</v>
      </c>
      <c r="G631" s="10">
        <v>-2.0</v>
      </c>
      <c r="H631" s="10">
        <v>65.0</v>
      </c>
      <c r="I631" s="10">
        <v>-3.0</v>
      </c>
      <c r="J631" s="10">
        <v>4.0</v>
      </c>
      <c r="K631" s="11"/>
      <c r="L631" s="11"/>
      <c r="M631" s="13"/>
      <c r="N631" s="14"/>
      <c r="O631" s="15"/>
      <c r="P631" s="10" t="s">
        <v>40</v>
      </c>
      <c r="Q631" s="11">
        <f t="shared" si="3"/>
        <v>464285.7143</v>
      </c>
      <c r="R631" s="11">
        <f t="shared" si="4"/>
        <v>1693943.5</v>
      </c>
      <c r="S631" s="11">
        <f t="shared" ref="S631:T631" si="1275">log(Q631)</f>
        <v>5.666785321</v>
      </c>
      <c r="T631" s="11">
        <f t="shared" si="1275"/>
        <v>6.228898921</v>
      </c>
      <c r="U631" s="11">
        <f t="shared" si="6"/>
        <v>285714.2857</v>
      </c>
      <c r="V631" s="11">
        <f t="shared" si="7"/>
        <v>1042426.77</v>
      </c>
      <c r="W631" s="11">
        <f t="shared" si="8"/>
        <v>1368185.135</v>
      </c>
      <c r="X631" s="11">
        <f t="shared" ref="X631:Y631" si="1276">log(U631)</f>
        <v>5.455931956</v>
      </c>
      <c r="Y631" s="11">
        <f t="shared" si="1276"/>
        <v>6.018045556</v>
      </c>
      <c r="Z631" s="11">
        <f t="shared" si="10"/>
        <v>5.574031268</v>
      </c>
      <c r="AA631" s="11">
        <f t="shared" si="11"/>
        <v>6.136144868</v>
      </c>
      <c r="AB631" s="11">
        <f t="shared" si="12"/>
        <v>13.73997584</v>
      </c>
      <c r="AC631" s="11">
        <f t="shared" si="1193"/>
        <v>2.289995973</v>
      </c>
      <c r="AD631" s="11">
        <f t="shared" si="1194"/>
        <v>0.6893574779</v>
      </c>
    </row>
    <row r="632">
      <c r="A632" s="10">
        <v>15.5</v>
      </c>
      <c r="B632" s="10">
        <v>3.0</v>
      </c>
      <c r="C632" s="10">
        <v>1.0</v>
      </c>
      <c r="D632" s="10" t="s">
        <v>49</v>
      </c>
      <c r="E632" s="10">
        <v>1.0</v>
      </c>
      <c r="F632" s="10">
        <v>0.09294</v>
      </c>
      <c r="G632" s="10">
        <v>-1.0</v>
      </c>
      <c r="H632" s="10">
        <v>226.0</v>
      </c>
      <c r="I632" s="10">
        <v>-2.0</v>
      </c>
      <c r="J632" s="10">
        <v>30.0</v>
      </c>
      <c r="K632" s="11"/>
      <c r="L632" s="11"/>
      <c r="M632" s="13"/>
      <c r="N632" s="14"/>
      <c r="O632" s="15"/>
      <c r="P632" s="10" t="s">
        <v>40</v>
      </c>
      <c r="Q632" s="11">
        <f t="shared" si="3"/>
        <v>161428.5714</v>
      </c>
      <c r="R632" s="11">
        <f t="shared" si="4"/>
        <v>607919.0876</v>
      </c>
      <c r="S632" s="11">
        <f t="shared" ref="S632:T632" si="1277">log(Q632)</f>
        <v>5.207980403</v>
      </c>
      <c r="T632" s="11">
        <f t="shared" si="1277"/>
        <v>5.78384578</v>
      </c>
      <c r="U632" s="11">
        <f t="shared" si="6"/>
        <v>214285.7143</v>
      </c>
      <c r="V632" s="11">
        <f t="shared" si="7"/>
        <v>806972.2402</v>
      </c>
      <c r="W632" s="11">
        <f t="shared" si="8"/>
        <v>707445.6639</v>
      </c>
      <c r="X632" s="11">
        <f t="shared" ref="X632:Y632" si="1278">log(U632)</f>
        <v>5.330993219</v>
      </c>
      <c r="Y632" s="11">
        <f t="shared" si="1278"/>
        <v>5.906858595</v>
      </c>
      <c r="Z632" s="11">
        <f t="shared" si="10"/>
        <v>5.273827713</v>
      </c>
      <c r="AA632" s="11">
        <f t="shared" si="11"/>
        <v>5.849693089</v>
      </c>
      <c r="AB632" s="11">
        <f t="shared" si="12"/>
        <v>12.78840363</v>
      </c>
      <c r="AC632" s="11">
        <f t="shared" si="1193"/>
        <v>2.131400605</v>
      </c>
      <c r="AD632" s="11">
        <f t="shared" si="1194"/>
        <v>0.6416155148</v>
      </c>
    </row>
    <row r="633">
      <c r="A633" s="10">
        <v>15.5</v>
      </c>
      <c r="B633" s="10">
        <v>14.0</v>
      </c>
      <c r="C633" s="10">
        <v>1.0</v>
      </c>
      <c r="D633" s="10" t="s">
        <v>44</v>
      </c>
      <c r="E633" s="10">
        <v>1.0</v>
      </c>
      <c r="F633" s="10">
        <v>0.04543</v>
      </c>
      <c r="G633" s="10">
        <v>-1.0</v>
      </c>
      <c r="H633" s="10">
        <v>109.0</v>
      </c>
      <c r="I633" s="10" t="s">
        <v>137</v>
      </c>
      <c r="J633" s="10" t="s">
        <v>137</v>
      </c>
      <c r="K633" s="11"/>
      <c r="L633" s="11"/>
      <c r="M633" s="13"/>
      <c r="N633" s="14"/>
      <c r="O633" s="15"/>
      <c r="P633" s="10" t="s">
        <v>40</v>
      </c>
      <c r="Q633" s="11">
        <f t="shared" si="3"/>
        <v>77857.14286</v>
      </c>
      <c r="R633" s="11">
        <f t="shared" si="4"/>
        <v>599823.9049</v>
      </c>
      <c r="S633" s="11">
        <f t="shared" ref="S633:T633" si="1279">log(Q633)</f>
        <v>4.891298462</v>
      </c>
      <c r="T633" s="11">
        <f t="shared" si="1279"/>
        <v>5.77802377</v>
      </c>
      <c r="U633" s="11" t="str">
        <f t="shared" si="6"/>
        <v>#VALUE!</v>
      </c>
      <c r="V633" s="11" t="str">
        <f t="shared" si="7"/>
        <v>#VALUE!</v>
      </c>
      <c r="W633" s="11" t="str">
        <f t="shared" si="8"/>
        <v>#VALUE!</v>
      </c>
      <c r="X633" s="11" t="str">
        <f t="shared" ref="X633:Y633" si="1280">log(U633)</f>
        <v>#VALUE!</v>
      </c>
      <c r="Y633" s="11" t="str">
        <f t="shared" si="1280"/>
        <v>#VALUE!</v>
      </c>
      <c r="Z633" s="11">
        <f t="shared" si="10"/>
        <v>4.891298462</v>
      </c>
      <c r="AA633" s="11">
        <f t="shared" si="11"/>
        <v>5.77802377</v>
      </c>
      <c r="AB633" s="11">
        <f t="shared" si="12"/>
        <v>12.5503233</v>
      </c>
      <c r="AC633" s="11">
        <f t="shared" si="1193"/>
        <v>2.091720551</v>
      </c>
      <c r="AD633" s="11">
        <f t="shared" si="1194"/>
        <v>0.6296706283</v>
      </c>
    </row>
    <row r="634">
      <c r="A634" s="10">
        <v>15.5</v>
      </c>
      <c r="B634" s="10">
        <v>11.0</v>
      </c>
      <c r="C634" s="10">
        <v>1.0</v>
      </c>
      <c r="D634" s="10" t="s">
        <v>33</v>
      </c>
      <c r="E634" s="10">
        <v>1.0</v>
      </c>
      <c r="F634" s="10">
        <v>0.03562</v>
      </c>
      <c r="G634" s="10">
        <v>-1.0</v>
      </c>
      <c r="H634" s="10">
        <v>48.0</v>
      </c>
      <c r="I634" s="10">
        <v>-2.0</v>
      </c>
      <c r="J634" s="10">
        <v>6.0</v>
      </c>
      <c r="K634" s="11"/>
      <c r="L634" s="11"/>
      <c r="M634" s="13"/>
      <c r="N634" s="14"/>
      <c r="O634" s="15"/>
      <c r="P634" s="10" t="s">
        <v>40</v>
      </c>
      <c r="Q634" s="11">
        <f t="shared" si="3"/>
        <v>34285.71429</v>
      </c>
      <c r="R634" s="11">
        <f t="shared" si="4"/>
        <v>336889.388</v>
      </c>
      <c r="S634" s="11">
        <f t="shared" ref="S634:T634" si="1281">log(Q634)</f>
        <v>4.535113202</v>
      </c>
      <c r="T634" s="11">
        <f t="shared" si="1281"/>
        <v>5.527487331</v>
      </c>
      <c r="U634" s="11">
        <f t="shared" si="6"/>
        <v>42857.14286</v>
      </c>
      <c r="V634" s="11">
        <f t="shared" si="7"/>
        <v>421111.735</v>
      </c>
      <c r="W634" s="11">
        <f t="shared" si="8"/>
        <v>379000.5615</v>
      </c>
      <c r="X634" s="11">
        <f t="shared" ref="X634:Y634" si="1282">log(U634)</f>
        <v>4.632023215</v>
      </c>
      <c r="Y634" s="11">
        <f t="shared" si="1282"/>
        <v>5.624397344</v>
      </c>
      <c r="Z634" s="11">
        <f t="shared" si="10"/>
        <v>4.586265724</v>
      </c>
      <c r="AA634" s="11">
        <f t="shared" si="11"/>
        <v>5.578639853</v>
      </c>
      <c r="AB634" s="11">
        <f t="shared" si="12"/>
        <v>11.88798427</v>
      </c>
      <c r="AC634" s="11">
        <f t="shared" si="1193"/>
        <v>1.981330712</v>
      </c>
      <c r="AD634" s="11">
        <f t="shared" si="1194"/>
        <v>0.5964399756</v>
      </c>
    </row>
    <row r="635">
      <c r="A635" s="10">
        <v>15.5</v>
      </c>
      <c r="B635" s="10">
        <v>6.0</v>
      </c>
      <c r="C635" s="10">
        <v>1.0</v>
      </c>
      <c r="D635" s="10" t="s">
        <v>108</v>
      </c>
      <c r="E635" s="10">
        <v>1.0</v>
      </c>
      <c r="F635" s="10">
        <v>0.03509</v>
      </c>
      <c r="G635" s="10">
        <v>-1.0</v>
      </c>
      <c r="H635" s="10">
        <v>55.0</v>
      </c>
      <c r="I635" s="10">
        <v>-2.0</v>
      </c>
      <c r="J635" s="10">
        <v>5.0</v>
      </c>
      <c r="K635" s="11"/>
      <c r="L635" s="11"/>
      <c r="M635" s="13"/>
      <c r="N635" s="14"/>
      <c r="O635" s="15"/>
      <c r="P635" s="10" t="s">
        <v>40</v>
      </c>
      <c r="Q635" s="11">
        <f t="shared" si="3"/>
        <v>39285.71429</v>
      </c>
      <c r="R635" s="11">
        <f t="shared" si="4"/>
        <v>391849.5298</v>
      </c>
      <c r="S635" s="11">
        <f t="shared" ref="S635:T635" si="1283">log(Q635)</f>
        <v>4.594234654</v>
      </c>
      <c r="T635" s="11">
        <f t="shared" si="1283"/>
        <v>5.59311933</v>
      </c>
      <c r="U635" s="11">
        <f t="shared" si="6"/>
        <v>35714.28571</v>
      </c>
      <c r="V635" s="11">
        <f t="shared" si="7"/>
        <v>356226.8453</v>
      </c>
      <c r="W635" s="11">
        <f t="shared" si="8"/>
        <v>374038.1875</v>
      </c>
      <c r="X635" s="11">
        <f t="shared" ref="X635:Y635" si="1284">log(U635)</f>
        <v>4.552841969</v>
      </c>
      <c r="Y635" s="11">
        <f t="shared" si="1284"/>
        <v>5.551726645</v>
      </c>
      <c r="Z635" s="11">
        <f t="shared" si="10"/>
        <v>4.574031268</v>
      </c>
      <c r="AA635" s="11">
        <f t="shared" si="11"/>
        <v>5.572915944</v>
      </c>
      <c r="AB635" s="11">
        <f t="shared" si="12"/>
        <v>11.86896985</v>
      </c>
      <c r="AC635" s="11">
        <f t="shared" si="1193"/>
        <v>1.978161642</v>
      </c>
      <c r="AD635" s="11">
        <f t="shared" si="1194"/>
        <v>0.5954859906</v>
      </c>
    </row>
    <row r="636">
      <c r="A636" s="10">
        <v>15.5</v>
      </c>
      <c r="B636" s="10">
        <v>7.0</v>
      </c>
      <c r="C636" s="10">
        <v>1.0</v>
      </c>
      <c r="D636" s="10" t="s">
        <v>96</v>
      </c>
      <c r="E636" s="10">
        <v>1.0</v>
      </c>
      <c r="F636" s="10">
        <v>0.10614</v>
      </c>
      <c r="G636" s="10">
        <v>-1.0</v>
      </c>
      <c r="H636" s="10">
        <v>101.0</v>
      </c>
      <c r="I636" s="10">
        <v>-2.0</v>
      </c>
      <c r="J636" s="10">
        <v>12.0</v>
      </c>
      <c r="K636" s="11"/>
      <c r="L636" s="11"/>
      <c r="M636" s="13"/>
      <c r="N636" s="14"/>
      <c r="O636" s="15"/>
      <c r="P636" s="10" t="s">
        <v>40</v>
      </c>
      <c r="Q636" s="11">
        <f t="shared" si="3"/>
        <v>72142.85714</v>
      </c>
      <c r="R636" s="11">
        <f t="shared" si="4"/>
        <v>237893.3484</v>
      </c>
      <c r="S636" s="11">
        <f t="shared" ref="S636:T636" si="1285">log(Q636)</f>
        <v>4.858193338</v>
      </c>
      <c r="T636" s="11">
        <f t="shared" si="1285"/>
        <v>5.376382299</v>
      </c>
      <c r="U636" s="11">
        <f t="shared" si="6"/>
        <v>85714.28571</v>
      </c>
      <c r="V636" s="11">
        <f t="shared" si="7"/>
        <v>282645.5625</v>
      </c>
      <c r="W636" s="11">
        <f t="shared" si="8"/>
        <v>260269.4554</v>
      </c>
      <c r="X636" s="11">
        <f t="shared" ref="X636:Y636" si="1286">log(U636)</f>
        <v>4.93305321</v>
      </c>
      <c r="Y636" s="11">
        <f t="shared" si="1286"/>
        <v>5.451242171</v>
      </c>
      <c r="Z636" s="11">
        <f t="shared" si="10"/>
        <v>4.897234242</v>
      </c>
      <c r="AA636" s="11">
        <f t="shared" si="11"/>
        <v>5.415423203</v>
      </c>
      <c r="AB636" s="11">
        <f t="shared" si="12"/>
        <v>11.3457903</v>
      </c>
      <c r="AC636" s="11">
        <f t="shared" si="1193"/>
        <v>1.890965049</v>
      </c>
      <c r="AD636" s="11">
        <f t="shared" si="1194"/>
        <v>0.5692372006</v>
      </c>
    </row>
    <row r="637">
      <c r="A637" s="10">
        <v>15.5</v>
      </c>
      <c r="B637" s="10">
        <v>19.0</v>
      </c>
      <c r="C637" s="10">
        <v>1.0</v>
      </c>
      <c r="D637" s="10" t="s">
        <v>68</v>
      </c>
      <c r="E637" s="10">
        <v>1.0</v>
      </c>
      <c r="F637" s="10">
        <v>0.04877</v>
      </c>
      <c r="G637" s="10">
        <v>-1.0</v>
      </c>
      <c r="H637" s="10">
        <v>34.0</v>
      </c>
      <c r="I637" s="10">
        <v>-2.0</v>
      </c>
      <c r="J637" s="10">
        <v>6.0</v>
      </c>
      <c r="K637" s="11"/>
      <c r="L637" s="11"/>
      <c r="M637" s="13"/>
      <c r="N637" s="14"/>
      <c r="O637" s="15"/>
      <c r="P637" s="10" t="s">
        <v>40</v>
      </c>
      <c r="Q637" s="11">
        <f t="shared" si="3"/>
        <v>24285.71429</v>
      </c>
      <c r="R637" s="11">
        <f t="shared" si="4"/>
        <v>174287.4718</v>
      </c>
      <c r="S637" s="11">
        <f t="shared" ref="S637:T637" si="1287">log(Q637)</f>
        <v>4.385350881</v>
      </c>
      <c r="T637" s="11">
        <f t="shared" si="1287"/>
        <v>5.24126617</v>
      </c>
      <c r="U637" s="11">
        <f t="shared" si="6"/>
        <v>42857.14286</v>
      </c>
      <c r="V637" s="11">
        <f t="shared" si="7"/>
        <v>307566.1267</v>
      </c>
      <c r="W637" s="11">
        <f t="shared" si="8"/>
        <v>240926.7993</v>
      </c>
      <c r="X637" s="11">
        <f t="shared" ref="X637:Y637" si="1288">log(U637)</f>
        <v>4.632023215</v>
      </c>
      <c r="Y637" s="11">
        <f t="shared" si="1288"/>
        <v>5.487938503</v>
      </c>
      <c r="Z637" s="11">
        <f t="shared" si="10"/>
        <v>4.525969822</v>
      </c>
      <c r="AA637" s="11">
        <f t="shared" si="11"/>
        <v>5.381885111</v>
      </c>
      <c r="AB637" s="11">
        <f t="shared" si="12"/>
        <v>11.23437916</v>
      </c>
      <c r="AC637" s="11">
        <f t="shared" si="1193"/>
        <v>1.872396527</v>
      </c>
      <c r="AD637" s="11">
        <f t="shared" si="1194"/>
        <v>0.5636475185</v>
      </c>
    </row>
    <row r="638">
      <c r="A638" s="10">
        <v>15.5</v>
      </c>
      <c r="B638" s="10">
        <v>5.0</v>
      </c>
      <c r="C638" s="10">
        <v>1.0</v>
      </c>
      <c r="D638" s="10" t="s">
        <v>76</v>
      </c>
      <c r="E638" s="10">
        <v>1.0</v>
      </c>
      <c r="F638" s="10">
        <v>0.03396</v>
      </c>
      <c r="G638" s="10">
        <v>0.0</v>
      </c>
      <c r="H638" s="10">
        <v>15.0</v>
      </c>
      <c r="I638" s="10">
        <v>-1.0</v>
      </c>
      <c r="J638" s="10">
        <v>3.0</v>
      </c>
      <c r="K638" s="11"/>
      <c r="L638" s="11"/>
      <c r="M638" s="13"/>
      <c r="N638" s="14"/>
      <c r="O638" s="15"/>
      <c r="P638" s="10" t="s">
        <v>40</v>
      </c>
      <c r="Q638" s="11">
        <f t="shared" si="3"/>
        <v>1071.428571</v>
      </c>
      <c r="R638" s="11">
        <f t="shared" si="4"/>
        <v>11042.40283</v>
      </c>
      <c r="S638" s="11">
        <f t="shared" ref="S638:T638" si="1289">log(Q638)</f>
        <v>3.029963223</v>
      </c>
      <c r="T638" s="11">
        <f t="shared" si="1289"/>
        <v>4.043063586</v>
      </c>
      <c r="U638" s="11">
        <f t="shared" si="6"/>
        <v>2142.857143</v>
      </c>
      <c r="V638" s="11">
        <f t="shared" si="7"/>
        <v>22084.80565</v>
      </c>
      <c r="W638" s="11">
        <f t="shared" si="8"/>
        <v>16563.60424</v>
      </c>
      <c r="X638" s="11">
        <f t="shared" ref="X638:Y638" si="1290">log(U638)</f>
        <v>3.330993219</v>
      </c>
      <c r="Y638" s="11">
        <f t="shared" si="1290"/>
        <v>4.344093582</v>
      </c>
      <c r="Z638" s="11">
        <f t="shared" si="10"/>
        <v>3.206054482</v>
      </c>
      <c r="AA638" s="11">
        <f t="shared" si="11"/>
        <v>4.219154845</v>
      </c>
      <c r="AB638" s="11">
        <f t="shared" si="12"/>
        <v>7.371872827</v>
      </c>
      <c r="AC638" s="11">
        <f t="shared" si="1193"/>
        <v>1.228645471</v>
      </c>
      <c r="AD638" s="11">
        <f t="shared" si="1194"/>
        <v>0.3698591409</v>
      </c>
    </row>
    <row r="639">
      <c r="A639" s="10">
        <v>15.5</v>
      </c>
      <c r="B639" s="10">
        <v>13.0</v>
      </c>
      <c r="C639" s="10">
        <v>1.0</v>
      </c>
      <c r="D639" s="10" t="s">
        <v>73</v>
      </c>
      <c r="E639" s="10">
        <v>1.0</v>
      </c>
      <c r="F639" s="10">
        <v>0.02778</v>
      </c>
      <c r="G639" s="10">
        <v>0.0</v>
      </c>
      <c r="H639" s="10">
        <v>11.0</v>
      </c>
      <c r="I639" s="10">
        <v>-1.0</v>
      </c>
      <c r="J639" s="10">
        <v>0.0</v>
      </c>
      <c r="K639" s="11"/>
      <c r="L639" s="11"/>
      <c r="M639" s="13"/>
      <c r="N639" s="14"/>
      <c r="O639" s="15"/>
      <c r="P639" s="10" t="s">
        <v>40</v>
      </c>
      <c r="Q639" s="11">
        <f t="shared" si="3"/>
        <v>785.7142857</v>
      </c>
      <c r="R639" s="11">
        <f t="shared" si="4"/>
        <v>9899.208063</v>
      </c>
      <c r="S639" s="11">
        <f t="shared" ref="S639:T639" si="1291">log(Q639)</f>
        <v>2.895264649</v>
      </c>
      <c r="T639" s="11">
        <f t="shared" si="1291"/>
        <v>3.995600452</v>
      </c>
      <c r="U639" s="11">
        <f t="shared" si="6"/>
        <v>0</v>
      </c>
      <c r="V639" s="11">
        <f t="shared" si="7"/>
        <v>0</v>
      </c>
      <c r="W639" s="11">
        <f t="shared" si="8"/>
        <v>4949.604032</v>
      </c>
      <c r="X639" s="11" t="str">
        <f t="shared" ref="X639:Y639" si="1292">log(U639)</f>
        <v>#NUM!</v>
      </c>
      <c r="Y639" s="11" t="str">
        <f t="shared" si="1292"/>
        <v>#NUM!</v>
      </c>
      <c r="Z639" s="11">
        <f t="shared" si="10"/>
        <v>2.594234654</v>
      </c>
      <c r="AA639" s="11">
        <f t="shared" si="11"/>
        <v>3.694570457</v>
      </c>
      <c r="AB639" s="11">
        <f t="shared" si="12"/>
        <v>5.629241209</v>
      </c>
      <c r="AC639" s="11">
        <f t="shared" si="1193"/>
        <v>0.9382068682</v>
      </c>
      <c r="AD639" s="11">
        <f t="shared" si="1194"/>
        <v>0.2824284095</v>
      </c>
    </row>
    <row r="640">
      <c r="A640" s="10">
        <v>16.3</v>
      </c>
      <c r="B640" s="10">
        <v>6.0</v>
      </c>
      <c r="C640" s="10">
        <v>1.0</v>
      </c>
      <c r="D640" s="10" t="s">
        <v>119</v>
      </c>
      <c r="E640" s="10">
        <v>3.0</v>
      </c>
      <c r="F640" s="10">
        <v>0.04027</v>
      </c>
      <c r="G640" s="10">
        <v>-3.0</v>
      </c>
      <c r="H640" s="10">
        <v>116.0</v>
      </c>
      <c r="I640" s="10">
        <v>-4.0</v>
      </c>
      <c r="J640" s="10">
        <v>28.0</v>
      </c>
      <c r="K640" s="11"/>
      <c r="L640" s="11"/>
      <c r="M640" s="13"/>
      <c r="N640" s="14"/>
      <c r="O640" s="15"/>
      <c r="P640" s="10" t="s">
        <v>40</v>
      </c>
      <c r="Q640" s="11">
        <f t="shared" si="3"/>
        <v>8285714.286</v>
      </c>
      <c r="R640" s="11">
        <f t="shared" si="4"/>
        <v>72013906.13</v>
      </c>
      <c r="S640" s="11">
        <f t="shared" ref="S640:T640" si="1293">log(Q640)</f>
        <v>6.918329954</v>
      </c>
      <c r="T640" s="11">
        <f t="shared" si="1293"/>
        <v>7.857416368</v>
      </c>
      <c r="U640" s="11">
        <f t="shared" si="6"/>
        <v>20000000</v>
      </c>
      <c r="V640" s="11">
        <f t="shared" si="7"/>
        <v>173826670</v>
      </c>
      <c r="W640" s="11">
        <f t="shared" si="8"/>
        <v>122920288.1</v>
      </c>
      <c r="X640" s="11">
        <f t="shared" ref="X640:Y640" si="1294">log(U640)</f>
        <v>7.301029996</v>
      </c>
      <c r="Y640" s="11">
        <f t="shared" si="1294"/>
        <v>8.24011641</v>
      </c>
      <c r="Z640" s="11">
        <f t="shared" si="10"/>
        <v>7.150537155</v>
      </c>
      <c r="AA640" s="11">
        <f t="shared" si="11"/>
        <v>8.089623569</v>
      </c>
      <c r="AB640" s="11">
        <f t="shared" si="12"/>
        <v>20.22929162</v>
      </c>
      <c r="AC640" s="11">
        <f t="shared" si="1193"/>
        <v>3.371548604</v>
      </c>
      <c r="AD640" s="11">
        <f t="shared" si="1194"/>
        <v>1.014937262</v>
      </c>
    </row>
    <row r="641">
      <c r="A641" s="10">
        <v>16.3</v>
      </c>
      <c r="B641" s="10">
        <v>5.0</v>
      </c>
      <c r="C641" s="10">
        <v>1.0</v>
      </c>
      <c r="D641" s="10" t="s">
        <v>63</v>
      </c>
      <c r="E641" s="10">
        <v>3.0</v>
      </c>
      <c r="F641" s="10">
        <v>0.03653</v>
      </c>
      <c r="G641" s="10">
        <v>-3.0</v>
      </c>
      <c r="H641" s="10">
        <v>29.0</v>
      </c>
      <c r="I641" s="10">
        <v>-4.0</v>
      </c>
      <c r="J641" s="10">
        <v>3.0</v>
      </c>
      <c r="K641" s="11"/>
      <c r="L641" s="11"/>
      <c r="M641" s="13"/>
      <c r="N641" s="14"/>
      <c r="O641" s="15"/>
      <c r="P641" s="10" t="s">
        <v>40</v>
      </c>
      <c r="Q641" s="11">
        <f t="shared" si="3"/>
        <v>2071428.571</v>
      </c>
      <c r="R641" s="11">
        <f t="shared" si="4"/>
        <v>19846701.34</v>
      </c>
      <c r="S641" s="11">
        <f t="shared" ref="S641:T641" si="1295">log(Q641)</f>
        <v>6.316269962</v>
      </c>
      <c r="T641" s="11">
        <f t="shared" si="1295"/>
        <v>7.297688334</v>
      </c>
      <c r="U641" s="11">
        <f t="shared" si="6"/>
        <v>2142857.143</v>
      </c>
      <c r="V641" s="11">
        <f t="shared" si="7"/>
        <v>20531070.35</v>
      </c>
      <c r="W641" s="11">
        <f t="shared" si="8"/>
        <v>20188885.85</v>
      </c>
      <c r="X641" s="11">
        <f t="shared" ref="X641:Y641" si="1296">log(U641)</f>
        <v>6.330993219</v>
      </c>
      <c r="Y641" s="11">
        <f t="shared" si="1296"/>
        <v>7.312411591</v>
      </c>
      <c r="Z641" s="11">
        <f t="shared" si="10"/>
        <v>6.32369398</v>
      </c>
      <c r="AA641" s="11">
        <f t="shared" si="11"/>
        <v>7.305112352</v>
      </c>
      <c r="AB641" s="11">
        <f t="shared" si="12"/>
        <v>17.62320177</v>
      </c>
      <c r="AC641" s="11">
        <f t="shared" si="1193"/>
        <v>2.937200295</v>
      </c>
      <c r="AD641" s="11">
        <f t="shared" si="1194"/>
        <v>0.8841853921</v>
      </c>
    </row>
    <row r="642">
      <c r="A642" s="10">
        <v>16.3</v>
      </c>
      <c r="B642" s="10">
        <v>11.0</v>
      </c>
      <c r="C642" s="10">
        <v>1.0</v>
      </c>
      <c r="D642" s="10" t="s">
        <v>73</v>
      </c>
      <c r="E642" s="10">
        <v>3.0</v>
      </c>
      <c r="F642" s="10">
        <v>0.03422</v>
      </c>
      <c r="G642" s="10">
        <v>-2.0</v>
      </c>
      <c r="H642" s="10">
        <v>24.0</v>
      </c>
      <c r="I642" s="10">
        <v>-3.0</v>
      </c>
      <c r="J642" s="10">
        <v>8.0</v>
      </c>
      <c r="K642" s="11"/>
      <c r="L642" s="11"/>
      <c r="M642" s="13"/>
      <c r="N642" s="14"/>
      <c r="O642" s="15"/>
      <c r="P642" s="10" t="s">
        <v>40</v>
      </c>
      <c r="Q642" s="11">
        <f t="shared" si="3"/>
        <v>171428.5714</v>
      </c>
      <c r="R642" s="11">
        <f t="shared" si="4"/>
        <v>1753360.608</v>
      </c>
      <c r="S642" s="11">
        <f t="shared" ref="S642:T642" si="1297">log(Q642)</f>
        <v>5.234083206</v>
      </c>
      <c r="T642" s="11">
        <f t="shared" si="1297"/>
        <v>6.243871245</v>
      </c>
      <c r="U642" s="11">
        <f t="shared" si="6"/>
        <v>571428.5714</v>
      </c>
      <c r="V642" s="11">
        <f t="shared" si="7"/>
        <v>5844535.359</v>
      </c>
      <c r="W642" s="11">
        <f t="shared" si="8"/>
        <v>3798947.984</v>
      </c>
      <c r="X642" s="11">
        <f t="shared" ref="X642:Y642" si="1298">log(U642)</f>
        <v>5.756961951</v>
      </c>
      <c r="Y642" s="11">
        <f t="shared" si="1298"/>
        <v>6.76674999</v>
      </c>
      <c r="Z642" s="11">
        <f t="shared" si="10"/>
        <v>5.569875308</v>
      </c>
      <c r="AA642" s="11">
        <f t="shared" si="11"/>
        <v>6.579663347</v>
      </c>
      <c r="AB642" s="11">
        <f t="shared" si="12"/>
        <v>15.21331234</v>
      </c>
      <c r="AC642" s="11">
        <f t="shared" si="1193"/>
        <v>2.535552056</v>
      </c>
      <c r="AD642" s="11">
        <f t="shared" si="1194"/>
        <v>0.7632772245</v>
      </c>
    </row>
    <row r="643">
      <c r="A643" s="10">
        <v>16.3</v>
      </c>
      <c r="B643" s="10">
        <v>13.0</v>
      </c>
      <c r="C643" s="10">
        <v>1.0</v>
      </c>
      <c r="D643" s="10" t="s">
        <v>44</v>
      </c>
      <c r="E643" s="10">
        <v>3.0</v>
      </c>
      <c r="F643" s="10">
        <v>0.06801</v>
      </c>
      <c r="G643" s="10">
        <v>-3.0</v>
      </c>
      <c r="H643" s="10">
        <v>12.0</v>
      </c>
      <c r="I643" s="10">
        <v>-2.0</v>
      </c>
      <c r="J643" s="10">
        <v>75.0</v>
      </c>
      <c r="K643" s="11"/>
      <c r="L643" s="11"/>
      <c r="M643" s="13"/>
      <c r="N643" s="14"/>
      <c r="O643" s="15"/>
      <c r="P643" s="10" t="s">
        <v>40</v>
      </c>
      <c r="Q643" s="11">
        <f t="shared" si="3"/>
        <v>857142.8571</v>
      </c>
      <c r="R643" s="11">
        <f t="shared" si="4"/>
        <v>4411116.012</v>
      </c>
      <c r="S643" s="11">
        <f t="shared" ref="S643:T643" si="1299">log(Q643)</f>
        <v>5.93305321</v>
      </c>
      <c r="T643" s="11">
        <f t="shared" si="1299"/>
        <v>6.64454848</v>
      </c>
      <c r="U643" s="11">
        <f t="shared" si="6"/>
        <v>535714.2857</v>
      </c>
      <c r="V643" s="11">
        <f t="shared" si="7"/>
        <v>2756947.508</v>
      </c>
      <c r="W643" s="11">
        <f t="shared" si="8"/>
        <v>3584031.76</v>
      </c>
      <c r="X643" s="11">
        <f t="shared" ref="X643:Y643" si="1300">log(U643)</f>
        <v>5.728933228</v>
      </c>
      <c r="Y643" s="11">
        <f t="shared" si="1300"/>
        <v>6.440428497</v>
      </c>
      <c r="Z643" s="11">
        <f t="shared" si="10"/>
        <v>5.84287658</v>
      </c>
      <c r="AA643" s="11">
        <f t="shared" si="11"/>
        <v>6.55437185</v>
      </c>
      <c r="AB643" s="11">
        <f t="shared" si="12"/>
        <v>15.1292958</v>
      </c>
      <c r="AC643" s="11">
        <f t="shared" si="1193"/>
        <v>2.5215493</v>
      </c>
      <c r="AD643" s="11">
        <f t="shared" si="1194"/>
        <v>0.7590619749</v>
      </c>
    </row>
    <row r="644">
      <c r="A644" s="10">
        <v>16.3</v>
      </c>
      <c r="B644" s="10">
        <v>9.0</v>
      </c>
      <c r="C644" s="10">
        <v>1.0</v>
      </c>
      <c r="D644" s="10" t="s">
        <v>96</v>
      </c>
      <c r="E644" s="10">
        <v>3.0</v>
      </c>
      <c r="F644" s="10">
        <v>0.05236</v>
      </c>
      <c r="G644" s="10">
        <v>-2.0</v>
      </c>
      <c r="H644" s="10">
        <v>75.0</v>
      </c>
      <c r="I644" s="10">
        <v>-3.0</v>
      </c>
      <c r="J644" s="10">
        <v>7.0</v>
      </c>
      <c r="K644" s="11"/>
      <c r="L644" s="11"/>
      <c r="M644" s="13"/>
      <c r="N644" s="14"/>
      <c r="O644" s="15"/>
      <c r="P644" s="10" t="s">
        <v>40</v>
      </c>
      <c r="Q644" s="11">
        <f t="shared" si="3"/>
        <v>535714.2857</v>
      </c>
      <c r="R644" s="11">
        <f t="shared" si="4"/>
        <v>3580977.846</v>
      </c>
      <c r="S644" s="11">
        <f t="shared" ref="S644:T644" si="1301">log(Q644)</f>
        <v>5.728933228</v>
      </c>
      <c r="T644" s="11">
        <f t="shared" si="1301"/>
        <v>6.554001634</v>
      </c>
      <c r="U644" s="11">
        <f t="shared" si="6"/>
        <v>500000</v>
      </c>
      <c r="V644" s="11">
        <f t="shared" si="7"/>
        <v>3342245.989</v>
      </c>
      <c r="W644" s="11">
        <f t="shared" si="8"/>
        <v>3461611.917</v>
      </c>
      <c r="X644" s="11">
        <f t="shared" ref="X644:Y644" si="1302">log(U644)</f>
        <v>5.698970004</v>
      </c>
      <c r="Y644" s="11">
        <f t="shared" si="1302"/>
        <v>6.524038411</v>
      </c>
      <c r="Z644" s="11">
        <f t="shared" si="10"/>
        <v>5.714209971</v>
      </c>
      <c r="AA644" s="11">
        <f t="shared" si="11"/>
        <v>6.539278377</v>
      </c>
      <c r="AB644" s="11">
        <f t="shared" si="12"/>
        <v>15.07915637</v>
      </c>
      <c r="AC644" s="11">
        <f t="shared" si="1193"/>
        <v>2.513192729</v>
      </c>
      <c r="AD644" s="11">
        <f t="shared" si="1194"/>
        <v>0.7565463962</v>
      </c>
    </row>
    <row r="645">
      <c r="A645" s="10">
        <v>16.3</v>
      </c>
      <c r="B645" s="10">
        <v>10.0</v>
      </c>
      <c r="C645" s="10">
        <v>1.0</v>
      </c>
      <c r="D645" s="10" t="s">
        <v>55</v>
      </c>
      <c r="E645" s="10">
        <v>3.0</v>
      </c>
      <c r="F645" s="10">
        <v>0.03819</v>
      </c>
      <c r="G645" s="10">
        <v>-2.0</v>
      </c>
      <c r="H645" s="10">
        <v>41.0</v>
      </c>
      <c r="I645" s="10">
        <v>-3.0</v>
      </c>
      <c r="J645" s="10">
        <v>5.0</v>
      </c>
      <c r="K645" s="11"/>
      <c r="L645" s="11"/>
      <c r="M645" s="13"/>
      <c r="N645" s="14"/>
      <c r="O645" s="15"/>
      <c r="P645" s="10" t="s">
        <v>40</v>
      </c>
      <c r="Q645" s="11">
        <f t="shared" si="3"/>
        <v>292857.1429</v>
      </c>
      <c r="R645" s="11">
        <f t="shared" si="4"/>
        <v>2683948.678</v>
      </c>
      <c r="S645" s="11">
        <f t="shared" ref="S645:T645" si="1303">log(Q645)</f>
        <v>5.466655821</v>
      </c>
      <c r="T645" s="11">
        <f t="shared" si="1303"/>
        <v>6.428774207</v>
      </c>
      <c r="U645" s="11">
        <f t="shared" si="6"/>
        <v>357142.8571</v>
      </c>
      <c r="V645" s="11">
        <f t="shared" si="7"/>
        <v>3273108.143</v>
      </c>
      <c r="W645" s="11">
        <f t="shared" si="8"/>
        <v>2978528.411</v>
      </c>
      <c r="X645" s="11">
        <f t="shared" ref="X645:Y645" si="1304">log(U645)</f>
        <v>5.552841969</v>
      </c>
      <c r="Y645" s="11">
        <f t="shared" si="1304"/>
        <v>6.514960355</v>
      </c>
      <c r="Z645" s="11">
        <f t="shared" si="10"/>
        <v>5.511883361</v>
      </c>
      <c r="AA645" s="11">
        <f t="shared" si="11"/>
        <v>6.474001747</v>
      </c>
      <c r="AB645" s="11">
        <f t="shared" si="12"/>
        <v>14.8623121</v>
      </c>
      <c r="AC645" s="11">
        <f t="shared" si="1193"/>
        <v>2.477052017</v>
      </c>
      <c r="AD645" s="11">
        <f t="shared" si="1194"/>
        <v>0.7456669578</v>
      </c>
    </row>
    <row r="646">
      <c r="A646" s="10">
        <v>16.3</v>
      </c>
      <c r="B646" s="10">
        <v>7.0</v>
      </c>
      <c r="C646" s="10">
        <v>1.0</v>
      </c>
      <c r="D646" s="10" t="s">
        <v>76</v>
      </c>
      <c r="E646" s="10">
        <v>3.0</v>
      </c>
      <c r="F646" s="10">
        <v>0.03389</v>
      </c>
      <c r="G646" s="10">
        <v>-2.0</v>
      </c>
      <c r="H646" s="10">
        <v>25.0</v>
      </c>
      <c r="I646" s="10">
        <v>-3.0</v>
      </c>
      <c r="J646" s="10">
        <v>3.0</v>
      </c>
      <c r="K646" s="11"/>
      <c r="L646" s="11"/>
      <c r="M646" s="13"/>
      <c r="N646" s="14"/>
      <c r="O646" s="15"/>
      <c r="P646" s="10" t="s">
        <v>40</v>
      </c>
      <c r="Q646" s="11">
        <f t="shared" si="3"/>
        <v>178571.4286</v>
      </c>
      <c r="R646" s="11">
        <f t="shared" si="4"/>
        <v>1844201.829</v>
      </c>
      <c r="S646" s="11">
        <f t="shared" ref="S646:T646" si="1305">log(Q646)</f>
        <v>5.251811973</v>
      </c>
      <c r="T646" s="11">
        <f t="shared" si="1305"/>
        <v>6.265808449</v>
      </c>
      <c r="U646" s="11">
        <f t="shared" si="6"/>
        <v>214285.7143</v>
      </c>
      <c r="V646" s="11">
        <f t="shared" si="7"/>
        <v>2213042.195</v>
      </c>
      <c r="W646" s="11">
        <f t="shared" si="8"/>
        <v>2028622.012</v>
      </c>
      <c r="X646" s="11">
        <f t="shared" ref="X646:Y646" si="1306">log(U646)</f>
        <v>5.330993219</v>
      </c>
      <c r="Y646" s="11">
        <f t="shared" si="1306"/>
        <v>6.344989695</v>
      </c>
      <c r="Z646" s="11">
        <f t="shared" si="10"/>
        <v>5.293204658</v>
      </c>
      <c r="AA646" s="11">
        <f t="shared" si="11"/>
        <v>6.307201134</v>
      </c>
      <c r="AB646" s="11">
        <f t="shared" si="12"/>
        <v>14.30821246</v>
      </c>
      <c r="AC646" s="11">
        <f t="shared" si="1193"/>
        <v>2.384702076</v>
      </c>
      <c r="AD646" s="11">
        <f t="shared" si="1194"/>
        <v>0.7178668556</v>
      </c>
    </row>
    <row r="647">
      <c r="A647" s="10">
        <v>16.3</v>
      </c>
      <c r="B647" s="10">
        <v>15.0</v>
      </c>
      <c r="C647" s="10">
        <v>1.0</v>
      </c>
      <c r="D647" s="10" t="s">
        <v>49</v>
      </c>
      <c r="E647" s="10">
        <v>3.0</v>
      </c>
      <c r="F647" s="10">
        <v>0.03716</v>
      </c>
      <c r="G647" s="10">
        <v>-3.0</v>
      </c>
      <c r="H647" s="10">
        <v>2.0</v>
      </c>
      <c r="I647" s="10">
        <v>-2.0</v>
      </c>
      <c r="J647" s="10">
        <v>23.0</v>
      </c>
      <c r="K647" s="11"/>
      <c r="L647" s="11"/>
      <c r="M647" s="13"/>
      <c r="N647" s="14"/>
      <c r="O647" s="15"/>
      <c r="P647" s="10" t="s">
        <v>40</v>
      </c>
      <c r="Q647" s="11">
        <f t="shared" si="3"/>
        <v>142857.1429</v>
      </c>
      <c r="R647" s="11">
        <f t="shared" si="4"/>
        <v>1345532.831</v>
      </c>
      <c r="S647" s="11">
        <f t="shared" ref="S647:T647" si="1307">log(Q647)</f>
        <v>5.15490196</v>
      </c>
      <c r="T647" s="11">
        <f t="shared" si="1307"/>
        <v>6.128894299</v>
      </c>
      <c r="U647" s="11">
        <f t="shared" si="6"/>
        <v>164285.7143</v>
      </c>
      <c r="V647" s="11">
        <f t="shared" si="7"/>
        <v>1547362.756</v>
      </c>
      <c r="W647" s="11">
        <f t="shared" si="8"/>
        <v>1446447.793</v>
      </c>
      <c r="X647" s="11">
        <f t="shared" ref="X647:Y647" si="1308">log(U647)</f>
        <v>5.2155998</v>
      </c>
      <c r="Y647" s="11">
        <f t="shared" si="1308"/>
        <v>6.189592139</v>
      </c>
      <c r="Z647" s="11">
        <f t="shared" si="10"/>
        <v>5.186310424</v>
      </c>
      <c r="AA647" s="11">
        <f t="shared" si="11"/>
        <v>6.160302763</v>
      </c>
      <c r="AB647" s="11">
        <f t="shared" si="12"/>
        <v>13.82022663</v>
      </c>
      <c r="AC647" s="11">
        <f t="shared" si="1193"/>
        <v>2.303371105</v>
      </c>
      <c r="AD647" s="11">
        <f t="shared" si="1194"/>
        <v>0.6933837939</v>
      </c>
    </row>
    <row r="648">
      <c r="A648" s="10">
        <v>16.3</v>
      </c>
      <c r="B648" s="10">
        <v>18.0</v>
      </c>
      <c r="C648" s="10">
        <v>1.0</v>
      </c>
      <c r="D648" s="10" t="s">
        <v>68</v>
      </c>
      <c r="E648" s="10">
        <v>3.0</v>
      </c>
      <c r="F648" s="10">
        <v>0.04706</v>
      </c>
      <c r="G648" s="10">
        <v>-2.0</v>
      </c>
      <c r="H648" s="10">
        <v>11.0</v>
      </c>
      <c r="I648" s="10">
        <v>-3.0</v>
      </c>
      <c r="J648" s="10">
        <v>1.0</v>
      </c>
      <c r="K648" s="11"/>
      <c r="L648" s="11"/>
      <c r="M648" s="13"/>
      <c r="N648" s="14"/>
      <c r="O648" s="15"/>
      <c r="P648" s="10" t="s">
        <v>40</v>
      </c>
      <c r="Q648" s="11">
        <f t="shared" si="3"/>
        <v>78571.42857</v>
      </c>
      <c r="R648" s="11">
        <f t="shared" si="4"/>
        <v>584360.391</v>
      </c>
      <c r="S648" s="11">
        <f t="shared" ref="S648:T648" si="1309">log(Q648)</f>
        <v>4.895264649</v>
      </c>
      <c r="T648" s="11">
        <f t="shared" si="1309"/>
        <v>5.766680771</v>
      </c>
      <c r="U648" s="11">
        <f t="shared" si="6"/>
        <v>71428.57143</v>
      </c>
      <c r="V648" s="11">
        <f t="shared" si="7"/>
        <v>531236.7191</v>
      </c>
      <c r="W648" s="11">
        <f t="shared" si="8"/>
        <v>557798.555</v>
      </c>
      <c r="X648" s="11">
        <f t="shared" ref="X648:Y648" si="1310">log(U648)</f>
        <v>4.853871964</v>
      </c>
      <c r="Y648" s="11">
        <f t="shared" si="1310"/>
        <v>5.725288086</v>
      </c>
      <c r="Z648" s="11">
        <f t="shared" si="10"/>
        <v>4.875061263</v>
      </c>
      <c r="AA648" s="11">
        <f t="shared" si="11"/>
        <v>5.746477385</v>
      </c>
      <c r="AB648" s="11">
        <f t="shared" si="12"/>
        <v>12.44552848</v>
      </c>
      <c r="AC648" s="11">
        <f t="shared" si="1193"/>
        <v>2.074254747</v>
      </c>
      <c r="AD648" s="11">
        <f t="shared" si="1194"/>
        <v>0.6244128975</v>
      </c>
    </row>
    <row r="649">
      <c r="A649" s="10">
        <v>16.3</v>
      </c>
      <c r="B649" s="10">
        <v>16.0</v>
      </c>
      <c r="C649" s="10">
        <v>1.0</v>
      </c>
      <c r="D649" s="10" t="s">
        <v>108</v>
      </c>
      <c r="E649" s="10">
        <v>3.0</v>
      </c>
      <c r="F649" s="10">
        <v>0.07669</v>
      </c>
      <c r="G649" s="10">
        <v>-1.0</v>
      </c>
      <c r="H649" s="10">
        <v>53.0</v>
      </c>
      <c r="I649" s="10" t="s">
        <v>137</v>
      </c>
      <c r="J649" s="10" t="s">
        <v>137</v>
      </c>
      <c r="K649" s="11"/>
      <c r="L649" s="11"/>
      <c r="M649" s="13"/>
      <c r="N649" s="14"/>
      <c r="O649" s="15"/>
      <c r="P649" s="10" t="s">
        <v>40</v>
      </c>
      <c r="Q649" s="11">
        <f t="shared" si="3"/>
        <v>37857.14286</v>
      </c>
      <c r="R649" s="11">
        <f t="shared" si="4"/>
        <v>172773.5037</v>
      </c>
      <c r="S649" s="11">
        <f t="shared" ref="S649:T649" si="1311">log(Q649)</f>
        <v>4.578147834</v>
      </c>
      <c r="T649" s="11">
        <f t="shared" si="1311"/>
        <v>5.237477141</v>
      </c>
      <c r="U649" s="11" t="str">
        <f t="shared" si="6"/>
        <v>#VALUE!</v>
      </c>
      <c r="V649" s="11" t="str">
        <f t="shared" si="7"/>
        <v>#VALUE!</v>
      </c>
      <c r="W649" s="11" t="str">
        <f t="shared" si="8"/>
        <v>#VALUE!</v>
      </c>
      <c r="X649" s="11" t="str">
        <f t="shared" ref="X649:Y649" si="1312">log(U649)</f>
        <v>#VALUE!</v>
      </c>
      <c r="Y649" s="11" t="str">
        <f t="shared" si="1312"/>
        <v>#VALUE!</v>
      </c>
      <c r="Z649" s="11">
        <f t="shared" si="10"/>
        <v>4.578147834</v>
      </c>
      <c r="AA649" s="11">
        <f t="shared" si="11"/>
        <v>5.237477141</v>
      </c>
      <c r="AB649" s="11">
        <f t="shared" si="12"/>
        <v>10.75466627</v>
      </c>
      <c r="AC649" s="11">
        <f t="shared" si="1193"/>
        <v>1.792444378</v>
      </c>
      <c r="AD649" s="11">
        <f t="shared" si="1194"/>
        <v>0.5395795234</v>
      </c>
    </row>
    <row r="650">
      <c r="A650" s="10">
        <v>16.3</v>
      </c>
      <c r="B650" s="10">
        <v>4.0</v>
      </c>
      <c r="C650" s="10">
        <v>1.0</v>
      </c>
      <c r="D650" s="10" t="s">
        <v>33</v>
      </c>
      <c r="E650" s="10">
        <v>3.0</v>
      </c>
      <c r="F650" s="10">
        <v>0.03743</v>
      </c>
      <c r="G650" s="10">
        <v>0.0</v>
      </c>
      <c r="H650" s="10">
        <v>31.0</v>
      </c>
      <c r="I650" s="10" t="s">
        <v>137</v>
      </c>
      <c r="J650" s="10" t="s">
        <v>137</v>
      </c>
      <c r="K650" s="11"/>
      <c r="L650" s="11"/>
      <c r="M650" s="13"/>
      <c r="N650" s="14"/>
      <c r="O650" s="15"/>
      <c r="P650" s="10" t="s">
        <v>40</v>
      </c>
      <c r="Q650" s="11">
        <f t="shared" si="3"/>
        <v>2214.285714</v>
      </c>
      <c r="R650" s="11">
        <f t="shared" si="4"/>
        <v>20705.31659</v>
      </c>
      <c r="S650" s="11">
        <f t="shared" ref="S650:T650" si="1313">log(Q650)</f>
        <v>3.345233658</v>
      </c>
      <c r="T650" s="11">
        <f t="shared" si="1313"/>
        <v>4.316081875</v>
      </c>
      <c r="U650" s="11" t="str">
        <f t="shared" si="6"/>
        <v>#VALUE!</v>
      </c>
      <c r="V650" s="11" t="str">
        <f t="shared" si="7"/>
        <v>#VALUE!</v>
      </c>
      <c r="W650" s="11" t="str">
        <f t="shared" si="8"/>
        <v>#VALUE!</v>
      </c>
      <c r="X650" s="11" t="str">
        <f t="shared" ref="X650:Y650" si="1314">log(U650)</f>
        <v>#VALUE!</v>
      </c>
      <c r="Y650" s="11" t="str">
        <f t="shared" si="1314"/>
        <v>#VALUE!</v>
      </c>
      <c r="Z650" s="11">
        <f t="shared" si="10"/>
        <v>3.345233658</v>
      </c>
      <c r="AA650" s="11">
        <f t="shared" si="11"/>
        <v>4.316081875</v>
      </c>
      <c r="AB650" s="11">
        <f t="shared" si="12"/>
        <v>7.693857452</v>
      </c>
      <c r="AC650" s="11">
        <f t="shared" si="1193"/>
        <v>1.282309575</v>
      </c>
      <c r="AD650" s="11">
        <f t="shared" si="1194"/>
        <v>0.3860136459</v>
      </c>
    </row>
    <row r="651">
      <c r="A651" s="10">
        <v>17.2</v>
      </c>
      <c r="B651" s="10">
        <v>18.0</v>
      </c>
      <c r="C651" s="10">
        <v>1.0</v>
      </c>
      <c r="D651" s="10" t="s">
        <v>119</v>
      </c>
      <c r="E651" s="10">
        <v>2.0</v>
      </c>
      <c r="F651" s="10">
        <v>0.05645</v>
      </c>
      <c r="G651" s="10">
        <v>-4.0</v>
      </c>
      <c r="H651" s="10">
        <v>62.0</v>
      </c>
      <c r="I651" s="10">
        <v>-5.0</v>
      </c>
      <c r="J651" s="10">
        <v>13.0</v>
      </c>
      <c r="K651" s="11"/>
      <c r="L651" s="11"/>
      <c r="M651" s="13"/>
      <c r="N651" s="14"/>
      <c r="O651" s="15"/>
      <c r="P651" s="10" t="s">
        <v>40</v>
      </c>
      <c r="Q651" s="11">
        <f t="shared" si="3"/>
        <v>44285714.29</v>
      </c>
      <c r="R651" s="11">
        <f t="shared" si="4"/>
        <v>274579273.7</v>
      </c>
      <c r="S651" s="11">
        <f t="shared" ref="S651:T651" si="1315">log(Q651)</f>
        <v>7.646263654</v>
      </c>
      <c r="T651" s="11">
        <f t="shared" si="1315"/>
        <v>8.438667752</v>
      </c>
      <c r="U651" s="11">
        <f t="shared" si="6"/>
        <v>92857142.86</v>
      </c>
      <c r="V651" s="11">
        <f t="shared" si="7"/>
        <v>575730735.2</v>
      </c>
      <c r="W651" s="11">
        <f t="shared" si="8"/>
        <v>425155004.4</v>
      </c>
      <c r="X651" s="11">
        <f t="shared" ref="X651:Y651" si="1316">log(U651)</f>
        <v>7.967815317</v>
      </c>
      <c r="Y651" s="11">
        <f t="shared" si="1316"/>
        <v>8.760219415</v>
      </c>
      <c r="Z651" s="11">
        <f t="shared" si="10"/>
        <v>7.836143197</v>
      </c>
      <c r="AA651" s="11">
        <f t="shared" si="11"/>
        <v>8.628547295</v>
      </c>
      <c r="AB651" s="11">
        <f t="shared" si="12"/>
        <v>22.01955749</v>
      </c>
      <c r="AC651" s="11">
        <f t="shared" si="1193"/>
        <v>3.669926248</v>
      </c>
      <c r="AD651" s="11">
        <f t="shared" si="1194"/>
        <v>1.104757883</v>
      </c>
    </row>
    <row r="652">
      <c r="A652" s="10">
        <v>17.2</v>
      </c>
      <c r="B652" s="10">
        <v>16.0</v>
      </c>
      <c r="C652" s="10">
        <v>1.0</v>
      </c>
      <c r="D652" s="10" t="s">
        <v>82</v>
      </c>
      <c r="E652" s="10">
        <v>2.0</v>
      </c>
      <c r="F652" s="10">
        <v>0.03442</v>
      </c>
      <c r="G652" s="10">
        <v>-2.0</v>
      </c>
      <c r="H652" s="10">
        <v>32.0</v>
      </c>
      <c r="I652" s="10">
        <v>-3.0</v>
      </c>
      <c r="J652" s="10">
        <v>4.0</v>
      </c>
      <c r="K652" s="11"/>
      <c r="L652" s="11"/>
      <c r="M652" s="13"/>
      <c r="N652" s="14"/>
      <c r="O652" s="15"/>
      <c r="P652" s="10" t="s">
        <v>40</v>
      </c>
      <c r="Q652" s="11">
        <f t="shared" si="3"/>
        <v>228571.4286</v>
      </c>
      <c r="R652" s="11">
        <f t="shared" si="4"/>
        <v>2324230.099</v>
      </c>
      <c r="S652" s="11">
        <f t="shared" ref="S652:T652" si="1317">log(Q652)</f>
        <v>5.359021943</v>
      </c>
      <c r="T652" s="11">
        <f t="shared" si="1317"/>
        <v>6.366279121</v>
      </c>
      <c r="U652" s="11">
        <f t="shared" si="6"/>
        <v>285714.2857</v>
      </c>
      <c r="V652" s="11">
        <f t="shared" si="7"/>
        <v>2905287.623</v>
      </c>
      <c r="W652" s="11">
        <f t="shared" si="8"/>
        <v>2614758.861</v>
      </c>
      <c r="X652" s="11">
        <f t="shared" ref="X652:Y652" si="1318">log(U652)</f>
        <v>5.455931956</v>
      </c>
      <c r="Y652" s="11">
        <f t="shared" si="1318"/>
        <v>6.463189134</v>
      </c>
      <c r="Z652" s="11">
        <f t="shared" si="10"/>
        <v>5.410174465</v>
      </c>
      <c r="AA652" s="11">
        <f t="shared" si="11"/>
        <v>6.417431643</v>
      </c>
      <c r="AB652" s="11">
        <f t="shared" si="12"/>
        <v>14.67439028</v>
      </c>
      <c r="AC652" s="11">
        <f t="shared" si="1193"/>
        <v>2.445731714</v>
      </c>
      <c r="AD652" s="11">
        <f t="shared" si="1194"/>
        <v>0.7362386072</v>
      </c>
    </row>
    <row r="653">
      <c r="A653" s="10">
        <v>17.2</v>
      </c>
      <c r="B653" s="10">
        <v>11.0</v>
      </c>
      <c r="C653" s="10">
        <v>1.0</v>
      </c>
      <c r="D653" s="10" t="s">
        <v>96</v>
      </c>
      <c r="E653" s="10">
        <v>2.0</v>
      </c>
      <c r="F653" s="10">
        <v>0.03854</v>
      </c>
      <c r="G653" s="10">
        <v>-2.0</v>
      </c>
      <c r="H653" s="10">
        <v>34.0</v>
      </c>
      <c r="I653" s="10">
        <v>-3.0</v>
      </c>
      <c r="J653" s="10">
        <v>4.0</v>
      </c>
      <c r="K653" s="11"/>
      <c r="L653" s="11"/>
      <c r="M653" s="13"/>
      <c r="N653" s="14"/>
      <c r="O653" s="15"/>
      <c r="P653" s="10" t="s">
        <v>40</v>
      </c>
      <c r="Q653" s="11">
        <f t="shared" si="3"/>
        <v>242857.1429</v>
      </c>
      <c r="R653" s="11">
        <f t="shared" si="4"/>
        <v>2205500.778</v>
      </c>
      <c r="S653" s="11">
        <f t="shared" ref="S653:T653" si="1319">log(Q653)</f>
        <v>5.385350881</v>
      </c>
      <c r="T653" s="11">
        <f t="shared" si="1319"/>
        <v>6.343507215</v>
      </c>
      <c r="U653" s="11">
        <f t="shared" si="6"/>
        <v>285714.2857</v>
      </c>
      <c r="V653" s="11">
        <f t="shared" si="7"/>
        <v>2594706.798</v>
      </c>
      <c r="W653" s="11">
        <f t="shared" si="8"/>
        <v>2400103.788</v>
      </c>
      <c r="X653" s="11">
        <f t="shared" ref="X653:Y653" si="1320">log(U653)</f>
        <v>5.455931956</v>
      </c>
      <c r="Y653" s="11">
        <f t="shared" si="1320"/>
        <v>6.41408829</v>
      </c>
      <c r="Z653" s="11">
        <f t="shared" si="10"/>
        <v>5.422073688</v>
      </c>
      <c r="AA653" s="11">
        <f t="shared" si="11"/>
        <v>6.380230022</v>
      </c>
      <c r="AB653" s="11">
        <f t="shared" si="12"/>
        <v>14.55080917</v>
      </c>
      <c r="AC653" s="11">
        <f t="shared" si="1193"/>
        <v>2.425134862</v>
      </c>
      <c r="AD653" s="11">
        <f t="shared" si="1194"/>
        <v>0.7300383371</v>
      </c>
    </row>
    <row r="654">
      <c r="A654" s="10">
        <v>17.2</v>
      </c>
      <c r="B654" s="10">
        <v>17.0</v>
      </c>
      <c r="C654" s="10">
        <v>1.0</v>
      </c>
      <c r="D654" s="10" t="s">
        <v>49</v>
      </c>
      <c r="E654" s="10">
        <v>2.0</v>
      </c>
      <c r="F654" s="10">
        <v>0.09993</v>
      </c>
      <c r="G654" s="10">
        <v>-2.0</v>
      </c>
      <c r="H654" s="10">
        <v>62.0</v>
      </c>
      <c r="I654" s="10">
        <v>-3.0</v>
      </c>
      <c r="J654" s="10">
        <v>5.0</v>
      </c>
      <c r="K654" s="11"/>
      <c r="L654" s="11"/>
      <c r="M654" s="13"/>
      <c r="N654" s="14"/>
      <c r="O654" s="15"/>
      <c r="P654" s="10" t="s">
        <v>40</v>
      </c>
      <c r="Q654" s="11">
        <f t="shared" si="3"/>
        <v>442857.1429</v>
      </c>
      <c r="R654" s="11">
        <f t="shared" si="4"/>
        <v>1551085.76</v>
      </c>
      <c r="S654" s="11">
        <f t="shared" ref="S654:T654" si="1321">log(Q654)</f>
        <v>5.646263654</v>
      </c>
      <c r="T654" s="11">
        <f t="shared" si="1321"/>
        <v>6.190635811</v>
      </c>
      <c r="U654" s="11">
        <f t="shared" si="6"/>
        <v>357142.8571</v>
      </c>
      <c r="V654" s="11">
        <f t="shared" si="7"/>
        <v>1250875.613</v>
      </c>
      <c r="W654" s="11">
        <f t="shared" si="8"/>
        <v>1400980.686</v>
      </c>
      <c r="X654" s="11">
        <f t="shared" ref="X654:Y654" si="1322">log(U654)</f>
        <v>5.552841969</v>
      </c>
      <c r="Y654" s="11">
        <f t="shared" si="1322"/>
        <v>6.097214126</v>
      </c>
      <c r="Z654" s="11">
        <f t="shared" si="10"/>
        <v>5.602059991</v>
      </c>
      <c r="AA654" s="11">
        <f t="shared" si="11"/>
        <v>6.146432148</v>
      </c>
      <c r="AB654" s="11">
        <f t="shared" si="12"/>
        <v>13.77414945</v>
      </c>
      <c r="AC654" s="11">
        <f t="shared" si="1193"/>
        <v>2.295691574</v>
      </c>
      <c r="AD654" s="11">
        <f t="shared" si="1194"/>
        <v>0.6910720247</v>
      </c>
    </row>
    <row r="655">
      <c r="A655" s="10">
        <v>17.2</v>
      </c>
      <c r="B655" s="10">
        <v>8.0</v>
      </c>
      <c r="C655" s="10">
        <v>1.0</v>
      </c>
      <c r="D655" s="10" t="s">
        <v>44</v>
      </c>
      <c r="E655" s="10">
        <v>2.0</v>
      </c>
      <c r="F655" s="10">
        <v>0.03966</v>
      </c>
      <c r="G655" s="10">
        <v>-1.0</v>
      </c>
      <c r="H655" s="10">
        <v>131.0</v>
      </c>
      <c r="I655" s="10">
        <v>-2.0</v>
      </c>
      <c r="J655" s="10">
        <v>14.0</v>
      </c>
      <c r="K655" s="11"/>
      <c r="L655" s="11"/>
      <c r="M655" s="13"/>
      <c r="N655" s="14"/>
      <c r="O655" s="15"/>
      <c r="P655" s="10" t="s">
        <v>40</v>
      </c>
      <c r="Q655" s="11">
        <f t="shared" si="3"/>
        <v>93571.42857</v>
      </c>
      <c r="R655" s="11">
        <f t="shared" si="4"/>
        <v>825769.0368</v>
      </c>
      <c r="S655" s="11">
        <f t="shared" ref="S655:T655" si="1323">log(Q655)</f>
        <v>4.97114326</v>
      </c>
      <c r="T655" s="11">
        <f t="shared" si="1323"/>
        <v>5.916858594</v>
      </c>
      <c r="U655" s="11">
        <f t="shared" si="6"/>
        <v>100000</v>
      </c>
      <c r="V655" s="11">
        <f t="shared" si="7"/>
        <v>882501.2607</v>
      </c>
      <c r="W655" s="11">
        <f t="shared" si="8"/>
        <v>854135.1488</v>
      </c>
      <c r="X655" s="11">
        <f t="shared" ref="X655:Y655" si="1324">log(U655)</f>
        <v>5</v>
      </c>
      <c r="Y655" s="11">
        <f t="shared" si="1324"/>
        <v>5.945715334</v>
      </c>
      <c r="Z655" s="11">
        <f t="shared" si="10"/>
        <v>4.98581126</v>
      </c>
      <c r="AA655" s="11">
        <f t="shared" si="11"/>
        <v>5.931526594</v>
      </c>
      <c r="AB655" s="11">
        <f t="shared" si="12"/>
        <v>13.06024865</v>
      </c>
      <c r="AC655" s="11">
        <f t="shared" si="1193"/>
        <v>2.176708108</v>
      </c>
      <c r="AD655" s="11">
        <f t="shared" si="1194"/>
        <v>0.6552544323</v>
      </c>
    </row>
    <row r="656">
      <c r="A656" s="10">
        <v>17.2</v>
      </c>
      <c r="B656" s="10">
        <v>7.0</v>
      </c>
      <c r="C656" s="10">
        <v>1.0</v>
      </c>
      <c r="D656" s="10" t="s">
        <v>63</v>
      </c>
      <c r="E656" s="10">
        <v>2.0</v>
      </c>
      <c r="F656" s="10">
        <v>0.03911</v>
      </c>
      <c r="G656" s="10">
        <v>-1.0</v>
      </c>
      <c r="H656" s="10">
        <v>155.0</v>
      </c>
      <c r="I656" s="10">
        <v>-2.0</v>
      </c>
      <c r="J656" s="10">
        <v>9.0</v>
      </c>
      <c r="K656" s="11"/>
      <c r="L656" s="11"/>
      <c r="M656" s="13"/>
      <c r="N656" s="14"/>
      <c r="O656" s="15"/>
      <c r="P656" s="10" t="s">
        <v>40</v>
      </c>
      <c r="Q656" s="11">
        <f t="shared" si="3"/>
        <v>110714.2857</v>
      </c>
      <c r="R656" s="11">
        <f t="shared" si="4"/>
        <v>990795.193</v>
      </c>
      <c r="S656" s="11">
        <f t="shared" ref="S656:T656" si="1325">log(Q656)</f>
        <v>5.044203662</v>
      </c>
      <c r="T656" s="11">
        <f t="shared" si="1325"/>
        <v>5.995983891</v>
      </c>
      <c r="U656" s="11">
        <f t="shared" si="6"/>
        <v>64285.71429</v>
      </c>
      <c r="V656" s="11">
        <f t="shared" si="7"/>
        <v>575300.4347</v>
      </c>
      <c r="W656" s="11">
        <f t="shared" si="8"/>
        <v>783047.8139</v>
      </c>
      <c r="X656" s="11">
        <f t="shared" ref="X656:Y656" si="1326">log(U656)</f>
        <v>4.808114474</v>
      </c>
      <c r="Y656" s="11">
        <f t="shared" si="1326"/>
        <v>5.759894702</v>
      </c>
      <c r="Z656" s="11">
        <f t="shared" si="10"/>
        <v>4.942008053</v>
      </c>
      <c r="AA656" s="11">
        <f t="shared" si="11"/>
        <v>5.893788281</v>
      </c>
      <c r="AB656" s="11">
        <f t="shared" si="12"/>
        <v>12.93488469</v>
      </c>
      <c r="AC656" s="11">
        <f t="shared" si="1193"/>
        <v>2.155814115</v>
      </c>
      <c r="AD656" s="11">
        <f t="shared" si="1194"/>
        <v>0.6489647136</v>
      </c>
    </row>
    <row r="657">
      <c r="A657" s="10">
        <v>17.2</v>
      </c>
      <c r="B657" s="10">
        <v>2.0</v>
      </c>
      <c r="C657" s="10">
        <v>1.0</v>
      </c>
      <c r="D657" s="10" t="s">
        <v>33</v>
      </c>
      <c r="E657" s="10">
        <v>2.0</v>
      </c>
      <c r="F657" s="10">
        <v>0.04415</v>
      </c>
      <c r="G657" s="10">
        <v>0.0</v>
      </c>
      <c r="H657" s="10">
        <v>190.0</v>
      </c>
      <c r="I657" s="10">
        <v>-1.0</v>
      </c>
      <c r="J657" s="10">
        <v>21.0</v>
      </c>
      <c r="K657" s="11"/>
      <c r="L657" s="11"/>
      <c r="M657" s="13"/>
      <c r="N657" s="14"/>
      <c r="O657" s="15"/>
      <c r="P657" s="10" t="s">
        <v>40</v>
      </c>
      <c r="Q657" s="11">
        <f t="shared" si="3"/>
        <v>13571.42857</v>
      </c>
      <c r="R657" s="11">
        <f t="shared" si="4"/>
        <v>107587.769</v>
      </c>
      <c r="S657" s="11">
        <f t="shared" ref="S657:T657" si="1327">log(Q657)</f>
        <v>4.132625565</v>
      </c>
      <c r="T657" s="11">
        <f t="shared" si="1327"/>
        <v>5.031762902</v>
      </c>
      <c r="U657" s="11">
        <f t="shared" si="6"/>
        <v>15000</v>
      </c>
      <c r="V657" s="11">
        <f t="shared" si="7"/>
        <v>118912.7973</v>
      </c>
      <c r="W657" s="11">
        <f t="shared" si="8"/>
        <v>113250.2831</v>
      </c>
      <c r="X657" s="11">
        <f t="shared" ref="X657:Y657" si="1328">log(U657)</f>
        <v>4.176091259</v>
      </c>
      <c r="Y657" s="11">
        <f t="shared" si="1328"/>
        <v>5.075228595</v>
      </c>
      <c r="Z657" s="11">
        <f t="shared" si="10"/>
        <v>4.15490196</v>
      </c>
      <c r="AA657" s="11">
        <f t="shared" si="11"/>
        <v>5.054039296</v>
      </c>
      <c r="AB657" s="11">
        <f t="shared" si="12"/>
        <v>10.14529894</v>
      </c>
      <c r="AC657" s="11">
        <f t="shared" si="1193"/>
        <v>1.690883157</v>
      </c>
      <c r="AD657" s="11">
        <f t="shared" si="1194"/>
        <v>0.5090065494</v>
      </c>
    </row>
    <row r="658">
      <c r="A658" s="10">
        <v>17.2</v>
      </c>
      <c r="B658" s="10">
        <v>4.0</v>
      </c>
      <c r="C658" s="10">
        <v>1.0</v>
      </c>
      <c r="D658" s="10" t="s">
        <v>68</v>
      </c>
      <c r="E658" s="10">
        <v>2.0</v>
      </c>
      <c r="F658" s="10">
        <v>0.03318</v>
      </c>
      <c r="G658" s="10">
        <v>-1.0</v>
      </c>
      <c r="H658" s="10">
        <v>12.0</v>
      </c>
      <c r="I658" s="10">
        <v>-2.0</v>
      </c>
      <c r="J658" s="10">
        <v>1.0</v>
      </c>
      <c r="K658" s="11"/>
      <c r="L658" s="11"/>
      <c r="M658" s="13"/>
      <c r="N658" s="14"/>
      <c r="O658" s="15"/>
      <c r="P658" s="10" t="s">
        <v>40</v>
      </c>
      <c r="Q658" s="11">
        <f t="shared" si="3"/>
        <v>8571.428571</v>
      </c>
      <c r="R658" s="11">
        <f t="shared" si="4"/>
        <v>90415.9132</v>
      </c>
      <c r="S658" s="11">
        <f t="shared" ref="S658:T658" si="1329">log(Q658)</f>
        <v>3.93305321</v>
      </c>
      <c r="T658" s="11">
        <f t="shared" si="1329"/>
        <v>4.956244873</v>
      </c>
      <c r="U658" s="11">
        <f t="shared" si="6"/>
        <v>7142.857143</v>
      </c>
      <c r="V658" s="11">
        <f t="shared" si="7"/>
        <v>75346.59433</v>
      </c>
      <c r="W658" s="11">
        <f t="shared" si="8"/>
        <v>82881.25377</v>
      </c>
      <c r="X658" s="11">
        <f t="shared" ref="X658:Y658" si="1330">log(U658)</f>
        <v>3.853871964</v>
      </c>
      <c r="Y658" s="11">
        <f t="shared" si="1330"/>
        <v>4.877063627</v>
      </c>
      <c r="Z658" s="11">
        <f t="shared" si="10"/>
        <v>3.895264649</v>
      </c>
      <c r="AA658" s="11">
        <f t="shared" si="11"/>
        <v>4.918456312</v>
      </c>
      <c r="AB658" s="11">
        <f t="shared" si="12"/>
        <v>9.694902017</v>
      </c>
      <c r="AC658" s="11">
        <f t="shared" si="1193"/>
        <v>1.615817003</v>
      </c>
      <c r="AD658" s="11">
        <f t="shared" si="1194"/>
        <v>0.4864093854</v>
      </c>
    </row>
    <row r="659">
      <c r="A659" s="10">
        <v>17.2</v>
      </c>
      <c r="B659" s="10">
        <v>19.0</v>
      </c>
      <c r="C659" s="10">
        <v>1.0</v>
      </c>
      <c r="D659" s="10" t="s">
        <v>55</v>
      </c>
      <c r="E659" s="10">
        <v>2.0</v>
      </c>
      <c r="F659" s="10">
        <v>0.05059</v>
      </c>
      <c r="G659" s="10">
        <v>0.0</v>
      </c>
      <c r="H659" s="10">
        <v>51.0</v>
      </c>
      <c r="I659" s="10">
        <v>-1.0</v>
      </c>
      <c r="J659" s="10">
        <v>9.0</v>
      </c>
      <c r="K659" s="11"/>
      <c r="L659" s="11"/>
      <c r="M659" s="13"/>
      <c r="N659" s="14"/>
      <c r="O659" s="15"/>
      <c r="P659" s="10" t="s">
        <v>40</v>
      </c>
      <c r="Q659" s="11">
        <f t="shared" si="3"/>
        <v>3642.857143</v>
      </c>
      <c r="R659" s="11">
        <f t="shared" si="4"/>
        <v>25202.60921</v>
      </c>
      <c r="S659" s="11">
        <f t="shared" ref="S659:T659" si="1331">log(Q659)</f>
        <v>3.56144214</v>
      </c>
      <c r="T659" s="11">
        <f t="shared" si="1331"/>
        <v>4.401445505</v>
      </c>
      <c r="U659" s="11">
        <f t="shared" si="6"/>
        <v>6428.571429</v>
      </c>
      <c r="V659" s="11">
        <f t="shared" si="7"/>
        <v>44475.19273</v>
      </c>
      <c r="W659" s="11">
        <f t="shared" si="8"/>
        <v>34838.90097</v>
      </c>
      <c r="X659" s="11">
        <f t="shared" ref="X659:Y659" si="1332">log(U659)</f>
        <v>3.808114474</v>
      </c>
      <c r="Y659" s="11">
        <f t="shared" si="1332"/>
        <v>4.648117839</v>
      </c>
      <c r="Z659" s="11">
        <f t="shared" si="10"/>
        <v>3.702061081</v>
      </c>
      <c r="AA659" s="11">
        <f t="shared" si="11"/>
        <v>4.542064446</v>
      </c>
      <c r="AB659" s="11">
        <f t="shared" si="12"/>
        <v>8.444555303</v>
      </c>
      <c r="AC659" s="11">
        <f t="shared" si="1193"/>
        <v>1.407425884</v>
      </c>
      <c r="AD659" s="11">
        <f t="shared" si="1194"/>
        <v>0.4236774077</v>
      </c>
    </row>
    <row r="660">
      <c r="A660" s="10">
        <v>17.2</v>
      </c>
      <c r="B660" s="10">
        <v>14.0</v>
      </c>
      <c r="C660" s="10">
        <v>1.0</v>
      </c>
      <c r="D660" s="10" t="s">
        <v>73</v>
      </c>
      <c r="E660" s="10">
        <v>2.0</v>
      </c>
      <c r="F660" s="10">
        <v>0.05174</v>
      </c>
      <c r="G660" s="10">
        <v>0.0</v>
      </c>
      <c r="H660" s="10">
        <v>18.0</v>
      </c>
      <c r="I660" s="10">
        <v>-1.0</v>
      </c>
      <c r="J660" s="10">
        <v>1.0</v>
      </c>
      <c r="K660" s="11"/>
      <c r="L660" s="11"/>
      <c r="M660" s="13"/>
      <c r="N660" s="14"/>
      <c r="O660" s="15"/>
      <c r="P660" s="10" t="s">
        <v>40</v>
      </c>
      <c r="Q660" s="11">
        <f t="shared" si="3"/>
        <v>1285.714286</v>
      </c>
      <c r="R660" s="11">
        <f t="shared" si="4"/>
        <v>8697.332818</v>
      </c>
      <c r="S660" s="11">
        <f t="shared" ref="S660:T660" si="1333">log(Q660)</f>
        <v>3.109144469</v>
      </c>
      <c r="T660" s="11">
        <f t="shared" si="1333"/>
        <v>3.939386089</v>
      </c>
      <c r="U660" s="11">
        <f t="shared" si="6"/>
        <v>714.2857143</v>
      </c>
      <c r="V660" s="11">
        <f t="shared" si="7"/>
        <v>4831.851566</v>
      </c>
      <c r="W660" s="11">
        <f t="shared" si="8"/>
        <v>6764.592192</v>
      </c>
      <c r="X660" s="11">
        <f t="shared" ref="X660:Y660" si="1334">log(U660)</f>
        <v>2.853871964</v>
      </c>
      <c r="Y660" s="11">
        <f t="shared" si="1334"/>
        <v>3.684113584</v>
      </c>
      <c r="Z660" s="11">
        <f t="shared" si="10"/>
        <v>3</v>
      </c>
      <c r="AA660" s="11">
        <f t="shared" si="11"/>
        <v>3.83024162</v>
      </c>
      <c r="AB660" s="11">
        <f t="shared" si="12"/>
        <v>6.079931058</v>
      </c>
      <c r="AC660" s="11">
        <f t="shared" si="1193"/>
        <v>1.013321843</v>
      </c>
      <c r="AD660" s="11">
        <f t="shared" si="1194"/>
        <v>0.30504027</v>
      </c>
    </row>
    <row r="661">
      <c r="A661" s="10">
        <v>17.2</v>
      </c>
      <c r="B661" s="10">
        <v>5.0</v>
      </c>
      <c r="C661" s="10">
        <v>1.0</v>
      </c>
      <c r="D661" s="10" t="s">
        <v>76</v>
      </c>
      <c r="E661" s="10">
        <v>2.0</v>
      </c>
      <c r="F661" s="10">
        <v>0.03585</v>
      </c>
      <c r="G661" s="10">
        <v>0.0</v>
      </c>
      <c r="H661" s="10">
        <v>2.0</v>
      </c>
      <c r="I661" s="10" t="s">
        <v>137</v>
      </c>
      <c r="J661" s="10" t="s">
        <v>137</v>
      </c>
      <c r="K661" s="11"/>
      <c r="L661" s="11"/>
      <c r="M661" s="13"/>
      <c r="N661" s="14"/>
      <c r="O661" s="15"/>
      <c r="P661" s="10" t="s">
        <v>169</v>
      </c>
      <c r="Q661" s="11">
        <f t="shared" si="3"/>
        <v>142.8571429</v>
      </c>
      <c r="R661" s="11">
        <f t="shared" si="4"/>
        <v>1394.700139</v>
      </c>
      <c r="S661" s="11">
        <f t="shared" ref="S661:T661" si="1335">log(Q661)</f>
        <v>2.15490196</v>
      </c>
      <c r="T661" s="11">
        <f t="shared" si="1335"/>
        <v>3.144480844</v>
      </c>
      <c r="U661" s="11" t="str">
        <f t="shared" si="6"/>
        <v>#VALUE!</v>
      </c>
      <c r="V661" s="11" t="str">
        <f t="shared" si="7"/>
        <v>#VALUE!</v>
      </c>
      <c r="W661" s="11" t="str">
        <f t="shared" si="8"/>
        <v>#VALUE!</v>
      </c>
      <c r="X661" s="11" t="str">
        <f t="shared" ref="X661:Y661" si="1336">log(U661)</f>
        <v>#VALUE!</v>
      </c>
      <c r="Y661" s="11" t="str">
        <f t="shared" si="1336"/>
        <v>#VALUE!</v>
      </c>
      <c r="Z661" s="11">
        <f t="shared" si="10"/>
        <v>2.15490196</v>
      </c>
      <c r="AA661" s="11">
        <f t="shared" si="11"/>
        <v>3.144480844</v>
      </c>
      <c r="AB661" s="11">
        <f t="shared" si="12"/>
        <v>3.801883071</v>
      </c>
      <c r="AC661" s="11">
        <f t="shared" si="1193"/>
        <v>0.6336471785</v>
      </c>
      <c r="AD661" s="11">
        <f t="shared" si="1194"/>
        <v>0.1907468074</v>
      </c>
    </row>
    <row r="662">
      <c r="A662" s="10">
        <v>17.5</v>
      </c>
      <c r="B662" s="10">
        <v>15.0</v>
      </c>
      <c r="C662" s="10">
        <v>1.0</v>
      </c>
      <c r="D662" s="10" t="s">
        <v>63</v>
      </c>
      <c r="E662" s="10">
        <v>1.0</v>
      </c>
      <c r="F662" s="10">
        <v>0.04117</v>
      </c>
      <c r="G662" s="10">
        <v>-3.0</v>
      </c>
      <c r="H662" s="10">
        <v>69.0</v>
      </c>
      <c r="I662" s="10">
        <v>-4.0</v>
      </c>
      <c r="J662" s="10">
        <v>19.0</v>
      </c>
      <c r="K662" s="11"/>
      <c r="L662" s="11"/>
      <c r="M662" s="13"/>
      <c r="N662" s="14"/>
      <c r="O662" s="15"/>
      <c r="P662" s="10" t="s">
        <v>40</v>
      </c>
      <c r="Q662" s="11">
        <f t="shared" si="3"/>
        <v>4928571.429</v>
      </c>
      <c r="R662" s="11">
        <f t="shared" si="4"/>
        <v>41899441.34</v>
      </c>
      <c r="S662" s="11">
        <f t="shared" ref="S662:T662" si="1337">log(Q662)</f>
        <v>6.692721055</v>
      </c>
      <c r="T662" s="11">
        <f t="shared" si="1337"/>
        <v>7.622208232</v>
      </c>
      <c r="U662" s="11">
        <f t="shared" si="6"/>
        <v>13571428.57</v>
      </c>
      <c r="V662" s="11">
        <f t="shared" si="7"/>
        <v>115375273.3</v>
      </c>
      <c r="W662" s="11">
        <f t="shared" si="8"/>
        <v>78637357.3</v>
      </c>
      <c r="X662" s="11">
        <f t="shared" ref="X662:Y662" si="1338">log(U662)</f>
        <v>7.132625565</v>
      </c>
      <c r="Y662" s="11">
        <f t="shared" si="1338"/>
        <v>8.062112743</v>
      </c>
      <c r="Z662" s="11">
        <f t="shared" si="10"/>
        <v>6.966141733</v>
      </c>
      <c r="AA662" s="11">
        <f t="shared" si="11"/>
        <v>7.89562891</v>
      </c>
      <c r="AB662" s="11">
        <f t="shared" si="12"/>
        <v>19.58485531</v>
      </c>
      <c r="AC662" s="11">
        <f t="shared" si="1193"/>
        <v>3.264142552</v>
      </c>
      <c r="AD662" s="11">
        <f t="shared" si="1194"/>
        <v>0.9826048183</v>
      </c>
    </row>
    <row r="663">
      <c r="A663" s="10">
        <v>17.5</v>
      </c>
      <c r="B663" s="10">
        <v>10.0</v>
      </c>
      <c r="C663" s="10">
        <v>1.0</v>
      </c>
      <c r="D663" s="10" t="s">
        <v>119</v>
      </c>
      <c r="E663" s="10">
        <v>1.0</v>
      </c>
      <c r="F663" s="10">
        <v>0.05249</v>
      </c>
      <c r="G663" s="10">
        <v>-2.0</v>
      </c>
      <c r="H663" s="10">
        <v>67.0</v>
      </c>
      <c r="I663" s="10">
        <v>-3.0</v>
      </c>
      <c r="J663" s="10">
        <v>13.0</v>
      </c>
      <c r="K663" s="29" t="s">
        <v>156</v>
      </c>
      <c r="L663" s="11"/>
      <c r="M663" s="13"/>
      <c r="N663" s="14"/>
      <c r="O663" s="15"/>
      <c r="P663" s="10" t="s">
        <v>40</v>
      </c>
      <c r="Q663" s="11">
        <f t="shared" si="3"/>
        <v>478571.4286</v>
      </c>
      <c r="R663" s="11">
        <f t="shared" si="4"/>
        <v>3191084.016</v>
      </c>
      <c r="S663" s="11">
        <f t="shared" ref="S663:T663" si="1339">log(Q663)</f>
        <v>5.679946767</v>
      </c>
      <c r="T663" s="11">
        <f t="shared" si="1339"/>
        <v>6.503938239</v>
      </c>
      <c r="U663" s="11">
        <f t="shared" si="6"/>
        <v>928571.4286</v>
      </c>
      <c r="V663" s="11">
        <f t="shared" si="7"/>
        <v>6191655.553</v>
      </c>
      <c r="W663" s="11">
        <f t="shared" si="8"/>
        <v>4691369.785</v>
      </c>
      <c r="X663" s="11">
        <f t="shared" ref="X663:Y663" si="1340">log(U663)</f>
        <v>5.967815317</v>
      </c>
      <c r="Y663" s="11">
        <f t="shared" si="1340"/>
        <v>6.791806788</v>
      </c>
      <c r="Z663" s="11">
        <f t="shared" si="10"/>
        <v>5.847308195</v>
      </c>
      <c r="AA663" s="11">
        <f t="shared" si="11"/>
        <v>6.671299666</v>
      </c>
      <c r="AB663" s="11">
        <f t="shared" si="12"/>
        <v>15.5177216</v>
      </c>
      <c r="AC663" s="11">
        <f t="shared" si="1193"/>
        <v>2.586286934</v>
      </c>
      <c r="AD663" s="11">
        <f t="shared" si="1194"/>
        <v>0.7785499444</v>
      </c>
    </row>
    <row r="664">
      <c r="A664" s="10">
        <v>17.5</v>
      </c>
      <c r="B664" s="10">
        <v>18.0</v>
      </c>
      <c r="C664" s="10">
        <v>1.0</v>
      </c>
      <c r="D664" s="10" t="s">
        <v>49</v>
      </c>
      <c r="E664" s="10">
        <v>1.0</v>
      </c>
      <c r="F664" s="10">
        <v>0.04035</v>
      </c>
      <c r="G664" s="10">
        <v>-1.0</v>
      </c>
      <c r="H664" s="10">
        <v>59.0</v>
      </c>
      <c r="I664" s="10">
        <v>-2.0</v>
      </c>
      <c r="J664" s="10">
        <v>5.0</v>
      </c>
      <c r="K664" s="11"/>
      <c r="L664" s="11"/>
      <c r="M664" s="13"/>
      <c r="N664" s="14"/>
      <c r="O664" s="15"/>
      <c r="P664" s="10" t="s">
        <v>40</v>
      </c>
      <c r="Q664" s="11">
        <f t="shared" si="3"/>
        <v>42142.85714</v>
      </c>
      <c r="R664" s="11">
        <f t="shared" si="4"/>
        <v>365551.425</v>
      </c>
      <c r="S664" s="11">
        <f t="shared" ref="S664:T664" si="1341">log(Q664)</f>
        <v>4.624723976</v>
      </c>
      <c r="T664" s="11">
        <f t="shared" si="1341"/>
        <v>5.562948481</v>
      </c>
      <c r="U664" s="11">
        <f t="shared" si="6"/>
        <v>35714.28571</v>
      </c>
      <c r="V664" s="11">
        <f t="shared" si="7"/>
        <v>309789.3432</v>
      </c>
      <c r="W664" s="11">
        <f t="shared" si="8"/>
        <v>337670.3841</v>
      </c>
      <c r="X664" s="11">
        <f t="shared" ref="X664:Y664" si="1342">log(U664)</f>
        <v>4.552841969</v>
      </c>
      <c r="Y664" s="11">
        <f t="shared" si="1342"/>
        <v>5.491066474</v>
      </c>
      <c r="Z664" s="11">
        <f t="shared" si="10"/>
        <v>4.590268467</v>
      </c>
      <c r="AA664" s="11">
        <f t="shared" si="11"/>
        <v>5.528492972</v>
      </c>
      <c r="AB664" s="11">
        <f t="shared" si="12"/>
        <v>11.72139994</v>
      </c>
      <c r="AC664" s="11">
        <f t="shared" si="1193"/>
        <v>1.953566656</v>
      </c>
      <c r="AD664" s="11">
        <f t="shared" si="1194"/>
        <v>0.588082162</v>
      </c>
    </row>
    <row r="665">
      <c r="A665" s="10">
        <v>17.5</v>
      </c>
      <c r="B665" s="10">
        <v>4.0</v>
      </c>
      <c r="C665" s="10">
        <v>1.0</v>
      </c>
      <c r="D665" s="10" t="s">
        <v>73</v>
      </c>
      <c r="E665" s="10">
        <v>1.0</v>
      </c>
      <c r="F665" s="10">
        <v>0.08383</v>
      </c>
      <c r="G665" s="10">
        <v>-1.0</v>
      </c>
      <c r="H665" s="10">
        <v>60.0</v>
      </c>
      <c r="I665" s="10">
        <v>-2.0</v>
      </c>
      <c r="J665" s="10">
        <v>7.0</v>
      </c>
      <c r="K665" s="11"/>
      <c r="L665" s="11"/>
      <c r="M665" s="13"/>
      <c r="N665" s="14"/>
      <c r="O665" s="15"/>
      <c r="P665" s="10" t="s">
        <v>40</v>
      </c>
      <c r="Q665" s="11">
        <f t="shared" si="3"/>
        <v>42857.14286</v>
      </c>
      <c r="R665" s="11">
        <f t="shared" si="4"/>
        <v>178933.556</v>
      </c>
      <c r="S665" s="11">
        <f t="shared" ref="S665:T665" si="1343">log(Q665)</f>
        <v>4.632023215</v>
      </c>
      <c r="T665" s="11">
        <f t="shared" si="1343"/>
        <v>5.252691793</v>
      </c>
      <c r="U665" s="11">
        <f t="shared" si="6"/>
        <v>50000</v>
      </c>
      <c r="V665" s="11">
        <f t="shared" si="7"/>
        <v>208755.8153</v>
      </c>
      <c r="W665" s="11">
        <f t="shared" si="8"/>
        <v>193844.6857</v>
      </c>
      <c r="X665" s="11">
        <f t="shared" ref="X665:Y665" si="1344">log(U665)</f>
        <v>4.698970004</v>
      </c>
      <c r="Y665" s="11">
        <f t="shared" si="1344"/>
        <v>5.319638583</v>
      </c>
      <c r="Z665" s="11">
        <f t="shared" si="10"/>
        <v>4.666785321</v>
      </c>
      <c r="AA665" s="11">
        <f t="shared" si="11"/>
        <v>5.287453899</v>
      </c>
      <c r="AB665" s="11">
        <f t="shared" si="12"/>
        <v>10.92068547</v>
      </c>
      <c r="AC665" s="11">
        <f t="shared" si="1193"/>
        <v>1.820114245</v>
      </c>
      <c r="AD665" s="11">
        <f t="shared" si="1194"/>
        <v>0.5479089832</v>
      </c>
    </row>
    <row r="666">
      <c r="A666" s="10">
        <v>17.5</v>
      </c>
      <c r="B666" s="10">
        <v>9.0</v>
      </c>
      <c r="C666" s="10">
        <v>1.0</v>
      </c>
      <c r="D666" s="10" t="s">
        <v>82</v>
      </c>
      <c r="E666" s="10">
        <v>1.0</v>
      </c>
      <c r="F666" s="10">
        <v>0.05363</v>
      </c>
      <c r="G666" s="10">
        <v>-2.0</v>
      </c>
      <c r="H666" s="10">
        <v>3.0</v>
      </c>
      <c r="I666" s="10" t="s">
        <v>137</v>
      </c>
      <c r="J666" s="10" t="s">
        <v>137</v>
      </c>
      <c r="K666" s="29" t="s">
        <v>156</v>
      </c>
      <c r="L666" s="11"/>
      <c r="M666" s="13"/>
      <c r="N666" s="14"/>
      <c r="O666" s="15"/>
      <c r="P666" s="10" t="s">
        <v>40</v>
      </c>
      <c r="Q666" s="11">
        <f t="shared" si="3"/>
        <v>21428.57143</v>
      </c>
      <c r="R666" s="11">
        <f t="shared" si="4"/>
        <v>139847.1005</v>
      </c>
      <c r="S666" s="11">
        <f t="shared" ref="S666:T666" si="1345">log(Q666)</f>
        <v>4.330993219</v>
      </c>
      <c r="T666" s="11">
        <f t="shared" si="1345"/>
        <v>5.145653466</v>
      </c>
      <c r="U666" s="11" t="str">
        <f t="shared" si="6"/>
        <v>#VALUE!</v>
      </c>
      <c r="V666" s="11" t="str">
        <f t="shared" si="7"/>
        <v>#VALUE!</v>
      </c>
      <c r="W666" s="11" t="str">
        <f t="shared" si="8"/>
        <v>#VALUE!</v>
      </c>
      <c r="X666" s="11" t="str">
        <f t="shared" ref="X666:Y666" si="1346">log(U666)</f>
        <v>#VALUE!</v>
      </c>
      <c r="Y666" s="11" t="str">
        <f t="shared" si="1346"/>
        <v>#VALUE!</v>
      </c>
      <c r="Z666" s="11">
        <f t="shared" si="10"/>
        <v>4.330993219</v>
      </c>
      <c r="AA666" s="11">
        <f t="shared" si="11"/>
        <v>5.145653466</v>
      </c>
      <c r="AB666" s="11">
        <f t="shared" si="12"/>
        <v>10.44963463</v>
      </c>
      <c r="AC666" s="11">
        <f t="shared" si="1193"/>
        <v>1.741605771</v>
      </c>
      <c r="AD666" s="11">
        <f t="shared" si="1194"/>
        <v>0.5242755777</v>
      </c>
    </row>
    <row r="667">
      <c r="A667" s="10">
        <v>17.5</v>
      </c>
      <c r="B667" s="10">
        <v>6.0</v>
      </c>
      <c r="C667" s="10">
        <v>1.0</v>
      </c>
      <c r="D667" s="10" t="s">
        <v>96</v>
      </c>
      <c r="E667" s="10">
        <v>1.0</v>
      </c>
      <c r="F667" s="10">
        <v>0.04218</v>
      </c>
      <c r="G667" s="10">
        <v>-1.0</v>
      </c>
      <c r="H667" s="10">
        <v>32.0</v>
      </c>
      <c r="I667" s="10">
        <v>-2.0</v>
      </c>
      <c r="J667" s="10">
        <v>1.0</v>
      </c>
      <c r="K667" s="11"/>
      <c r="L667" s="11"/>
      <c r="M667" s="13"/>
      <c r="N667" s="14"/>
      <c r="O667" s="15"/>
      <c r="P667" s="10" t="s">
        <v>40</v>
      </c>
      <c r="Q667" s="11">
        <f t="shared" si="3"/>
        <v>22857.14286</v>
      </c>
      <c r="R667" s="11">
        <f t="shared" si="4"/>
        <v>189663.3476</v>
      </c>
      <c r="S667" s="11">
        <f t="shared" ref="S667:T667" si="1347">log(Q667)</f>
        <v>4.359021943</v>
      </c>
      <c r="T667" s="11">
        <f t="shared" si="1347"/>
        <v>5.277983412</v>
      </c>
      <c r="U667" s="11">
        <f t="shared" si="6"/>
        <v>7142.857143</v>
      </c>
      <c r="V667" s="11">
        <f t="shared" si="7"/>
        <v>59269.79611</v>
      </c>
      <c r="W667" s="11">
        <f t="shared" si="8"/>
        <v>124466.5718</v>
      </c>
      <c r="X667" s="11">
        <f t="shared" ref="X667:Y667" si="1348">log(U667)</f>
        <v>3.853871964</v>
      </c>
      <c r="Y667" s="11">
        <f t="shared" si="1348"/>
        <v>4.772833433</v>
      </c>
      <c r="Z667" s="11">
        <f t="shared" si="10"/>
        <v>4.176091259</v>
      </c>
      <c r="AA667" s="11">
        <f t="shared" si="11"/>
        <v>5.095052728</v>
      </c>
      <c r="AB667" s="11">
        <f t="shared" si="12"/>
        <v>10.28154261</v>
      </c>
      <c r="AC667" s="11">
        <f t="shared" si="1193"/>
        <v>1.713590435</v>
      </c>
      <c r="AD667" s="11">
        <f t="shared" si="1194"/>
        <v>0.5158421213</v>
      </c>
    </row>
    <row r="668">
      <c r="A668" s="10">
        <v>17.5</v>
      </c>
      <c r="B668" s="10">
        <v>17.0</v>
      </c>
      <c r="C668" s="10">
        <v>1.0</v>
      </c>
      <c r="D668" s="10" t="s">
        <v>44</v>
      </c>
      <c r="E668" s="10">
        <v>1.0</v>
      </c>
      <c r="F668" s="10">
        <v>0.0343</v>
      </c>
      <c r="G668" s="10">
        <v>0.0</v>
      </c>
      <c r="H668" s="10">
        <v>128.0</v>
      </c>
      <c r="I668" s="10">
        <v>-1.0</v>
      </c>
      <c r="J668" s="10">
        <v>15.0</v>
      </c>
      <c r="K668" s="11"/>
      <c r="L668" s="11"/>
      <c r="M668" s="13"/>
      <c r="N668" s="14"/>
      <c r="O668" s="15"/>
      <c r="P668" s="10" t="s">
        <v>40</v>
      </c>
      <c r="Q668" s="11">
        <f t="shared" si="3"/>
        <v>9142.857143</v>
      </c>
      <c r="R668" s="11">
        <f t="shared" si="4"/>
        <v>93294.46064</v>
      </c>
      <c r="S668" s="11">
        <f t="shared" ref="S668:T668" si="1349">log(Q668)</f>
        <v>3.961081934</v>
      </c>
      <c r="T668" s="11">
        <f t="shared" si="1349"/>
        <v>4.969855858</v>
      </c>
      <c r="U668" s="11">
        <f t="shared" si="6"/>
        <v>10714.28571</v>
      </c>
      <c r="V668" s="11">
        <f t="shared" si="7"/>
        <v>109329.4461</v>
      </c>
      <c r="W668" s="11">
        <f t="shared" si="8"/>
        <v>101311.9534</v>
      </c>
      <c r="X668" s="11">
        <f t="shared" ref="X668:Y668" si="1350">log(U668)</f>
        <v>4.029963223</v>
      </c>
      <c r="Y668" s="11">
        <f t="shared" si="1350"/>
        <v>5.038737148</v>
      </c>
      <c r="Z668" s="11">
        <f t="shared" si="10"/>
        <v>3.996886765</v>
      </c>
      <c r="AA668" s="11">
        <f t="shared" si="11"/>
        <v>5.005660689</v>
      </c>
      <c r="AB668" s="11">
        <f t="shared" si="12"/>
        <v>9.984588686</v>
      </c>
      <c r="AC668" s="11">
        <f t="shared" si="1193"/>
        <v>1.664098114</v>
      </c>
      <c r="AD668" s="11">
        <f t="shared" si="1194"/>
        <v>0.5009434481</v>
      </c>
    </row>
    <row r="669">
      <c r="A669" s="10">
        <v>17.5</v>
      </c>
      <c r="B669" s="10">
        <v>14.0</v>
      </c>
      <c r="C669" s="10">
        <v>1.0</v>
      </c>
      <c r="D669" s="10" t="s">
        <v>55</v>
      </c>
      <c r="E669" s="10">
        <v>1.0</v>
      </c>
      <c r="F669" s="10">
        <v>0.0418</v>
      </c>
      <c r="G669" s="10">
        <v>-1.0</v>
      </c>
      <c r="H669" s="10">
        <v>16.0</v>
      </c>
      <c r="I669" s="10">
        <v>-2.0</v>
      </c>
      <c r="J669" s="10">
        <v>1.0</v>
      </c>
      <c r="K669" s="11"/>
      <c r="L669" s="11"/>
      <c r="M669" s="13"/>
      <c r="N669" s="14"/>
      <c r="O669" s="15"/>
      <c r="P669" s="10" t="s">
        <v>40</v>
      </c>
      <c r="Q669" s="11">
        <f t="shared" si="3"/>
        <v>11428.57143</v>
      </c>
      <c r="R669" s="11">
        <f t="shared" si="4"/>
        <v>95693.7799</v>
      </c>
      <c r="S669" s="11">
        <f t="shared" ref="S669:T669" si="1351">log(Q669)</f>
        <v>4.057991947</v>
      </c>
      <c r="T669" s="11">
        <f t="shared" si="1351"/>
        <v>4.98088371</v>
      </c>
      <c r="U669" s="11">
        <f t="shared" si="6"/>
        <v>7142.857143</v>
      </c>
      <c r="V669" s="11">
        <f t="shared" si="7"/>
        <v>59808.61244</v>
      </c>
      <c r="W669" s="11">
        <f t="shared" si="8"/>
        <v>77751.19617</v>
      </c>
      <c r="X669" s="11">
        <f t="shared" ref="X669:Y669" si="1352">log(U669)</f>
        <v>3.853871964</v>
      </c>
      <c r="Y669" s="11">
        <f t="shared" si="1352"/>
        <v>4.776763727</v>
      </c>
      <c r="Z669" s="11">
        <f t="shared" si="10"/>
        <v>3.967815317</v>
      </c>
      <c r="AA669" s="11">
        <f t="shared" si="11"/>
        <v>4.890707079</v>
      </c>
      <c r="AB669" s="11">
        <f t="shared" si="12"/>
        <v>9.60272106</v>
      </c>
      <c r="AC669" s="11">
        <f t="shared" si="1193"/>
        <v>1.60045351</v>
      </c>
      <c r="AD669" s="11">
        <f t="shared" si="1194"/>
        <v>0.4817845132</v>
      </c>
    </row>
    <row r="670">
      <c r="A670" s="10">
        <v>17.5</v>
      </c>
      <c r="B670" s="10">
        <v>16.0</v>
      </c>
      <c r="C670" s="10">
        <v>1.0</v>
      </c>
      <c r="D670" s="10" t="s">
        <v>108</v>
      </c>
      <c r="E670" s="10">
        <v>1.0</v>
      </c>
      <c r="F670" s="10">
        <v>0.03401</v>
      </c>
      <c r="G670" s="10">
        <v>0.0</v>
      </c>
      <c r="H670" s="10">
        <v>33.0</v>
      </c>
      <c r="I670" s="10">
        <v>-1.0</v>
      </c>
      <c r="J670" s="10">
        <v>2.0</v>
      </c>
      <c r="K670" s="11"/>
      <c r="L670" s="11"/>
      <c r="M670" s="13"/>
      <c r="N670" s="14"/>
      <c r="O670" s="15"/>
      <c r="P670" s="10" t="s">
        <v>40</v>
      </c>
      <c r="Q670" s="11">
        <f t="shared" si="3"/>
        <v>2357.142857</v>
      </c>
      <c r="R670" s="11">
        <f t="shared" si="4"/>
        <v>24257.5713</v>
      </c>
      <c r="S670" s="11">
        <f t="shared" ref="S670:T670" si="1353">log(Q670)</f>
        <v>3.372385904</v>
      </c>
      <c r="T670" s="11">
        <f t="shared" si="1353"/>
        <v>4.384847317</v>
      </c>
      <c r="U670" s="11">
        <f t="shared" si="6"/>
        <v>1428.571429</v>
      </c>
      <c r="V670" s="11">
        <f t="shared" si="7"/>
        <v>14701.55837</v>
      </c>
      <c r="W670" s="11">
        <f t="shared" si="8"/>
        <v>19479.56483</v>
      </c>
      <c r="X670" s="11">
        <f t="shared" ref="X670:Y670" si="1354">log(U670)</f>
        <v>3.15490196</v>
      </c>
      <c r="Y670" s="11">
        <f t="shared" si="1354"/>
        <v>4.167363372</v>
      </c>
      <c r="Z670" s="11">
        <f t="shared" si="10"/>
        <v>3.277117838</v>
      </c>
      <c r="AA670" s="11">
        <f t="shared" si="11"/>
        <v>4.289579251</v>
      </c>
      <c r="AB670" s="11">
        <f t="shared" si="12"/>
        <v>7.605817638</v>
      </c>
      <c r="AC670" s="11">
        <f t="shared" si="1193"/>
        <v>1.267636273</v>
      </c>
      <c r="AD670" s="11">
        <f t="shared" si="1194"/>
        <v>0.3815965418</v>
      </c>
    </row>
    <row r="671">
      <c r="A671" s="10">
        <v>36.6</v>
      </c>
      <c r="B671" s="10">
        <v>7.0</v>
      </c>
      <c r="C671" s="10">
        <v>1.0</v>
      </c>
      <c r="D671" s="10" t="s">
        <v>49</v>
      </c>
      <c r="E671" s="10">
        <v>2.0</v>
      </c>
      <c r="F671" s="19"/>
      <c r="G671" s="19"/>
      <c r="H671" s="19"/>
      <c r="I671" s="19"/>
      <c r="J671" s="19"/>
      <c r="K671" s="11"/>
      <c r="L671" s="11"/>
      <c r="M671" s="13">
        <v>1.0</v>
      </c>
      <c r="N671" s="14"/>
      <c r="O671" s="15"/>
      <c r="P671" s="10" t="s">
        <v>40</v>
      </c>
      <c r="Q671" s="11">
        <f t="shared" si="3"/>
        <v>0</v>
      </c>
      <c r="R671" s="11" t="str">
        <f t="shared" si="4"/>
        <v>#DIV/0!</v>
      </c>
      <c r="S671" s="11" t="str">
        <f t="shared" ref="S671:T671" si="1355">log(Q671)</f>
        <v>#NUM!</v>
      </c>
      <c r="T671" s="11" t="str">
        <f t="shared" si="1355"/>
        <v>#DIV/0!</v>
      </c>
      <c r="U671" s="11">
        <f t="shared" si="6"/>
        <v>0</v>
      </c>
      <c r="V671" s="11" t="str">
        <f t="shared" si="7"/>
        <v>#DIV/0!</v>
      </c>
      <c r="W671" s="11" t="str">
        <f t="shared" si="8"/>
        <v>#DIV/0!</v>
      </c>
      <c r="X671" s="11" t="str">
        <f t="shared" ref="X671:Y671" si="1356">log(U671)</f>
        <v>#NUM!</v>
      </c>
      <c r="Y671" s="11" t="str">
        <f t="shared" si="1356"/>
        <v>#DIV/0!</v>
      </c>
      <c r="Z671" s="11" t="str">
        <f t="shared" si="10"/>
        <v>#NUM!</v>
      </c>
      <c r="AA671" s="11" t="str">
        <f t="shared" si="11"/>
        <v>#DIV/0!</v>
      </c>
      <c r="AB671" s="11" t="str">
        <f t="shared" si="12"/>
        <v>#DIV/0!</v>
      </c>
      <c r="AC671" s="11"/>
      <c r="AD671" s="11"/>
    </row>
    <row r="672">
      <c r="A672" s="10">
        <v>17.5</v>
      </c>
      <c r="B672" s="10">
        <v>3.0</v>
      </c>
      <c r="C672" s="10">
        <v>1.0</v>
      </c>
      <c r="D672" s="10" t="s">
        <v>76</v>
      </c>
      <c r="E672" s="10">
        <v>1.0</v>
      </c>
      <c r="F672" s="10">
        <v>0.03785</v>
      </c>
      <c r="G672" s="10">
        <v>0.0</v>
      </c>
      <c r="H672" s="10">
        <v>8.0</v>
      </c>
      <c r="I672" s="10" t="s">
        <v>137</v>
      </c>
      <c r="J672" s="10" t="s">
        <v>137</v>
      </c>
      <c r="K672" s="11"/>
      <c r="L672" s="11"/>
      <c r="M672" s="13"/>
      <c r="N672" s="14"/>
      <c r="O672" s="15"/>
      <c r="P672" s="10" t="s">
        <v>40</v>
      </c>
      <c r="Q672" s="11">
        <f t="shared" si="3"/>
        <v>571.4285714</v>
      </c>
      <c r="R672" s="11">
        <f t="shared" si="4"/>
        <v>5284.015852</v>
      </c>
      <c r="S672" s="11">
        <f t="shared" ref="S672:T672" si="1357">log(Q672)</f>
        <v>2.756961951</v>
      </c>
      <c r="T672" s="11">
        <f t="shared" si="1357"/>
        <v>3.722964112</v>
      </c>
      <c r="U672" s="11" t="str">
        <f t="shared" si="6"/>
        <v>#VALUE!</v>
      </c>
      <c r="V672" s="11" t="str">
        <f t="shared" si="7"/>
        <v>#VALUE!</v>
      </c>
      <c r="W672" s="11" t="str">
        <f t="shared" si="8"/>
        <v>#VALUE!</v>
      </c>
      <c r="X672" s="11" t="str">
        <f t="shared" ref="X672:Y672" si="1358">log(U672)</f>
        <v>#VALUE!</v>
      </c>
      <c r="Y672" s="11" t="str">
        <f t="shared" si="1358"/>
        <v>#VALUE!</v>
      </c>
      <c r="Z672" s="11">
        <f t="shared" si="10"/>
        <v>2.756961951</v>
      </c>
      <c r="AA672" s="11">
        <f t="shared" si="11"/>
        <v>3.722964112</v>
      </c>
      <c r="AB672" s="11">
        <f t="shared" si="12"/>
        <v>5.72356289</v>
      </c>
      <c r="AC672" s="11">
        <f t="shared" ref="AC672:AC675" si="1361">AB672/6</f>
        <v>0.9539271483</v>
      </c>
      <c r="AD672" s="11">
        <f t="shared" ref="AD672:AD675" si="1362">(AA672-2)/6</f>
        <v>0.2871606853</v>
      </c>
    </row>
    <row r="673">
      <c r="A673" s="10">
        <v>17.5</v>
      </c>
      <c r="B673" s="10">
        <v>20.0</v>
      </c>
      <c r="C673" s="10">
        <v>1.0</v>
      </c>
      <c r="D673" s="10" t="s">
        <v>33</v>
      </c>
      <c r="E673" s="10">
        <v>1.0</v>
      </c>
      <c r="F673" s="10">
        <v>0.04475</v>
      </c>
      <c r="G673" s="10">
        <v>0.0</v>
      </c>
      <c r="H673" s="10">
        <v>4.0</v>
      </c>
      <c r="I673" s="10" t="s">
        <v>137</v>
      </c>
      <c r="J673" s="10" t="s">
        <v>137</v>
      </c>
      <c r="K673" s="11"/>
      <c r="L673" s="11"/>
      <c r="M673" s="13"/>
      <c r="N673" s="14"/>
      <c r="O673" s="15"/>
      <c r="P673" s="10" t="s">
        <v>40</v>
      </c>
      <c r="Q673" s="11">
        <f t="shared" si="3"/>
        <v>285.7142857</v>
      </c>
      <c r="R673" s="11">
        <f t="shared" si="4"/>
        <v>2234.636872</v>
      </c>
      <c r="S673" s="11">
        <f t="shared" ref="S673:T673" si="1359">log(Q673)</f>
        <v>2.455931956</v>
      </c>
      <c r="T673" s="11">
        <f t="shared" si="1359"/>
        <v>3.34920696</v>
      </c>
      <c r="U673" s="11" t="str">
        <f t="shared" si="6"/>
        <v>#VALUE!</v>
      </c>
      <c r="V673" s="11" t="str">
        <f t="shared" si="7"/>
        <v>#VALUE!</v>
      </c>
      <c r="W673" s="11" t="str">
        <f t="shared" si="8"/>
        <v>#VALUE!</v>
      </c>
      <c r="X673" s="11" t="str">
        <f t="shared" ref="X673:Y673" si="1360">log(U673)</f>
        <v>#VALUE!</v>
      </c>
      <c r="Y673" s="11" t="str">
        <f t="shared" si="1360"/>
        <v>#VALUE!</v>
      </c>
      <c r="Z673" s="11">
        <f t="shared" si="10"/>
        <v>2.455931956</v>
      </c>
      <c r="AA673" s="11">
        <f t="shared" si="11"/>
        <v>3.34920696</v>
      </c>
      <c r="AB673" s="11">
        <f t="shared" si="12"/>
        <v>4.481968507</v>
      </c>
      <c r="AC673" s="11">
        <f t="shared" si="1361"/>
        <v>0.7469947512</v>
      </c>
      <c r="AD673" s="11">
        <f t="shared" si="1362"/>
        <v>0.2248678267</v>
      </c>
    </row>
    <row r="674">
      <c r="A674" s="10">
        <v>17.6</v>
      </c>
      <c r="B674" s="10">
        <v>3.0</v>
      </c>
      <c r="C674" s="10">
        <v>1.0</v>
      </c>
      <c r="D674" s="10" t="s">
        <v>119</v>
      </c>
      <c r="E674" s="10">
        <v>3.0</v>
      </c>
      <c r="F674" s="10">
        <v>0.03384</v>
      </c>
      <c r="G674" s="10">
        <v>-3.0</v>
      </c>
      <c r="H674" s="10">
        <v>127.0</v>
      </c>
      <c r="I674" s="10">
        <v>-4.0</v>
      </c>
      <c r="J674" s="10">
        <v>8.0</v>
      </c>
      <c r="K674" s="11"/>
      <c r="L674" s="11"/>
      <c r="M674" s="13"/>
      <c r="N674" s="14"/>
      <c r="O674" s="15"/>
      <c r="P674" s="10" t="s">
        <v>40</v>
      </c>
      <c r="Q674" s="11">
        <f t="shared" si="3"/>
        <v>9071428.571</v>
      </c>
      <c r="R674" s="11">
        <f t="shared" si="4"/>
        <v>93823877.07</v>
      </c>
      <c r="S674" s="11">
        <f t="shared" ref="S674:T674" si="1363">log(Q674)</f>
        <v>6.957675685</v>
      </c>
      <c r="T674" s="11">
        <f t="shared" si="1363"/>
        <v>7.972313375</v>
      </c>
      <c r="U674" s="11">
        <f t="shared" si="6"/>
        <v>5714285.714</v>
      </c>
      <c r="V674" s="11">
        <f t="shared" si="7"/>
        <v>59101654.85</v>
      </c>
      <c r="W674" s="11">
        <f t="shared" si="8"/>
        <v>76462765.96</v>
      </c>
      <c r="X674" s="11">
        <f t="shared" ref="X674:Y674" si="1364">log(U674)</f>
        <v>6.756961951</v>
      </c>
      <c r="Y674" s="11">
        <f t="shared" si="1364"/>
        <v>7.771599641</v>
      </c>
      <c r="Z674" s="11">
        <f t="shared" si="10"/>
        <v>6.868812314</v>
      </c>
      <c r="AA674" s="11">
        <f t="shared" si="11"/>
        <v>7.883450004</v>
      </c>
      <c r="AB674" s="11">
        <f t="shared" si="12"/>
        <v>19.54439786</v>
      </c>
      <c r="AC674" s="11">
        <f t="shared" si="1361"/>
        <v>3.257399644</v>
      </c>
      <c r="AD674" s="11">
        <f t="shared" si="1362"/>
        <v>0.9805750007</v>
      </c>
    </row>
    <row r="675">
      <c r="A675" s="10">
        <v>17.6</v>
      </c>
      <c r="B675" s="10">
        <v>16.0</v>
      </c>
      <c r="C675" s="10">
        <v>1.0</v>
      </c>
      <c r="D675" s="10" t="s">
        <v>63</v>
      </c>
      <c r="E675" s="10">
        <v>3.0</v>
      </c>
      <c r="F675" s="10">
        <v>0.03798</v>
      </c>
      <c r="G675" s="10">
        <v>-2.0</v>
      </c>
      <c r="H675" s="10">
        <v>40.0</v>
      </c>
      <c r="I675" s="10">
        <v>-3.0</v>
      </c>
      <c r="J675" s="10">
        <v>10.0</v>
      </c>
      <c r="K675" s="11"/>
      <c r="L675" s="11"/>
      <c r="M675" s="13"/>
      <c r="N675" s="14"/>
      <c r="O675" s="15"/>
      <c r="P675" s="10" t="s">
        <v>40</v>
      </c>
      <c r="Q675" s="11">
        <f t="shared" si="3"/>
        <v>285714.2857</v>
      </c>
      <c r="R675" s="11">
        <f t="shared" si="4"/>
        <v>2632964.718</v>
      </c>
      <c r="S675" s="11">
        <f t="shared" ref="S675:T675" si="1365">log(Q675)</f>
        <v>5.455931956</v>
      </c>
      <c r="T675" s="11">
        <f t="shared" si="1365"/>
        <v>6.42044504</v>
      </c>
      <c r="U675" s="11">
        <f t="shared" si="6"/>
        <v>714285.7143</v>
      </c>
      <c r="V675" s="11">
        <f t="shared" si="7"/>
        <v>6582411.796</v>
      </c>
      <c r="W675" s="11">
        <f t="shared" si="8"/>
        <v>4607688.257</v>
      </c>
      <c r="X675" s="11">
        <f t="shared" ref="X675:Y675" si="1366">log(U675)</f>
        <v>5.853871964</v>
      </c>
      <c r="Y675" s="11">
        <f t="shared" si="1366"/>
        <v>6.818385048</v>
      </c>
      <c r="Z675" s="11">
        <f t="shared" si="10"/>
        <v>5.698970004</v>
      </c>
      <c r="AA675" s="11">
        <f t="shared" si="11"/>
        <v>6.663483088</v>
      </c>
      <c r="AB675" s="11">
        <f t="shared" si="12"/>
        <v>15.49175549</v>
      </c>
      <c r="AC675" s="11">
        <f t="shared" si="1361"/>
        <v>2.581959249</v>
      </c>
      <c r="AD675" s="11">
        <f t="shared" si="1362"/>
        <v>0.7772471814</v>
      </c>
    </row>
    <row r="676">
      <c r="A676" s="10">
        <v>36.6</v>
      </c>
      <c r="B676" s="10">
        <v>16.0</v>
      </c>
      <c r="C676" s="10">
        <v>1.0</v>
      </c>
      <c r="D676" s="10" t="s">
        <v>44</v>
      </c>
      <c r="E676" s="10">
        <v>2.0</v>
      </c>
      <c r="F676" s="10">
        <v>0.0325</v>
      </c>
      <c r="G676" s="19"/>
      <c r="H676" s="19"/>
      <c r="I676" s="19"/>
      <c r="J676" s="19"/>
      <c r="K676" s="11"/>
      <c r="L676" s="11"/>
      <c r="M676" s="13">
        <v>1.0</v>
      </c>
      <c r="N676" s="14">
        <v>1.0</v>
      </c>
      <c r="O676" s="15"/>
      <c r="P676" s="10" t="s">
        <v>40</v>
      </c>
      <c r="Q676" s="11">
        <f t="shared" si="3"/>
        <v>0</v>
      </c>
      <c r="R676" s="11">
        <f t="shared" si="4"/>
        <v>0</v>
      </c>
      <c r="S676" s="11" t="str">
        <f t="shared" ref="S676:T676" si="1367">log(Q676)</f>
        <v>#NUM!</v>
      </c>
      <c r="T676" s="11" t="str">
        <f t="shared" si="1367"/>
        <v>#NUM!</v>
      </c>
      <c r="U676" s="11">
        <f t="shared" si="6"/>
        <v>0</v>
      </c>
      <c r="V676" s="11">
        <f t="shared" si="7"/>
        <v>0</v>
      </c>
      <c r="W676" s="11">
        <f t="shared" si="8"/>
        <v>0</v>
      </c>
      <c r="X676" s="11" t="str">
        <f t="shared" ref="X676:Y676" si="1368">log(U676)</f>
        <v>#NUM!</v>
      </c>
      <c r="Y676" s="11" t="str">
        <f t="shared" si="1368"/>
        <v>#NUM!</v>
      </c>
      <c r="Z676" s="11" t="str">
        <f t="shared" si="10"/>
        <v>#NUM!</v>
      </c>
      <c r="AA676" s="11" t="str">
        <f t="shared" si="11"/>
        <v>#NUM!</v>
      </c>
      <c r="AB676" s="11" t="str">
        <f t="shared" si="12"/>
        <v>#NUM!</v>
      </c>
      <c r="AC676" s="11"/>
      <c r="AD676" s="11"/>
    </row>
    <row r="677">
      <c r="A677" s="10">
        <v>17.6</v>
      </c>
      <c r="B677" s="10">
        <v>15.0</v>
      </c>
      <c r="C677" s="10">
        <v>1.0</v>
      </c>
      <c r="D677" s="10" t="s">
        <v>82</v>
      </c>
      <c r="E677" s="10">
        <v>3.0</v>
      </c>
      <c r="F677" s="10">
        <v>0.04666</v>
      </c>
      <c r="G677" s="10">
        <v>-2.0</v>
      </c>
      <c r="H677" s="10">
        <v>30.0</v>
      </c>
      <c r="I677" s="10" t="s">
        <v>137</v>
      </c>
      <c r="J677" s="10" t="s">
        <v>137</v>
      </c>
      <c r="K677" s="11"/>
      <c r="L677" s="11"/>
      <c r="M677" s="13"/>
      <c r="N677" s="14"/>
      <c r="O677" s="15"/>
      <c r="P677" s="10" t="s">
        <v>40</v>
      </c>
      <c r="Q677" s="11">
        <f t="shared" si="3"/>
        <v>214285.7143</v>
      </c>
      <c r="R677" s="11">
        <f t="shared" si="4"/>
        <v>1607372.482</v>
      </c>
      <c r="S677" s="11">
        <f t="shared" ref="S677:T677" si="1369">log(Q677)</f>
        <v>5.330993219</v>
      </c>
      <c r="T677" s="11">
        <f t="shared" si="1369"/>
        <v>6.206116529</v>
      </c>
      <c r="U677" s="11" t="str">
        <f t="shared" si="6"/>
        <v>#VALUE!</v>
      </c>
      <c r="V677" s="11" t="str">
        <f t="shared" si="7"/>
        <v>#VALUE!</v>
      </c>
      <c r="W677" s="11" t="str">
        <f t="shared" si="8"/>
        <v>#VALUE!</v>
      </c>
      <c r="X677" s="11" t="str">
        <f t="shared" ref="X677:Y677" si="1370">log(U677)</f>
        <v>#VALUE!</v>
      </c>
      <c r="Y677" s="11" t="str">
        <f t="shared" si="1370"/>
        <v>#VALUE!</v>
      </c>
      <c r="Z677" s="11">
        <f t="shared" si="10"/>
        <v>5.330993219</v>
      </c>
      <c r="AA677" s="11">
        <f t="shared" si="11"/>
        <v>6.206116529</v>
      </c>
      <c r="AB677" s="11">
        <f t="shared" si="12"/>
        <v>13.97241667</v>
      </c>
      <c r="AC677" s="11">
        <f t="shared" ref="AC677:AC790" si="1373">AB677/6</f>
        <v>2.328736111</v>
      </c>
      <c r="AD677" s="11">
        <f t="shared" ref="AD677:AD790" si="1374">(AA677-2)/6</f>
        <v>0.7010194215</v>
      </c>
    </row>
    <row r="678">
      <c r="A678" s="10">
        <v>17.6</v>
      </c>
      <c r="B678" s="10">
        <v>5.0</v>
      </c>
      <c r="C678" s="10">
        <v>1.0</v>
      </c>
      <c r="D678" s="10" t="s">
        <v>49</v>
      </c>
      <c r="E678" s="10">
        <v>3.0</v>
      </c>
      <c r="F678" s="10">
        <v>0.03598</v>
      </c>
      <c r="G678" s="10">
        <v>-1.0</v>
      </c>
      <c r="H678" s="10">
        <v>178.0</v>
      </c>
      <c r="I678" s="10">
        <v>-2.0</v>
      </c>
      <c r="J678" s="10">
        <v>14.0</v>
      </c>
      <c r="K678" s="11"/>
      <c r="L678" s="11"/>
      <c r="M678" s="13"/>
      <c r="N678" s="14"/>
      <c r="O678" s="15"/>
      <c r="P678" s="10" t="s">
        <v>40</v>
      </c>
      <c r="Q678" s="11">
        <f t="shared" si="3"/>
        <v>127142.8571</v>
      </c>
      <c r="R678" s="11">
        <f t="shared" si="4"/>
        <v>1236798.221</v>
      </c>
      <c r="S678" s="11">
        <f t="shared" ref="S678:T678" si="1371">log(Q678)</f>
        <v>5.104291967</v>
      </c>
      <c r="T678" s="11">
        <f t="shared" si="1371"/>
        <v>6.092298852</v>
      </c>
      <c r="U678" s="11">
        <f t="shared" si="6"/>
        <v>100000</v>
      </c>
      <c r="V678" s="11">
        <f t="shared" si="7"/>
        <v>972762.6459</v>
      </c>
      <c r="W678" s="11">
        <f t="shared" si="8"/>
        <v>1104780.434</v>
      </c>
      <c r="X678" s="11">
        <f t="shared" ref="X678:Y678" si="1372">log(U678)</f>
        <v>5</v>
      </c>
      <c r="Y678" s="11">
        <f t="shared" si="1372"/>
        <v>5.988006885</v>
      </c>
      <c r="Z678" s="11">
        <f t="shared" si="10"/>
        <v>5.055269089</v>
      </c>
      <c r="AA678" s="11">
        <f t="shared" si="11"/>
        <v>6.043275974</v>
      </c>
      <c r="AB678" s="11">
        <f t="shared" si="12"/>
        <v>13.43147205</v>
      </c>
      <c r="AC678" s="11">
        <f t="shared" si="1373"/>
        <v>2.238578676</v>
      </c>
      <c r="AD678" s="11">
        <f t="shared" si="1374"/>
        <v>0.673879329</v>
      </c>
    </row>
    <row r="679">
      <c r="A679" s="10">
        <v>17.6</v>
      </c>
      <c r="B679" s="10">
        <v>13.0</v>
      </c>
      <c r="C679" s="10">
        <v>1.0</v>
      </c>
      <c r="D679" s="10" t="s">
        <v>73</v>
      </c>
      <c r="E679" s="10">
        <v>3.0</v>
      </c>
      <c r="F679" s="10">
        <v>0.0329</v>
      </c>
      <c r="G679" s="10">
        <v>-1.0</v>
      </c>
      <c r="H679" s="10">
        <v>109.0</v>
      </c>
      <c r="I679" s="10">
        <v>-2.0</v>
      </c>
      <c r="J679" s="10">
        <v>8.0</v>
      </c>
      <c r="K679" s="11"/>
      <c r="L679" s="11"/>
      <c r="M679" s="13"/>
      <c r="N679" s="14"/>
      <c r="O679" s="15"/>
      <c r="P679" s="10" t="s">
        <v>40</v>
      </c>
      <c r="Q679" s="11">
        <f t="shared" si="3"/>
        <v>77857.14286</v>
      </c>
      <c r="R679" s="11">
        <f t="shared" si="4"/>
        <v>828267.4772</v>
      </c>
      <c r="S679" s="11">
        <f t="shared" ref="S679:T679" si="1375">log(Q679)</f>
        <v>4.891298462</v>
      </c>
      <c r="T679" s="11">
        <f t="shared" si="1375"/>
        <v>5.918170609</v>
      </c>
      <c r="U679" s="11">
        <f t="shared" si="6"/>
        <v>57142.85714</v>
      </c>
      <c r="V679" s="11">
        <f t="shared" si="7"/>
        <v>607902.7356</v>
      </c>
      <c r="W679" s="11">
        <f t="shared" si="8"/>
        <v>718085.1064</v>
      </c>
      <c r="X679" s="11">
        <f t="shared" ref="X679:Y679" si="1376">log(U679)</f>
        <v>4.756961951</v>
      </c>
      <c r="Y679" s="11">
        <f t="shared" si="1376"/>
        <v>5.783834098</v>
      </c>
      <c r="Z679" s="11">
        <f t="shared" si="10"/>
        <v>4.829303773</v>
      </c>
      <c r="AA679" s="11">
        <f t="shared" si="11"/>
        <v>5.856175919</v>
      </c>
      <c r="AB679" s="11">
        <f t="shared" si="12"/>
        <v>12.80993912</v>
      </c>
      <c r="AC679" s="11">
        <f t="shared" si="1373"/>
        <v>2.134989854</v>
      </c>
      <c r="AD679" s="11">
        <f t="shared" si="1374"/>
        <v>0.6426959865</v>
      </c>
    </row>
    <row r="680">
      <c r="A680" s="10">
        <v>17.6</v>
      </c>
      <c r="B680" s="10">
        <v>12.0</v>
      </c>
      <c r="C680" s="10">
        <v>1.0</v>
      </c>
      <c r="D680" s="10" t="s">
        <v>44</v>
      </c>
      <c r="E680" s="10">
        <v>3.0</v>
      </c>
      <c r="F680" s="10">
        <v>0.04111</v>
      </c>
      <c r="G680" s="10">
        <v>-1.0</v>
      </c>
      <c r="H680" s="10">
        <v>29.0</v>
      </c>
      <c r="I680" s="10">
        <v>-2.0</v>
      </c>
      <c r="J680" s="10">
        <v>3.0</v>
      </c>
      <c r="K680" s="11"/>
      <c r="L680" s="11"/>
      <c r="M680" s="13"/>
      <c r="N680" s="14"/>
      <c r="O680" s="15"/>
      <c r="P680" s="10" t="s">
        <v>40</v>
      </c>
      <c r="Q680" s="11">
        <f t="shared" si="3"/>
        <v>20714.28571</v>
      </c>
      <c r="R680" s="11">
        <f t="shared" si="4"/>
        <v>176356.1177</v>
      </c>
      <c r="S680" s="11">
        <f t="shared" ref="S680:T680" si="1377">log(Q680)</f>
        <v>4.316269962</v>
      </c>
      <c r="T680" s="11">
        <f t="shared" si="1377"/>
        <v>5.24639053</v>
      </c>
      <c r="U680" s="11">
        <f t="shared" si="6"/>
        <v>21428.57143</v>
      </c>
      <c r="V680" s="11">
        <f t="shared" si="7"/>
        <v>182437.3632</v>
      </c>
      <c r="W680" s="11">
        <f t="shared" si="8"/>
        <v>179396.7405</v>
      </c>
      <c r="X680" s="11">
        <f t="shared" ref="X680:Y680" si="1378">log(U680)</f>
        <v>4.330993219</v>
      </c>
      <c r="Y680" s="11">
        <f t="shared" si="1378"/>
        <v>5.261113787</v>
      </c>
      <c r="Z680" s="11">
        <f t="shared" si="10"/>
        <v>4.32369398</v>
      </c>
      <c r="AA680" s="11">
        <f t="shared" si="11"/>
        <v>5.253814548</v>
      </c>
      <c r="AB680" s="11">
        <f t="shared" si="12"/>
        <v>10.80893796</v>
      </c>
      <c r="AC680" s="11">
        <f t="shared" si="1373"/>
        <v>1.80148966</v>
      </c>
      <c r="AD680" s="11">
        <f t="shared" si="1374"/>
        <v>0.5423024246</v>
      </c>
    </row>
    <row r="681">
      <c r="A681" s="10">
        <v>17.6</v>
      </c>
      <c r="B681" s="10">
        <v>2.0</v>
      </c>
      <c r="C681" s="10">
        <v>1.0</v>
      </c>
      <c r="D681" s="10" t="s">
        <v>68</v>
      </c>
      <c r="E681" s="10">
        <v>3.0</v>
      </c>
      <c r="F681" s="10">
        <v>0.04014</v>
      </c>
      <c r="G681" s="10">
        <v>-1.0</v>
      </c>
      <c r="H681" s="10">
        <v>17.0</v>
      </c>
      <c r="I681" s="10" t="s">
        <v>137</v>
      </c>
      <c r="J681" s="10" t="s">
        <v>137</v>
      </c>
      <c r="K681" s="11"/>
      <c r="L681" s="11"/>
      <c r="M681" s="13"/>
      <c r="N681" s="14"/>
      <c r="O681" s="15"/>
      <c r="P681" s="10" t="s">
        <v>170</v>
      </c>
      <c r="Q681" s="11">
        <f t="shared" si="3"/>
        <v>12142.85714</v>
      </c>
      <c r="R681" s="11">
        <f t="shared" si="4"/>
        <v>105879.422</v>
      </c>
      <c r="S681" s="11">
        <f t="shared" ref="S681:T681" si="1379">log(Q681)</f>
        <v>4.084320886</v>
      </c>
      <c r="T681" s="11">
        <f t="shared" si="1379"/>
        <v>5.024811562</v>
      </c>
      <c r="U681" s="11" t="str">
        <f t="shared" si="6"/>
        <v>#VALUE!</v>
      </c>
      <c r="V681" s="11" t="str">
        <f t="shared" si="7"/>
        <v>#VALUE!</v>
      </c>
      <c r="W681" s="11" t="str">
        <f t="shared" si="8"/>
        <v>#VALUE!</v>
      </c>
      <c r="X681" s="11" t="str">
        <f t="shared" ref="X681:Y681" si="1380">log(U681)</f>
        <v>#VALUE!</v>
      </c>
      <c r="Y681" s="11" t="str">
        <f t="shared" si="1380"/>
        <v>#VALUE!</v>
      </c>
      <c r="Z681" s="11">
        <f t="shared" si="10"/>
        <v>4.084320886</v>
      </c>
      <c r="AA681" s="11">
        <f t="shared" si="11"/>
        <v>5.024811562</v>
      </c>
      <c r="AB681" s="11">
        <f t="shared" si="12"/>
        <v>10.04820651</v>
      </c>
      <c r="AC681" s="11">
        <f t="shared" si="1373"/>
        <v>1.674701085</v>
      </c>
      <c r="AD681" s="11">
        <f t="shared" si="1374"/>
        <v>0.5041352603</v>
      </c>
    </row>
    <row r="682">
      <c r="A682" s="10">
        <v>17.6</v>
      </c>
      <c r="B682" s="10">
        <v>6.0</v>
      </c>
      <c r="C682" s="10">
        <v>1.0</v>
      </c>
      <c r="D682" s="10" t="s">
        <v>55</v>
      </c>
      <c r="E682" s="10">
        <v>3.0</v>
      </c>
      <c r="F682" s="10">
        <v>0.03755</v>
      </c>
      <c r="G682" s="10">
        <v>0.0</v>
      </c>
      <c r="H682" s="10">
        <v>149.0</v>
      </c>
      <c r="I682" s="10">
        <v>-1.0</v>
      </c>
      <c r="J682" s="10">
        <v>14.0</v>
      </c>
      <c r="K682" s="11"/>
      <c r="L682" s="11"/>
      <c r="M682" s="13"/>
      <c r="N682" s="14"/>
      <c r="O682" s="15"/>
      <c r="P682" s="10" t="s">
        <v>40</v>
      </c>
      <c r="Q682" s="11">
        <f t="shared" si="3"/>
        <v>10642.85714</v>
      </c>
      <c r="R682" s="11">
        <f t="shared" si="4"/>
        <v>99201.06525</v>
      </c>
      <c r="S682" s="11">
        <f t="shared" ref="S682:T682" si="1381">log(Q682)</f>
        <v>4.027058233</v>
      </c>
      <c r="T682" s="11">
        <f t="shared" si="1381"/>
        <v>4.996516336</v>
      </c>
      <c r="U682" s="11">
        <f t="shared" si="6"/>
        <v>10000</v>
      </c>
      <c r="V682" s="11">
        <f t="shared" si="7"/>
        <v>93209.05459</v>
      </c>
      <c r="W682" s="11">
        <f t="shared" si="8"/>
        <v>96205.05992</v>
      </c>
      <c r="X682" s="11">
        <f t="shared" ref="X682:Y682" si="1382">log(U682)</f>
        <v>4</v>
      </c>
      <c r="Y682" s="11">
        <f t="shared" si="1382"/>
        <v>4.969458103</v>
      </c>
      <c r="Z682" s="11">
        <f t="shared" si="10"/>
        <v>4.013739811</v>
      </c>
      <c r="AA682" s="11">
        <f t="shared" si="11"/>
        <v>4.983197914</v>
      </c>
      <c r="AB682" s="11">
        <f t="shared" si="12"/>
        <v>9.909968965</v>
      </c>
      <c r="AC682" s="11">
        <f t="shared" si="1373"/>
        <v>1.651661494</v>
      </c>
      <c r="AD682" s="11">
        <f t="shared" si="1374"/>
        <v>0.4971996524</v>
      </c>
    </row>
    <row r="683">
      <c r="A683" s="10">
        <v>17.6</v>
      </c>
      <c r="B683" s="10">
        <v>4.0</v>
      </c>
      <c r="C683" s="10">
        <v>1.0</v>
      </c>
      <c r="D683" s="10" t="s">
        <v>33</v>
      </c>
      <c r="E683" s="10">
        <v>3.0</v>
      </c>
      <c r="F683" s="10">
        <v>0.03897</v>
      </c>
      <c r="G683" s="10">
        <v>0.0</v>
      </c>
      <c r="H683" s="10">
        <v>108.0</v>
      </c>
      <c r="I683" s="10">
        <v>-1.0</v>
      </c>
      <c r="J683" s="10">
        <v>15.0</v>
      </c>
      <c r="K683" s="11"/>
      <c r="L683" s="11"/>
      <c r="M683" s="13"/>
      <c r="N683" s="14"/>
      <c r="O683" s="15"/>
      <c r="P683" s="10" t="s">
        <v>40</v>
      </c>
      <c r="Q683" s="11">
        <f t="shared" si="3"/>
        <v>7714.285714</v>
      </c>
      <c r="R683" s="11">
        <f t="shared" si="4"/>
        <v>69284.06467</v>
      </c>
      <c r="S683" s="11">
        <f t="shared" ref="S683:T683" si="1383">log(Q683)</f>
        <v>3.88729572</v>
      </c>
      <c r="T683" s="11">
        <f t="shared" si="1383"/>
        <v>4.840633358</v>
      </c>
      <c r="U683" s="11">
        <f t="shared" si="6"/>
        <v>10714.28571</v>
      </c>
      <c r="V683" s="11">
        <f t="shared" si="7"/>
        <v>96227.86759</v>
      </c>
      <c r="W683" s="11">
        <f t="shared" si="8"/>
        <v>82755.96613</v>
      </c>
      <c r="X683" s="11">
        <f t="shared" ref="X683:Y683" si="1384">log(U683)</f>
        <v>4.029963223</v>
      </c>
      <c r="Y683" s="11">
        <f t="shared" si="1384"/>
        <v>4.983300862</v>
      </c>
      <c r="Z683" s="11">
        <f t="shared" si="10"/>
        <v>3.964461675</v>
      </c>
      <c r="AA683" s="11">
        <f t="shared" si="11"/>
        <v>4.917799313</v>
      </c>
      <c r="AB683" s="11">
        <f t="shared" si="12"/>
        <v>9.692719514</v>
      </c>
      <c r="AC683" s="11">
        <f t="shared" si="1373"/>
        <v>1.615453252</v>
      </c>
      <c r="AD683" s="11">
        <f t="shared" si="1374"/>
        <v>0.4862998855</v>
      </c>
    </row>
    <row r="684">
      <c r="A684" s="10">
        <v>17.6</v>
      </c>
      <c r="B684" s="10">
        <v>14.0</v>
      </c>
      <c r="C684" s="10">
        <v>1.0</v>
      </c>
      <c r="D684" s="10" t="s">
        <v>76</v>
      </c>
      <c r="E684" s="10">
        <v>3.0</v>
      </c>
      <c r="F684" s="10">
        <v>0.0347</v>
      </c>
      <c r="G684" s="10">
        <v>0.0</v>
      </c>
      <c r="H684" s="10">
        <v>145.0</v>
      </c>
      <c r="I684" s="10">
        <v>-1.0</v>
      </c>
      <c r="J684" s="10">
        <v>8.0</v>
      </c>
      <c r="K684" s="11"/>
      <c r="L684" s="11"/>
      <c r="M684" s="13"/>
      <c r="N684" s="14"/>
      <c r="O684" s="15"/>
      <c r="P684" s="10" t="s">
        <v>40</v>
      </c>
      <c r="Q684" s="11">
        <f t="shared" si="3"/>
        <v>10357.14286</v>
      </c>
      <c r="R684" s="11">
        <f t="shared" si="4"/>
        <v>104466.8588</v>
      </c>
      <c r="S684" s="11">
        <f t="shared" ref="S684:T684" si="1385">log(Q684)</f>
        <v>4.015239967</v>
      </c>
      <c r="T684" s="11">
        <f t="shared" si="1385"/>
        <v>5.018978536</v>
      </c>
      <c r="U684" s="11">
        <f t="shared" si="6"/>
        <v>5714.285714</v>
      </c>
      <c r="V684" s="11">
        <f t="shared" si="7"/>
        <v>57636.88761</v>
      </c>
      <c r="W684" s="11">
        <f t="shared" si="8"/>
        <v>81051.8732</v>
      </c>
      <c r="X684" s="11">
        <f t="shared" ref="X684:Y684" si="1386">log(U684)</f>
        <v>3.756961951</v>
      </c>
      <c r="Y684" s="11">
        <f t="shared" si="1386"/>
        <v>4.760700521</v>
      </c>
      <c r="Z684" s="11">
        <f t="shared" si="10"/>
        <v>3.905024487</v>
      </c>
      <c r="AA684" s="11">
        <f t="shared" si="11"/>
        <v>4.908763056</v>
      </c>
      <c r="AB684" s="11">
        <f t="shared" si="12"/>
        <v>9.662701718</v>
      </c>
      <c r="AC684" s="11">
        <f t="shared" si="1373"/>
        <v>1.610450286</v>
      </c>
      <c r="AD684" s="11">
        <f t="shared" si="1374"/>
        <v>0.4847938427</v>
      </c>
    </row>
    <row r="685">
      <c r="A685" s="10">
        <v>17.6</v>
      </c>
      <c r="B685" s="10">
        <v>1.0</v>
      </c>
      <c r="C685" s="10">
        <v>1.0</v>
      </c>
      <c r="D685" s="10" t="s">
        <v>108</v>
      </c>
      <c r="E685" s="10">
        <v>3.0</v>
      </c>
      <c r="F685" s="10">
        <v>0.04879</v>
      </c>
      <c r="G685" s="10">
        <v>0.0</v>
      </c>
      <c r="H685" s="10">
        <v>108.0</v>
      </c>
      <c r="I685" s="10">
        <v>-1.0</v>
      </c>
      <c r="J685" s="10">
        <v>8.0</v>
      </c>
      <c r="K685" s="11"/>
      <c r="L685" s="11"/>
      <c r="M685" s="13"/>
      <c r="N685" s="14"/>
      <c r="O685" s="15"/>
      <c r="P685" s="10" t="s">
        <v>40</v>
      </c>
      <c r="Q685" s="11">
        <f t="shared" si="3"/>
        <v>7714.285714</v>
      </c>
      <c r="R685" s="11">
        <f t="shared" si="4"/>
        <v>55339.20885</v>
      </c>
      <c r="S685" s="11">
        <f t="shared" ref="S685:T685" si="1387">log(Q685)</f>
        <v>3.88729572</v>
      </c>
      <c r="T685" s="11">
        <f t="shared" si="1387"/>
        <v>4.743032946</v>
      </c>
      <c r="U685" s="11">
        <f t="shared" si="6"/>
        <v>5714.285714</v>
      </c>
      <c r="V685" s="11">
        <f t="shared" si="7"/>
        <v>40992.00656</v>
      </c>
      <c r="W685" s="11">
        <f t="shared" si="8"/>
        <v>48165.60771</v>
      </c>
      <c r="X685" s="11">
        <f t="shared" ref="X685:Y685" si="1388">log(U685)</f>
        <v>3.756961951</v>
      </c>
      <c r="Y685" s="11">
        <f t="shared" si="1388"/>
        <v>4.612699178</v>
      </c>
      <c r="Z685" s="11">
        <f t="shared" si="10"/>
        <v>3.826999818</v>
      </c>
      <c r="AA685" s="11">
        <f t="shared" si="11"/>
        <v>4.682737044</v>
      </c>
      <c r="AB685" s="11">
        <f t="shared" si="12"/>
        <v>8.911859558</v>
      </c>
      <c r="AC685" s="11">
        <f t="shared" si="1373"/>
        <v>1.485309926</v>
      </c>
      <c r="AD685" s="11">
        <f t="shared" si="1374"/>
        <v>0.4471228407</v>
      </c>
    </row>
    <row r="686">
      <c r="A686" s="10">
        <v>18.1</v>
      </c>
      <c r="B686" s="10">
        <v>21.0</v>
      </c>
      <c r="C686" s="10">
        <v>1.0</v>
      </c>
      <c r="D686" s="10" t="s">
        <v>63</v>
      </c>
      <c r="E686" s="10">
        <v>2.0</v>
      </c>
      <c r="F686" s="10">
        <v>0.05917</v>
      </c>
      <c r="G686" s="10">
        <v>-4.0</v>
      </c>
      <c r="H686" s="10">
        <v>23.0</v>
      </c>
      <c r="I686" s="10">
        <v>-5.0</v>
      </c>
      <c r="J686" s="10">
        <v>5.0</v>
      </c>
      <c r="K686" s="11"/>
      <c r="L686" s="11"/>
      <c r="M686" s="13"/>
      <c r="N686" s="14"/>
      <c r="O686" s="15"/>
      <c r="P686" s="10" t="s">
        <v>40</v>
      </c>
      <c r="Q686" s="11">
        <f t="shared" si="3"/>
        <v>16428571.43</v>
      </c>
      <c r="R686" s="11">
        <f t="shared" si="4"/>
        <v>97177623.8</v>
      </c>
      <c r="S686" s="11">
        <f t="shared" ref="S686:T686" si="1389">log(Q686)</f>
        <v>7.2155998</v>
      </c>
      <c r="T686" s="11">
        <f t="shared" si="1389"/>
        <v>7.987566275</v>
      </c>
      <c r="U686" s="11">
        <f t="shared" si="6"/>
        <v>35714285.71</v>
      </c>
      <c r="V686" s="11">
        <f t="shared" si="7"/>
        <v>211255703.9</v>
      </c>
      <c r="W686" s="11">
        <f t="shared" si="8"/>
        <v>154216663.8</v>
      </c>
      <c r="X686" s="11">
        <f t="shared" ref="X686:Y686" si="1390">log(U686)</f>
        <v>7.552841969</v>
      </c>
      <c r="Y686" s="11">
        <f t="shared" si="1390"/>
        <v>8.324808444</v>
      </c>
      <c r="Z686" s="11">
        <f t="shared" si="10"/>
        <v>7.416164829</v>
      </c>
      <c r="AA686" s="11">
        <f t="shared" si="11"/>
        <v>8.188131304</v>
      </c>
      <c r="AB686" s="11">
        <f t="shared" si="12"/>
        <v>20.55652723</v>
      </c>
      <c r="AC686" s="11">
        <f t="shared" si="1373"/>
        <v>3.426087872</v>
      </c>
      <c r="AD686" s="11">
        <f t="shared" si="1374"/>
        <v>1.031355217</v>
      </c>
    </row>
    <row r="687">
      <c r="A687" s="10">
        <v>18.1</v>
      </c>
      <c r="B687" s="10">
        <v>11.0</v>
      </c>
      <c r="C687" s="10">
        <v>1.0</v>
      </c>
      <c r="D687" s="10" t="s">
        <v>119</v>
      </c>
      <c r="E687" s="10">
        <v>2.0</v>
      </c>
      <c r="F687" s="10">
        <v>0.02732</v>
      </c>
      <c r="G687" s="10">
        <v>-3.0</v>
      </c>
      <c r="H687" s="10">
        <v>76.0</v>
      </c>
      <c r="I687" s="10">
        <v>-4.0</v>
      </c>
      <c r="J687" s="10">
        <v>13.0</v>
      </c>
      <c r="K687" s="11"/>
      <c r="L687" s="11"/>
      <c r="M687" s="13"/>
      <c r="N687" s="14"/>
      <c r="O687" s="15"/>
      <c r="P687" s="10" t="s">
        <v>40</v>
      </c>
      <c r="Q687" s="11">
        <f t="shared" si="3"/>
        <v>5428571.429</v>
      </c>
      <c r="R687" s="11">
        <f t="shared" si="4"/>
        <v>69546120.06</v>
      </c>
      <c r="S687" s="11">
        <f t="shared" ref="S687:T687" si="1391">log(Q687)</f>
        <v>6.734685557</v>
      </c>
      <c r="T687" s="11">
        <f t="shared" si="1391"/>
        <v>7.842272906</v>
      </c>
      <c r="U687" s="11">
        <f t="shared" si="6"/>
        <v>9285714.286</v>
      </c>
      <c r="V687" s="11">
        <f t="shared" si="7"/>
        <v>118960468.5</v>
      </c>
      <c r="W687" s="11">
        <f t="shared" si="8"/>
        <v>94253294.29</v>
      </c>
      <c r="X687" s="11">
        <f t="shared" ref="X687:Y687" si="1392">log(U687)</f>
        <v>6.967815317</v>
      </c>
      <c r="Y687" s="11">
        <f t="shared" si="1392"/>
        <v>8.075402666</v>
      </c>
      <c r="Z687" s="11">
        <f t="shared" si="10"/>
        <v>6.866709189</v>
      </c>
      <c r="AA687" s="11">
        <f t="shared" si="11"/>
        <v>7.974296538</v>
      </c>
      <c r="AB687" s="11">
        <f t="shared" si="12"/>
        <v>19.84618352</v>
      </c>
      <c r="AC687" s="11">
        <f t="shared" si="1373"/>
        <v>3.307697253</v>
      </c>
      <c r="AD687" s="11">
        <f t="shared" si="1374"/>
        <v>0.9957160897</v>
      </c>
    </row>
    <row r="688">
      <c r="A688" s="10">
        <v>18.1</v>
      </c>
      <c r="B688" s="10">
        <v>19.0</v>
      </c>
      <c r="C688" s="10">
        <v>1.0</v>
      </c>
      <c r="D688" s="10" t="s">
        <v>76</v>
      </c>
      <c r="E688" s="10">
        <v>2.0</v>
      </c>
      <c r="F688" s="10">
        <v>0.06819</v>
      </c>
      <c r="G688" s="10">
        <v>-1.0</v>
      </c>
      <c r="H688" s="10">
        <v>128.0</v>
      </c>
      <c r="I688" s="10">
        <v>-2.0</v>
      </c>
      <c r="J688" s="10">
        <v>16.0</v>
      </c>
      <c r="K688" s="11"/>
      <c r="L688" s="11"/>
      <c r="M688" s="13"/>
      <c r="N688" s="14"/>
      <c r="O688" s="15"/>
      <c r="P688" s="10" t="s">
        <v>40</v>
      </c>
      <c r="Q688" s="11">
        <f t="shared" si="3"/>
        <v>91428.57143</v>
      </c>
      <c r="R688" s="11">
        <f t="shared" si="4"/>
        <v>469277.0201</v>
      </c>
      <c r="S688" s="11">
        <f t="shared" ref="S688:T688" si="1393">log(Q688)</f>
        <v>4.961081934</v>
      </c>
      <c r="T688" s="11">
        <f t="shared" si="1393"/>
        <v>5.671429288</v>
      </c>
      <c r="U688" s="11">
        <f t="shared" si="6"/>
        <v>114285.7143</v>
      </c>
      <c r="V688" s="11">
        <f t="shared" si="7"/>
        <v>586596.2751</v>
      </c>
      <c r="W688" s="11">
        <f t="shared" si="8"/>
        <v>527936.6476</v>
      </c>
      <c r="X688" s="11">
        <f t="shared" ref="X688:Y688" si="1394">log(U688)</f>
        <v>5.057991947</v>
      </c>
      <c r="Y688" s="11">
        <f t="shared" si="1394"/>
        <v>5.768339301</v>
      </c>
      <c r="Z688" s="11">
        <f t="shared" si="10"/>
        <v>5.012234456</v>
      </c>
      <c r="AA688" s="11">
        <f t="shared" si="11"/>
        <v>5.72258181</v>
      </c>
      <c r="AB688" s="11">
        <f t="shared" si="12"/>
        <v>12.3661491</v>
      </c>
      <c r="AC688" s="11">
        <f t="shared" si="1373"/>
        <v>2.06102485</v>
      </c>
      <c r="AD688" s="11">
        <f t="shared" si="1374"/>
        <v>0.6204303017</v>
      </c>
    </row>
    <row r="689">
      <c r="A689" s="10">
        <v>18.1</v>
      </c>
      <c r="B689" s="10">
        <v>5.0</v>
      </c>
      <c r="C689" s="10">
        <v>1.0</v>
      </c>
      <c r="D689" s="10" t="s">
        <v>33</v>
      </c>
      <c r="E689" s="10">
        <v>2.0</v>
      </c>
      <c r="F689" s="10">
        <v>0.02415</v>
      </c>
      <c r="G689" s="10">
        <v>-1.0</v>
      </c>
      <c r="H689" s="10">
        <v>28.0</v>
      </c>
      <c r="I689" s="10" t="s">
        <v>137</v>
      </c>
      <c r="J689" s="10" t="s">
        <v>137</v>
      </c>
      <c r="K689" s="11"/>
      <c r="L689" s="11"/>
      <c r="M689" s="13"/>
      <c r="N689" s="14"/>
      <c r="O689" s="15"/>
      <c r="P689" s="10" t="s">
        <v>40</v>
      </c>
      <c r="Q689" s="11">
        <f t="shared" si="3"/>
        <v>20000</v>
      </c>
      <c r="R689" s="11">
        <f t="shared" si="4"/>
        <v>289855.0725</v>
      </c>
      <c r="S689" s="11">
        <f t="shared" ref="S689:T689" si="1395">log(Q689)</f>
        <v>4.301029996</v>
      </c>
      <c r="T689" s="11">
        <f t="shared" si="1395"/>
        <v>5.462180905</v>
      </c>
      <c r="U689" s="11" t="str">
        <f t="shared" si="6"/>
        <v>#VALUE!</v>
      </c>
      <c r="V689" s="11" t="str">
        <f t="shared" si="7"/>
        <v>#VALUE!</v>
      </c>
      <c r="W689" s="11" t="str">
        <f t="shared" si="8"/>
        <v>#VALUE!</v>
      </c>
      <c r="X689" s="11" t="str">
        <f t="shared" ref="X689:Y689" si="1396">log(U689)</f>
        <v>#VALUE!</v>
      </c>
      <c r="Y689" s="11" t="str">
        <f t="shared" si="1396"/>
        <v>#VALUE!</v>
      </c>
      <c r="Z689" s="11">
        <f t="shared" si="10"/>
        <v>4.301029996</v>
      </c>
      <c r="AA689" s="11">
        <f t="shared" si="11"/>
        <v>5.462180905</v>
      </c>
      <c r="AB689" s="11">
        <f t="shared" si="12"/>
        <v>11.50111602</v>
      </c>
      <c r="AC689" s="11">
        <f t="shared" si="1373"/>
        <v>1.91685267</v>
      </c>
      <c r="AD689" s="11">
        <f t="shared" si="1374"/>
        <v>0.5770301508</v>
      </c>
    </row>
    <row r="690">
      <c r="A690" s="10">
        <v>18.1</v>
      </c>
      <c r="B690" s="10">
        <v>9.0</v>
      </c>
      <c r="C690" s="10">
        <v>1.0</v>
      </c>
      <c r="D690" s="10" t="s">
        <v>49</v>
      </c>
      <c r="E690" s="10">
        <v>2.0</v>
      </c>
      <c r="F690" s="10">
        <v>0.02379</v>
      </c>
      <c r="G690" s="10">
        <v>0.0</v>
      </c>
      <c r="H690" s="10">
        <v>67.0</v>
      </c>
      <c r="I690" s="10">
        <v>-1.0</v>
      </c>
      <c r="J690" s="10">
        <v>4.0</v>
      </c>
      <c r="K690" s="11"/>
      <c r="L690" s="11"/>
      <c r="M690" s="13"/>
      <c r="N690" s="14"/>
      <c r="O690" s="15"/>
      <c r="P690" s="10" t="s">
        <v>40</v>
      </c>
      <c r="Q690" s="11">
        <f t="shared" si="3"/>
        <v>4785.714286</v>
      </c>
      <c r="R690" s="11">
        <f t="shared" si="4"/>
        <v>70407.73434</v>
      </c>
      <c r="S690" s="11">
        <f t="shared" ref="S690:T690" si="1397">log(Q690)</f>
        <v>3.679946767</v>
      </c>
      <c r="T690" s="11">
        <f t="shared" si="1397"/>
        <v>4.847620369</v>
      </c>
      <c r="U690" s="11">
        <f t="shared" si="6"/>
        <v>2857.142857</v>
      </c>
      <c r="V690" s="11">
        <f t="shared" si="7"/>
        <v>42034.46826</v>
      </c>
      <c r="W690" s="11">
        <f t="shared" si="8"/>
        <v>56221.1013</v>
      </c>
      <c r="X690" s="11">
        <f t="shared" ref="X690:Y690" si="1398">log(U690)</f>
        <v>3.455931956</v>
      </c>
      <c r="Y690" s="11">
        <f t="shared" si="1398"/>
        <v>4.623605558</v>
      </c>
      <c r="Z690" s="11">
        <f t="shared" si="10"/>
        <v>3.582225746</v>
      </c>
      <c r="AA690" s="11">
        <f t="shared" si="11"/>
        <v>4.749899349</v>
      </c>
      <c r="AB690" s="11">
        <f t="shared" si="12"/>
        <v>9.134967904</v>
      </c>
      <c r="AC690" s="11">
        <f t="shared" si="1373"/>
        <v>1.522494651</v>
      </c>
      <c r="AD690" s="11">
        <f t="shared" si="1374"/>
        <v>0.4583165581</v>
      </c>
    </row>
    <row r="691">
      <c r="A691" s="10">
        <v>18.1</v>
      </c>
      <c r="B691" s="10">
        <v>3.0</v>
      </c>
      <c r="C691" s="10">
        <v>1.0</v>
      </c>
      <c r="D691" s="10" t="s">
        <v>44</v>
      </c>
      <c r="E691" s="10">
        <v>2.0</v>
      </c>
      <c r="F691" s="10">
        <v>0.02213</v>
      </c>
      <c r="G691" s="10">
        <v>0.0</v>
      </c>
      <c r="H691" s="10">
        <v>35.0</v>
      </c>
      <c r="I691" s="10">
        <v>-1.0</v>
      </c>
      <c r="J691" s="10">
        <v>3.0</v>
      </c>
      <c r="K691" s="11"/>
      <c r="L691" s="11"/>
      <c r="M691" s="13"/>
      <c r="N691" s="14"/>
      <c r="O691" s="15"/>
      <c r="P691" s="10" t="s">
        <v>40</v>
      </c>
      <c r="Q691" s="11">
        <f t="shared" si="3"/>
        <v>2500</v>
      </c>
      <c r="R691" s="11">
        <f t="shared" si="4"/>
        <v>39539.08721</v>
      </c>
      <c r="S691" s="11">
        <f t="shared" ref="S691:T691" si="1399">log(Q691)</f>
        <v>3.397940009</v>
      </c>
      <c r="T691" s="11">
        <f t="shared" si="1399"/>
        <v>4.597026639</v>
      </c>
      <c r="U691" s="11">
        <f t="shared" si="6"/>
        <v>2142.857143</v>
      </c>
      <c r="V691" s="11">
        <f t="shared" si="7"/>
        <v>33890.64618</v>
      </c>
      <c r="W691" s="11">
        <f t="shared" si="8"/>
        <v>36714.8667</v>
      </c>
      <c r="X691" s="11">
        <f t="shared" ref="X691:Y691" si="1400">log(U691)</f>
        <v>3.330993219</v>
      </c>
      <c r="Y691" s="11">
        <f t="shared" si="1400"/>
        <v>4.530079849</v>
      </c>
      <c r="Z691" s="11">
        <f t="shared" si="10"/>
        <v>3.365755325</v>
      </c>
      <c r="AA691" s="11">
        <f t="shared" si="11"/>
        <v>4.564841956</v>
      </c>
      <c r="AB691" s="11">
        <f t="shared" si="12"/>
        <v>8.520220552</v>
      </c>
      <c r="AC691" s="11">
        <f t="shared" si="1373"/>
        <v>1.420036759</v>
      </c>
      <c r="AD691" s="11">
        <f t="shared" si="1374"/>
        <v>0.4274736593</v>
      </c>
    </row>
    <row r="692">
      <c r="A692" s="10">
        <v>18.1</v>
      </c>
      <c r="B692" s="10">
        <v>1.0</v>
      </c>
      <c r="C692" s="10">
        <v>1.0</v>
      </c>
      <c r="D692" s="10" t="s">
        <v>68</v>
      </c>
      <c r="E692" s="10">
        <v>2.0</v>
      </c>
      <c r="F692" s="10">
        <v>0.02789</v>
      </c>
      <c r="G692" s="10">
        <v>-1.0</v>
      </c>
      <c r="H692" s="10">
        <v>5.0</v>
      </c>
      <c r="I692" s="10">
        <v>-2.0</v>
      </c>
      <c r="J692" s="10">
        <v>0.0</v>
      </c>
      <c r="K692" s="11"/>
      <c r="L692" s="11"/>
      <c r="M692" s="13"/>
      <c r="N692" s="14"/>
      <c r="O692" s="15"/>
      <c r="P692" s="10" t="s">
        <v>40</v>
      </c>
      <c r="Q692" s="11">
        <f t="shared" si="3"/>
        <v>3571.428571</v>
      </c>
      <c r="R692" s="11">
        <f t="shared" si="4"/>
        <v>44818.93152</v>
      </c>
      <c r="S692" s="11">
        <f t="shared" ref="S692:T692" si="1401">log(Q692)</f>
        <v>3.552841969</v>
      </c>
      <c r="T692" s="11">
        <f t="shared" si="1401"/>
        <v>4.651461499</v>
      </c>
      <c r="U692" s="11">
        <f t="shared" si="6"/>
        <v>0</v>
      </c>
      <c r="V692" s="11">
        <f t="shared" si="7"/>
        <v>0</v>
      </c>
      <c r="W692" s="11">
        <f t="shared" si="8"/>
        <v>22409.46576</v>
      </c>
      <c r="X692" s="11" t="str">
        <f t="shared" ref="X692:Y692" si="1402">log(U692)</f>
        <v>#NUM!</v>
      </c>
      <c r="Y692" s="11" t="str">
        <f t="shared" si="1402"/>
        <v>#NUM!</v>
      </c>
      <c r="Z692" s="11">
        <f t="shared" si="10"/>
        <v>3.251811973</v>
      </c>
      <c r="AA692" s="11">
        <f t="shared" si="11"/>
        <v>4.350431503</v>
      </c>
      <c r="AB692" s="11">
        <f t="shared" si="12"/>
        <v>7.807964445</v>
      </c>
      <c r="AC692" s="11">
        <f t="shared" si="1373"/>
        <v>1.301327408</v>
      </c>
      <c r="AD692" s="11">
        <f t="shared" si="1374"/>
        <v>0.3917385838</v>
      </c>
    </row>
    <row r="693">
      <c r="A693" s="10">
        <v>18.1</v>
      </c>
      <c r="B693" s="10">
        <v>10.0</v>
      </c>
      <c r="C693" s="10">
        <v>1.0</v>
      </c>
      <c r="D693" s="10" t="s">
        <v>108</v>
      </c>
      <c r="E693" s="10">
        <v>2.0</v>
      </c>
      <c r="F693" s="10">
        <v>0.0271</v>
      </c>
      <c r="G693" s="10">
        <v>0.0</v>
      </c>
      <c r="H693" s="10">
        <v>3.0</v>
      </c>
      <c r="I693" s="10" t="s">
        <v>137</v>
      </c>
      <c r="J693" s="10" t="s">
        <v>137</v>
      </c>
      <c r="K693" s="11"/>
      <c r="L693" s="11"/>
      <c r="M693" s="13"/>
      <c r="N693" s="14"/>
      <c r="O693" s="15"/>
      <c r="P693" s="10" t="s">
        <v>40</v>
      </c>
      <c r="Q693" s="11">
        <f t="shared" si="3"/>
        <v>214.2857143</v>
      </c>
      <c r="R693" s="11">
        <f t="shared" si="4"/>
        <v>2767.527675</v>
      </c>
      <c r="S693" s="11">
        <f t="shared" ref="S693:T693" si="1403">log(Q693)</f>
        <v>2.330993219</v>
      </c>
      <c r="T693" s="11">
        <f t="shared" si="1403"/>
        <v>3.442091973</v>
      </c>
      <c r="U693" s="11" t="str">
        <f t="shared" si="6"/>
        <v>#VALUE!</v>
      </c>
      <c r="V693" s="11" t="str">
        <f t="shared" si="7"/>
        <v>#VALUE!</v>
      </c>
      <c r="W693" s="11" t="str">
        <f t="shared" si="8"/>
        <v>#VALUE!</v>
      </c>
      <c r="X693" s="11" t="str">
        <f t="shared" ref="X693:Y693" si="1404">log(U693)</f>
        <v>#VALUE!</v>
      </c>
      <c r="Y693" s="11" t="str">
        <f t="shared" si="1404"/>
        <v>#VALUE!</v>
      </c>
      <c r="Z693" s="11">
        <f t="shared" si="10"/>
        <v>2.330993219</v>
      </c>
      <c r="AA693" s="11">
        <f t="shared" si="11"/>
        <v>3.442091973</v>
      </c>
      <c r="AB693" s="11">
        <f t="shared" si="12"/>
        <v>4.790525839</v>
      </c>
      <c r="AC693" s="11">
        <f t="shared" si="1373"/>
        <v>0.7984209732</v>
      </c>
      <c r="AD693" s="11">
        <f t="shared" si="1374"/>
        <v>0.2403486621</v>
      </c>
    </row>
    <row r="694">
      <c r="A694" s="10">
        <v>18.2</v>
      </c>
      <c r="B694" s="10">
        <v>2.0</v>
      </c>
      <c r="C694" s="10">
        <v>1.0</v>
      </c>
      <c r="D694" s="10" t="s">
        <v>63</v>
      </c>
      <c r="E694" s="10">
        <v>1.0</v>
      </c>
      <c r="F694" s="10">
        <v>0.02792</v>
      </c>
      <c r="G694" s="10">
        <v>-2.0</v>
      </c>
      <c r="H694" s="10">
        <v>139.0</v>
      </c>
      <c r="I694" s="10">
        <v>-3.0</v>
      </c>
      <c r="J694" s="10">
        <v>23.0</v>
      </c>
      <c r="K694" s="11"/>
      <c r="L694" s="11"/>
      <c r="M694" s="13"/>
      <c r="N694" s="14"/>
      <c r="O694" s="15"/>
      <c r="P694" s="10" t="s">
        <v>171</v>
      </c>
      <c r="Q694" s="11">
        <f t="shared" si="3"/>
        <v>992857.1429</v>
      </c>
      <c r="R694" s="11">
        <f t="shared" si="4"/>
        <v>12446275.07</v>
      </c>
      <c r="S694" s="11">
        <f t="shared" ref="S694:T694" si="1405">log(Q694)</f>
        <v>5.996886765</v>
      </c>
      <c r="T694" s="11">
        <f t="shared" si="1405"/>
        <v>7.095039395</v>
      </c>
      <c r="U694" s="11">
        <f t="shared" si="6"/>
        <v>1642857.143</v>
      </c>
      <c r="V694" s="11">
        <f t="shared" si="7"/>
        <v>20594555.87</v>
      </c>
      <c r="W694" s="11">
        <f t="shared" si="8"/>
        <v>16520415.47</v>
      </c>
      <c r="X694" s="11">
        <f t="shared" ref="X694:Y694" si="1406">log(U694)</f>
        <v>6.2155998</v>
      </c>
      <c r="Y694" s="11">
        <f t="shared" si="1406"/>
        <v>7.313752431</v>
      </c>
      <c r="Z694" s="11">
        <f t="shared" si="10"/>
        <v>6.119868335</v>
      </c>
      <c r="AA694" s="11">
        <f t="shared" si="11"/>
        <v>7.218020965</v>
      </c>
      <c r="AB694" s="11">
        <f t="shared" si="12"/>
        <v>17.33389044</v>
      </c>
      <c r="AC694" s="11">
        <f t="shared" si="1373"/>
        <v>2.888981741</v>
      </c>
      <c r="AD694" s="11">
        <f t="shared" si="1374"/>
        <v>0.8696701609</v>
      </c>
    </row>
    <row r="695">
      <c r="A695" s="10">
        <v>18.2</v>
      </c>
      <c r="B695" s="10">
        <v>12.0</v>
      </c>
      <c r="C695" s="10">
        <v>1.0</v>
      </c>
      <c r="D695" s="10" t="s">
        <v>119</v>
      </c>
      <c r="E695" s="10">
        <v>1.0</v>
      </c>
      <c r="F695" s="10">
        <v>0.02826</v>
      </c>
      <c r="G695" s="10">
        <v>-2.0</v>
      </c>
      <c r="H695" s="10">
        <v>32.0</v>
      </c>
      <c r="I695" s="10">
        <v>-3.0</v>
      </c>
      <c r="J695" s="10">
        <v>5.0</v>
      </c>
      <c r="K695" s="11"/>
      <c r="L695" s="11"/>
      <c r="M695" s="13"/>
      <c r="N695" s="14"/>
      <c r="O695" s="15"/>
      <c r="P695" s="10" t="s">
        <v>40</v>
      </c>
      <c r="Q695" s="11">
        <f t="shared" si="3"/>
        <v>228571.4286</v>
      </c>
      <c r="R695" s="11">
        <f t="shared" si="4"/>
        <v>2830856.334</v>
      </c>
      <c r="S695" s="11">
        <f t="shared" ref="S695:T695" si="1407">log(Q695)</f>
        <v>5.359021943</v>
      </c>
      <c r="T695" s="11">
        <f t="shared" si="1407"/>
        <v>6.451917829</v>
      </c>
      <c r="U695" s="11">
        <f t="shared" si="6"/>
        <v>357142.8571</v>
      </c>
      <c r="V695" s="11">
        <f t="shared" si="7"/>
        <v>4423213.022</v>
      </c>
      <c r="W695" s="11">
        <f t="shared" si="8"/>
        <v>3627034.678</v>
      </c>
      <c r="X695" s="11">
        <f t="shared" ref="X695:Y695" si="1408">log(U695)</f>
        <v>5.552841969</v>
      </c>
      <c r="Y695" s="11">
        <f t="shared" si="1408"/>
        <v>6.645737855</v>
      </c>
      <c r="Z695" s="11">
        <f t="shared" si="10"/>
        <v>5.466655821</v>
      </c>
      <c r="AA695" s="11">
        <f t="shared" si="11"/>
        <v>6.559551708</v>
      </c>
      <c r="AB695" s="11">
        <f t="shared" si="12"/>
        <v>15.14650292</v>
      </c>
      <c r="AC695" s="11">
        <f t="shared" si="1373"/>
        <v>2.524417153</v>
      </c>
      <c r="AD695" s="11">
        <f t="shared" si="1374"/>
        <v>0.7599252846</v>
      </c>
    </row>
    <row r="696">
      <c r="A696" s="10">
        <v>18.2</v>
      </c>
      <c r="B696" s="10">
        <v>6.0</v>
      </c>
      <c r="C696" s="10">
        <v>1.0</v>
      </c>
      <c r="D696" s="10" t="s">
        <v>33</v>
      </c>
      <c r="E696" s="10">
        <v>1.0</v>
      </c>
      <c r="F696" s="10">
        <v>0.04746</v>
      </c>
      <c r="G696" s="10">
        <v>-2.0</v>
      </c>
      <c r="H696" s="10">
        <v>29.0</v>
      </c>
      <c r="I696" s="10">
        <v>-3.0</v>
      </c>
      <c r="J696" s="10">
        <v>5.0</v>
      </c>
      <c r="K696" s="11"/>
      <c r="L696" s="11"/>
      <c r="M696" s="13"/>
      <c r="N696" s="14"/>
      <c r="O696" s="15"/>
      <c r="P696" s="10" t="s">
        <v>40</v>
      </c>
      <c r="Q696" s="11">
        <f t="shared" si="3"/>
        <v>207142.8571</v>
      </c>
      <c r="R696" s="11">
        <f t="shared" si="4"/>
        <v>1527602.191</v>
      </c>
      <c r="S696" s="11">
        <f t="shared" ref="S696:T696" si="1409">log(Q696)</f>
        <v>5.316269962</v>
      </c>
      <c r="T696" s="11">
        <f t="shared" si="1409"/>
        <v>6.184010273</v>
      </c>
      <c r="U696" s="11">
        <f t="shared" si="6"/>
        <v>357142.8571</v>
      </c>
      <c r="V696" s="11">
        <f t="shared" si="7"/>
        <v>2633796.882</v>
      </c>
      <c r="W696" s="11">
        <f t="shared" si="8"/>
        <v>2080699.536</v>
      </c>
      <c r="X696" s="11">
        <f t="shared" ref="X696:Y696" si="1410">log(U696)</f>
        <v>5.552841969</v>
      </c>
      <c r="Y696" s="11">
        <f t="shared" si="1410"/>
        <v>6.420582279</v>
      </c>
      <c r="Z696" s="11">
        <f t="shared" si="10"/>
        <v>5.45046906</v>
      </c>
      <c r="AA696" s="11">
        <f t="shared" si="11"/>
        <v>6.31820937</v>
      </c>
      <c r="AB696" s="11">
        <f t="shared" si="12"/>
        <v>14.34478103</v>
      </c>
      <c r="AC696" s="11">
        <f t="shared" si="1373"/>
        <v>2.390796838</v>
      </c>
      <c r="AD696" s="11">
        <f t="shared" si="1374"/>
        <v>0.7197015617</v>
      </c>
    </row>
    <row r="697">
      <c r="A697" s="10">
        <v>18.2</v>
      </c>
      <c r="B697" s="10">
        <v>8.0</v>
      </c>
      <c r="C697" s="10">
        <v>1.0</v>
      </c>
      <c r="D697" s="10" t="s">
        <v>96</v>
      </c>
      <c r="E697" s="10">
        <v>1.0</v>
      </c>
      <c r="F697" s="10">
        <v>0.03735</v>
      </c>
      <c r="G697" s="10">
        <v>-1.0</v>
      </c>
      <c r="H697" s="10">
        <v>209.0</v>
      </c>
      <c r="I697" s="10">
        <v>-2.0</v>
      </c>
      <c r="J697" s="10">
        <v>13.0</v>
      </c>
      <c r="K697" s="11"/>
      <c r="L697" s="11"/>
      <c r="M697" s="13"/>
      <c r="N697" s="14"/>
      <c r="O697" s="15"/>
      <c r="P697" s="10" t="s">
        <v>40</v>
      </c>
      <c r="Q697" s="11">
        <f t="shared" si="3"/>
        <v>149285.7143</v>
      </c>
      <c r="R697" s="11">
        <f t="shared" si="4"/>
        <v>1398929.05</v>
      </c>
      <c r="S697" s="11">
        <f t="shared" ref="S697:T697" si="1411">log(Q697)</f>
        <v>5.17401825</v>
      </c>
      <c r="T697" s="11">
        <f t="shared" si="1411"/>
        <v>6.145795689</v>
      </c>
      <c r="U697" s="11">
        <f t="shared" si="6"/>
        <v>92857.14286</v>
      </c>
      <c r="V697" s="11">
        <f t="shared" si="7"/>
        <v>870147.2557</v>
      </c>
      <c r="W697" s="11">
        <f t="shared" si="8"/>
        <v>1134538.153</v>
      </c>
      <c r="X697" s="11">
        <f t="shared" ref="X697:Y697" si="1412">log(U697)</f>
        <v>4.967815317</v>
      </c>
      <c r="Y697" s="11">
        <f t="shared" si="1412"/>
        <v>5.939592755</v>
      </c>
      <c r="Z697" s="11">
        <f t="shared" si="10"/>
        <v>5.083041667</v>
      </c>
      <c r="AA697" s="11">
        <f t="shared" si="11"/>
        <v>6.054819105</v>
      </c>
      <c r="AB697" s="11">
        <f t="shared" si="12"/>
        <v>13.4698175</v>
      </c>
      <c r="AC697" s="11">
        <f t="shared" si="1373"/>
        <v>2.244969584</v>
      </c>
      <c r="AD697" s="11">
        <f t="shared" si="1374"/>
        <v>0.6758031842</v>
      </c>
    </row>
    <row r="698">
      <c r="A698" s="10">
        <v>18.2</v>
      </c>
      <c r="B698" s="10">
        <v>22.0</v>
      </c>
      <c r="C698" s="10">
        <v>1.0</v>
      </c>
      <c r="D698" s="10" t="s">
        <v>44</v>
      </c>
      <c r="E698" s="10">
        <v>1.0</v>
      </c>
      <c r="F698" s="10">
        <v>0.03152</v>
      </c>
      <c r="G698" s="10">
        <v>-1.0</v>
      </c>
      <c r="H698" s="10">
        <v>109.0</v>
      </c>
      <c r="I698" s="10">
        <v>-2.0</v>
      </c>
      <c r="J698" s="10">
        <v>10.0</v>
      </c>
      <c r="K698" s="11"/>
      <c r="L698" s="11"/>
      <c r="M698" s="13"/>
      <c r="N698" s="14"/>
      <c r="O698" s="15"/>
      <c r="P698" s="10" t="s">
        <v>40</v>
      </c>
      <c r="Q698" s="11">
        <f t="shared" si="3"/>
        <v>77857.14286</v>
      </c>
      <c r="R698" s="11">
        <f t="shared" si="4"/>
        <v>864530.4569</v>
      </c>
      <c r="S698" s="11">
        <f t="shared" ref="S698:T698" si="1413">log(Q698)</f>
        <v>4.891298462</v>
      </c>
      <c r="T698" s="11">
        <f t="shared" si="1413"/>
        <v>5.936780298</v>
      </c>
      <c r="U698" s="11">
        <f t="shared" si="6"/>
        <v>71428.57143</v>
      </c>
      <c r="V698" s="11">
        <f t="shared" si="7"/>
        <v>793147.2081</v>
      </c>
      <c r="W698" s="11">
        <f t="shared" si="8"/>
        <v>828838.8325</v>
      </c>
      <c r="X698" s="11">
        <f t="shared" ref="X698:Y698" si="1414">log(U698)</f>
        <v>4.853871964</v>
      </c>
      <c r="Y698" s="11">
        <f t="shared" si="1414"/>
        <v>5.8993538</v>
      </c>
      <c r="Z698" s="11">
        <f t="shared" si="10"/>
        <v>4.872988255</v>
      </c>
      <c r="AA698" s="11">
        <f t="shared" si="11"/>
        <v>5.91847009</v>
      </c>
      <c r="AB698" s="11">
        <f t="shared" si="12"/>
        <v>13.01687588</v>
      </c>
      <c r="AC698" s="11">
        <f t="shared" si="1373"/>
        <v>2.169479314</v>
      </c>
      <c r="AD698" s="11">
        <f t="shared" si="1374"/>
        <v>0.6530783484</v>
      </c>
    </row>
    <row r="699">
      <c r="A699" s="10">
        <v>18.2</v>
      </c>
      <c r="B699" s="10">
        <v>20.0</v>
      </c>
      <c r="C699" s="10">
        <v>1.0</v>
      </c>
      <c r="D699" s="10" t="s">
        <v>49</v>
      </c>
      <c r="E699" s="10">
        <v>1.0</v>
      </c>
      <c r="F699" s="10">
        <v>0.03557</v>
      </c>
      <c r="G699" s="10">
        <v>-1.0</v>
      </c>
      <c r="H699" s="10">
        <v>92.0</v>
      </c>
      <c r="I699" s="10">
        <v>-2.0</v>
      </c>
      <c r="J699" s="10">
        <v>8.0</v>
      </c>
      <c r="K699" s="11"/>
      <c r="L699" s="11"/>
      <c r="M699" s="13"/>
      <c r="N699" s="14"/>
      <c r="O699" s="15"/>
      <c r="P699" s="10" t="s">
        <v>40</v>
      </c>
      <c r="Q699" s="11">
        <f t="shared" si="3"/>
        <v>65714.28571</v>
      </c>
      <c r="R699" s="11">
        <f t="shared" si="4"/>
        <v>646612.3137</v>
      </c>
      <c r="S699" s="11">
        <f t="shared" ref="S699:T699" si="1415">log(Q699)</f>
        <v>4.817659792</v>
      </c>
      <c r="T699" s="11">
        <f t="shared" si="1415"/>
        <v>5.810643971</v>
      </c>
      <c r="U699" s="11">
        <f t="shared" si="6"/>
        <v>57142.85714</v>
      </c>
      <c r="V699" s="11">
        <f t="shared" si="7"/>
        <v>562271.5772</v>
      </c>
      <c r="W699" s="11">
        <f t="shared" si="8"/>
        <v>604441.9455</v>
      </c>
      <c r="X699" s="11">
        <f t="shared" ref="X699:Y699" si="1416">log(U699)</f>
        <v>4.756961951</v>
      </c>
      <c r="Y699" s="11">
        <f t="shared" si="1416"/>
        <v>5.74994613</v>
      </c>
      <c r="Z699" s="11">
        <f t="shared" si="10"/>
        <v>4.788370416</v>
      </c>
      <c r="AA699" s="11">
        <f t="shared" si="11"/>
        <v>5.781354595</v>
      </c>
      <c r="AB699" s="11">
        <f t="shared" si="12"/>
        <v>12.56138806</v>
      </c>
      <c r="AC699" s="11">
        <f t="shared" si="1373"/>
        <v>2.093564677</v>
      </c>
      <c r="AD699" s="11">
        <f t="shared" si="1374"/>
        <v>0.6302257658</v>
      </c>
    </row>
    <row r="700">
      <c r="A700" s="10">
        <v>18.2</v>
      </c>
      <c r="B700" s="10">
        <v>7.0</v>
      </c>
      <c r="C700" s="10">
        <v>1.0</v>
      </c>
      <c r="D700" s="10" t="s">
        <v>55</v>
      </c>
      <c r="E700" s="10">
        <v>1.0</v>
      </c>
      <c r="F700" s="10">
        <v>0.02858</v>
      </c>
      <c r="G700" s="10">
        <v>-1.0</v>
      </c>
      <c r="H700" s="10">
        <v>59.0</v>
      </c>
      <c r="I700" s="10">
        <v>-2.0</v>
      </c>
      <c r="J700" s="10">
        <v>2.0</v>
      </c>
      <c r="K700" s="11"/>
      <c r="L700" s="11"/>
      <c r="M700" s="13"/>
      <c r="N700" s="14"/>
      <c r="O700" s="15"/>
      <c r="P700" s="10" t="s">
        <v>40</v>
      </c>
      <c r="Q700" s="11">
        <f t="shared" si="3"/>
        <v>42142.85714</v>
      </c>
      <c r="R700" s="11">
        <f t="shared" si="4"/>
        <v>516095.1714</v>
      </c>
      <c r="S700" s="11">
        <f t="shared" ref="S700:T700" si="1417">log(Q700)</f>
        <v>4.624723976</v>
      </c>
      <c r="T700" s="11">
        <f t="shared" si="1417"/>
        <v>5.712729796</v>
      </c>
      <c r="U700" s="11">
        <f t="shared" si="6"/>
        <v>14285.71429</v>
      </c>
      <c r="V700" s="11">
        <f t="shared" si="7"/>
        <v>174947.5157</v>
      </c>
      <c r="W700" s="11">
        <f t="shared" si="8"/>
        <v>345521.3436</v>
      </c>
      <c r="X700" s="11">
        <f t="shared" ref="X700:Y700" si="1418">log(U700)</f>
        <v>4.15490196</v>
      </c>
      <c r="Y700" s="11">
        <f t="shared" si="1418"/>
        <v>5.24290778</v>
      </c>
      <c r="Z700" s="11">
        <f t="shared" si="10"/>
        <v>4.45046906</v>
      </c>
      <c r="AA700" s="11">
        <f t="shared" si="11"/>
        <v>5.53847488</v>
      </c>
      <c r="AB700" s="11">
        <f t="shared" si="12"/>
        <v>11.75455912</v>
      </c>
      <c r="AC700" s="11">
        <f t="shared" si="1373"/>
        <v>1.959093186</v>
      </c>
      <c r="AD700" s="11">
        <f t="shared" si="1374"/>
        <v>0.5897458133</v>
      </c>
    </row>
    <row r="701">
      <c r="A701" s="10">
        <v>18.2</v>
      </c>
      <c r="B701" s="10">
        <v>1.0</v>
      </c>
      <c r="C701" s="10">
        <v>1.0</v>
      </c>
      <c r="D701" s="10" t="s">
        <v>73</v>
      </c>
      <c r="E701" s="10">
        <v>1.0</v>
      </c>
      <c r="F701" s="10">
        <v>0.03259</v>
      </c>
      <c r="G701" s="10">
        <v>-1.0</v>
      </c>
      <c r="H701" s="10">
        <v>51.0</v>
      </c>
      <c r="I701" s="10">
        <v>-2.0</v>
      </c>
      <c r="J701" s="10">
        <v>3.0</v>
      </c>
      <c r="K701" s="11"/>
      <c r="L701" s="11"/>
      <c r="M701" s="13"/>
      <c r="N701" s="14"/>
      <c r="O701" s="15"/>
      <c r="P701" s="10" t="s">
        <v>40</v>
      </c>
      <c r="Q701" s="11">
        <f t="shared" si="3"/>
        <v>36428.57143</v>
      </c>
      <c r="R701" s="11">
        <f t="shared" si="4"/>
        <v>391224.3019</v>
      </c>
      <c r="S701" s="11">
        <f t="shared" ref="S701:T701" si="1419">log(Q701)</f>
        <v>4.56144214</v>
      </c>
      <c r="T701" s="11">
        <f t="shared" si="1419"/>
        <v>5.592425824</v>
      </c>
      <c r="U701" s="11">
        <f t="shared" si="6"/>
        <v>21428.57143</v>
      </c>
      <c r="V701" s="11">
        <f t="shared" si="7"/>
        <v>230131.9423</v>
      </c>
      <c r="W701" s="11">
        <f t="shared" si="8"/>
        <v>310678.1221</v>
      </c>
      <c r="X701" s="11">
        <f t="shared" ref="X701:Y701" si="1420">log(U701)</f>
        <v>4.330993219</v>
      </c>
      <c r="Y701" s="11">
        <f t="shared" si="1420"/>
        <v>5.361976903</v>
      </c>
      <c r="Z701" s="11">
        <f t="shared" si="10"/>
        <v>4.461326988</v>
      </c>
      <c r="AA701" s="11">
        <f t="shared" si="11"/>
        <v>5.492310671</v>
      </c>
      <c r="AB701" s="11">
        <f t="shared" si="12"/>
        <v>11.60120494</v>
      </c>
      <c r="AC701" s="11">
        <f t="shared" si="1373"/>
        <v>1.933534156</v>
      </c>
      <c r="AD701" s="11">
        <f t="shared" si="1374"/>
        <v>0.5820517786</v>
      </c>
    </row>
    <row r="702">
      <c r="A702" s="10">
        <v>18.2</v>
      </c>
      <c r="B702" s="10">
        <v>11.0</v>
      </c>
      <c r="C702" s="10">
        <v>1.0</v>
      </c>
      <c r="D702" s="10" t="s">
        <v>108</v>
      </c>
      <c r="E702" s="10">
        <v>1.0</v>
      </c>
      <c r="F702" s="10">
        <v>0.02928</v>
      </c>
      <c r="G702" s="10">
        <v>0.0</v>
      </c>
      <c r="H702" s="10">
        <v>116.0</v>
      </c>
      <c r="I702" s="10">
        <v>-1.0</v>
      </c>
      <c r="J702" s="10">
        <v>12.0</v>
      </c>
      <c r="K702" s="11"/>
      <c r="L702" s="11"/>
      <c r="M702" s="13"/>
      <c r="N702" s="14"/>
      <c r="O702" s="15"/>
      <c r="P702" s="10" t="s">
        <v>40</v>
      </c>
      <c r="Q702" s="11">
        <f t="shared" si="3"/>
        <v>8285.714286</v>
      </c>
      <c r="R702" s="11">
        <f t="shared" si="4"/>
        <v>99043.71585</v>
      </c>
      <c r="S702" s="11">
        <f t="shared" ref="S702:T702" si="1421">log(Q702)</f>
        <v>3.918329954</v>
      </c>
      <c r="T702" s="11">
        <f t="shared" si="1421"/>
        <v>4.995826926</v>
      </c>
      <c r="U702" s="11">
        <f t="shared" si="6"/>
        <v>8571.428571</v>
      </c>
      <c r="V702" s="11">
        <f t="shared" si="7"/>
        <v>102459.0164</v>
      </c>
      <c r="W702" s="11">
        <f t="shared" si="8"/>
        <v>100751.3661</v>
      </c>
      <c r="X702" s="11">
        <f t="shared" ref="X702:Y702" si="1422">log(U702)</f>
        <v>3.93305321</v>
      </c>
      <c r="Y702" s="11">
        <f t="shared" si="1422"/>
        <v>5.010550182</v>
      </c>
      <c r="Z702" s="11">
        <f t="shared" si="10"/>
        <v>3.925753972</v>
      </c>
      <c r="AA702" s="11">
        <f t="shared" si="11"/>
        <v>5.003250944</v>
      </c>
      <c r="AB702" s="11">
        <f t="shared" si="12"/>
        <v>9.976583686</v>
      </c>
      <c r="AC702" s="11">
        <f t="shared" si="1373"/>
        <v>1.662763948</v>
      </c>
      <c r="AD702" s="11">
        <f t="shared" si="1374"/>
        <v>0.5005418239</v>
      </c>
    </row>
    <row r="703">
      <c r="A703" s="10">
        <v>18.2</v>
      </c>
      <c r="B703" s="10">
        <v>18.0</v>
      </c>
      <c r="C703" s="10">
        <v>1.0</v>
      </c>
      <c r="D703" s="10" t="s">
        <v>82</v>
      </c>
      <c r="E703" s="10">
        <v>1.0</v>
      </c>
      <c r="F703" s="10">
        <v>0.02671</v>
      </c>
      <c r="G703" s="10">
        <v>0.0</v>
      </c>
      <c r="H703" s="10">
        <v>45.0</v>
      </c>
      <c r="I703" s="10">
        <v>-1.0</v>
      </c>
      <c r="J703" s="10">
        <v>6.0</v>
      </c>
      <c r="K703" s="11"/>
      <c r="L703" s="11"/>
      <c r="M703" s="13"/>
      <c r="N703" s="14"/>
      <c r="O703" s="15"/>
      <c r="P703" s="10" t="s">
        <v>40</v>
      </c>
      <c r="Q703" s="11">
        <f t="shared" si="3"/>
        <v>3214.285714</v>
      </c>
      <c r="R703" s="11">
        <f t="shared" si="4"/>
        <v>42119.05653</v>
      </c>
      <c r="S703" s="11">
        <f t="shared" ref="S703:T703" si="1423">log(Q703)</f>
        <v>3.507084478</v>
      </c>
      <c r="T703" s="11">
        <f t="shared" si="1423"/>
        <v>4.624478634</v>
      </c>
      <c r="U703" s="11">
        <f t="shared" si="6"/>
        <v>4285.714286</v>
      </c>
      <c r="V703" s="11">
        <f t="shared" si="7"/>
        <v>56158.74204</v>
      </c>
      <c r="W703" s="11">
        <f t="shared" si="8"/>
        <v>49138.89929</v>
      </c>
      <c r="X703" s="11">
        <f t="shared" ref="X703:Y703" si="1424">log(U703)</f>
        <v>3.632023215</v>
      </c>
      <c r="Y703" s="11">
        <f t="shared" si="1424"/>
        <v>4.749417371</v>
      </c>
      <c r="Z703" s="11">
        <f t="shared" si="10"/>
        <v>3.574031268</v>
      </c>
      <c r="AA703" s="11">
        <f t="shared" si="11"/>
        <v>4.691425424</v>
      </c>
      <c r="AB703" s="11">
        <f t="shared" si="12"/>
        <v>8.940721731</v>
      </c>
      <c r="AC703" s="11">
        <f t="shared" si="1373"/>
        <v>1.490120289</v>
      </c>
      <c r="AD703" s="11">
        <f t="shared" si="1374"/>
        <v>0.448570904</v>
      </c>
    </row>
    <row r="704">
      <c r="A704" s="10">
        <v>18.2</v>
      </c>
      <c r="B704" s="10">
        <v>5.0</v>
      </c>
      <c r="C704" s="10">
        <v>1.0</v>
      </c>
      <c r="D704" s="10" t="s">
        <v>68</v>
      </c>
      <c r="E704" s="10">
        <v>1.0</v>
      </c>
      <c r="F704" s="10">
        <v>0.02847</v>
      </c>
      <c r="G704" s="10">
        <v>-1.0</v>
      </c>
      <c r="H704" s="10">
        <v>3.0</v>
      </c>
      <c r="I704" s="10">
        <v>0.0</v>
      </c>
      <c r="J704" s="10">
        <v>15.0</v>
      </c>
      <c r="K704" s="11"/>
      <c r="L704" s="11"/>
      <c r="M704" s="13"/>
      <c r="N704" s="14"/>
      <c r="O704" s="15"/>
      <c r="P704" s="10" t="s">
        <v>40</v>
      </c>
      <c r="Q704" s="11">
        <f t="shared" si="3"/>
        <v>2142.857143</v>
      </c>
      <c r="R704" s="11">
        <f t="shared" si="4"/>
        <v>26343.51949</v>
      </c>
      <c r="S704" s="11">
        <f t="shared" ref="S704:T704" si="1425">log(Q704)</f>
        <v>3.330993219</v>
      </c>
      <c r="T704" s="11">
        <f t="shared" si="1425"/>
        <v>4.420673796</v>
      </c>
      <c r="U704" s="11">
        <f t="shared" si="6"/>
        <v>1071.428571</v>
      </c>
      <c r="V704" s="11">
        <f t="shared" si="7"/>
        <v>13171.75975</v>
      </c>
      <c r="W704" s="11">
        <f t="shared" si="8"/>
        <v>19757.63962</v>
      </c>
      <c r="X704" s="11">
        <f t="shared" ref="X704:Y704" si="1426">log(U704)</f>
        <v>3.029963223</v>
      </c>
      <c r="Y704" s="11">
        <f t="shared" si="1426"/>
        <v>4.119643801</v>
      </c>
      <c r="Z704" s="11">
        <f t="shared" si="10"/>
        <v>3.206054482</v>
      </c>
      <c r="AA704" s="11">
        <f t="shared" si="11"/>
        <v>4.29573506</v>
      </c>
      <c r="AB704" s="11">
        <f t="shared" si="12"/>
        <v>7.626266793</v>
      </c>
      <c r="AC704" s="11">
        <f t="shared" si="1373"/>
        <v>1.271044466</v>
      </c>
      <c r="AD704" s="11">
        <f t="shared" si="1374"/>
        <v>0.3826225099</v>
      </c>
    </row>
    <row r="705">
      <c r="A705" s="10">
        <v>18.3</v>
      </c>
      <c r="B705" s="10">
        <v>19.0</v>
      </c>
      <c r="C705" s="10">
        <v>1.0</v>
      </c>
      <c r="D705" s="10" t="s">
        <v>44</v>
      </c>
      <c r="E705" s="10">
        <v>1.0</v>
      </c>
      <c r="F705" s="10">
        <v>0.08962</v>
      </c>
      <c r="G705" s="10">
        <v>-3.0</v>
      </c>
      <c r="H705" s="10">
        <v>52.0</v>
      </c>
      <c r="I705" s="10">
        <v>-4.0</v>
      </c>
      <c r="J705" s="10">
        <v>14.0</v>
      </c>
      <c r="K705" s="11"/>
      <c r="L705" s="11"/>
      <c r="M705" s="13"/>
      <c r="N705" s="14"/>
      <c r="O705" s="15"/>
      <c r="P705" s="10" t="s">
        <v>40</v>
      </c>
      <c r="Q705" s="11">
        <f t="shared" si="3"/>
        <v>3714285.714</v>
      </c>
      <c r="R705" s="11">
        <f t="shared" si="4"/>
        <v>14505690.69</v>
      </c>
      <c r="S705" s="11">
        <f t="shared" ref="S705:T705" si="1427">log(Q705)</f>
        <v>6.569875308</v>
      </c>
      <c r="T705" s="11">
        <f t="shared" si="1427"/>
        <v>7.161538413</v>
      </c>
      <c r="U705" s="11">
        <f t="shared" si="6"/>
        <v>10000000</v>
      </c>
      <c r="V705" s="11">
        <f t="shared" si="7"/>
        <v>39053782.64</v>
      </c>
      <c r="W705" s="11">
        <f t="shared" si="8"/>
        <v>26779736.67</v>
      </c>
      <c r="X705" s="11">
        <f t="shared" ref="X705:Y705" si="1428">log(U705)</f>
        <v>7</v>
      </c>
      <c r="Y705" s="11">
        <f t="shared" si="1428"/>
        <v>7.591663105</v>
      </c>
      <c r="Z705" s="11">
        <f t="shared" si="10"/>
        <v>6.836143197</v>
      </c>
      <c r="AA705" s="11">
        <f t="shared" si="11"/>
        <v>7.427806302</v>
      </c>
      <c r="AB705" s="11">
        <f t="shared" si="12"/>
        <v>18.03078225</v>
      </c>
      <c r="AC705" s="11">
        <f t="shared" si="1373"/>
        <v>3.005130375</v>
      </c>
      <c r="AD705" s="11">
        <f t="shared" si="1374"/>
        <v>0.9046343837</v>
      </c>
    </row>
    <row r="706">
      <c r="A706" s="10">
        <v>18.3</v>
      </c>
      <c r="B706" s="10">
        <v>1.0</v>
      </c>
      <c r="C706" s="10">
        <v>1.0</v>
      </c>
      <c r="D706" s="10" t="s">
        <v>63</v>
      </c>
      <c r="E706" s="10">
        <v>1.0</v>
      </c>
      <c r="F706" s="10">
        <v>0.03422</v>
      </c>
      <c r="G706" s="10">
        <v>-3.0</v>
      </c>
      <c r="H706" s="10">
        <v>22.0</v>
      </c>
      <c r="I706" s="10">
        <v>-4.0</v>
      </c>
      <c r="J706" s="10">
        <v>3.0</v>
      </c>
      <c r="K706" s="11"/>
      <c r="L706" s="11"/>
      <c r="M706" s="13"/>
      <c r="N706" s="14"/>
      <c r="O706" s="15"/>
      <c r="P706" s="10" t="s">
        <v>40</v>
      </c>
      <c r="Q706" s="11">
        <f t="shared" si="3"/>
        <v>1571428.571</v>
      </c>
      <c r="R706" s="11">
        <f t="shared" si="4"/>
        <v>16072472.24</v>
      </c>
      <c r="S706" s="11">
        <f t="shared" ref="S706:T706" si="1429">log(Q706)</f>
        <v>6.196294645</v>
      </c>
      <c r="T706" s="11">
        <f t="shared" si="1429"/>
        <v>7.206082684</v>
      </c>
      <c r="U706" s="11">
        <f t="shared" si="6"/>
        <v>2142857.143</v>
      </c>
      <c r="V706" s="11">
        <f t="shared" si="7"/>
        <v>21917007.6</v>
      </c>
      <c r="W706" s="11">
        <f t="shared" si="8"/>
        <v>18994739.92</v>
      </c>
      <c r="X706" s="11">
        <f t="shared" ref="X706:Y706" si="1430">log(U706)</f>
        <v>6.330993219</v>
      </c>
      <c r="Y706" s="11">
        <f t="shared" si="1430"/>
        <v>7.340781258</v>
      </c>
      <c r="Z706" s="11">
        <f t="shared" si="10"/>
        <v>6.268845312</v>
      </c>
      <c r="AA706" s="11">
        <f t="shared" si="11"/>
        <v>7.278633351</v>
      </c>
      <c r="AB706" s="11">
        <f t="shared" si="12"/>
        <v>17.53524043</v>
      </c>
      <c r="AC706" s="11">
        <f t="shared" si="1373"/>
        <v>2.922540072</v>
      </c>
      <c r="AD706" s="11">
        <f t="shared" si="1374"/>
        <v>0.8797722252</v>
      </c>
    </row>
    <row r="707">
      <c r="A707" s="10">
        <v>18.3</v>
      </c>
      <c r="B707" s="10">
        <v>15.0</v>
      </c>
      <c r="C707" s="10">
        <v>1.0</v>
      </c>
      <c r="D707" s="10" t="s">
        <v>119</v>
      </c>
      <c r="E707" s="10">
        <v>1.0</v>
      </c>
      <c r="F707" s="10">
        <v>0.02935</v>
      </c>
      <c r="G707" s="10">
        <v>-2.0</v>
      </c>
      <c r="H707" s="10">
        <v>36.0</v>
      </c>
      <c r="I707" s="10">
        <v>-3.0</v>
      </c>
      <c r="J707" s="10">
        <v>4.0</v>
      </c>
      <c r="K707" s="11"/>
      <c r="L707" s="11"/>
      <c r="M707" s="13"/>
      <c r="N707" s="14"/>
      <c r="O707" s="15"/>
      <c r="P707" s="10" t="s">
        <v>40</v>
      </c>
      <c r="Q707" s="11">
        <f t="shared" si="3"/>
        <v>257142.8571</v>
      </c>
      <c r="R707" s="11">
        <f t="shared" si="4"/>
        <v>3066439.523</v>
      </c>
      <c r="S707" s="11">
        <f t="shared" ref="S707:T707" si="1431">log(Q707)</f>
        <v>5.410174465</v>
      </c>
      <c r="T707" s="11">
        <f t="shared" si="1431"/>
        <v>6.486634404</v>
      </c>
      <c r="U707" s="11">
        <f t="shared" si="6"/>
        <v>285714.2857</v>
      </c>
      <c r="V707" s="11">
        <f t="shared" si="7"/>
        <v>3407155.026</v>
      </c>
      <c r="W707" s="11">
        <f t="shared" si="8"/>
        <v>3236797.274</v>
      </c>
      <c r="X707" s="11">
        <f t="shared" ref="X707:Y707" si="1432">log(U707)</f>
        <v>5.455931956</v>
      </c>
      <c r="Y707" s="11">
        <f t="shared" si="1432"/>
        <v>6.532391894</v>
      </c>
      <c r="Z707" s="11">
        <f t="shared" si="10"/>
        <v>5.433655561</v>
      </c>
      <c r="AA707" s="11">
        <f t="shared" si="11"/>
        <v>6.5101155</v>
      </c>
      <c r="AB707" s="11">
        <f t="shared" si="12"/>
        <v>14.98227939</v>
      </c>
      <c r="AC707" s="11">
        <f t="shared" si="1373"/>
        <v>2.497046565</v>
      </c>
      <c r="AD707" s="11">
        <f t="shared" si="1374"/>
        <v>0.7516859166</v>
      </c>
    </row>
    <row r="708">
      <c r="A708" s="10">
        <v>18.3</v>
      </c>
      <c r="B708" s="10">
        <v>6.0</v>
      </c>
      <c r="C708" s="10">
        <v>1.0</v>
      </c>
      <c r="D708" s="10" t="s">
        <v>76</v>
      </c>
      <c r="E708" s="10">
        <v>1.0</v>
      </c>
      <c r="F708" s="10">
        <v>0.03561</v>
      </c>
      <c r="G708" s="10">
        <v>-2.0</v>
      </c>
      <c r="H708" s="10">
        <v>40.0</v>
      </c>
      <c r="I708" s="10">
        <v>-3.0</v>
      </c>
      <c r="J708" s="10">
        <v>5.0</v>
      </c>
      <c r="K708" s="11"/>
      <c r="L708" s="11"/>
      <c r="M708" s="13"/>
      <c r="N708" s="14"/>
      <c r="O708" s="15"/>
      <c r="P708" s="10" t="s">
        <v>40</v>
      </c>
      <c r="Q708" s="11">
        <f t="shared" si="3"/>
        <v>285714.2857</v>
      </c>
      <c r="R708" s="11">
        <f t="shared" si="4"/>
        <v>2808199.944</v>
      </c>
      <c r="S708" s="11">
        <f t="shared" ref="S708:T708" si="1433">log(Q708)</f>
        <v>5.455931956</v>
      </c>
      <c r="T708" s="11">
        <f t="shared" si="1433"/>
        <v>6.448428026</v>
      </c>
      <c r="U708" s="11">
        <f t="shared" si="6"/>
        <v>357142.8571</v>
      </c>
      <c r="V708" s="11">
        <f t="shared" si="7"/>
        <v>3510249.93</v>
      </c>
      <c r="W708" s="11">
        <f t="shared" si="8"/>
        <v>3159224.937</v>
      </c>
      <c r="X708" s="11">
        <f t="shared" ref="X708:Y708" si="1434">log(U708)</f>
        <v>5.552841969</v>
      </c>
      <c r="Y708" s="11">
        <f t="shared" si="1434"/>
        <v>6.545338039</v>
      </c>
      <c r="Z708" s="11">
        <f t="shared" si="10"/>
        <v>5.507084478</v>
      </c>
      <c r="AA708" s="11">
        <f t="shared" si="11"/>
        <v>6.499580549</v>
      </c>
      <c r="AB708" s="11">
        <f t="shared" si="12"/>
        <v>14.94728304</v>
      </c>
      <c r="AC708" s="11">
        <f t="shared" si="1373"/>
        <v>2.49121384</v>
      </c>
      <c r="AD708" s="11">
        <f t="shared" si="1374"/>
        <v>0.7499300915</v>
      </c>
    </row>
    <row r="709">
      <c r="A709" s="10">
        <v>18.3</v>
      </c>
      <c r="B709" s="10">
        <v>4.0</v>
      </c>
      <c r="C709" s="10">
        <v>1.0</v>
      </c>
      <c r="D709" s="10" t="s">
        <v>49</v>
      </c>
      <c r="E709" s="10">
        <v>1.0</v>
      </c>
      <c r="F709" s="10">
        <v>0.04981</v>
      </c>
      <c r="G709" s="10">
        <v>-2.0</v>
      </c>
      <c r="H709" s="10">
        <v>46.0</v>
      </c>
      <c r="I709" s="10" t="s">
        <v>137</v>
      </c>
      <c r="J709" s="10" t="s">
        <v>137</v>
      </c>
      <c r="K709" s="11"/>
      <c r="L709" s="11"/>
      <c r="M709" s="13"/>
      <c r="N709" s="14"/>
      <c r="O709" s="15"/>
      <c r="P709" s="10" t="s">
        <v>40</v>
      </c>
      <c r="Q709" s="11">
        <f t="shared" si="3"/>
        <v>328571.4286</v>
      </c>
      <c r="R709" s="11">
        <f t="shared" si="4"/>
        <v>2308773.339</v>
      </c>
      <c r="S709" s="11">
        <f t="shared" ref="S709:T709" si="1435">log(Q709)</f>
        <v>5.516629796</v>
      </c>
      <c r="T709" s="11">
        <f t="shared" si="1435"/>
        <v>6.363381299</v>
      </c>
      <c r="U709" s="11" t="str">
        <f t="shared" si="6"/>
        <v>#VALUE!</v>
      </c>
      <c r="V709" s="11" t="str">
        <f t="shared" si="7"/>
        <v>#VALUE!</v>
      </c>
      <c r="W709" s="11" t="str">
        <f t="shared" si="8"/>
        <v>#VALUE!</v>
      </c>
      <c r="X709" s="11" t="str">
        <f t="shared" ref="X709:Y709" si="1436">log(U709)</f>
        <v>#VALUE!</v>
      </c>
      <c r="Y709" s="11" t="str">
        <f t="shared" si="1436"/>
        <v>#VALUE!</v>
      </c>
      <c r="Z709" s="11">
        <f t="shared" si="10"/>
        <v>5.516629796</v>
      </c>
      <c r="AA709" s="11">
        <f t="shared" si="11"/>
        <v>6.363381299</v>
      </c>
      <c r="AB709" s="11">
        <f t="shared" si="12"/>
        <v>14.49483892</v>
      </c>
      <c r="AC709" s="11">
        <f t="shared" si="1373"/>
        <v>2.415806487</v>
      </c>
      <c r="AD709" s="11">
        <f t="shared" si="1374"/>
        <v>0.7272302164</v>
      </c>
    </row>
    <row r="710">
      <c r="A710" s="10">
        <v>18.3</v>
      </c>
      <c r="B710" s="10">
        <v>17.0</v>
      </c>
      <c r="C710" s="10">
        <v>1.0</v>
      </c>
      <c r="D710" s="10" t="s">
        <v>96</v>
      </c>
      <c r="E710" s="10">
        <v>1.0</v>
      </c>
      <c r="F710" s="10">
        <v>0.08328</v>
      </c>
      <c r="G710" s="10">
        <v>-2.0</v>
      </c>
      <c r="H710" s="10">
        <v>21.0</v>
      </c>
      <c r="I710" s="10">
        <v>-3.0</v>
      </c>
      <c r="J710" s="10">
        <v>3.0</v>
      </c>
      <c r="K710" s="11"/>
      <c r="L710" s="11"/>
      <c r="M710" s="13"/>
      <c r="N710" s="14"/>
      <c r="O710" s="15"/>
      <c r="P710" s="10" t="s">
        <v>40</v>
      </c>
      <c r="Q710" s="11">
        <f t="shared" si="3"/>
        <v>150000</v>
      </c>
      <c r="R710" s="11">
        <f t="shared" si="4"/>
        <v>630403.4582</v>
      </c>
      <c r="S710" s="11">
        <f t="shared" ref="S710:T710" si="1437">log(Q710)</f>
        <v>5.176091259</v>
      </c>
      <c r="T710" s="11">
        <f t="shared" si="1437"/>
        <v>5.799618587</v>
      </c>
      <c r="U710" s="11">
        <f t="shared" si="6"/>
        <v>214285.7143</v>
      </c>
      <c r="V710" s="11">
        <f t="shared" si="7"/>
        <v>900576.3689</v>
      </c>
      <c r="W710" s="11">
        <f t="shared" si="8"/>
        <v>765489.9135</v>
      </c>
      <c r="X710" s="11">
        <f t="shared" ref="X710:Y710" si="1438">log(U710)</f>
        <v>5.330993219</v>
      </c>
      <c r="Y710" s="11">
        <f t="shared" si="1438"/>
        <v>5.954520547</v>
      </c>
      <c r="Z710" s="11">
        <f t="shared" si="10"/>
        <v>5.260412145</v>
      </c>
      <c r="AA710" s="11">
        <f t="shared" si="11"/>
        <v>5.883939473</v>
      </c>
      <c r="AB710" s="11">
        <f t="shared" si="12"/>
        <v>12.90216765</v>
      </c>
      <c r="AC710" s="11">
        <f t="shared" si="1373"/>
        <v>2.150361275</v>
      </c>
      <c r="AD710" s="11">
        <f t="shared" si="1374"/>
        <v>0.6473232454</v>
      </c>
    </row>
    <row r="711">
      <c r="A711" s="10">
        <v>18.3</v>
      </c>
      <c r="B711" s="10">
        <v>16.0</v>
      </c>
      <c r="C711" s="10">
        <v>1.0</v>
      </c>
      <c r="D711" s="10" t="s">
        <v>73</v>
      </c>
      <c r="E711" s="10">
        <v>1.0</v>
      </c>
      <c r="F711" s="10">
        <v>0.03172</v>
      </c>
      <c r="G711" s="10">
        <v>-1.0</v>
      </c>
      <c r="H711" s="10">
        <v>35.0</v>
      </c>
      <c r="I711" s="10">
        <v>-2.0</v>
      </c>
      <c r="J711" s="10">
        <v>4.0</v>
      </c>
      <c r="K711" s="11"/>
      <c r="L711" s="11"/>
      <c r="M711" s="13"/>
      <c r="N711" s="14"/>
      <c r="O711" s="15"/>
      <c r="P711" s="10" t="s">
        <v>40</v>
      </c>
      <c r="Q711" s="11">
        <f t="shared" si="3"/>
        <v>25000</v>
      </c>
      <c r="R711" s="11">
        <f t="shared" si="4"/>
        <v>275851.198</v>
      </c>
      <c r="S711" s="11">
        <f t="shared" ref="S711:T711" si="1439">log(Q711)</f>
        <v>4.397940009</v>
      </c>
      <c r="T711" s="11">
        <f t="shared" si="1439"/>
        <v>5.440674874</v>
      </c>
      <c r="U711" s="11">
        <f t="shared" si="6"/>
        <v>28571.42857</v>
      </c>
      <c r="V711" s="11">
        <f t="shared" si="7"/>
        <v>315258.512</v>
      </c>
      <c r="W711" s="11">
        <f t="shared" si="8"/>
        <v>295554.855</v>
      </c>
      <c r="X711" s="11">
        <f t="shared" ref="X711:Y711" si="1440">log(U711)</f>
        <v>4.455931956</v>
      </c>
      <c r="Y711" s="11">
        <f t="shared" si="1440"/>
        <v>5.498666821</v>
      </c>
      <c r="Z711" s="11">
        <f t="shared" si="10"/>
        <v>4.427903232</v>
      </c>
      <c r="AA711" s="11">
        <f t="shared" si="11"/>
        <v>5.470638098</v>
      </c>
      <c r="AB711" s="11">
        <f t="shared" si="12"/>
        <v>11.5292102</v>
      </c>
      <c r="AC711" s="11">
        <f t="shared" si="1373"/>
        <v>1.921535034</v>
      </c>
      <c r="AD711" s="11">
        <f t="shared" si="1374"/>
        <v>0.578439683</v>
      </c>
    </row>
    <row r="712">
      <c r="A712" s="10">
        <v>18.3</v>
      </c>
      <c r="B712" s="10">
        <v>12.0</v>
      </c>
      <c r="C712" s="10">
        <v>1.0</v>
      </c>
      <c r="D712" s="10" t="s">
        <v>108</v>
      </c>
      <c r="E712" s="10">
        <v>1.0</v>
      </c>
      <c r="F712" s="10">
        <v>0.08461</v>
      </c>
      <c r="G712" s="10">
        <v>-1.0</v>
      </c>
      <c r="H712" s="10">
        <v>32.0</v>
      </c>
      <c r="I712" s="10">
        <v>-2.0</v>
      </c>
      <c r="J712" s="10">
        <v>9.0</v>
      </c>
      <c r="K712" s="11"/>
      <c r="L712" s="11"/>
      <c r="M712" s="13">
        <v>0.0</v>
      </c>
      <c r="N712" s="14">
        <v>0.0</v>
      </c>
      <c r="O712" s="15"/>
      <c r="P712" s="10" t="s">
        <v>40</v>
      </c>
      <c r="Q712" s="11">
        <f t="shared" si="3"/>
        <v>22857.14286</v>
      </c>
      <c r="R712" s="11">
        <f t="shared" si="4"/>
        <v>94551.47146</v>
      </c>
      <c r="S712" s="11">
        <f t="shared" ref="S712:T712" si="1441">log(Q712)</f>
        <v>4.359021943</v>
      </c>
      <c r="T712" s="11">
        <f t="shared" si="1441"/>
        <v>4.975668292</v>
      </c>
      <c r="U712" s="11">
        <f t="shared" si="6"/>
        <v>64285.71429</v>
      </c>
      <c r="V712" s="11">
        <f t="shared" si="7"/>
        <v>265926.0135</v>
      </c>
      <c r="W712" s="11">
        <f t="shared" si="8"/>
        <v>180238.7425</v>
      </c>
      <c r="X712" s="11">
        <f t="shared" ref="X712:Y712" si="1442">log(U712)</f>
        <v>4.808114474</v>
      </c>
      <c r="Y712" s="11">
        <f t="shared" si="1442"/>
        <v>5.424760823</v>
      </c>
      <c r="Z712" s="11">
        <f t="shared" si="10"/>
        <v>4.639201799</v>
      </c>
      <c r="AA712" s="11">
        <f t="shared" si="11"/>
        <v>5.255848149</v>
      </c>
      <c r="AB712" s="11">
        <f t="shared" si="12"/>
        <v>10.81569344</v>
      </c>
      <c r="AC712" s="11">
        <f t="shared" si="1373"/>
        <v>1.802615573</v>
      </c>
      <c r="AD712" s="11">
        <f t="shared" si="1374"/>
        <v>0.5426413581</v>
      </c>
    </row>
    <row r="713">
      <c r="A713" s="10">
        <v>18.3</v>
      </c>
      <c r="B713" s="10">
        <v>5.0</v>
      </c>
      <c r="C713" s="10">
        <v>1.0</v>
      </c>
      <c r="D713" s="10" t="s">
        <v>55</v>
      </c>
      <c r="E713" s="10">
        <v>1.0</v>
      </c>
      <c r="F713" s="10">
        <v>0.0277</v>
      </c>
      <c r="G713" s="10">
        <v>-1.0</v>
      </c>
      <c r="H713" s="10">
        <v>36.0</v>
      </c>
      <c r="I713" s="10">
        <v>-2.0</v>
      </c>
      <c r="J713" s="10">
        <v>0.0</v>
      </c>
      <c r="K713" s="11"/>
      <c r="L713" s="11"/>
      <c r="M713" s="13"/>
      <c r="N713" s="14"/>
      <c r="O713" s="15"/>
      <c r="P713" s="10" t="s">
        <v>40</v>
      </c>
      <c r="Q713" s="11">
        <f t="shared" si="3"/>
        <v>25714.28571</v>
      </c>
      <c r="R713" s="11">
        <f t="shared" si="4"/>
        <v>324909.7473</v>
      </c>
      <c r="S713" s="11">
        <f t="shared" ref="S713:T713" si="1443">log(Q713)</f>
        <v>4.410174465</v>
      </c>
      <c r="T713" s="11">
        <f t="shared" si="1443"/>
        <v>5.51176274</v>
      </c>
      <c r="U713" s="11">
        <f t="shared" si="6"/>
        <v>0</v>
      </c>
      <c r="V713" s="11">
        <f t="shared" si="7"/>
        <v>0</v>
      </c>
      <c r="W713" s="11">
        <f t="shared" si="8"/>
        <v>162454.8736</v>
      </c>
      <c r="X713" s="11" t="str">
        <f t="shared" ref="X713:Y713" si="1444">log(U713)</f>
        <v>#NUM!</v>
      </c>
      <c r="Y713" s="11" t="str">
        <f t="shared" si="1444"/>
        <v>#NUM!</v>
      </c>
      <c r="Z713" s="11">
        <f t="shared" si="10"/>
        <v>4.109144469</v>
      </c>
      <c r="AA713" s="11">
        <f t="shared" si="11"/>
        <v>5.210732745</v>
      </c>
      <c r="AB713" s="11">
        <f t="shared" si="12"/>
        <v>10.66582331</v>
      </c>
      <c r="AC713" s="11">
        <f t="shared" si="1373"/>
        <v>1.777637218</v>
      </c>
      <c r="AD713" s="11">
        <f t="shared" si="1374"/>
        <v>0.5351221241</v>
      </c>
    </row>
    <row r="714">
      <c r="A714" s="10">
        <v>18.3</v>
      </c>
      <c r="B714" s="10">
        <v>3.0</v>
      </c>
      <c r="C714" s="10">
        <v>1.0</v>
      </c>
      <c r="D714" s="10" t="s">
        <v>68</v>
      </c>
      <c r="E714" s="10">
        <v>1.0</v>
      </c>
      <c r="F714" s="10">
        <v>0.03825</v>
      </c>
      <c r="G714" s="10">
        <v>0.0</v>
      </c>
      <c r="H714" s="10">
        <v>24.0</v>
      </c>
      <c r="I714" s="10">
        <v>-1.0</v>
      </c>
      <c r="J714" s="10">
        <v>6.0</v>
      </c>
      <c r="K714" s="11"/>
      <c r="L714" s="11"/>
      <c r="M714" s="13"/>
      <c r="N714" s="14"/>
      <c r="O714" s="15"/>
      <c r="P714" s="10" t="s">
        <v>40</v>
      </c>
      <c r="Q714" s="11">
        <f t="shared" si="3"/>
        <v>1714.285714</v>
      </c>
      <c r="R714" s="11">
        <f t="shared" si="4"/>
        <v>15686.27451</v>
      </c>
      <c r="S714" s="11">
        <f t="shared" ref="S714:T714" si="1445">log(Q714)</f>
        <v>3.234083206</v>
      </c>
      <c r="T714" s="11">
        <f t="shared" si="1445"/>
        <v>4.195519811</v>
      </c>
      <c r="U714" s="11">
        <f t="shared" si="6"/>
        <v>4285.714286</v>
      </c>
      <c r="V714" s="11">
        <f t="shared" si="7"/>
        <v>39215.68627</v>
      </c>
      <c r="W714" s="11">
        <f t="shared" si="8"/>
        <v>27450.98039</v>
      </c>
      <c r="X714" s="11">
        <f t="shared" ref="X714:Y714" si="1446">log(U714)</f>
        <v>3.632023215</v>
      </c>
      <c r="Y714" s="11">
        <f t="shared" si="1446"/>
        <v>4.59345982</v>
      </c>
      <c r="Z714" s="11">
        <f t="shared" si="10"/>
        <v>3.477121255</v>
      </c>
      <c r="AA714" s="11">
        <f t="shared" si="11"/>
        <v>4.43855786</v>
      </c>
      <c r="AB714" s="11">
        <f t="shared" si="12"/>
        <v>8.100713865</v>
      </c>
      <c r="AC714" s="11">
        <f t="shared" si="1373"/>
        <v>1.350118977</v>
      </c>
      <c r="AD714" s="11">
        <f t="shared" si="1374"/>
        <v>0.4064263099</v>
      </c>
    </row>
    <row r="715">
      <c r="A715" s="10">
        <v>18.4</v>
      </c>
      <c r="B715" s="10">
        <v>8.0</v>
      </c>
      <c r="C715" s="10">
        <v>1.0</v>
      </c>
      <c r="D715" s="10" t="s">
        <v>63</v>
      </c>
      <c r="E715" s="10">
        <v>3.0</v>
      </c>
      <c r="F715" s="10">
        <v>0.0352</v>
      </c>
      <c r="G715" s="10">
        <v>-3.0</v>
      </c>
      <c r="H715" s="10">
        <v>86.0</v>
      </c>
      <c r="I715" s="10">
        <v>-4.0</v>
      </c>
      <c r="J715" s="10">
        <v>1.0</v>
      </c>
      <c r="K715" s="11"/>
      <c r="L715" s="11"/>
      <c r="M715" s="13"/>
      <c r="N715" s="14"/>
      <c r="O715" s="15"/>
      <c r="P715" s="10" t="s">
        <v>40</v>
      </c>
      <c r="Q715" s="11">
        <f t="shared" si="3"/>
        <v>6142857.143</v>
      </c>
      <c r="R715" s="11">
        <f t="shared" si="4"/>
        <v>61079545.45</v>
      </c>
      <c r="S715" s="11">
        <f t="shared" ref="S715:T715" si="1447">log(Q715)</f>
        <v>6.788370416</v>
      </c>
      <c r="T715" s="11">
        <f t="shared" si="1447"/>
        <v>7.785895796</v>
      </c>
      <c r="U715" s="11">
        <f t="shared" si="6"/>
        <v>714285.7143</v>
      </c>
      <c r="V715" s="11">
        <f t="shared" si="7"/>
        <v>7102272.727</v>
      </c>
      <c r="W715" s="11">
        <f t="shared" si="8"/>
        <v>34090909.09</v>
      </c>
      <c r="X715" s="11">
        <f t="shared" ref="X715:Y715" si="1448">log(U715)</f>
        <v>5.853871964</v>
      </c>
      <c r="Y715" s="11">
        <f t="shared" si="1448"/>
        <v>6.851397345</v>
      </c>
      <c r="Z715" s="11">
        <f t="shared" si="10"/>
        <v>6.535113202</v>
      </c>
      <c r="AA715" s="11">
        <f t="shared" si="11"/>
        <v>7.532638583</v>
      </c>
      <c r="AB715" s="11">
        <f t="shared" si="12"/>
        <v>18.37902755</v>
      </c>
      <c r="AC715" s="11">
        <f t="shared" si="1373"/>
        <v>3.063171258</v>
      </c>
      <c r="AD715" s="11">
        <f t="shared" si="1374"/>
        <v>0.9221064304</v>
      </c>
    </row>
    <row r="716">
      <c r="A716" s="10">
        <v>18.4</v>
      </c>
      <c r="B716" s="10">
        <v>1.0</v>
      </c>
      <c r="C716" s="10">
        <v>1.0</v>
      </c>
      <c r="D716" s="10" t="s">
        <v>55</v>
      </c>
      <c r="E716" s="10">
        <v>3.0</v>
      </c>
      <c r="F716" s="10">
        <v>0.03223</v>
      </c>
      <c r="G716" s="10">
        <v>-2.0</v>
      </c>
      <c r="H716" s="10">
        <v>86.0</v>
      </c>
      <c r="I716" s="10" t="s">
        <v>137</v>
      </c>
      <c r="J716" s="10" t="s">
        <v>137</v>
      </c>
      <c r="K716" s="11"/>
      <c r="L716" s="11"/>
      <c r="M716" s="13"/>
      <c r="N716" s="14"/>
      <c r="O716" s="15"/>
      <c r="P716" s="10" t="s">
        <v>40</v>
      </c>
      <c r="Q716" s="11">
        <f t="shared" si="3"/>
        <v>614285.7143</v>
      </c>
      <c r="R716" s="11">
        <f t="shared" si="4"/>
        <v>6670803.599</v>
      </c>
      <c r="S716" s="11">
        <f t="shared" ref="S716:T716" si="1449">log(Q716)</f>
        <v>5.788370416</v>
      </c>
      <c r="T716" s="11">
        <f t="shared" si="1449"/>
        <v>6.824178154</v>
      </c>
      <c r="U716" s="11" t="str">
        <f t="shared" si="6"/>
        <v>#VALUE!</v>
      </c>
      <c r="V716" s="11" t="str">
        <f t="shared" si="7"/>
        <v>#VALUE!</v>
      </c>
      <c r="W716" s="11" t="str">
        <f t="shared" si="8"/>
        <v>#VALUE!</v>
      </c>
      <c r="X716" s="11" t="str">
        <f t="shared" ref="X716:Y716" si="1450">log(U716)</f>
        <v>#VALUE!</v>
      </c>
      <c r="Y716" s="11" t="str">
        <f t="shared" si="1450"/>
        <v>#VALUE!</v>
      </c>
      <c r="Z716" s="11">
        <f t="shared" si="10"/>
        <v>5.788370416</v>
      </c>
      <c r="AA716" s="11">
        <f t="shared" si="11"/>
        <v>6.824178154</v>
      </c>
      <c r="AB716" s="11">
        <f t="shared" si="12"/>
        <v>16.02557295</v>
      </c>
      <c r="AC716" s="11">
        <f t="shared" si="1373"/>
        <v>2.670928824</v>
      </c>
      <c r="AD716" s="11">
        <f t="shared" si="1374"/>
        <v>0.8040296924</v>
      </c>
    </row>
    <row r="717">
      <c r="A717" s="10">
        <v>18.4</v>
      </c>
      <c r="B717" s="10">
        <v>11.0</v>
      </c>
      <c r="C717" s="10">
        <v>1.0</v>
      </c>
      <c r="D717" s="10" t="s">
        <v>96</v>
      </c>
      <c r="E717" s="10">
        <v>3.0</v>
      </c>
      <c r="F717" s="10">
        <v>0.1738</v>
      </c>
      <c r="G717" s="10">
        <v>-3.0</v>
      </c>
      <c r="H717" s="10">
        <v>20.0</v>
      </c>
      <c r="I717" s="10">
        <v>-4.0</v>
      </c>
      <c r="J717" s="10">
        <v>4.0</v>
      </c>
      <c r="K717" s="11"/>
      <c r="L717" s="11"/>
      <c r="M717" s="13"/>
      <c r="N717" s="14"/>
      <c r="O717" s="15"/>
      <c r="P717" s="10" t="s">
        <v>40</v>
      </c>
      <c r="Q717" s="11">
        <f t="shared" si="3"/>
        <v>1428571.429</v>
      </c>
      <c r="R717" s="11">
        <f t="shared" si="4"/>
        <v>2876869.965</v>
      </c>
      <c r="S717" s="11">
        <f t="shared" ref="S717:T717" si="1451">log(Q717)</f>
        <v>6.15490196</v>
      </c>
      <c r="T717" s="11">
        <f t="shared" si="1451"/>
        <v>6.458920232</v>
      </c>
      <c r="U717" s="11">
        <f t="shared" si="6"/>
        <v>2857142.857</v>
      </c>
      <c r="V717" s="11">
        <f t="shared" si="7"/>
        <v>5753739.931</v>
      </c>
      <c r="W717" s="11">
        <f t="shared" si="8"/>
        <v>4315304.948</v>
      </c>
      <c r="X717" s="11">
        <f t="shared" ref="X717:Y717" si="1452">log(U717)</f>
        <v>6.455931956</v>
      </c>
      <c r="Y717" s="11">
        <f t="shared" si="1452"/>
        <v>6.759950228</v>
      </c>
      <c r="Z717" s="11">
        <f t="shared" si="10"/>
        <v>6.330993219</v>
      </c>
      <c r="AA717" s="11">
        <f t="shared" si="11"/>
        <v>6.635011491</v>
      </c>
      <c r="AB717" s="11">
        <f t="shared" si="12"/>
        <v>15.39717489</v>
      </c>
      <c r="AC717" s="11">
        <f t="shared" si="1373"/>
        <v>2.566195816</v>
      </c>
      <c r="AD717" s="11">
        <f t="shared" si="1374"/>
        <v>0.7725019152</v>
      </c>
    </row>
    <row r="718">
      <c r="A718" s="10">
        <v>18.4</v>
      </c>
      <c r="B718" s="10">
        <v>13.0</v>
      </c>
      <c r="C718" s="10">
        <v>1.0</v>
      </c>
      <c r="D718" s="10" t="s">
        <v>49</v>
      </c>
      <c r="E718" s="10">
        <v>3.0</v>
      </c>
      <c r="F718" s="10">
        <v>0.0568</v>
      </c>
      <c r="G718" s="10">
        <v>-1.0</v>
      </c>
      <c r="H718" s="10">
        <v>302.0</v>
      </c>
      <c r="I718" s="10">
        <v>-2.0</v>
      </c>
      <c r="J718" s="10">
        <v>33.0</v>
      </c>
      <c r="K718" s="11"/>
      <c r="L718" s="11"/>
      <c r="M718" s="13"/>
      <c r="N718" s="14"/>
      <c r="O718" s="15"/>
      <c r="P718" s="10" t="s">
        <v>40</v>
      </c>
      <c r="Q718" s="11">
        <f t="shared" si="3"/>
        <v>215714.2857</v>
      </c>
      <c r="R718" s="11">
        <f t="shared" si="4"/>
        <v>1329225.352</v>
      </c>
      <c r="S718" s="11">
        <f t="shared" ref="S718:T718" si="1453">log(Q718)</f>
        <v>5.333878907</v>
      </c>
      <c r="T718" s="11">
        <f t="shared" si="1453"/>
        <v>6.123598616</v>
      </c>
      <c r="U718" s="11">
        <f t="shared" si="6"/>
        <v>235714.2857</v>
      </c>
      <c r="V718" s="11">
        <f t="shared" si="7"/>
        <v>1452464.789</v>
      </c>
      <c r="W718" s="11">
        <f t="shared" si="8"/>
        <v>1390845.07</v>
      </c>
      <c r="X718" s="11">
        <f t="shared" ref="X718:Y718" si="1454">log(U718)</f>
        <v>5.372385904</v>
      </c>
      <c r="Y718" s="11">
        <f t="shared" si="1454"/>
        <v>6.162105613</v>
      </c>
      <c r="Z718" s="11">
        <f t="shared" si="10"/>
        <v>5.353559047</v>
      </c>
      <c r="AA718" s="11">
        <f t="shared" si="11"/>
        <v>6.143278756</v>
      </c>
      <c r="AB718" s="11">
        <f t="shared" si="12"/>
        <v>13.7636741</v>
      </c>
      <c r="AC718" s="11">
        <f t="shared" si="1373"/>
        <v>2.293945684</v>
      </c>
      <c r="AD718" s="11">
        <f t="shared" si="1374"/>
        <v>0.6905464593</v>
      </c>
    </row>
    <row r="719">
      <c r="A719" s="10">
        <v>18.4</v>
      </c>
      <c r="B719" s="10">
        <v>18.0</v>
      </c>
      <c r="C719" s="10">
        <v>1.0</v>
      </c>
      <c r="D719" s="10" t="s">
        <v>44</v>
      </c>
      <c r="E719" s="10">
        <v>3.0</v>
      </c>
      <c r="F719" s="10">
        <v>0.06095</v>
      </c>
      <c r="G719" s="10">
        <v>-2.0</v>
      </c>
      <c r="H719" s="10">
        <v>21.0</v>
      </c>
      <c r="I719" s="10">
        <v>-3.0</v>
      </c>
      <c r="J719" s="10">
        <v>3.0</v>
      </c>
      <c r="K719" s="11"/>
      <c r="L719" s="11"/>
      <c r="M719" s="13"/>
      <c r="N719" s="14"/>
      <c r="O719" s="15"/>
      <c r="P719" s="10" t="s">
        <v>40</v>
      </c>
      <c r="Q719" s="11">
        <f t="shared" si="3"/>
        <v>150000</v>
      </c>
      <c r="R719" s="11">
        <f t="shared" si="4"/>
        <v>861361.7719</v>
      </c>
      <c r="S719" s="11">
        <f t="shared" ref="S719:T719" si="1455">log(Q719)</f>
        <v>5.176091259</v>
      </c>
      <c r="T719" s="11">
        <f t="shared" si="1455"/>
        <v>5.935185593</v>
      </c>
      <c r="U719" s="11">
        <f t="shared" si="6"/>
        <v>214285.7143</v>
      </c>
      <c r="V719" s="11">
        <f t="shared" si="7"/>
        <v>1230516.817</v>
      </c>
      <c r="W719" s="11">
        <f t="shared" si="8"/>
        <v>1045939.295</v>
      </c>
      <c r="X719" s="11">
        <f t="shared" ref="X719:Y719" si="1456">log(U719)</f>
        <v>5.330993219</v>
      </c>
      <c r="Y719" s="11">
        <f t="shared" si="1456"/>
        <v>6.090087553</v>
      </c>
      <c r="Z719" s="11">
        <f t="shared" si="10"/>
        <v>5.260412145</v>
      </c>
      <c r="AA719" s="11">
        <f t="shared" si="11"/>
        <v>6.019506479</v>
      </c>
      <c r="AB719" s="11">
        <f t="shared" si="12"/>
        <v>13.3525115</v>
      </c>
      <c r="AC719" s="11">
        <f t="shared" si="1373"/>
        <v>2.225418583</v>
      </c>
      <c r="AD719" s="11">
        <f t="shared" si="1374"/>
        <v>0.6699177465</v>
      </c>
    </row>
    <row r="720">
      <c r="A720" s="10">
        <v>18.4</v>
      </c>
      <c r="B720" s="10">
        <v>15.0</v>
      </c>
      <c r="C720" s="10">
        <v>1.0</v>
      </c>
      <c r="D720" s="10" t="s">
        <v>119</v>
      </c>
      <c r="E720" s="10">
        <v>3.0</v>
      </c>
      <c r="F720" s="10">
        <v>0.03879</v>
      </c>
      <c r="G720" s="10">
        <v>-1.0</v>
      </c>
      <c r="H720" s="10">
        <v>136.0</v>
      </c>
      <c r="I720" s="10">
        <v>-2.0</v>
      </c>
      <c r="J720" s="10">
        <v>6.0</v>
      </c>
      <c r="K720" s="11"/>
      <c r="L720" s="11"/>
      <c r="M720" s="13"/>
      <c r="N720" s="14"/>
      <c r="O720" s="15"/>
      <c r="P720" s="10" t="s">
        <v>40</v>
      </c>
      <c r="Q720" s="11">
        <f t="shared" si="3"/>
        <v>97142.85714</v>
      </c>
      <c r="R720" s="11">
        <f t="shared" si="4"/>
        <v>876514.5656</v>
      </c>
      <c r="S720" s="11">
        <f t="shared" ref="S720:T720" si="1457">log(Q720)</f>
        <v>4.987410873</v>
      </c>
      <c r="T720" s="11">
        <f t="shared" si="1457"/>
        <v>5.942759137</v>
      </c>
      <c r="U720" s="11">
        <f t="shared" si="6"/>
        <v>42857.14286</v>
      </c>
      <c r="V720" s="11">
        <f t="shared" si="7"/>
        <v>386697.6025</v>
      </c>
      <c r="W720" s="11">
        <f t="shared" si="8"/>
        <v>631606.084</v>
      </c>
      <c r="X720" s="11">
        <f t="shared" ref="X720:Y720" si="1458">log(U720)</f>
        <v>4.632023215</v>
      </c>
      <c r="Y720" s="11">
        <f t="shared" si="1458"/>
        <v>5.587371479</v>
      </c>
      <c r="Z720" s="11">
        <f t="shared" si="10"/>
        <v>4.84509804</v>
      </c>
      <c r="AA720" s="11">
        <f t="shared" si="11"/>
        <v>5.800446305</v>
      </c>
      <c r="AB720" s="11">
        <f t="shared" si="12"/>
        <v>12.62480935</v>
      </c>
      <c r="AC720" s="11">
        <f t="shared" si="1373"/>
        <v>2.104134892</v>
      </c>
      <c r="AD720" s="11">
        <f t="shared" si="1374"/>
        <v>0.6334077175</v>
      </c>
    </row>
    <row r="721">
      <c r="A721" s="10">
        <v>18.4</v>
      </c>
      <c r="B721" s="10">
        <v>14.0</v>
      </c>
      <c r="C721" s="10">
        <v>1.0</v>
      </c>
      <c r="D721" s="10" t="s">
        <v>33</v>
      </c>
      <c r="E721" s="10">
        <v>3.0</v>
      </c>
      <c r="F721" s="10">
        <v>0.0354</v>
      </c>
      <c r="G721" s="10">
        <v>-1.0</v>
      </c>
      <c r="H721" s="10">
        <v>70.0</v>
      </c>
      <c r="I721" s="10">
        <v>-2.0</v>
      </c>
      <c r="J721" s="10">
        <v>8.0</v>
      </c>
      <c r="K721" s="11"/>
      <c r="L721" s="11"/>
      <c r="M721" s="13"/>
      <c r="N721" s="14"/>
      <c r="O721" s="15"/>
      <c r="P721" s="10" t="s">
        <v>40</v>
      </c>
      <c r="Q721" s="11">
        <f t="shared" si="3"/>
        <v>50000</v>
      </c>
      <c r="R721" s="11">
        <f t="shared" si="4"/>
        <v>494350.2825</v>
      </c>
      <c r="S721" s="11">
        <f t="shared" ref="S721:T721" si="1459">log(Q721)</f>
        <v>4.698970004</v>
      </c>
      <c r="T721" s="11">
        <f t="shared" si="1459"/>
        <v>5.694034787</v>
      </c>
      <c r="U721" s="11">
        <f t="shared" si="6"/>
        <v>57142.85714</v>
      </c>
      <c r="V721" s="11">
        <f t="shared" si="7"/>
        <v>564971.7514</v>
      </c>
      <c r="W721" s="11">
        <f t="shared" si="8"/>
        <v>529661.0169</v>
      </c>
      <c r="X721" s="11">
        <f t="shared" ref="X721:Y721" si="1460">log(U721)</f>
        <v>4.756961951</v>
      </c>
      <c r="Y721" s="11">
        <f t="shared" si="1460"/>
        <v>5.752026734</v>
      </c>
      <c r="Z721" s="11">
        <f t="shared" si="10"/>
        <v>4.728933228</v>
      </c>
      <c r="AA721" s="11">
        <f t="shared" si="11"/>
        <v>5.72399801</v>
      </c>
      <c r="AB721" s="11">
        <f t="shared" si="12"/>
        <v>12.37085361</v>
      </c>
      <c r="AC721" s="11">
        <f t="shared" si="1373"/>
        <v>2.061808936</v>
      </c>
      <c r="AD721" s="11">
        <f t="shared" si="1374"/>
        <v>0.620666335</v>
      </c>
    </row>
    <row r="722">
      <c r="A722" s="10">
        <v>18.4</v>
      </c>
      <c r="B722" s="10">
        <v>2.0</v>
      </c>
      <c r="C722" s="10">
        <v>1.0</v>
      </c>
      <c r="D722" s="10" t="s">
        <v>108</v>
      </c>
      <c r="E722" s="10">
        <v>3.0</v>
      </c>
      <c r="F722" s="10">
        <v>0.06777</v>
      </c>
      <c r="G722" s="10">
        <v>-1.0</v>
      </c>
      <c r="H722" s="10">
        <v>88.0</v>
      </c>
      <c r="I722" s="10">
        <v>-2.0</v>
      </c>
      <c r="J722" s="10">
        <v>12.0</v>
      </c>
      <c r="K722" s="11"/>
      <c r="L722" s="11"/>
      <c r="M722" s="13"/>
      <c r="N722" s="14"/>
      <c r="O722" s="15"/>
      <c r="P722" s="10" t="s">
        <v>40</v>
      </c>
      <c r="Q722" s="11">
        <f t="shared" si="3"/>
        <v>62857.14286</v>
      </c>
      <c r="R722" s="11">
        <f t="shared" si="4"/>
        <v>324627.4163</v>
      </c>
      <c r="S722" s="11">
        <f t="shared" ref="S722:T722" si="1461">log(Q722)</f>
        <v>4.798354636</v>
      </c>
      <c r="T722" s="11">
        <f t="shared" si="1461"/>
        <v>5.511385195</v>
      </c>
      <c r="U722" s="11">
        <f t="shared" si="6"/>
        <v>85714.28571</v>
      </c>
      <c r="V722" s="11">
        <f t="shared" si="7"/>
        <v>442673.7494</v>
      </c>
      <c r="W722" s="11">
        <f t="shared" si="8"/>
        <v>383650.5829</v>
      </c>
      <c r="X722" s="11">
        <f t="shared" ref="X722:Y722" si="1462">log(U722)</f>
        <v>4.93305321</v>
      </c>
      <c r="Y722" s="11">
        <f t="shared" si="1462"/>
        <v>5.646083769</v>
      </c>
      <c r="Z722" s="11">
        <f t="shared" si="10"/>
        <v>4.870905304</v>
      </c>
      <c r="AA722" s="11">
        <f t="shared" si="11"/>
        <v>5.583935862</v>
      </c>
      <c r="AB722" s="11">
        <f t="shared" si="12"/>
        <v>11.90557723</v>
      </c>
      <c r="AC722" s="11">
        <f t="shared" si="1373"/>
        <v>1.984262872</v>
      </c>
      <c r="AD722" s="11">
        <f t="shared" si="1374"/>
        <v>0.5973226437</v>
      </c>
    </row>
    <row r="723">
      <c r="A723" s="10">
        <v>18.4</v>
      </c>
      <c r="B723" s="10">
        <v>7.0</v>
      </c>
      <c r="C723" s="10">
        <v>1.0</v>
      </c>
      <c r="D723" s="10" t="s">
        <v>73</v>
      </c>
      <c r="E723" s="10">
        <v>3.0</v>
      </c>
      <c r="F723" s="10">
        <v>0.03615</v>
      </c>
      <c r="G723" s="10">
        <v>-1.0</v>
      </c>
      <c r="H723" s="10">
        <v>44.0</v>
      </c>
      <c r="I723" s="10" t="s">
        <v>137</v>
      </c>
      <c r="J723" s="10" t="s">
        <v>137</v>
      </c>
      <c r="K723" s="11"/>
      <c r="L723" s="11"/>
      <c r="M723" s="13"/>
      <c r="N723" s="14"/>
      <c r="O723" s="15"/>
      <c r="P723" s="10" t="s">
        <v>40</v>
      </c>
      <c r="Q723" s="11">
        <f t="shared" si="3"/>
        <v>31428.57143</v>
      </c>
      <c r="R723" s="11">
        <f t="shared" si="4"/>
        <v>304287.6902</v>
      </c>
      <c r="S723" s="11">
        <f t="shared" ref="S723:T723" si="1463">log(Q723)</f>
        <v>4.497324641</v>
      </c>
      <c r="T723" s="11">
        <f t="shared" si="1463"/>
        <v>5.483284384</v>
      </c>
      <c r="U723" s="11" t="str">
        <f t="shared" si="6"/>
        <v>#VALUE!</v>
      </c>
      <c r="V723" s="11" t="str">
        <f t="shared" si="7"/>
        <v>#VALUE!</v>
      </c>
      <c r="W723" s="11" t="str">
        <f t="shared" si="8"/>
        <v>#VALUE!</v>
      </c>
      <c r="X723" s="11" t="str">
        <f t="shared" ref="X723:Y723" si="1464">log(U723)</f>
        <v>#VALUE!</v>
      </c>
      <c r="Y723" s="11" t="str">
        <f t="shared" si="1464"/>
        <v>#VALUE!</v>
      </c>
      <c r="Z723" s="11">
        <f t="shared" si="10"/>
        <v>4.497324641</v>
      </c>
      <c r="AA723" s="11">
        <f t="shared" si="11"/>
        <v>5.483284384</v>
      </c>
      <c r="AB723" s="11">
        <f t="shared" si="12"/>
        <v>11.57122026</v>
      </c>
      <c r="AC723" s="11">
        <f t="shared" si="1373"/>
        <v>1.928536709</v>
      </c>
      <c r="AD723" s="11">
        <f t="shared" si="1374"/>
        <v>0.5805473973</v>
      </c>
    </row>
    <row r="724">
      <c r="A724" s="10">
        <v>18.4</v>
      </c>
      <c r="B724" s="10">
        <v>3.0</v>
      </c>
      <c r="C724" s="10">
        <v>1.0</v>
      </c>
      <c r="D724" s="10" t="s">
        <v>82</v>
      </c>
      <c r="E724" s="10">
        <v>3.0</v>
      </c>
      <c r="F724" s="10">
        <v>0.02764</v>
      </c>
      <c r="G724" s="10">
        <v>-1.0</v>
      </c>
      <c r="H724" s="10">
        <v>14.0</v>
      </c>
      <c r="I724" s="10">
        <v>-2.0</v>
      </c>
      <c r="J724" s="10">
        <v>1.0</v>
      </c>
      <c r="K724" s="11"/>
      <c r="L724" s="11"/>
      <c r="M724" s="13"/>
      <c r="N724" s="14"/>
      <c r="O724" s="15"/>
      <c r="P724" s="10" t="s">
        <v>40</v>
      </c>
      <c r="Q724" s="11">
        <f t="shared" si="3"/>
        <v>10000</v>
      </c>
      <c r="R724" s="11">
        <f t="shared" si="4"/>
        <v>126628.0753</v>
      </c>
      <c r="S724" s="11">
        <f t="shared" ref="S724:T724" si="1465">log(Q724)</f>
        <v>4</v>
      </c>
      <c r="T724" s="11">
        <f t="shared" si="1465"/>
        <v>5.102530006</v>
      </c>
      <c r="U724" s="11">
        <f t="shared" si="6"/>
        <v>7142.857143</v>
      </c>
      <c r="V724" s="11">
        <f t="shared" si="7"/>
        <v>90448.62518</v>
      </c>
      <c r="W724" s="11">
        <f t="shared" si="8"/>
        <v>108538.3502</v>
      </c>
      <c r="X724" s="11">
        <f t="shared" ref="X724:Y724" si="1466">log(U724)</f>
        <v>3.853871964</v>
      </c>
      <c r="Y724" s="11">
        <f t="shared" si="1466"/>
        <v>4.95640197</v>
      </c>
      <c r="Z724" s="11">
        <f t="shared" si="10"/>
        <v>3.93305321</v>
      </c>
      <c r="AA724" s="11">
        <f t="shared" si="11"/>
        <v>5.035583216</v>
      </c>
      <c r="AB724" s="11">
        <f t="shared" si="12"/>
        <v>10.08398917</v>
      </c>
      <c r="AC724" s="11">
        <f t="shared" si="1373"/>
        <v>1.680664862</v>
      </c>
      <c r="AD724" s="11">
        <f t="shared" si="1374"/>
        <v>0.505930536</v>
      </c>
    </row>
    <row r="725">
      <c r="A725" s="10">
        <v>18.4</v>
      </c>
      <c r="B725" s="10">
        <v>5.0</v>
      </c>
      <c r="C725" s="10">
        <v>1.0</v>
      </c>
      <c r="D725" s="10" t="s">
        <v>76</v>
      </c>
      <c r="E725" s="10">
        <v>3.0</v>
      </c>
      <c r="F725" s="10">
        <v>0.03501</v>
      </c>
      <c r="G725" s="10">
        <v>0.0</v>
      </c>
      <c r="H725" s="10">
        <v>57.0</v>
      </c>
      <c r="I725" s="10">
        <v>-1.0</v>
      </c>
      <c r="J725" s="10">
        <v>7.0</v>
      </c>
      <c r="K725" s="11"/>
      <c r="L725" s="11"/>
      <c r="M725" s="13"/>
      <c r="N725" s="14"/>
      <c r="O725" s="15"/>
      <c r="P725" s="10" t="s">
        <v>40</v>
      </c>
      <c r="Q725" s="11">
        <f t="shared" si="3"/>
        <v>4071.428571</v>
      </c>
      <c r="R725" s="11">
        <f t="shared" si="4"/>
        <v>40702.65638</v>
      </c>
      <c r="S725" s="11">
        <f t="shared" ref="S725:T725" si="1467">log(Q725)</f>
        <v>3.60974682</v>
      </c>
      <c r="T725" s="11">
        <f t="shared" si="1467"/>
        <v>4.609622754</v>
      </c>
      <c r="U725" s="11">
        <f t="shared" si="6"/>
        <v>5000</v>
      </c>
      <c r="V725" s="11">
        <f t="shared" si="7"/>
        <v>49985.71837</v>
      </c>
      <c r="W725" s="11">
        <f t="shared" si="8"/>
        <v>45344.18738</v>
      </c>
      <c r="X725" s="11">
        <f t="shared" ref="X725:Y725" si="1468">log(U725)</f>
        <v>3.698970004</v>
      </c>
      <c r="Y725" s="11">
        <f t="shared" si="1468"/>
        <v>4.698845938</v>
      </c>
      <c r="Z725" s="11">
        <f t="shared" si="10"/>
        <v>3.65664569</v>
      </c>
      <c r="AA725" s="11">
        <f t="shared" si="11"/>
        <v>4.656521623</v>
      </c>
      <c r="AB725" s="11">
        <f t="shared" si="12"/>
        <v>8.824773815</v>
      </c>
      <c r="AC725" s="11">
        <f t="shared" si="1373"/>
        <v>1.470795636</v>
      </c>
      <c r="AD725" s="11">
        <f t="shared" si="1374"/>
        <v>0.4427536039</v>
      </c>
    </row>
    <row r="726">
      <c r="A726" s="10">
        <v>18.4</v>
      </c>
      <c r="B726" s="10">
        <v>4.0</v>
      </c>
      <c r="C726" s="10">
        <v>1.0</v>
      </c>
      <c r="D726" s="10" t="s">
        <v>68</v>
      </c>
      <c r="E726" s="10">
        <v>3.0</v>
      </c>
      <c r="F726" s="10">
        <v>0.0456</v>
      </c>
      <c r="G726" s="10">
        <v>0.0</v>
      </c>
      <c r="H726" s="10">
        <v>30.0</v>
      </c>
      <c r="I726" s="10">
        <v>-1.0</v>
      </c>
      <c r="J726" s="10">
        <v>11.0</v>
      </c>
      <c r="K726" s="11"/>
      <c r="L726" s="11"/>
      <c r="M726" s="13"/>
      <c r="N726" s="14"/>
      <c r="O726" s="15"/>
      <c r="P726" s="10" t="s">
        <v>40</v>
      </c>
      <c r="Q726" s="11">
        <f t="shared" si="3"/>
        <v>2142.857143</v>
      </c>
      <c r="R726" s="11">
        <f t="shared" si="4"/>
        <v>16447.36842</v>
      </c>
      <c r="S726" s="11">
        <f t="shared" ref="S726:T726" si="1469">log(Q726)</f>
        <v>3.330993219</v>
      </c>
      <c r="T726" s="11">
        <f t="shared" si="1469"/>
        <v>4.216096421</v>
      </c>
      <c r="U726" s="11">
        <f t="shared" si="6"/>
        <v>7857.142857</v>
      </c>
      <c r="V726" s="11">
        <f t="shared" si="7"/>
        <v>60307.01754</v>
      </c>
      <c r="W726" s="11">
        <f t="shared" si="8"/>
        <v>38377.19298</v>
      </c>
      <c r="X726" s="11">
        <f t="shared" ref="X726:Y726" si="1470">log(U726)</f>
        <v>3.895264649</v>
      </c>
      <c r="Y726" s="11">
        <f t="shared" si="1470"/>
        <v>4.780367851</v>
      </c>
      <c r="Z726" s="11">
        <f t="shared" si="10"/>
        <v>3.698970004</v>
      </c>
      <c r="AA726" s="11">
        <f t="shared" si="11"/>
        <v>4.584073206</v>
      </c>
      <c r="AB726" s="11">
        <f t="shared" si="12"/>
        <v>8.584105382</v>
      </c>
      <c r="AC726" s="11">
        <f t="shared" si="1373"/>
        <v>1.43068423</v>
      </c>
      <c r="AD726" s="11">
        <f t="shared" si="1374"/>
        <v>0.4306788677</v>
      </c>
    </row>
    <row r="727">
      <c r="A727" s="10">
        <v>18.5</v>
      </c>
      <c r="B727" s="10">
        <v>22.0</v>
      </c>
      <c r="C727" s="10">
        <v>1.0</v>
      </c>
      <c r="D727" s="10" t="s">
        <v>119</v>
      </c>
      <c r="E727" s="10">
        <v>3.0</v>
      </c>
      <c r="F727" s="10">
        <v>0.04932</v>
      </c>
      <c r="G727" s="10">
        <v>-2.0</v>
      </c>
      <c r="H727" s="10">
        <v>135.0</v>
      </c>
      <c r="I727" s="10">
        <v>-4.0</v>
      </c>
      <c r="J727" s="10">
        <v>7.0</v>
      </c>
      <c r="K727" s="11"/>
      <c r="L727" s="11"/>
      <c r="M727" s="13"/>
      <c r="N727" s="14"/>
      <c r="O727" s="15"/>
      <c r="P727" s="10" t="s">
        <v>40</v>
      </c>
      <c r="Q727" s="11">
        <f t="shared" si="3"/>
        <v>964285.7143</v>
      </c>
      <c r="R727" s="11">
        <f t="shared" si="4"/>
        <v>6843065.693</v>
      </c>
      <c r="S727" s="11">
        <f t="shared" ref="S727:T727" si="1471">log(Q727)</f>
        <v>5.984205733</v>
      </c>
      <c r="T727" s="11">
        <f t="shared" si="1471"/>
        <v>6.835250709</v>
      </c>
      <c r="U727" s="11">
        <f t="shared" si="6"/>
        <v>5000000</v>
      </c>
      <c r="V727" s="11">
        <f t="shared" si="7"/>
        <v>35482562.85</v>
      </c>
      <c r="W727" s="11">
        <f t="shared" si="8"/>
        <v>21162814.27</v>
      </c>
      <c r="X727" s="11">
        <f t="shared" ref="X727:Y727" si="1472">log(U727)</f>
        <v>6.698970004</v>
      </c>
      <c r="Y727" s="11">
        <f t="shared" si="1472"/>
        <v>7.550014981</v>
      </c>
      <c r="Z727" s="11">
        <f t="shared" si="10"/>
        <v>6.474528444</v>
      </c>
      <c r="AA727" s="11">
        <f t="shared" si="11"/>
        <v>7.325573421</v>
      </c>
      <c r="AB727" s="11">
        <f t="shared" si="12"/>
        <v>17.69117197</v>
      </c>
      <c r="AC727" s="11">
        <f t="shared" si="1373"/>
        <v>2.948528661</v>
      </c>
      <c r="AD727" s="11">
        <f t="shared" si="1374"/>
        <v>0.8875955701</v>
      </c>
    </row>
    <row r="728">
      <c r="A728" s="10">
        <v>18.5</v>
      </c>
      <c r="B728" s="10">
        <v>10.0</v>
      </c>
      <c r="C728" s="10">
        <v>1.0</v>
      </c>
      <c r="D728" s="10" t="s">
        <v>63</v>
      </c>
      <c r="E728" s="10">
        <v>3.0</v>
      </c>
      <c r="F728" s="10">
        <v>0.06058</v>
      </c>
      <c r="G728" s="10">
        <v>-3.0</v>
      </c>
      <c r="H728" s="10">
        <v>24.0</v>
      </c>
      <c r="I728" s="10">
        <v>-4.0</v>
      </c>
      <c r="J728" s="10">
        <v>5.0</v>
      </c>
      <c r="K728" s="11"/>
      <c r="L728" s="11"/>
      <c r="M728" s="13"/>
      <c r="N728" s="14"/>
      <c r="O728" s="15"/>
      <c r="P728" s="10" t="s">
        <v>40</v>
      </c>
      <c r="Q728" s="11">
        <f t="shared" si="3"/>
        <v>1714285.714</v>
      </c>
      <c r="R728" s="11">
        <f t="shared" si="4"/>
        <v>9904258.831</v>
      </c>
      <c r="S728" s="11">
        <f t="shared" ref="S728:T728" si="1473">log(Q728)</f>
        <v>6.234083206</v>
      </c>
      <c r="T728" s="11">
        <f t="shared" si="1473"/>
        <v>6.995821981</v>
      </c>
      <c r="U728" s="11">
        <f t="shared" si="6"/>
        <v>3571428.571</v>
      </c>
      <c r="V728" s="11">
        <f t="shared" si="7"/>
        <v>20633872.57</v>
      </c>
      <c r="W728" s="11">
        <f t="shared" si="8"/>
        <v>15269065.7</v>
      </c>
      <c r="X728" s="11">
        <f t="shared" ref="X728:Y728" si="1474">log(U728)</f>
        <v>6.552841969</v>
      </c>
      <c r="Y728" s="11">
        <f t="shared" si="1474"/>
        <v>7.314580744</v>
      </c>
      <c r="Z728" s="11">
        <f t="shared" si="10"/>
        <v>6.422073688</v>
      </c>
      <c r="AA728" s="11">
        <f t="shared" si="11"/>
        <v>7.183812464</v>
      </c>
      <c r="AB728" s="11">
        <f t="shared" si="12"/>
        <v>17.22025226</v>
      </c>
      <c r="AC728" s="11">
        <f t="shared" si="1373"/>
        <v>2.870042044</v>
      </c>
      <c r="AD728" s="11">
        <f t="shared" si="1374"/>
        <v>0.863968744</v>
      </c>
    </row>
    <row r="729">
      <c r="A729" s="10">
        <v>18.5</v>
      </c>
      <c r="B729" s="10">
        <v>1.0</v>
      </c>
      <c r="C729" s="10">
        <v>1.0</v>
      </c>
      <c r="D729" s="10" t="s">
        <v>49</v>
      </c>
      <c r="E729" s="10">
        <v>3.0</v>
      </c>
      <c r="F729" s="10">
        <v>0.03141</v>
      </c>
      <c r="G729" s="10">
        <v>-1.0</v>
      </c>
      <c r="H729" s="10">
        <v>359.0</v>
      </c>
      <c r="I729" s="10" t="s">
        <v>137</v>
      </c>
      <c r="J729" s="10" t="s">
        <v>137</v>
      </c>
      <c r="K729" s="11"/>
      <c r="L729" s="11"/>
      <c r="M729" s="13"/>
      <c r="N729" s="14"/>
      <c r="O729" s="15"/>
      <c r="P729" s="10" t="s">
        <v>40</v>
      </c>
      <c r="Q729" s="11">
        <f t="shared" si="3"/>
        <v>256428.5714</v>
      </c>
      <c r="R729" s="11">
        <f t="shared" si="4"/>
        <v>2857370.264</v>
      </c>
      <c r="S729" s="11">
        <f t="shared" ref="S729:T729" si="1475">log(Q729)</f>
        <v>5.408966413</v>
      </c>
      <c r="T729" s="11">
        <f t="shared" si="1475"/>
        <v>6.455966521</v>
      </c>
      <c r="U729" s="11" t="str">
        <f t="shared" si="6"/>
        <v>#VALUE!</v>
      </c>
      <c r="V729" s="11" t="str">
        <f t="shared" si="7"/>
        <v>#VALUE!</v>
      </c>
      <c r="W729" s="11" t="str">
        <f t="shared" si="8"/>
        <v>#VALUE!</v>
      </c>
      <c r="X729" s="11" t="str">
        <f t="shared" ref="X729:Y729" si="1476">log(U729)</f>
        <v>#VALUE!</v>
      </c>
      <c r="Y729" s="11" t="str">
        <f t="shared" si="1476"/>
        <v>#VALUE!</v>
      </c>
      <c r="Z729" s="11">
        <f t="shared" si="10"/>
        <v>5.408966413</v>
      </c>
      <c r="AA729" s="11">
        <f t="shared" si="11"/>
        <v>6.455966521</v>
      </c>
      <c r="AB729" s="11">
        <f t="shared" si="12"/>
        <v>14.80240038</v>
      </c>
      <c r="AC729" s="11">
        <f t="shared" si="1373"/>
        <v>2.467066729</v>
      </c>
      <c r="AD729" s="11">
        <f t="shared" si="1374"/>
        <v>0.7426610868</v>
      </c>
    </row>
    <row r="730">
      <c r="A730" s="10">
        <v>18.5</v>
      </c>
      <c r="B730" s="10">
        <v>9.0</v>
      </c>
      <c r="C730" s="10">
        <v>1.0</v>
      </c>
      <c r="D730" s="10" t="s">
        <v>55</v>
      </c>
      <c r="E730" s="10">
        <v>3.0</v>
      </c>
      <c r="F730" s="10">
        <v>0.02323</v>
      </c>
      <c r="G730" s="10">
        <v>-1.0</v>
      </c>
      <c r="H730" s="10">
        <v>78.0</v>
      </c>
      <c r="I730" s="10">
        <v>-2.0</v>
      </c>
      <c r="J730" s="10">
        <v>12.0</v>
      </c>
      <c r="K730" s="11"/>
      <c r="L730" s="11"/>
      <c r="M730" s="13"/>
      <c r="N730" s="14"/>
      <c r="O730" s="15"/>
      <c r="P730" s="10" t="s">
        <v>40</v>
      </c>
      <c r="Q730" s="11">
        <f t="shared" si="3"/>
        <v>55714.28571</v>
      </c>
      <c r="R730" s="11">
        <f t="shared" si="4"/>
        <v>839431.7693</v>
      </c>
      <c r="S730" s="11">
        <f t="shared" ref="S730:T730" si="1477">log(Q730)</f>
        <v>4.745966567</v>
      </c>
      <c r="T730" s="11">
        <f t="shared" si="1477"/>
        <v>5.923985402</v>
      </c>
      <c r="U730" s="11">
        <f t="shared" si="6"/>
        <v>85714.28571</v>
      </c>
      <c r="V730" s="11">
        <f t="shared" si="7"/>
        <v>1291433.491</v>
      </c>
      <c r="W730" s="11">
        <f t="shared" si="8"/>
        <v>1065432.63</v>
      </c>
      <c r="X730" s="11">
        <f t="shared" ref="X730:Y730" si="1478">log(U730)</f>
        <v>4.93305321</v>
      </c>
      <c r="Y730" s="11">
        <f t="shared" si="1478"/>
        <v>6.111072045</v>
      </c>
      <c r="Z730" s="11">
        <f t="shared" si="10"/>
        <v>4.849507159</v>
      </c>
      <c r="AA730" s="11">
        <f t="shared" si="11"/>
        <v>6.027525993</v>
      </c>
      <c r="AB730" s="11">
        <f t="shared" si="12"/>
        <v>13.37915175</v>
      </c>
      <c r="AC730" s="11">
        <f t="shared" si="1373"/>
        <v>2.229858625</v>
      </c>
      <c r="AD730" s="11">
        <f t="shared" si="1374"/>
        <v>0.6712543322</v>
      </c>
    </row>
    <row r="731">
      <c r="A731" s="10">
        <v>18.5</v>
      </c>
      <c r="B731" s="10">
        <v>18.0</v>
      </c>
      <c r="C731" s="10">
        <v>1.0</v>
      </c>
      <c r="D731" s="10" t="s">
        <v>96</v>
      </c>
      <c r="E731" s="10">
        <v>3.0</v>
      </c>
      <c r="F731" s="10">
        <v>0.0332</v>
      </c>
      <c r="G731" s="10">
        <v>-1.0</v>
      </c>
      <c r="H731" s="10">
        <v>44.0</v>
      </c>
      <c r="I731" s="10">
        <v>-2.0</v>
      </c>
      <c r="J731" s="10">
        <v>5.0</v>
      </c>
      <c r="K731" s="11"/>
      <c r="L731" s="11"/>
      <c r="M731" s="13"/>
      <c r="N731" s="14"/>
      <c r="O731" s="15"/>
      <c r="P731" s="10" t="s">
        <v>172</v>
      </c>
      <c r="Q731" s="11">
        <f t="shared" si="3"/>
        <v>31428.57143</v>
      </c>
      <c r="R731" s="11">
        <f t="shared" si="4"/>
        <v>331325.3012</v>
      </c>
      <c r="S731" s="11">
        <f t="shared" ref="S731:T731" si="1479">log(Q731)</f>
        <v>4.497324641</v>
      </c>
      <c r="T731" s="11">
        <f t="shared" si="1479"/>
        <v>5.520254601</v>
      </c>
      <c r="U731" s="11">
        <f t="shared" si="6"/>
        <v>35714.28571</v>
      </c>
      <c r="V731" s="11">
        <f t="shared" si="7"/>
        <v>376506.0241</v>
      </c>
      <c r="W731" s="11">
        <f t="shared" si="8"/>
        <v>353915.6627</v>
      </c>
      <c r="X731" s="11">
        <f t="shared" ref="X731:Y731" si="1480">log(U731)</f>
        <v>4.552841969</v>
      </c>
      <c r="Y731" s="11">
        <f t="shared" si="1480"/>
        <v>5.575771929</v>
      </c>
      <c r="Z731" s="11">
        <f t="shared" si="10"/>
        <v>4.525969822</v>
      </c>
      <c r="AA731" s="11">
        <f t="shared" si="11"/>
        <v>5.548899783</v>
      </c>
      <c r="AB731" s="11">
        <f t="shared" si="12"/>
        <v>11.78918989</v>
      </c>
      <c r="AC731" s="11">
        <f t="shared" si="1373"/>
        <v>1.964864982</v>
      </c>
      <c r="AD731" s="11">
        <f t="shared" si="1374"/>
        <v>0.5914832972</v>
      </c>
    </row>
    <row r="732">
      <c r="A732" s="10">
        <v>18.5</v>
      </c>
      <c r="B732" s="10">
        <v>4.0</v>
      </c>
      <c r="C732" s="10">
        <v>1.0</v>
      </c>
      <c r="D732" s="10" t="s">
        <v>33</v>
      </c>
      <c r="E732" s="10">
        <v>3.0</v>
      </c>
      <c r="F732" s="10">
        <v>0.03404</v>
      </c>
      <c r="G732" s="10">
        <v>0.0</v>
      </c>
      <c r="H732" s="10">
        <v>219.0</v>
      </c>
      <c r="I732" s="10">
        <v>-1.0</v>
      </c>
      <c r="J732" s="10">
        <v>25.0</v>
      </c>
      <c r="K732" s="11"/>
      <c r="L732" s="11"/>
      <c r="M732" s="13"/>
      <c r="N732" s="14"/>
      <c r="O732" s="15"/>
      <c r="P732" s="10" t="s">
        <v>40</v>
      </c>
      <c r="Q732" s="11">
        <f t="shared" si="3"/>
        <v>15642.85714</v>
      </c>
      <c r="R732" s="11">
        <f t="shared" si="4"/>
        <v>160840.188</v>
      </c>
      <c r="S732" s="11">
        <f t="shared" ref="S732:T732" si="1481">log(Q732)</f>
        <v>4.194316079</v>
      </c>
      <c r="T732" s="11">
        <f t="shared" si="1481"/>
        <v>5.206394572</v>
      </c>
      <c r="U732" s="11">
        <f t="shared" si="6"/>
        <v>17857.14286</v>
      </c>
      <c r="V732" s="11">
        <f t="shared" si="7"/>
        <v>183607.5206</v>
      </c>
      <c r="W732" s="11">
        <f t="shared" si="8"/>
        <v>172223.8543</v>
      </c>
      <c r="X732" s="11">
        <f t="shared" ref="X732:Y732" si="1482">log(U732)</f>
        <v>4.251811973</v>
      </c>
      <c r="Y732" s="11">
        <f t="shared" si="1482"/>
        <v>5.263890466</v>
      </c>
      <c r="Z732" s="11">
        <f t="shared" si="10"/>
        <v>4.224014811</v>
      </c>
      <c r="AA732" s="11">
        <f t="shared" si="11"/>
        <v>5.236093304</v>
      </c>
      <c r="AB732" s="11">
        <f t="shared" si="12"/>
        <v>10.75006927</v>
      </c>
      <c r="AC732" s="11">
        <f t="shared" si="1373"/>
        <v>1.791678211</v>
      </c>
      <c r="AD732" s="11">
        <f t="shared" si="1374"/>
        <v>0.5393488841</v>
      </c>
    </row>
    <row r="733">
      <c r="A733" s="10">
        <v>18.5</v>
      </c>
      <c r="B733" s="10">
        <v>19.0</v>
      </c>
      <c r="C733" s="10">
        <v>1.0</v>
      </c>
      <c r="D733" s="10" t="s">
        <v>68</v>
      </c>
      <c r="E733" s="10">
        <v>3.0</v>
      </c>
      <c r="F733" s="10">
        <v>0.04171</v>
      </c>
      <c r="G733" s="10">
        <v>-2.0</v>
      </c>
      <c r="H733" s="10">
        <v>2.0</v>
      </c>
      <c r="I733" s="10">
        <v>-1.0</v>
      </c>
      <c r="J733" s="10">
        <v>12.0</v>
      </c>
      <c r="K733" s="11"/>
      <c r="L733" s="11"/>
      <c r="M733" s="13"/>
      <c r="N733" s="14"/>
      <c r="O733" s="15"/>
      <c r="P733" s="10" t="s">
        <v>40</v>
      </c>
      <c r="Q733" s="11">
        <f t="shared" si="3"/>
        <v>14285.71429</v>
      </c>
      <c r="R733" s="11">
        <f t="shared" si="4"/>
        <v>119875.3297</v>
      </c>
      <c r="S733" s="11">
        <f t="shared" ref="S733:T733" si="1483">log(Q733)</f>
        <v>4.15490196</v>
      </c>
      <c r="T733" s="11">
        <f t="shared" si="1483"/>
        <v>5.078729814</v>
      </c>
      <c r="U733" s="11">
        <f t="shared" si="6"/>
        <v>8571.428571</v>
      </c>
      <c r="V733" s="11">
        <f t="shared" si="7"/>
        <v>71925.19779</v>
      </c>
      <c r="W733" s="11">
        <f t="shared" si="8"/>
        <v>95900.26373</v>
      </c>
      <c r="X733" s="11">
        <f t="shared" ref="X733:Y733" si="1484">log(U733)</f>
        <v>3.93305321</v>
      </c>
      <c r="Y733" s="11">
        <f t="shared" si="1484"/>
        <v>4.856881065</v>
      </c>
      <c r="Z733" s="11">
        <f t="shared" si="10"/>
        <v>4.057991947</v>
      </c>
      <c r="AA733" s="11">
        <f t="shared" si="11"/>
        <v>4.981819801</v>
      </c>
      <c r="AB733" s="11">
        <f t="shared" si="12"/>
        <v>9.905390972</v>
      </c>
      <c r="AC733" s="11">
        <f t="shared" si="1373"/>
        <v>1.650898495</v>
      </c>
      <c r="AD733" s="11">
        <f t="shared" si="1374"/>
        <v>0.4969699669</v>
      </c>
    </row>
    <row r="734">
      <c r="A734" s="10">
        <v>18.5</v>
      </c>
      <c r="B734" s="10">
        <v>20.0</v>
      </c>
      <c r="C734" s="10">
        <v>1.0</v>
      </c>
      <c r="D734" s="10" t="s">
        <v>82</v>
      </c>
      <c r="E734" s="10">
        <v>3.0</v>
      </c>
      <c r="F734" s="10">
        <v>0.02917</v>
      </c>
      <c r="G734" s="10">
        <v>0.0</v>
      </c>
      <c r="H734" s="10">
        <v>14.0</v>
      </c>
      <c r="I734" s="10">
        <v>-1.0</v>
      </c>
      <c r="J734" s="10">
        <v>8.0</v>
      </c>
      <c r="K734" s="11"/>
      <c r="L734" s="11"/>
      <c r="M734" s="13"/>
      <c r="N734" s="14"/>
      <c r="O734" s="15"/>
      <c r="P734" s="10" t="s">
        <v>40</v>
      </c>
      <c r="Q734" s="11">
        <f t="shared" si="3"/>
        <v>1000</v>
      </c>
      <c r="R734" s="11">
        <f t="shared" si="4"/>
        <v>11998.62873</v>
      </c>
      <c r="S734" s="11">
        <f t="shared" ref="S734:T734" si="1485">log(Q734)</f>
        <v>3</v>
      </c>
      <c r="T734" s="11">
        <f t="shared" si="1485"/>
        <v>4.079131615</v>
      </c>
      <c r="U734" s="11">
        <f t="shared" si="6"/>
        <v>5714.285714</v>
      </c>
      <c r="V734" s="11">
        <f t="shared" si="7"/>
        <v>68563.59273</v>
      </c>
      <c r="W734" s="11">
        <f t="shared" si="8"/>
        <v>40281.11073</v>
      </c>
      <c r="X734" s="11">
        <f t="shared" ref="X734:Y734" si="1486">log(U734)</f>
        <v>3.756961951</v>
      </c>
      <c r="Y734" s="11">
        <f t="shared" si="1486"/>
        <v>4.836093567</v>
      </c>
      <c r="Z734" s="11">
        <f t="shared" si="10"/>
        <v>3.525969822</v>
      </c>
      <c r="AA734" s="11">
        <f t="shared" si="11"/>
        <v>4.605101437</v>
      </c>
      <c r="AB734" s="11">
        <f t="shared" si="12"/>
        <v>8.653959655</v>
      </c>
      <c r="AC734" s="11">
        <f t="shared" si="1373"/>
        <v>1.442326609</v>
      </c>
      <c r="AD734" s="11">
        <f t="shared" si="1374"/>
        <v>0.4341835729</v>
      </c>
    </row>
    <row r="735">
      <c r="A735" s="10">
        <v>18.5</v>
      </c>
      <c r="B735" s="10">
        <v>8.0</v>
      </c>
      <c r="C735" s="10">
        <v>1.0</v>
      </c>
      <c r="D735" s="10" t="s">
        <v>73</v>
      </c>
      <c r="E735" s="10">
        <v>3.0</v>
      </c>
      <c r="F735" s="10">
        <v>0.03965</v>
      </c>
      <c r="G735" s="10">
        <v>0.0</v>
      </c>
      <c r="H735" s="10">
        <v>45.0</v>
      </c>
      <c r="I735" s="10">
        <v>-1.0</v>
      </c>
      <c r="J735" s="10">
        <v>4.0</v>
      </c>
      <c r="K735" s="11"/>
      <c r="L735" s="11"/>
      <c r="M735" s="13"/>
      <c r="N735" s="14"/>
      <c r="O735" s="15"/>
      <c r="P735" s="10" t="s">
        <v>40</v>
      </c>
      <c r="Q735" s="11">
        <f t="shared" si="3"/>
        <v>3214.285714</v>
      </c>
      <c r="R735" s="11">
        <f t="shared" si="4"/>
        <v>28373.26608</v>
      </c>
      <c r="S735" s="11">
        <f t="shared" ref="S735:T735" si="1487">log(Q735)</f>
        <v>3.507084478</v>
      </c>
      <c r="T735" s="11">
        <f t="shared" si="1487"/>
        <v>4.452909331</v>
      </c>
      <c r="U735" s="11">
        <f t="shared" si="6"/>
        <v>2857.142857</v>
      </c>
      <c r="V735" s="11">
        <f t="shared" si="7"/>
        <v>25220.68096</v>
      </c>
      <c r="W735" s="11">
        <f t="shared" si="8"/>
        <v>26796.97352</v>
      </c>
      <c r="X735" s="11">
        <f t="shared" ref="X735:Y735" si="1488">log(U735)</f>
        <v>3.455931956</v>
      </c>
      <c r="Y735" s="11">
        <f t="shared" si="1488"/>
        <v>4.401756808</v>
      </c>
      <c r="Z735" s="11">
        <f t="shared" si="10"/>
        <v>3.482260894</v>
      </c>
      <c r="AA735" s="11">
        <f t="shared" si="11"/>
        <v>4.428085747</v>
      </c>
      <c r="AB735" s="11">
        <f t="shared" si="12"/>
        <v>8.06592626</v>
      </c>
      <c r="AC735" s="11">
        <f t="shared" si="1373"/>
        <v>1.344321043</v>
      </c>
      <c r="AD735" s="11">
        <f t="shared" si="1374"/>
        <v>0.4046809578</v>
      </c>
    </row>
    <row r="736">
      <c r="A736" s="10">
        <v>18.6</v>
      </c>
      <c r="B736" s="10">
        <v>16.0</v>
      </c>
      <c r="C736" s="10">
        <v>1.0</v>
      </c>
      <c r="D736" s="10" t="s">
        <v>119</v>
      </c>
      <c r="E736" s="10">
        <v>2.0</v>
      </c>
      <c r="F736" s="10">
        <v>0.04037</v>
      </c>
      <c r="G736" s="10">
        <v>-4.0</v>
      </c>
      <c r="H736" s="10">
        <v>47.0</v>
      </c>
      <c r="I736" s="10">
        <v>-5.0</v>
      </c>
      <c r="J736" s="10">
        <v>5.0</v>
      </c>
      <c r="K736" s="11"/>
      <c r="L736" s="11"/>
      <c r="M736" s="13"/>
      <c r="N736" s="14"/>
      <c r="O736" s="15"/>
      <c r="P736" s="10" t="s">
        <v>40</v>
      </c>
      <c r="Q736" s="11">
        <f t="shared" si="3"/>
        <v>33571428.57</v>
      </c>
      <c r="R736" s="11">
        <f t="shared" si="4"/>
        <v>291057716.1</v>
      </c>
      <c r="S736" s="11">
        <f t="shared" ref="S736:T736" si="1489">log(Q736)</f>
        <v>7.525969822</v>
      </c>
      <c r="T736" s="11">
        <f t="shared" si="1489"/>
        <v>8.463979117</v>
      </c>
      <c r="U736" s="11">
        <f t="shared" si="6"/>
        <v>35714285.71</v>
      </c>
      <c r="V736" s="11">
        <f t="shared" si="7"/>
        <v>309635868.2</v>
      </c>
      <c r="W736" s="11">
        <f t="shared" si="8"/>
        <v>300346792.2</v>
      </c>
      <c r="X736" s="11">
        <f t="shared" ref="X736:Y736" si="1490">log(U736)</f>
        <v>7.552841969</v>
      </c>
      <c r="Y736" s="11">
        <f t="shared" si="1490"/>
        <v>8.490851264</v>
      </c>
      <c r="Z736" s="11">
        <f t="shared" si="10"/>
        <v>7.539613703</v>
      </c>
      <c r="AA736" s="11">
        <f t="shared" si="11"/>
        <v>8.477622998</v>
      </c>
      <c r="AB736" s="11">
        <f t="shared" si="12"/>
        <v>21.51819782</v>
      </c>
      <c r="AC736" s="11">
        <f t="shared" si="1373"/>
        <v>3.586366304</v>
      </c>
      <c r="AD736" s="11">
        <f t="shared" si="1374"/>
        <v>1.079603833</v>
      </c>
    </row>
    <row r="737">
      <c r="A737" s="10">
        <v>18.6</v>
      </c>
      <c r="B737" s="10">
        <v>12.0</v>
      </c>
      <c r="C737" s="10">
        <v>1.0</v>
      </c>
      <c r="D737" s="10" t="s">
        <v>63</v>
      </c>
      <c r="E737" s="10">
        <v>2.0</v>
      </c>
      <c r="F737" s="10">
        <v>0.02707</v>
      </c>
      <c r="G737" s="10">
        <v>-2.0</v>
      </c>
      <c r="H737" s="10">
        <v>17.0</v>
      </c>
      <c r="I737" s="10">
        <v>-3.0</v>
      </c>
      <c r="J737" s="10">
        <v>7.0</v>
      </c>
      <c r="K737" s="11"/>
      <c r="L737" s="11"/>
      <c r="M737" s="13"/>
      <c r="N737" s="14"/>
      <c r="O737" s="15"/>
      <c r="P737" s="10" t="s">
        <v>40</v>
      </c>
      <c r="Q737" s="11">
        <f t="shared" si="3"/>
        <v>121428.5714</v>
      </c>
      <c r="R737" s="11">
        <f t="shared" si="4"/>
        <v>1570003.694</v>
      </c>
      <c r="S737" s="11">
        <f t="shared" ref="S737:T737" si="1491">log(Q737)</f>
        <v>5.084320886</v>
      </c>
      <c r="T737" s="11">
        <f t="shared" si="1491"/>
        <v>6.195900674</v>
      </c>
      <c r="U737" s="11">
        <f t="shared" si="6"/>
        <v>500000</v>
      </c>
      <c r="V737" s="11">
        <f t="shared" si="7"/>
        <v>6464721.093</v>
      </c>
      <c r="W737" s="11">
        <f t="shared" si="8"/>
        <v>4017362.394</v>
      </c>
      <c r="X737" s="11">
        <f t="shared" ref="X737:Y737" si="1492">log(U737)</f>
        <v>5.698970004</v>
      </c>
      <c r="Y737" s="11">
        <f t="shared" si="1492"/>
        <v>6.810549793</v>
      </c>
      <c r="Z737" s="11">
        <f t="shared" si="10"/>
        <v>5.492361221</v>
      </c>
      <c r="AA737" s="11">
        <f t="shared" si="11"/>
        <v>6.60394101</v>
      </c>
      <c r="AB737" s="11">
        <f t="shared" si="12"/>
        <v>15.29396099</v>
      </c>
      <c r="AC737" s="11">
        <f t="shared" si="1373"/>
        <v>2.548993498</v>
      </c>
      <c r="AD737" s="11">
        <f t="shared" si="1374"/>
        <v>0.7673235016</v>
      </c>
    </row>
    <row r="738">
      <c r="A738" s="10">
        <v>18.6</v>
      </c>
      <c r="B738" s="10">
        <v>9.0</v>
      </c>
      <c r="C738" s="10">
        <v>1.0</v>
      </c>
      <c r="D738" s="10" t="s">
        <v>55</v>
      </c>
      <c r="E738" s="10">
        <v>2.0</v>
      </c>
      <c r="F738" s="10">
        <v>0.04582</v>
      </c>
      <c r="G738" s="10">
        <v>-2.0</v>
      </c>
      <c r="H738" s="10">
        <v>26.0</v>
      </c>
      <c r="I738" s="10">
        <v>-3.0</v>
      </c>
      <c r="J738" s="10">
        <v>9.0</v>
      </c>
      <c r="K738" s="11"/>
      <c r="L738" s="11"/>
      <c r="M738" s="13"/>
      <c r="N738" s="14"/>
      <c r="O738" s="15"/>
      <c r="P738" s="10" t="s">
        <v>40</v>
      </c>
      <c r="Q738" s="11">
        <f t="shared" si="3"/>
        <v>185714.2857</v>
      </c>
      <c r="R738" s="11">
        <f t="shared" si="4"/>
        <v>1418594.5</v>
      </c>
      <c r="S738" s="11">
        <f t="shared" ref="S738:T738" si="1493">log(Q738)</f>
        <v>5.268845312</v>
      </c>
      <c r="T738" s="11">
        <f t="shared" si="1493"/>
        <v>6.151858272</v>
      </c>
      <c r="U738" s="11">
        <f t="shared" si="6"/>
        <v>642857.1429</v>
      </c>
      <c r="V738" s="11">
        <f t="shared" si="7"/>
        <v>4910519.424</v>
      </c>
      <c r="W738" s="11">
        <f t="shared" si="8"/>
        <v>3164556.962</v>
      </c>
      <c r="X738" s="11">
        <f t="shared" ref="X738:Y738" si="1494">log(U738)</f>
        <v>5.808114474</v>
      </c>
      <c r="Y738" s="11">
        <f t="shared" si="1494"/>
        <v>6.691127433</v>
      </c>
      <c r="Z738" s="11">
        <f t="shared" si="10"/>
        <v>5.617299958</v>
      </c>
      <c r="AA738" s="11">
        <f t="shared" si="11"/>
        <v>6.500312917</v>
      </c>
      <c r="AB738" s="11">
        <f t="shared" si="12"/>
        <v>14.94971592</v>
      </c>
      <c r="AC738" s="11">
        <f t="shared" si="1373"/>
        <v>2.491619319</v>
      </c>
      <c r="AD738" s="11">
        <f t="shared" si="1374"/>
        <v>0.7500521529</v>
      </c>
    </row>
    <row r="739">
      <c r="A739" s="10">
        <v>18.6</v>
      </c>
      <c r="B739" s="10">
        <v>4.0</v>
      </c>
      <c r="C739" s="10">
        <v>1.0</v>
      </c>
      <c r="D739" s="10" t="s">
        <v>44</v>
      </c>
      <c r="E739" s="10">
        <v>2.0</v>
      </c>
      <c r="F739" s="10">
        <v>0.03155</v>
      </c>
      <c r="G739" s="10">
        <v>-1.0</v>
      </c>
      <c r="H739" s="10">
        <v>33.0</v>
      </c>
      <c r="I739" s="10">
        <v>-2.0</v>
      </c>
      <c r="J739" s="10">
        <v>3.0</v>
      </c>
      <c r="K739" s="11"/>
      <c r="L739" s="11"/>
      <c r="M739" s="13"/>
      <c r="N739" s="14"/>
      <c r="O739" s="15"/>
      <c r="P739" s="10" t="s">
        <v>40</v>
      </c>
      <c r="Q739" s="11">
        <f t="shared" si="3"/>
        <v>23571.42857</v>
      </c>
      <c r="R739" s="11">
        <f t="shared" si="4"/>
        <v>261489.6989</v>
      </c>
      <c r="S739" s="11">
        <f t="shared" ref="S739:T739" si="1495">log(Q739)</f>
        <v>4.372385904</v>
      </c>
      <c r="T739" s="11">
        <f t="shared" si="1495"/>
        <v>5.417454585</v>
      </c>
      <c r="U739" s="11">
        <f t="shared" si="6"/>
        <v>21428.57143</v>
      </c>
      <c r="V739" s="11">
        <f t="shared" si="7"/>
        <v>237717.9081</v>
      </c>
      <c r="W739" s="11">
        <f t="shared" si="8"/>
        <v>249603.8035</v>
      </c>
      <c r="X739" s="11">
        <f t="shared" ref="X739:Y739" si="1496">log(U739)</f>
        <v>4.330993219</v>
      </c>
      <c r="Y739" s="11">
        <f t="shared" si="1496"/>
        <v>5.3760619</v>
      </c>
      <c r="Z739" s="11">
        <f t="shared" si="10"/>
        <v>4.352182518</v>
      </c>
      <c r="AA739" s="11">
        <f t="shared" si="11"/>
        <v>5.397251199</v>
      </c>
      <c r="AB739" s="11">
        <f t="shared" si="12"/>
        <v>11.2854242</v>
      </c>
      <c r="AC739" s="11">
        <f t="shared" si="1373"/>
        <v>1.880904034</v>
      </c>
      <c r="AD739" s="11">
        <f t="shared" si="1374"/>
        <v>0.5662085331</v>
      </c>
    </row>
    <row r="740">
      <c r="A740" s="10">
        <v>18.6</v>
      </c>
      <c r="B740" s="10">
        <v>11.0</v>
      </c>
      <c r="C740" s="10">
        <v>1.0</v>
      </c>
      <c r="D740" s="10" t="s">
        <v>33</v>
      </c>
      <c r="E740" s="10">
        <v>2.0</v>
      </c>
      <c r="F740" s="10">
        <v>0.0392</v>
      </c>
      <c r="G740" s="10">
        <v>-1.0</v>
      </c>
      <c r="H740" s="10">
        <v>27.0</v>
      </c>
      <c r="I740" s="10">
        <v>-2.0</v>
      </c>
      <c r="J740" s="10">
        <v>5.0</v>
      </c>
      <c r="K740" s="11"/>
      <c r="L740" s="11"/>
      <c r="M740" s="13"/>
      <c r="N740" s="14"/>
      <c r="O740" s="15"/>
      <c r="P740" s="10" t="s">
        <v>40</v>
      </c>
      <c r="Q740" s="11">
        <f t="shared" si="3"/>
        <v>19285.71429</v>
      </c>
      <c r="R740" s="11">
        <f t="shared" si="4"/>
        <v>172193.8776</v>
      </c>
      <c r="S740" s="11">
        <f t="shared" ref="S740:T740" si="1497">log(Q740)</f>
        <v>4.285235728</v>
      </c>
      <c r="T740" s="11">
        <f t="shared" si="1497"/>
        <v>5.236017706</v>
      </c>
      <c r="U740" s="11">
        <f t="shared" si="6"/>
        <v>35714.28571</v>
      </c>
      <c r="V740" s="11">
        <f t="shared" si="7"/>
        <v>318877.551</v>
      </c>
      <c r="W740" s="11">
        <f t="shared" si="8"/>
        <v>245535.7143</v>
      </c>
      <c r="X740" s="11">
        <f t="shared" ref="X740:Y740" si="1498">log(U740)</f>
        <v>4.552841969</v>
      </c>
      <c r="Y740" s="11">
        <f t="shared" si="1498"/>
        <v>5.503623946</v>
      </c>
      <c r="Z740" s="11">
        <f t="shared" si="10"/>
        <v>4.439332694</v>
      </c>
      <c r="AA740" s="11">
        <f t="shared" si="11"/>
        <v>5.390114671</v>
      </c>
      <c r="AB740" s="11">
        <f t="shared" si="12"/>
        <v>11.26171717</v>
      </c>
      <c r="AC740" s="11">
        <f t="shared" si="1373"/>
        <v>1.876952862</v>
      </c>
      <c r="AD740" s="11">
        <f t="shared" si="1374"/>
        <v>0.5650191119</v>
      </c>
    </row>
    <row r="741">
      <c r="A741" s="10">
        <v>18.6</v>
      </c>
      <c r="B741" s="10">
        <v>7.0</v>
      </c>
      <c r="C741" s="10">
        <v>1.0</v>
      </c>
      <c r="D741" s="10" t="s">
        <v>96</v>
      </c>
      <c r="E741" s="10">
        <v>2.0</v>
      </c>
      <c r="F741" s="10">
        <v>0.03228</v>
      </c>
      <c r="G741" s="10">
        <v>-1.0</v>
      </c>
      <c r="H741" s="10">
        <v>24.0</v>
      </c>
      <c r="I741" s="10">
        <v>-2.0</v>
      </c>
      <c r="J741" s="10">
        <v>3.0</v>
      </c>
      <c r="K741" s="11"/>
      <c r="L741" s="11"/>
      <c r="M741" s="13"/>
      <c r="N741" s="14"/>
      <c r="O741" s="15"/>
      <c r="P741" s="10" t="s">
        <v>40</v>
      </c>
      <c r="Q741" s="11">
        <f t="shared" si="3"/>
        <v>17142.85714</v>
      </c>
      <c r="R741" s="11">
        <f t="shared" si="4"/>
        <v>185873.6059</v>
      </c>
      <c r="S741" s="11">
        <f t="shared" ref="S741:T741" si="1499">log(Q741)</f>
        <v>4.234083206</v>
      </c>
      <c r="T741" s="11">
        <f t="shared" si="1499"/>
        <v>5.269217724</v>
      </c>
      <c r="U741" s="11">
        <f t="shared" si="6"/>
        <v>21428.57143</v>
      </c>
      <c r="V741" s="11">
        <f t="shared" si="7"/>
        <v>232342.0074</v>
      </c>
      <c r="W741" s="11">
        <f t="shared" si="8"/>
        <v>209107.8067</v>
      </c>
      <c r="X741" s="11">
        <f t="shared" ref="X741:Y741" si="1500">log(U741)</f>
        <v>4.330993219</v>
      </c>
      <c r="Y741" s="11">
        <f t="shared" si="1500"/>
        <v>5.366127737</v>
      </c>
      <c r="Z741" s="11">
        <f t="shared" si="10"/>
        <v>4.285235728</v>
      </c>
      <c r="AA741" s="11">
        <f t="shared" si="11"/>
        <v>5.320370247</v>
      </c>
      <c r="AB741" s="11">
        <f t="shared" si="12"/>
        <v>11.03003121</v>
      </c>
      <c r="AC741" s="11">
        <f t="shared" si="1373"/>
        <v>1.838338535</v>
      </c>
      <c r="AD741" s="11">
        <f t="shared" si="1374"/>
        <v>0.5533950411</v>
      </c>
    </row>
    <row r="742">
      <c r="A742" s="10">
        <v>18.6</v>
      </c>
      <c r="B742" s="10">
        <v>3.0</v>
      </c>
      <c r="C742" s="10">
        <v>1.0</v>
      </c>
      <c r="D742" s="10" t="s">
        <v>68</v>
      </c>
      <c r="E742" s="10">
        <v>2.0</v>
      </c>
      <c r="F742" s="10">
        <v>0.03688</v>
      </c>
      <c r="G742" s="10">
        <v>-1.0</v>
      </c>
      <c r="H742" s="10">
        <v>28.0</v>
      </c>
      <c r="I742" s="10">
        <v>-2.0</v>
      </c>
      <c r="J742" s="10">
        <v>3.0</v>
      </c>
      <c r="K742" s="11"/>
      <c r="L742" s="11"/>
      <c r="M742" s="13"/>
      <c r="N742" s="14"/>
      <c r="O742" s="15"/>
      <c r="P742" s="10" t="s">
        <v>40</v>
      </c>
      <c r="Q742" s="11">
        <f t="shared" si="3"/>
        <v>20000</v>
      </c>
      <c r="R742" s="11">
        <f t="shared" si="4"/>
        <v>189804.7722</v>
      </c>
      <c r="S742" s="11">
        <f t="shared" ref="S742:T742" si="1501">log(Q742)</f>
        <v>4.301029996</v>
      </c>
      <c r="T742" s="11">
        <f t="shared" si="1501"/>
        <v>5.278307128</v>
      </c>
      <c r="U742" s="11">
        <f t="shared" si="6"/>
        <v>21428.57143</v>
      </c>
      <c r="V742" s="11">
        <f t="shared" si="7"/>
        <v>203362.256</v>
      </c>
      <c r="W742" s="11">
        <f t="shared" si="8"/>
        <v>196583.5141</v>
      </c>
      <c r="X742" s="11">
        <f t="shared" ref="X742:Y742" si="1502">log(U742)</f>
        <v>4.330993219</v>
      </c>
      <c r="Y742" s="11">
        <f t="shared" si="1502"/>
        <v>5.308270351</v>
      </c>
      <c r="Z742" s="11">
        <f t="shared" si="10"/>
        <v>4.316269962</v>
      </c>
      <c r="AA742" s="11">
        <f t="shared" si="11"/>
        <v>5.293547094</v>
      </c>
      <c r="AB742" s="11">
        <f t="shared" si="12"/>
        <v>10.94092662</v>
      </c>
      <c r="AC742" s="11">
        <f t="shared" si="1373"/>
        <v>1.823487771</v>
      </c>
      <c r="AD742" s="11">
        <f t="shared" si="1374"/>
        <v>0.5489245157</v>
      </c>
    </row>
    <row r="743">
      <c r="A743" s="10">
        <v>18.6</v>
      </c>
      <c r="B743" s="10">
        <v>18.0</v>
      </c>
      <c r="C743" s="10">
        <v>1.0</v>
      </c>
      <c r="D743" s="10" t="s">
        <v>49</v>
      </c>
      <c r="E743" s="10">
        <v>2.0</v>
      </c>
      <c r="F743" s="10">
        <v>0.0283</v>
      </c>
      <c r="G743" s="10">
        <v>0.0</v>
      </c>
      <c r="H743" s="10">
        <v>15.0</v>
      </c>
      <c r="I743" s="10">
        <v>-2.0</v>
      </c>
      <c r="J743" s="10">
        <v>4.0</v>
      </c>
      <c r="K743" s="11"/>
      <c r="L743" s="11"/>
      <c r="M743" s="13"/>
      <c r="N743" s="14"/>
      <c r="O743" s="15"/>
      <c r="P743" s="10" t="s">
        <v>40</v>
      </c>
      <c r="Q743" s="11">
        <f t="shared" si="3"/>
        <v>1071.428571</v>
      </c>
      <c r="R743" s="11">
        <f t="shared" si="4"/>
        <v>13250.88339</v>
      </c>
      <c r="S743" s="11">
        <f t="shared" ref="S743:T743" si="1503">log(Q743)</f>
        <v>3.029963223</v>
      </c>
      <c r="T743" s="11">
        <f t="shared" si="1503"/>
        <v>4.122244832</v>
      </c>
      <c r="U743" s="11">
        <f t="shared" si="6"/>
        <v>28571.42857</v>
      </c>
      <c r="V743" s="11">
        <f t="shared" si="7"/>
        <v>353356.8905</v>
      </c>
      <c r="W743" s="11">
        <f t="shared" si="8"/>
        <v>183303.8869</v>
      </c>
      <c r="X743" s="11">
        <f t="shared" ref="X743:Y743" si="1504">log(U743)</f>
        <v>4.455931956</v>
      </c>
      <c r="Y743" s="11">
        <f t="shared" si="1504"/>
        <v>5.548213564</v>
      </c>
      <c r="Z743" s="11">
        <f t="shared" si="10"/>
        <v>4.170890065</v>
      </c>
      <c r="AA743" s="11">
        <f t="shared" si="11"/>
        <v>5.263171674</v>
      </c>
      <c r="AB743" s="11">
        <f t="shared" si="12"/>
        <v>10.84002166</v>
      </c>
      <c r="AC743" s="11">
        <f t="shared" si="1373"/>
        <v>1.806670277</v>
      </c>
      <c r="AD743" s="11">
        <f t="shared" si="1374"/>
        <v>0.5438619457</v>
      </c>
    </row>
    <row r="744">
      <c r="A744" s="10">
        <v>18.6</v>
      </c>
      <c r="B744" s="10">
        <v>17.0</v>
      </c>
      <c r="C744" s="10">
        <v>1.0</v>
      </c>
      <c r="D744" s="10" t="s">
        <v>73</v>
      </c>
      <c r="E744" s="10">
        <v>2.0</v>
      </c>
      <c r="F744" s="10">
        <v>0.03102</v>
      </c>
      <c r="G744" s="10">
        <v>0.0</v>
      </c>
      <c r="H744" s="10">
        <v>71.0</v>
      </c>
      <c r="I744" s="10">
        <v>-1.0</v>
      </c>
      <c r="J744" s="10">
        <v>9.0</v>
      </c>
      <c r="K744" s="11"/>
      <c r="L744" s="11"/>
      <c r="M744" s="13"/>
      <c r="N744" s="14"/>
      <c r="O744" s="15"/>
      <c r="P744" s="10" t="s">
        <v>40</v>
      </c>
      <c r="Q744" s="11">
        <f t="shared" si="3"/>
        <v>5071.428571</v>
      </c>
      <c r="R744" s="11">
        <f t="shared" si="4"/>
        <v>57221.14765</v>
      </c>
      <c r="S744" s="11">
        <f t="shared" ref="S744:T744" si="1505">log(Q744)</f>
        <v>3.705130313</v>
      </c>
      <c r="T744" s="11">
        <f t="shared" si="1505"/>
        <v>4.757556564</v>
      </c>
      <c r="U744" s="11">
        <f t="shared" si="6"/>
        <v>6428.571429</v>
      </c>
      <c r="V744" s="11">
        <f t="shared" si="7"/>
        <v>72533.84913</v>
      </c>
      <c r="W744" s="11">
        <f t="shared" si="8"/>
        <v>64877.49839</v>
      </c>
      <c r="X744" s="11">
        <f t="shared" ref="X744:Y744" si="1506">log(U744)</f>
        <v>3.808114474</v>
      </c>
      <c r="Y744" s="11">
        <f t="shared" si="1506"/>
        <v>4.860540725</v>
      </c>
      <c r="Z744" s="11">
        <f t="shared" si="10"/>
        <v>3.759667845</v>
      </c>
      <c r="AA744" s="11">
        <f t="shared" si="11"/>
        <v>4.812094096</v>
      </c>
      <c r="AB744" s="11">
        <f t="shared" si="12"/>
        <v>9.341574382</v>
      </c>
      <c r="AC744" s="11">
        <f t="shared" si="1373"/>
        <v>1.556929064</v>
      </c>
      <c r="AD744" s="11">
        <f t="shared" si="1374"/>
        <v>0.4686823493</v>
      </c>
    </row>
    <row r="745">
      <c r="A745" s="10">
        <v>18.6</v>
      </c>
      <c r="B745" s="10">
        <v>1.0</v>
      </c>
      <c r="C745" s="10">
        <v>1.0</v>
      </c>
      <c r="D745" s="10" t="s">
        <v>108</v>
      </c>
      <c r="E745" s="10">
        <v>2.0</v>
      </c>
      <c r="F745" s="10">
        <v>0.02354</v>
      </c>
      <c r="G745" s="10">
        <v>0.0</v>
      </c>
      <c r="H745" s="10">
        <v>34.0</v>
      </c>
      <c r="I745" s="10">
        <v>-1.0</v>
      </c>
      <c r="J745" s="10">
        <v>3.0</v>
      </c>
      <c r="K745" s="11"/>
      <c r="L745" s="11"/>
      <c r="M745" s="13"/>
      <c r="N745" s="14"/>
      <c r="O745" s="15"/>
      <c r="P745" s="10" t="s">
        <v>40</v>
      </c>
      <c r="Q745" s="11">
        <f t="shared" si="3"/>
        <v>2428.571429</v>
      </c>
      <c r="R745" s="11">
        <f t="shared" si="4"/>
        <v>36108.75106</v>
      </c>
      <c r="S745" s="11">
        <f t="shared" ref="S745:T745" si="1507">log(Q745)</f>
        <v>3.385350881</v>
      </c>
      <c r="T745" s="11">
        <f t="shared" si="1507"/>
        <v>4.557612467</v>
      </c>
      <c r="U745" s="11">
        <f t="shared" si="6"/>
        <v>2142.857143</v>
      </c>
      <c r="V745" s="11">
        <f t="shared" si="7"/>
        <v>31860.6627</v>
      </c>
      <c r="W745" s="11">
        <f t="shared" si="8"/>
        <v>33984.70688</v>
      </c>
      <c r="X745" s="11">
        <f t="shared" ref="X745:Y745" si="1508">log(U745)</f>
        <v>3.330993219</v>
      </c>
      <c r="Y745" s="11">
        <f t="shared" si="1508"/>
        <v>4.503254805</v>
      </c>
      <c r="Z745" s="11">
        <f t="shared" si="10"/>
        <v>3.359021943</v>
      </c>
      <c r="AA745" s="11">
        <f t="shared" si="11"/>
        <v>4.531283528</v>
      </c>
      <c r="AB745" s="11">
        <f t="shared" si="12"/>
        <v>8.408741869</v>
      </c>
      <c r="AC745" s="11">
        <f t="shared" si="1373"/>
        <v>1.401456978</v>
      </c>
      <c r="AD745" s="11">
        <f t="shared" si="1374"/>
        <v>0.4218805881</v>
      </c>
    </row>
    <row r="746">
      <c r="A746" s="10">
        <v>18.6</v>
      </c>
      <c r="B746" s="10">
        <v>2.0</v>
      </c>
      <c r="C746" s="10">
        <v>1.0</v>
      </c>
      <c r="D746" s="10" t="s">
        <v>82</v>
      </c>
      <c r="E746" s="10">
        <v>2.0</v>
      </c>
      <c r="F746" s="10">
        <v>0.03332</v>
      </c>
      <c r="G746" s="10">
        <v>0.0</v>
      </c>
      <c r="H746" s="10">
        <v>21.0</v>
      </c>
      <c r="I746" s="10" t="s">
        <v>137</v>
      </c>
      <c r="J746" s="10" t="s">
        <v>137</v>
      </c>
      <c r="K746" s="11"/>
      <c r="L746" s="11"/>
      <c r="M746" s="13"/>
      <c r="N746" s="14"/>
      <c r="O746" s="15"/>
      <c r="P746" s="10" t="s">
        <v>40</v>
      </c>
      <c r="Q746" s="11">
        <f t="shared" si="3"/>
        <v>1500</v>
      </c>
      <c r="R746" s="11">
        <f t="shared" si="4"/>
        <v>15756.30252</v>
      </c>
      <c r="S746" s="11">
        <f t="shared" ref="S746:T746" si="1509">log(Q746)</f>
        <v>3.176091259</v>
      </c>
      <c r="T746" s="11">
        <f t="shared" si="1509"/>
        <v>4.197454311</v>
      </c>
      <c r="U746" s="11" t="str">
        <f t="shared" si="6"/>
        <v>#VALUE!</v>
      </c>
      <c r="V746" s="11" t="str">
        <f t="shared" si="7"/>
        <v>#VALUE!</v>
      </c>
      <c r="W746" s="11" t="str">
        <f t="shared" si="8"/>
        <v>#VALUE!</v>
      </c>
      <c r="X746" s="11" t="str">
        <f t="shared" ref="X746:Y746" si="1510">log(U746)</f>
        <v>#VALUE!</v>
      </c>
      <c r="Y746" s="11" t="str">
        <f t="shared" si="1510"/>
        <v>#VALUE!</v>
      </c>
      <c r="Z746" s="11">
        <f t="shared" si="10"/>
        <v>3.176091259</v>
      </c>
      <c r="AA746" s="11">
        <f t="shared" si="11"/>
        <v>4.197454311</v>
      </c>
      <c r="AB746" s="11">
        <f t="shared" si="12"/>
        <v>7.299785212</v>
      </c>
      <c r="AC746" s="11">
        <f t="shared" si="1373"/>
        <v>1.216630869</v>
      </c>
      <c r="AD746" s="11">
        <f t="shared" si="1374"/>
        <v>0.3662423851</v>
      </c>
    </row>
    <row r="747">
      <c r="A747" s="10">
        <v>18.7</v>
      </c>
      <c r="B747" s="10">
        <v>21.0</v>
      </c>
      <c r="C747" s="10">
        <v>1.0</v>
      </c>
      <c r="D747" s="10" t="s">
        <v>119</v>
      </c>
      <c r="E747" s="10">
        <v>1.0</v>
      </c>
      <c r="F747" s="10">
        <v>0.05315</v>
      </c>
      <c r="G747" s="10">
        <v>-4.0</v>
      </c>
      <c r="H747" s="10">
        <v>28.0</v>
      </c>
      <c r="I747" s="10">
        <v>-5.0</v>
      </c>
      <c r="J747" s="10">
        <v>5.0</v>
      </c>
      <c r="K747" s="11"/>
      <c r="L747" s="11"/>
      <c r="M747" s="13"/>
      <c r="N747" s="14"/>
      <c r="O747" s="15"/>
      <c r="P747" s="10" t="s">
        <v>40</v>
      </c>
      <c r="Q747" s="11">
        <f t="shared" si="3"/>
        <v>20000000</v>
      </c>
      <c r="R747" s="11">
        <f t="shared" si="4"/>
        <v>131702728.1</v>
      </c>
      <c r="S747" s="11">
        <f t="shared" ref="S747:T747" si="1511">log(Q747)</f>
        <v>7.301029996</v>
      </c>
      <c r="T747" s="11">
        <f t="shared" si="1511"/>
        <v>8.119594771</v>
      </c>
      <c r="U747" s="11">
        <f t="shared" si="6"/>
        <v>35714285.71</v>
      </c>
      <c r="V747" s="11">
        <f t="shared" si="7"/>
        <v>235183443.1</v>
      </c>
      <c r="W747" s="11">
        <f t="shared" si="8"/>
        <v>183443085.6</v>
      </c>
      <c r="X747" s="11">
        <f t="shared" ref="X747:Y747" si="1512">log(U747)</f>
        <v>7.552841969</v>
      </c>
      <c r="Y747" s="11">
        <f t="shared" si="1512"/>
        <v>8.371406744</v>
      </c>
      <c r="Z747" s="11">
        <f t="shared" si="10"/>
        <v>7.444936571</v>
      </c>
      <c r="AA747" s="11">
        <f t="shared" si="11"/>
        <v>8.263501347</v>
      </c>
      <c r="AB747" s="11">
        <f t="shared" si="12"/>
        <v>20.8069011</v>
      </c>
      <c r="AC747" s="11">
        <f t="shared" si="1373"/>
        <v>3.467816849</v>
      </c>
      <c r="AD747" s="11">
        <f t="shared" si="1374"/>
        <v>1.043916891</v>
      </c>
    </row>
    <row r="748">
      <c r="A748" s="10">
        <v>37.4</v>
      </c>
      <c r="B748" s="10">
        <v>11.0</v>
      </c>
      <c r="C748" s="10">
        <v>1.0</v>
      </c>
      <c r="D748" s="10" t="s">
        <v>108</v>
      </c>
      <c r="E748" s="10">
        <v>2.0</v>
      </c>
      <c r="F748" s="10">
        <v>0.03847</v>
      </c>
      <c r="G748" s="10">
        <v>-2.0</v>
      </c>
      <c r="H748" s="10">
        <v>10.0</v>
      </c>
      <c r="I748" s="10">
        <v>-1.0</v>
      </c>
      <c r="J748" s="10">
        <v>600.0</v>
      </c>
      <c r="K748" s="10" t="s">
        <v>173</v>
      </c>
      <c r="L748" s="11"/>
      <c r="M748" s="13">
        <v>1.0</v>
      </c>
      <c r="N748" s="14">
        <v>1.0</v>
      </c>
      <c r="O748" s="15"/>
      <c r="P748" s="10" t="s">
        <v>40</v>
      </c>
      <c r="Q748" s="11">
        <f t="shared" si="3"/>
        <v>71428.57143</v>
      </c>
      <c r="R748" s="11">
        <f t="shared" si="4"/>
        <v>649857.0315</v>
      </c>
      <c r="S748" s="11">
        <f t="shared" ref="S748:T748" si="1513">log(Q748)</f>
        <v>4.853871964</v>
      </c>
      <c r="T748" s="11">
        <f t="shared" si="1513"/>
        <v>5.812817822</v>
      </c>
      <c r="U748" s="11">
        <f t="shared" si="6"/>
        <v>428571.4286</v>
      </c>
      <c r="V748" s="11">
        <f t="shared" si="7"/>
        <v>3899142.189</v>
      </c>
      <c r="W748" s="11">
        <f t="shared" si="8"/>
        <v>2274499.61</v>
      </c>
      <c r="X748" s="11">
        <f t="shared" ref="X748:Y748" si="1514">log(U748)</f>
        <v>5.632023215</v>
      </c>
      <c r="Y748" s="11">
        <f t="shared" si="1514"/>
        <v>6.590969073</v>
      </c>
      <c r="Z748" s="11">
        <f t="shared" si="10"/>
        <v>5.397940009</v>
      </c>
      <c r="AA748" s="11">
        <f t="shared" si="11"/>
        <v>6.356885867</v>
      </c>
      <c r="AB748" s="11">
        <f t="shared" si="12"/>
        <v>14.47326157</v>
      </c>
      <c r="AC748" s="11">
        <f t="shared" si="1373"/>
        <v>2.412210261</v>
      </c>
      <c r="AD748" s="11">
        <f t="shared" si="1374"/>
        <v>0.7261476445</v>
      </c>
    </row>
    <row r="749">
      <c r="A749" s="10">
        <v>18.7</v>
      </c>
      <c r="B749" s="10">
        <v>19.0</v>
      </c>
      <c r="C749" s="10">
        <v>1.0</v>
      </c>
      <c r="D749" s="10" t="s">
        <v>68</v>
      </c>
      <c r="E749" s="10">
        <v>1.0</v>
      </c>
      <c r="F749" s="10">
        <v>0.03424</v>
      </c>
      <c r="G749" s="10">
        <v>-2.0</v>
      </c>
      <c r="H749" s="10">
        <v>14.0</v>
      </c>
      <c r="I749" s="10">
        <v>-1.0</v>
      </c>
      <c r="J749" s="10">
        <v>68.0</v>
      </c>
      <c r="K749" s="11"/>
      <c r="L749" s="11"/>
      <c r="M749" s="13"/>
      <c r="N749" s="14"/>
      <c r="O749" s="15"/>
      <c r="P749" s="10" t="s">
        <v>40</v>
      </c>
      <c r="Q749" s="11">
        <f t="shared" si="3"/>
        <v>100000</v>
      </c>
      <c r="R749" s="11">
        <f t="shared" si="4"/>
        <v>1022196.262</v>
      </c>
      <c r="S749" s="11">
        <f t="shared" ref="S749:T749" si="1515">log(Q749)</f>
        <v>5</v>
      </c>
      <c r="T749" s="11">
        <f t="shared" si="1515"/>
        <v>6.009534288</v>
      </c>
      <c r="U749" s="11">
        <f t="shared" si="6"/>
        <v>48571.42857</v>
      </c>
      <c r="V749" s="11">
        <f t="shared" si="7"/>
        <v>496495.3271</v>
      </c>
      <c r="W749" s="11">
        <f t="shared" si="8"/>
        <v>759345.7944</v>
      </c>
      <c r="X749" s="11">
        <f t="shared" ref="X749:Y749" si="1516">log(U749)</f>
        <v>4.686380877</v>
      </c>
      <c r="Y749" s="11">
        <f t="shared" si="1516"/>
        <v>5.695915165</v>
      </c>
      <c r="Z749" s="11">
        <f t="shared" si="10"/>
        <v>4.870905304</v>
      </c>
      <c r="AA749" s="11">
        <f t="shared" si="11"/>
        <v>5.880439592</v>
      </c>
      <c r="AB749" s="11">
        <f t="shared" si="12"/>
        <v>12.8905413</v>
      </c>
      <c r="AC749" s="11">
        <f t="shared" si="1373"/>
        <v>2.14842355</v>
      </c>
      <c r="AD749" s="11">
        <f t="shared" si="1374"/>
        <v>0.646739932</v>
      </c>
    </row>
    <row r="750">
      <c r="A750" s="10">
        <v>18.7</v>
      </c>
      <c r="B750" s="10">
        <v>10.0</v>
      </c>
      <c r="C750" s="10">
        <v>1.0</v>
      </c>
      <c r="D750" s="10" t="s">
        <v>55</v>
      </c>
      <c r="E750" s="10">
        <v>1.0</v>
      </c>
      <c r="F750" s="10">
        <v>0.02723</v>
      </c>
      <c r="G750" s="10">
        <v>-1.0</v>
      </c>
      <c r="H750" s="10">
        <v>53.0</v>
      </c>
      <c r="I750" s="10">
        <v>-2.0</v>
      </c>
      <c r="J750" s="10">
        <v>8.0</v>
      </c>
      <c r="K750" s="11"/>
      <c r="L750" s="11"/>
      <c r="M750" s="13"/>
      <c r="N750" s="14"/>
      <c r="O750" s="15"/>
      <c r="P750" s="10" t="s">
        <v>40</v>
      </c>
      <c r="Q750" s="11">
        <f t="shared" si="3"/>
        <v>37857.14286</v>
      </c>
      <c r="R750" s="11">
        <f t="shared" si="4"/>
        <v>486595.6665</v>
      </c>
      <c r="S750" s="11">
        <f t="shared" ref="S750:T750" si="1517">log(Q750)</f>
        <v>4.578147834</v>
      </c>
      <c r="T750" s="11">
        <f t="shared" si="1517"/>
        <v>5.687168237</v>
      </c>
      <c r="U750" s="11">
        <f t="shared" si="6"/>
        <v>57142.85714</v>
      </c>
      <c r="V750" s="11">
        <f t="shared" si="7"/>
        <v>734484.025</v>
      </c>
      <c r="W750" s="11">
        <f t="shared" si="8"/>
        <v>610539.8458</v>
      </c>
      <c r="X750" s="11">
        <f t="shared" ref="X750:Y750" si="1518">log(U750)</f>
        <v>4.756961951</v>
      </c>
      <c r="Y750" s="11">
        <f t="shared" si="1518"/>
        <v>5.865982354</v>
      </c>
      <c r="Z750" s="11">
        <f t="shared" si="10"/>
        <v>4.67669361</v>
      </c>
      <c r="AA750" s="11">
        <f t="shared" si="11"/>
        <v>5.785714013</v>
      </c>
      <c r="AB750" s="11">
        <f t="shared" si="12"/>
        <v>12.57586974</v>
      </c>
      <c r="AC750" s="11">
        <f t="shared" si="1373"/>
        <v>2.09597829</v>
      </c>
      <c r="AD750" s="11">
        <f t="shared" si="1374"/>
        <v>0.6309523354</v>
      </c>
    </row>
    <row r="751">
      <c r="A751" s="10">
        <v>18.7</v>
      </c>
      <c r="B751" s="10">
        <v>4.0</v>
      </c>
      <c r="C751" s="10">
        <v>1.0</v>
      </c>
      <c r="D751" s="10" t="s">
        <v>49</v>
      </c>
      <c r="E751" s="10">
        <v>1.0</v>
      </c>
      <c r="F751" s="10">
        <v>0.0274</v>
      </c>
      <c r="G751" s="10">
        <v>-1.0</v>
      </c>
      <c r="H751" s="10">
        <v>24.0</v>
      </c>
      <c r="I751" s="10">
        <v>-2.0</v>
      </c>
      <c r="J751" s="10">
        <v>5.0</v>
      </c>
      <c r="K751" s="11"/>
      <c r="L751" s="11"/>
      <c r="M751" s="30"/>
      <c r="N751" s="31"/>
      <c r="O751" s="32"/>
      <c r="P751" s="11"/>
      <c r="Q751" s="11">
        <f t="shared" si="3"/>
        <v>17142.85714</v>
      </c>
      <c r="R751" s="11">
        <f t="shared" si="4"/>
        <v>218978.1022</v>
      </c>
      <c r="S751" s="11">
        <f t="shared" ref="S751:T751" si="1519">log(Q751)</f>
        <v>4.234083206</v>
      </c>
      <c r="T751" s="11">
        <f t="shared" si="1519"/>
        <v>5.340400688</v>
      </c>
      <c r="U751" s="11">
        <f t="shared" si="6"/>
        <v>35714.28571</v>
      </c>
      <c r="V751" s="11">
        <f t="shared" si="7"/>
        <v>456204.3796</v>
      </c>
      <c r="W751" s="11">
        <f t="shared" si="8"/>
        <v>337591.2409</v>
      </c>
      <c r="X751" s="11">
        <f t="shared" ref="X751:Y751" si="1520">log(U751)</f>
        <v>4.552841969</v>
      </c>
      <c r="Y751" s="11">
        <f t="shared" si="1520"/>
        <v>5.65915945</v>
      </c>
      <c r="Z751" s="11">
        <f t="shared" si="10"/>
        <v>4.422073688</v>
      </c>
      <c r="AA751" s="11">
        <f t="shared" si="11"/>
        <v>5.52839117</v>
      </c>
      <c r="AB751" s="11">
        <f t="shared" si="12"/>
        <v>11.72106176</v>
      </c>
      <c r="AC751" s="11">
        <f t="shared" si="1373"/>
        <v>1.953510293</v>
      </c>
      <c r="AD751" s="11">
        <f t="shared" si="1374"/>
        <v>0.588065195</v>
      </c>
    </row>
    <row r="752">
      <c r="A752" s="10">
        <v>18.7</v>
      </c>
      <c r="B752" s="10">
        <v>13.0</v>
      </c>
      <c r="C752" s="10">
        <v>1.0</v>
      </c>
      <c r="D752" s="10" t="s">
        <v>44</v>
      </c>
      <c r="E752" s="10">
        <v>1.0</v>
      </c>
      <c r="F752" s="10">
        <v>0.02966</v>
      </c>
      <c r="G752" s="10">
        <v>-1.0</v>
      </c>
      <c r="H752" s="10">
        <v>41.0</v>
      </c>
      <c r="I752" s="10">
        <v>-2.0</v>
      </c>
      <c r="J752" s="10">
        <v>3.0</v>
      </c>
      <c r="K752" s="11"/>
      <c r="L752" s="11"/>
      <c r="M752" s="13"/>
      <c r="N752" s="14"/>
      <c r="O752" s="15"/>
      <c r="P752" s="10" t="s">
        <v>40</v>
      </c>
      <c r="Q752" s="11">
        <f t="shared" si="3"/>
        <v>29285.71429</v>
      </c>
      <c r="R752" s="11">
        <f t="shared" si="4"/>
        <v>345583.2771</v>
      </c>
      <c r="S752" s="11">
        <f t="shared" ref="S752:T752" si="1521">log(Q752)</f>
        <v>4.466655821</v>
      </c>
      <c r="T752" s="11">
        <f t="shared" si="1521"/>
        <v>5.538552719</v>
      </c>
      <c r="U752" s="11">
        <f t="shared" si="6"/>
        <v>21428.57143</v>
      </c>
      <c r="V752" s="11">
        <f t="shared" si="7"/>
        <v>252865.8125</v>
      </c>
      <c r="W752" s="11">
        <f t="shared" si="8"/>
        <v>299224.5448</v>
      </c>
      <c r="X752" s="11">
        <f t="shared" ref="X752:Y752" si="1522">log(U752)</f>
        <v>4.330993219</v>
      </c>
      <c r="Y752" s="11">
        <f t="shared" si="1522"/>
        <v>5.402890117</v>
      </c>
      <c r="Z752" s="11">
        <f t="shared" si="10"/>
        <v>4.404100317</v>
      </c>
      <c r="AA752" s="11">
        <f t="shared" si="11"/>
        <v>5.475997215</v>
      </c>
      <c r="AB752" s="11">
        <f t="shared" si="12"/>
        <v>11.54701281</v>
      </c>
      <c r="AC752" s="11">
        <f t="shared" si="1373"/>
        <v>1.924502134</v>
      </c>
      <c r="AD752" s="11">
        <f t="shared" si="1374"/>
        <v>0.5793328692</v>
      </c>
    </row>
    <row r="753">
      <c r="A753" s="10">
        <v>18.7</v>
      </c>
      <c r="B753" s="10">
        <v>15.0</v>
      </c>
      <c r="C753" s="10">
        <v>1.0</v>
      </c>
      <c r="D753" s="10" t="s">
        <v>108</v>
      </c>
      <c r="E753" s="10">
        <v>1.0</v>
      </c>
      <c r="F753" s="10">
        <v>0.04578</v>
      </c>
      <c r="G753" s="10">
        <v>-1.0</v>
      </c>
      <c r="H753" s="10">
        <v>28.0</v>
      </c>
      <c r="I753" s="10">
        <v>-2.0</v>
      </c>
      <c r="J753" s="10">
        <v>5.0</v>
      </c>
      <c r="K753" s="11"/>
      <c r="L753" s="11"/>
      <c r="M753" s="13"/>
      <c r="N753" s="14"/>
      <c r="O753" s="15"/>
      <c r="P753" s="10" t="s">
        <v>174</v>
      </c>
      <c r="Q753" s="11">
        <f t="shared" si="3"/>
        <v>20000</v>
      </c>
      <c r="R753" s="11">
        <f t="shared" si="4"/>
        <v>152905.1988</v>
      </c>
      <c r="S753" s="11">
        <f t="shared" ref="S753:T753" si="1523">log(Q753)</f>
        <v>4.301029996</v>
      </c>
      <c r="T753" s="11">
        <f t="shared" si="1523"/>
        <v>5.184422252</v>
      </c>
      <c r="U753" s="11">
        <f t="shared" si="6"/>
        <v>35714.28571</v>
      </c>
      <c r="V753" s="11">
        <f t="shared" si="7"/>
        <v>273044.9978</v>
      </c>
      <c r="W753" s="11">
        <f t="shared" si="8"/>
        <v>212975.0983</v>
      </c>
      <c r="X753" s="11">
        <f t="shared" ref="X753:Y753" si="1524">log(U753)</f>
        <v>4.552841969</v>
      </c>
      <c r="Y753" s="11">
        <f t="shared" si="1524"/>
        <v>5.436234225</v>
      </c>
      <c r="Z753" s="11">
        <f t="shared" si="10"/>
        <v>4.444936571</v>
      </c>
      <c r="AA753" s="11">
        <f t="shared" si="11"/>
        <v>5.328328827</v>
      </c>
      <c r="AB753" s="11">
        <f t="shared" si="12"/>
        <v>11.05646904</v>
      </c>
      <c r="AC753" s="11">
        <f t="shared" si="1373"/>
        <v>1.84274484</v>
      </c>
      <c r="AD753" s="11">
        <f t="shared" si="1374"/>
        <v>0.5547214712</v>
      </c>
    </row>
    <row r="754">
      <c r="A754" s="10">
        <v>18.7</v>
      </c>
      <c r="B754" s="10">
        <v>16.0</v>
      </c>
      <c r="C754" s="10">
        <v>1.0</v>
      </c>
      <c r="D754" s="10" t="s">
        <v>96</v>
      </c>
      <c r="E754" s="10">
        <v>1.0</v>
      </c>
      <c r="F754" s="10">
        <v>0.03146</v>
      </c>
      <c r="G754" s="10">
        <v>-1.0</v>
      </c>
      <c r="H754" s="10">
        <v>18.0</v>
      </c>
      <c r="I754" s="10" t="s">
        <v>137</v>
      </c>
      <c r="J754" s="10" t="s">
        <v>137</v>
      </c>
      <c r="K754" s="11"/>
      <c r="L754" s="11"/>
      <c r="M754" s="13"/>
      <c r="N754" s="14"/>
      <c r="O754" s="15"/>
      <c r="P754" s="10" t="s">
        <v>40</v>
      </c>
      <c r="Q754" s="11">
        <f t="shared" si="3"/>
        <v>12857.14286</v>
      </c>
      <c r="R754" s="11">
        <f t="shared" si="4"/>
        <v>143038.7794</v>
      </c>
      <c r="S754" s="11">
        <f t="shared" ref="S754:T754" si="1525">log(Q754)</f>
        <v>4.109144469</v>
      </c>
      <c r="T754" s="11">
        <f t="shared" si="1525"/>
        <v>5.155453795</v>
      </c>
      <c r="U754" s="11" t="str">
        <f t="shared" si="6"/>
        <v>#VALUE!</v>
      </c>
      <c r="V754" s="11" t="str">
        <f t="shared" si="7"/>
        <v>#VALUE!</v>
      </c>
      <c r="W754" s="11" t="str">
        <f t="shared" si="8"/>
        <v>#VALUE!</v>
      </c>
      <c r="X754" s="11" t="str">
        <f t="shared" ref="X754:Y754" si="1526">log(U754)</f>
        <v>#VALUE!</v>
      </c>
      <c r="Y754" s="11" t="str">
        <f t="shared" si="1526"/>
        <v>#VALUE!</v>
      </c>
      <c r="Z754" s="11">
        <f t="shared" si="10"/>
        <v>4.109144469</v>
      </c>
      <c r="AA754" s="11">
        <f t="shared" si="11"/>
        <v>5.155453795</v>
      </c>
      <c r="AB754" s="11">
        <f t="shared" si="12"/>
        <v>10.48219062</v>
      </c>
      <c r="AC754" s="11">
        <f t="shared" si="1373"/>
        <v>1.747031769</v>
      </c>
      <c r="AD754" s="11">
        <f t="shared" si="1374"/>
        <v>0.5259089659</v>
      </c>
    </row>
    <row r="755">
      <c r="A755" s="10">
        <v>18.7</v>
      </c>
      <c r="B755" s="10">
        <v>18.0</v>
      </c>
      <c r="C755" s="10">
        <v>1.0</v>
      </c>
      <c r="D755" s="10" t="s">
        <v>33</v>
      </c>
      <c r="E755" s="10">
        <v>1.0</v>
      </c>
      <c r="F755" s="10">
        <v>0.04904</v>
      </c>
      <c r="G755" s="10">
        <v>-1.0</v>
      </c>
      <c r="H755" s="10">
        <v>18.0</v>
      </c>
      <c r="I755" s="10">
        <v>-2.0</v>
      </c>
      <c r="J755" s="10">
        <v>3.0</v>
      </c>
      <c r="K755" s="11"/>
      <c r="L755" s="11"/>
      <c r="M755" s="13"/>
      <c r="N755" s="14"/>
      <c r="O755" s="15"/>
      <c r="P755" s="10" t="s">
        <v>40</v>
      </c>
      <c r="Q755" s="11">
        <f t="shared" si="3"/>
        <v>12857.14286</v>
      </c>
      <c r="R755" s="11">
        <f t="shared" si="4"/>
        <v>91761.82708</v>
      </c>
      <c r="S755" s="11">
        <f t="shared" ref="S755:T755" si="1527">log(Q755)</f>
        <v>4.109144469</v>
      </c>
      <c r="T755" s="11">
        <f t="shared" si="1527"/>
        <v>4.962662052</v>
      </c>
      <c r="U755" s="11">
        <f t="shared" si="6"/>
        <v>21428.57143</v>
      </c>
      <c r="V755" s="11">
        <f t="shared" si="7"/>
        <v>152936.3785</v>
      </c>
      <c r="W755" s="11">
        <f t="shared" si="8"/>
        <v>122349.1028</v>
      </c>
      <c r="X755" s="11">
        <f t="shared" ref="X755:Y755" si="1528">log(U755)</f>
        <v>4.330993219</v>
      </c>
      <c r="Y755" s="11">
        <f t="shared" si="1528"/>
        <v>5.184510802</v>
      </c>
      <c r="Z755" s="11">
        <f t="shared" si="10"/>
        <v>4.234083206</v>
      </c>
      <c r="AA755" s="11">
        <f t="shared" si="11"/>
        <v>5.087600789</v>
      </c>
      <c r="AB755" s="11">
        <f t="shared" si="12"/>
        <v>10.25678781</v>
      </c>
      <c r="AC755" s="11">
        <f t="shared" si="1373"/>
        <v>1.709464634</v>
      </c>
      <c r="AD755" s="11">
        <f t="shared" si="1374"/>
        <v>0.5146001315</v>
      </c>
    </row>
    <row r="756">
      <c r="A756" s="10">
        <v>18.7</v>
      </c>
      <c r="B756" s="10">
        <v>5.0</v>
      </c>
      <c r="C756" s="10">
        <v>1.0</v>
      </c>
      <c r="D756" s="10" t="s">
        <v>73</v>
      </c>
      <c r="E756" s="10">
        <v>1.0</v>
      </c>
      <c r="F756" s="10">
        <v>0.02835</v>
      </c>
      <c r="G756" s="10">
        <v>0.0</v>
      </c>
      <c r="H756" s="10">
        <v>81.0</v>
      </c>
      <c r="I756" s="10">
        <v>-1.0</v>
      </c>
      <c r="J756" s="10">
        <v>4.0</v>
      </c>
      <c r="K756" s="11"/>
      <c r="L756" s="11"/>
      <c r="M756" s="13"/>
      <c r="N756" s="14"/>
      <c r="O756" s="15"/>
      <c r="P756" s="10" t="s">
        <v>40</v>
      </c>
      <c r="Q756" s="11">
        <f t="shared" si="3"/>
        <v>5785.714286</v>
      </c>
      <c r="R756" s="11">
        <f t="shared" si="4"/>
        <v>71428.57143</v>
      </c>
      <c r="S756" s="11">
        <f t="shared" ref="S756:T756" si="1529">log(Q756)</f>
        <v>3.762356983</v>
      </c>
      <c r="T756" s="11">
        <f t="shared" si="1529"/>
        <v>4.853871964</v>
      </c>
      <c r="U756" s="11">
        <f t="shared" si="6"/>
        <v>2857.142857</v>
      </c>
      <c r="V756" s="11">
        <f t="shared" si="7"/>
        <v>35273.36861</v>
      </c>
      <c r="W756" s="11">
        <f t="shared" si="8"/>
        <v>53350.97002</v>
      </c>
      <c r="X756" s="11">
        <f t="shared" ref="X756:Y756" si="1530">log(U756)</f>
        <v>3.455931956</v>
      </c>
      <c r="Y756" s="11">
        <f t="shared" si="1530"/>
        <v>4.547446937</v>
      </c>
      <c r="Z756" s="11">
        <f t="shared" si="10"/>
        <v>3.635627339</v>
      </c>
      <c r="AA756" s="11">
        <f t="shared" si="11"/>
        <v>4.72714232</v>
      </c>
      <c r="AB756" s="11">
        <f t="shared" si="12"/>
        <v>9.059370692</v>
      </c>
      <c r="AC756" s="11">
        <f t="shared" si="1373"/>
        <v>1.509895115</v>
      </c>
      <c r="AD756" s="11">
        <f t="shared" si="1374"/>
        <v>0.45452372</v>
      </c>
    </row>
    <row r="757">
      <c r="A757" s="10">
        <v>18.7</v>
      </c>
      <c r="B757" s="10">
        <v>9.0</v>
      </c>
      <c r="C757" s="10">
        <v>1.0</v>
      </c>
      <c r="D757" s="10" t="s">
        <v>76</v>
      </c>
      <c r="E757" s="10">
        <v>1.0</v>
      </c>
      <c r="F757" s="10">
        <v>0.02571</v>
      </c>
      <c r="G757" s="10">
        <v>0.0</v>
      </c>
      <c r="H757" s="10">
        <v>14.0</v>
      </c>
      <c r="I757" s="10">
        <v>-1.0</v>
      </c>
      <c r="J757" s="10">
        <v>3.0</v>
      </c>
      <c r="K757" s="11"/>
      <c r="L757" s="11"/>
      <c r="M757" s="13"/>
      <c r="N757" s="14"/>
      <c r="O757" s="15"/>
      <c r="P757" s="10" t="s">
        <v>40</v>
      </c>
      <c r="Q757" s="11">
        <f t="shared" si="3"/>
        <v>1000</v>
      </c>
      <c r="R757" s="11">
        <f t="shared" si="4"/>
        <v>13613.38001</v>
      </c>
      <c r="S757" s="11">
        <f t="shared" ref="S757:T757" si="1531">log(Q757)</f>
        <v>3</v>
      </c>
      <c r="T757" s="11">
        <f t="shared" si="1531"/>
        <v>4.133965968</v>
      </c>
      <c r="U757" s="11">
        <f t="shared" si="6"/>
        <v>2142.857143</v>
      </c>
      <c r="V757" s="11">
        <f t="shared" si="7"/>
        <v>29171.52859</v>
      </c>
      <c r="W757" s="11">
        <f t="shared" si="8"/>
        <v>21392.4543</v>
      </c>
      <c r="X757" s="11">
        <f t="shared" ref="X757:Y757" si="1532">log(U757)</f>
        <v>3.330993219</v>
      </c>
      <c r="Y757" s="11">
        <f t="shared" si="1532"/>
        <v>4.464959187</v>
      </c>
      <c r="Z757" s="11">
        <f t="shared" si="10"/>
        <v>3.196294645</v>
      </c>
      <c r="AA757" s="11">
        <f t="shared" si="11"/>
        <v>4.330260613</v>
      </c>
      <c r="AB757" s="11">
        <f t="shared" si="12"/>
        <v>7.740958198</v>
      </c>
      <c r="AC757" s="11">
        <f t="shared" si="1373"/>
        <v>1.2901597</v>
      </c>
      <c r="AD757" s="11">
        <f t="shared" si="1374"/>
        <v>0.3883767688</v>
      </c>
    </row>
    <row r="758">
      <c r="A758" s="10">
        <v>22.1</v>
      </c>
      <c r="B758" s="10">
        <v>6.0</v>
      </c>
      <c r="C758" s="10">
        <v>1.0</v>
      </c>
      <c r="D758" s="10" t="s">
        <v>49</v>
      </c>
      <c r="E758" s="10">
        <v>3.0</v>
      </c>
      <c r="F758" s="10">
        <v>0.04016</v>
      </c>
      <c r="G758" s="10">
        <v>-3.0</v>
      </c>
      <c r="H758" s="10">
        <v>79.0</v>
      </c>
      <c r="I758" s="10">
        <v>-4.0</v>
      </c>
      <c r="J758" s="10">
        <v>19.0</v>
      </c>
      <c r="K758" s="11"/>
      <c r="L758" s="11"/>
      <c r="M758" s="13"/>
      <c r="N758" s="14"/>
      <c r="O758" s="15"/>
      <c r="P758" s="10" t="s">
        <v>40</v>
      </c>
      <c r="Q758" s="11">
        <f t="shared" si="3"/>
        <v>5642857.143</v>
      </c>
      <c r="R758" s="11">
        <f t="shared" si="4"/>
        <v>49178286.85</v>
      </c>
      <c r="S758" s="11">
        <f t="shared" ref="S758:T758" si="1533">log(Q758)</f>
        <v>6.751499056</v>
      </c>
      <c r="T758" s="11">
        <f t="shared" si="1533"/>
        <v>7.691773396</v>
      </c>
      <c r="U758" s="11">
        <f t="shared" si="6"/>
        <v>13571428.57</v>
      </c>
      <c r="V758" s="11">
        <f t="shared" si="7"/>
        <v>118276892.4</v>
      </c>
      <c r="W758" s="11">
        <f t="shared" si="8"/>
        <v>83727589.64</v>
      </c>
      <c r="X758" s="11">
        <f t="shared" ref="X758:Y758" si="1534">log(U758)</f>
        <v>7.132625565</v>
      </c>
      <c r="Y758" s="11">
        <f t="shared" si="1534"/>
        <v>8.072899905</v>
      </c>
      <c r="Z758" s="11">
        <f t="shared" si="10"/>
        <v>6.982594249</v>
      </c>
      <c r="AA758" s="11">
        <f t="shared" si="11"/>
        <v>7.922868589</v>
      </c>
      <c r="AB758" s="11">
        <f t="shared" si="12"/>
        <v>19.67534357</v>
      </c>
      <c r="AC758" s="11">
        <f t="shared" si="1373"/>
        <v>3.279223928</v>
      </c>
      <c r="AD758" s="11">
        <f t="shared" si="1374"/>
        <v>0.9871447648</v>
      </c>
    </row>
    <row r="759">
      <c r="A759" s="10">
        <v>22.1</v>
      </c>
      <c r="B759" s="10">
        <v>1.0</v>
      </c>
      <c r="C759" s="10">
        <v>1.0</v>
      </c>
      <c r="D759" s="10" t="s">
        <v>33</v>
      </c>
      <c r="E759" s="10">
        <v>3.0</v>
      </c>
      <c r="F759" s="10">
        <v>0.05407</v>
      </c>
      <c r="G759" s="10">
        <v>-2.0</v>
      </c>
      <c r="H759" s="10">
        <v>50.0</v>
      </c>
      <c r="I759" s="10">
        <v>-3.0</v>
      </c>
      <c r="J759" s="10">
        <v>6.0</v>
      </c>
      <c r="K759" s="11"/>
      <c r="L759" s="11"/>
      <c r="M759" s="13"/>
      <c r="N759" s="14"/>
      <c r="O759" s="15"/>
      <c r="P759" s="10" t="s">
        <v>40</v>
      </c>
      <c r="Q759" s="11">
        <f t="shared" si="3"/>
        <v>357142.8571</v>
      </c>
      <c r="R759" s="11">
        <f t="shared" si="4"/>
        <v>2311818.014</v>
      </c>
      <c r="S759" s="11">
        <f t="shared" ref="S759:T759" si="1535">log(Q759)</f>
        <v>5.552841969</v>
      </c>
      <c r="T759" s="11">
        <f t="shared" si="1535"/>
        <v>6.363953643</v>
      </c>
      <c r="U759" s="11">
        <f t="shared" si="6"/>
        <v>428571.4286</v>
      </c>
      <c r="V759" s="11">
        <f t="shared" si="7"/>
        <v>2774181.616</v>
      </c>
      <c r="W759" s="11">
        <f t="shared" si="8"/>
        <v>2542999.815</v>
      </c>
      <c r="X759" s="11">
        <f t="shared" ref="X759:Y759" si="1536">log(U759)</f>
        <v>5.632023215</v>
      </c>
      <c r="Y759" s="11">
        <f t="shared" si="1536"/>
        <v>6.443134889</v>
      </c>
      <c r="Z759" s="11">
        <f t="shared" si="10"/>
        <v>5.594234654</v>
      </c>
      <c r="AA759" s="11">
        <f t="shared" si="11"/>
        <v>6.405346329</v>
      </c>
      <c r="AB759" s="11">
        <f t="shared" si="12"/>
        <v>14.63424374</v>
      </c>
      <c r="AC759" s="11">
        <f t="shared" si="1373"/>
        <v>2.439040623</v>
      </c>
      <c r="AD759" s="11">
        <f t="shared" si="1374"/>
        <v>0.7342243881</v>
      </c>
    </row>
    <row r="760">
      <c r="A760" s="10">
        <v>22.1</v>
      </c>
      <c r="B760" s="10">
        <v>2.0</v>
      </c>
      <c r="C760" s="10">
        <v>1.0</v>
      </c>
      <c r="D760" s="10" t="s">
        <v>63</v>
      </c>
      <c r="E760" s="10">
        <v>3.0</v>
      </c>
      <c r="F760" s="10">
        <v>0.0892</v>
      </c>
      <c r="G760" s="10">
        <v>-2.0</v>
      </c>
      <c r="H760" s="10">
        <v>22.0</v>
      </c>
      <c r="I760" s="10">
        <v>-3.0</v>
      </c>
      <c r="J760" s="10">
        <v>2.0</v>
      </c>
      <c r="K760" s="11"/>
      <c r="L760" s="11"/>
      <c r="M760" s="13"/>
      <c r="N760" s="14"/>
      <c r="O760" s="15"/>
      <c r="P760" s="10" t="s">
        <v>40</v>
      </c>
      <c r="Q760" s="11">
        <f t="shared" si="3"/>
        <v>157142.8571</v>
      </c>
      <c r="R760" s="11">
        <f t="shared" si="4"/>
        <v>616591.9283</v>
      </c>
      <c r="S760" s="11">
        <f t="shared" ref="S760:T760" si="1537">log(Q760)</f>
        <v>5.196294645</v>
      </c>
      <c r="T760" s="11">
        <f t="shared" si="1537"/>
        <v>5.789997835</v>
      </c>
      <c r="U760" s="11">
        <f t="shared" si="6"/>
        <v>142857.1429</v>
      </c>
      <c r="V760" s="11">
        <f t="shared" si="7"/>
        <v>560538.1166</v>
      </c>
      <c r="W760" s="11">
        <f t="shared" si="8"/>
        <v>588565.0224</v>
      </c>
      <c r="X760" s="11">
        <f t="shared" ref="X760:Y760" si="1538">log(U760)</f>
        <v>5.15490196</v>
      </c>
      <c r="Y760" s="11">
        <f t="shared" si="1538"/>
        <v>5.74860515</v>
      </c>
      <c r="Z760" s="11">
        <f t="shared" si="10"/>
        <v>5.176091259</v>
      </c>
      <c r="AA760" s="11">
        <f t="shared" si="11"/>
        <v>5.769794449</v>
      </c>
      <c r="AB760" s="11">
        <f t="shared" si="12"/>
        <v>12.52298609</v>
      </c>
      <c r="AC760" s="11">
        <f t="shared" si="1373"/>
        <v>2.087164349</v>
      </c>
      <c r="AD760" s="11">
        <f t="shared" si="1374"/>
        <v>0.6282990748</v>
      </c>
    </row>
    <row r="761">
      <c r="A761" s="10">
        <v>22.1</v>
      </c>
      <c r="B761" s="10">
        <v>7.0</v>
      </c>
      <c r="C761" s="10">
        <v>1.0</v>
      </c>
      <c r="D761" s="10" t="s">
        <v>119</v>
      </c>
      <c r="E761" s="10">
        <v>3.0</v>
      </c>
      <c r="F761" s="10">
        <v>0.03704</v>
      </c>
      <c r="G761" s="10">
        <v>-1.0</v>
      </c>
      <c r="H761" s="10">
        <v>65.0</v>
      </c>
      <c r="I761" s="10">
        <v>-2.0</v>
      </c>
      <c r="J761" s="10">
        <v>10.0</v>
      </c>
      <c r="K761" s="11"/>
      <c r="L761" s="11"/>
      <c r="M761" s="13"/>
      <c r="N761" s="14"/>
      <c r="O761" s="15"/>
      <c r="P761" s="10" t="s">
        <v>40</v>
      </c>
      <c r="Q761" s="11">
        <f t="shared" si="3"/>
        <v>46428.57143</v>
      </c>
      <c r="R761" s="11">
        <f t="shared" si="4"/>
        <v>438714.9028</v>
      </c>
      <c r="S761" s="11">
        <f t="shared" ref="S761:T761" si="1539">log(Q761)</f>
        <v>4.666785321</v>
      </c>
      <c r="T761" s="11">
        <f t="shared" si="1539"/>
        <v>5.642182387</v>
      </c>
      <c r="U761" s="11">
        <f t="shared" si="6"/>
        <v>71428.57143</v>
      </c>
      <c r="V761" s="11">
        <f t="shared" si="7"/>
        <v>674946.0043</v>
      </c>
      <c r="W761" s="11">
        <f t="shared" si="8"/>
        <v>556830.4536</v>
      </c>
      <c r="X761" s="11">
        <f t="shared" ref="X761:Y761" si="1540">log(U761)</f>
        <v>4.853871964</v>
      </c>
      <c r="Y761" s="11">
        <f t="shared" si="1540"/>
        <v>5.829269031</v>
      </c>
      <c r="Z761" s="11">
        <f t="shared" si="10"/>
        <v>4.770325913</v>
      </c>
      <c r="AA761" s="11">
        <f t="shared" si="11"/>
        <v>5.745722979</v>
      </c>
      <c r="AB761" s="11">
        <f t="shared" si="12"/>
        <v>12.4430224</v>
      </c>
      <c r="AC761" s="11">
        <f t="shared" si="1373"/>
        <v>2.073837067</v>
      </c>
      <c r="AD761" s="11">
        <f t="shared" si="1374"/>
        <v>0.6242871632</v>
      </c>
    </row>
    <row r="762">
      <c r="A762" s="10">
        <v>22.1</v>
      </c>
      <c r="B762" s="10">
        <v>3.0</v>
      </c>
      <c r="C762" s="10">
        <v>1.0</v>
      </c>
      <c r="D762" s="10" t="s">
        <v>55</v>
      </c>
      <c r="E762" s="10">
        <v>3.0</v>
      </c>
      <c r="F762" s="10">
        <v>0.04342</v>
      </c>
      <c r="G762" s="10">
        <v>-1.0</v>
      </c>
      <c r="H762" s="10">
        <v>57.0</v>
      </c>
      <c r="I762" s="10">
        <v>-2.0</v>
      </c>
      <c r="J762" s="10">
        <v>7.0</v>
      </c>
      <c r="K762" s="11"/>
      <c r="L762" s="11"/>
      <c r="M762" s="13"/>
      <c r="N762" s="14"/>
      <c r="O762" s="15"/>
      <c r="P762" s="10" t="s">
        <v>40</v>
      </c>
      <c r="Q762" s="11">
        <f t="shared" si="3"/>
        <v>40714.28571</v>
      </c>
      <c r="R762" s="11">
        <f t="shared" si="4"/>
        <v>328189.7743</v>
      </c>
      <c r="S762" s="11">
        <f t="shared" ref="S762:T762" si="1541">log(Q762)</f>
        <v>4.60974682</v>
      </c>
      <c r="T762" s="11">
        <f t="shared" si="1541"/>
        <v>5.516125045</v>
      </c>
      <c r="U762" s="11">
        <f t="shared" si="6"/>
        <v>50000</v>
      </c>
      <c r="V762" s="11">
        <f t="shared" si="7"/>
        <v>403040.0737</v>
      </c>
      <c r="W762" s="11">
        <f t="shared" si="8"/>
        <v>365614.924</v>
      </c>
      <c r="X762" s="11">
        <f t="shared" ref="X762:Y762" si="1542">log(U762)</f>
        <v>4.698970004</v>
      </c>
      <c r="Y762" s="11">
        <f t="shared" si="1542"/>
        <v>5.60534823</v>
      </c>
      <c r="Z762" s="11">
        <f t="shared" si="10"/>
        <v>4.65664569</v>
      </c>
      <c r="AA762" s="11">
        <f t="shared" si="11"/>
        <v>5.563023915</v>
      </c>
      <c r="AB762" s="11">
        <f t="shared" si="12"/>
        <v>11.83610925</v>
      </c>
      <c r="AC762" s="11">
        <f t="shared" si="1373"/>
        <v>1.972684874</v>
      </c>
      <c r="AD762" s="11">
        <f t="shared" si="1374"/>
        <v>0.5938373191</v>
      </c>
    </row>
    <row r="763">
      <c r="A763" s="10">
        <v>22.1</v>
      </c>
      <c r="B763" s="10">
        <v>5.0</v>
      </c>
      <c r="C763" s="10">
        <v>1.0</v>
      </c>
      <c r="D763" s="10" t="s">
        <v>96</v>
      </c>
      <c r="E763" s="10">
        <v>3.0</v>
      </c>
      <c r="F763" s="10">
        <v>0.0691</v>
      </c>
      <c r="G763" s="10">
        <v>-1.0</v>
      </c>
      <c r="H763" s="10">
        <v>88.0</v>
      </c>
      <c r="I763" s="10">
        <v>-2.0</v>
      </c>
      <c r="J763" s="10">
        <v>11.0</v>
      </c>
      <c r="K763" s="11"/>
      <c r="L763" s="11"/>
      <c r="M763" s="13"/>
      <c r="N763" s="14"/>
      <c r="O763" s="15"/>
      <c r="P763" s="10" t="s">
        <v>40</v>
      </c>
      <c r="Q763" s="11">
        <f t="shared" si="3"/>
        <v>62857.14286</v>
      </c>
      <c r="R763" s="11">
        <f t="shared" si="4"/>
        <v>318379.1606</v>
      </c>
      <c r="S763" s="11">
        <f t="shared" ref="S763:T763" si="1543">log(Q763)</f>
        <v>4.798354636</v>
      </c>
      <c r="T763" s="11">
        <f t="shared" si="1543"/>
        <v>5.502944633</v>
      </c>
      <c r="U763" s="11">
        <f t="shared" si="6"/>
        <v>78571.42857</v>
      </c>
      <c r="V763" s="11">
        <f t="shared" si="7"/>
        <v>397973.9508</v>
      </c>
      <c r="W763" s="11">
        <f t="shared" si="8"/>
        <v>358176.5557</v>
      </c>
      <c r="X763" s="11">
        <f t="shared" ref="X763:Y763" si="1544">log(U763)</f>
        <v>4.895264649</v>
      </c>
      <c r="Y763" s="11">
        <f t="shared" si="1544"/>
        <v>5.599854646</v>
      </c>
      <c r="Z763" s="11">
        <f t="shared" si="10"/>
        <v>4.849507159</v>
      </c>
      <c r="AA763" s="11">
        <f t="shared" si="11"/>
        <v>5.554097156</v>
      </c>
      <c r="AB763" s="11">
        <f t="shared" si="12"/>
        <v>11.80645519</v>
      </c>
      <c r="AC763" s="11">
        <f t="shared" si="1373"/>
        <v>1.967742532</v>
      </c>
      <c r="AD763" s="11">
        <f t="shared" si="1374"/>
        <v>0.592349526</v>
      </c>
    </row>
    <row r="764">
      <c r="A764" s="10">
        <v>22.1</v>
      </c>
      <c r="B764" s="10">
        <v>14.0</v>
      </c>
      <c r="C764" s="10">
        <v>1.0</v>
      </c>
      <c r="D764" s="10" t="s">
        <v>76</v>
      </c>
      <c r="E764" s="10">
        <v>3.0</v>
      </c>
      <c r="F764" s="10">
        <v>0.04701</v>
      </c>
      <c r="G764" s="10">
        <v>-1.0</v>
      </c>
      <c r="H764" s="10">
        <v>46.0</v>
      </c>
      <c r="I764" s="10">
        <v>-2.0</v>
      </c>
      <c r="J764" s="10">
        <v>8.0</v>
      </c>
      <c r="K764" s="11"/>
      <c r="L764" s="11"/>
      <c r="M764" s="13"/>
      <c r="N764" s="14"/>
      <c r="O764" s="15"/>
      <c r="P764" s="10" t="s">
        <v>40</v>
      </c>
      <c r="Q764" s="11">
        <f t="shared" si="3"/>
        <v>32857.14286</v>
      </c>
      <c r="R764" s="11">
        <f t="shared" si="4"/>
        <v>244628.8024</v>
      </c>
      <c r="S764" s="11">
        <f t="shared" ref="S764:T764" si="1545">log(Q764)</f>
        <v>4.516629796</v>
      </c>
      <c r="T764" s="11">
        <f t="shared" si="1545"/>
        <v>5.388507589</v>
      </c>
      <c r="U764" s="11">
        <f t="shared" si="6"/>
        <v>57142.85714</v>
      </c>
      <c r="V764" s="11">
        <f t="shared" si="7"/>
        <v>425441.3954</v>
      </c>
      <c r="W764" s="11">
        <f t="shared" si="8"/>
        <v>335035.0989</v>
      </c>
      <c r="X764" s="11">
        <f t="shared" ref="X764:Y764" si="1546">log(U764)</f>
        <v>4.756961951</v>
      </c>
      <c r="Y764" s="11">
        <f t="shared" si="1546"/>
        <v>5.628839744</v>
      </c>
      <c r="Z764" s="11">
        <f t="shared" si="10"/>
        <v>4.653212514</v>
      </c>
      <c r="AA764" s="11">
        <f t="shared" si="11"/>
        <v>5.525090307</v>
      </c>
      <c r="AB764" s="11">
        <f t="shared" si="12"/>
        <v>11.71009653</v>
      </c>
      <c r="AC764" s="11">
        <f t="shared" si="1373"/>
        <v>1.951682755</v>
      </c>
      <c r="AD764" s="11">
        <f t="shared" si="1374"/>
        <v>0.5875150512</v>
      </c>
    </row>
    <row r="765">
      <c r="A765" s="10">
        <v>22.1</v>
      </c>
      <c r="B765" s="10">
        <v>8.0</v>
      </c>
      <c r="C765" s="10">
        <v>1.0</v>
      </c>
      <c r="D765" s="10" t="s">
        <v>68</v>
      </c>
      <c r="E765" s="10">
        <v>3.0</v>
      </c>
      <c r="F765" s="10">
        <v>0.03614</v>
      </c>
      <c r="G765" s="10">
        <v>-1.0</v>
      </c>
      <c r="H765" s="10">
        <v>19.0</v>
      </c>
      <c r="I765" s="10">
        <v>-2.0</v>
      </c>
      <c r="J765" s="10">
        <v>3.0</v>
      </c>
      <c r="K765" s="11"/>
      <c r="L765" s="11"/>
      <c r="M765" s="13"/>
      <c r="N765" s="14"/>
      <c r="O765" s="15"/>
      <c r="P765" s="10" t="s">
        <v>40</v>
      </c>
      <c r="Q765" s="11">
        <f t="shared" si="3"/>
        <v>13571.42857</v>
      </c>
      <c r="R765" s="11">
        <f t="shared" si="4"/>
        <v>131433.3149</v>
      </c>
      <c r="S765" s="11">
        <f t="shared" ref="S765:T765" si="1547">log(Q765)</f>
        <v>4.132625565</v>
      </c>
      <c r="T765" s="11">
        <f t="shared" si="1547"/>
        <v>5.118705461</v>
      </c>
      <c r="U765" s="11">
        <f t="shared" si="6"/>
        <v>21428.57143</v>
      </c>
      <c r="V765" s="11">
        <f t="shared" si="7"/>
        <v>207526.2867</v>
      </c>
      <c r="W765" s="11">
        <f t="shared" si="8"/>
        <v>169479.8008</v>
      </c>
      <c r="X765" s="11">
        <f t="shared" ref="X765:Y765" si="1548">log(U765)</f>
        <v>4.330993219</v>
      </c>
      <c r="Y765" s="11">
        <f t="shared" si="1548"/>
        <v>5.317073115</v>
      </c>
      <c r="Z765" s="11">
        <f t="shared" si="10"/>
        <v>4.243038049</v>
      </c>
      <c r="AA765" s="11">
        <f t="shared" si="11"/>
        <v>5.229117945</v>
      </c>
      <c r="AB765" s="11">
        <f t="shared" si="12"/>
        <v>10.72689762</v>
      </c>
      <c r="AC765" s="11">
        <f t="shared" si="1373"/>
        <v>1.78781627</v>
      </c>
      <c r="AD765" s="11">
        <f t="shared" si="1374"/>
        <v>0.5381863241</v>
      </c>
    </row>
    <row r="766">
      <c r="A766" s="10">
        <v>22.1</v>
      </c>
      <c r="B766" s="10">
        <v>15.0</v>
      </c>
      <c r="C766" s="10">
        <v>1.0</v>
      </c>
      <c r="D766" s="10" t="s">
        <v>82</v>
      </c>
      <c r="E766" s="10">
        <v>3.0</v>
      </c>
      <c r="F766" s="10">
        <v>0.05693</v>
      </c>
      <c r="G766" s="10">
        <v>-1.0</v>
      </c>
      <c r="H766" s="10">
        <v>29.0</v>
      </c>
      <c r="I766" s="10" t="s">
        <v>137</v>
      </c>
      <c r="J766" s="10" t="s">
        <v>137</v>
      </c>
      <c r="K766" s="11"/>
      <c r="L766" s="11"/>
      <c r="M766" s="13"/>
      <c r="N766" s="14"/>
      <c r="O766" s="15"/>
      <c r="P766" s="10" t="s">
        <v>40</v>
      </c>
      <c r="Q766" s="11">
        <f t="shared" si="3"/>
        <v>20714.28571</v>
      </c>
      <c r="R766" s="11">
        <f t="shared" si="4"/>
        <v>127349.3764</v>
      </c>
      <c r="S766" s="11">
        <f t="shared" ref="S766:T766" si="1549">log(Q766)</f>
        <v>4.316269962</v>
      </c>
      <c r="T766" s="11">
        <f t="shared" si="1549"/>
        <v>5.104996823</v>
      </c>
      <c r="U766" s="11" t="str">
        <f t="shared" si="6"/>
        <v>#VALUE!</v>
      </c>
      <c r="V766" s="11" t="str">
        <f t="shared" si="7"/>
        <v>#VALUE!</v>
      </c>
      <c r="W766" s="11" t="str">
        <f t="shared" si="8"/>
        <v>#VALUE!</v>
      </c>
      <c r="X766" s="11" t="str">
        <f t="shared" ref="X766:Y766" si="1550">log(U766)</f>
        <v>#VALUE!</v>
      </c>
      <c r="Y766" s="11" t="str">
        <f t="shared" si="1550"/>
        <v>#VALUE!</v>
      </c>
      <c r="Z766" s="11">
        <f t="shared" si="10"/>
        <v>4.316269962</v>
      </c>
      <c r="AA766" s="11">
        <f t="shared" si="11"/>
        <v>5.104996823</v>
      </c>
      <c r="AB766" s="11">
        <f t="shared" si="12"/>
        <v>10.31457618</v>
      </c>
      <c r="AC766" s="11">
        <f t="shared" si="1373"/>
        <v>1.71909603</v>
      </c>
      <c r="AD766" s="11">
        <f t="shared" si="1374"/>
        <v>0.5174994705</v>
      </c>
    </row>
    <row r="767">
      <c r="A767" s="10">
        <v>22.1</v>
      </c>
      <c r="B767" s="10">
        <v>16.0</v>
      </c>
      <c r="C767" s="10">
        <v>1.0</v>
      </c>
      <c r="D767" s="10" t="s">
        <v>73</v>
      </c>
      <c r="E767" s="10">
        <v>3.0</v>
      </c>
      <c r="F767" s="10">
        <v>0.03164</v>
      </c>
      <c r="G767" s="10">
        <v>0.0</v>
      </c>
      <c r="H767" s="10">
        <v>27.0</v>
      </c>
      <c r="I767" s="10">
        <v>-1.0</v>
      </c>
      <c r="J767" s="10">
        <v>3.0</v>
      </c>
      <c r="K767" s="11"/>
      <c r="L767" s="11"/>
      <c r="M767" s="13"/>
      <c r="N767" s="14"/>
      <c r="O767" s="15"/>
      <c r="P767" s="10" t="s">
        <v>40</v>
      </c>
      <c r="Q767" s="11">
        <f t="shared" si="3"/>
        <v>1928.571429</v>
      </c>
      <c r="R767" s="11">
        <f t="shared" si="4"/>
        <v>21333.75474</v>
      </c>
      <c r="S767" s="11">
        <f t="shared" ref="S767:T767" si="1551">log(Q767)</f>
        <v>3.285235728</v>
      </c>
      <c r="T767" s="11">
        <f t="shared" si="1551"/>
        <v>4.329067298</v>
      </c>
      <c r="U767" s="11">
        <f t="shared" si="6"/>
        <v>2142.857143</v>
      </c>
      <c r="V767" s="11">
        <f t="shared" si="7"/>
        <v>23704.17193</v>
      </c>
      <c r="W767" s="11">
        <f t="shared" si="8"/>
        <v>22518.96334</v>
      </c>
      <c r="X767" s="11">
        <f t="shared" ref="X767:Y767" si="1552">log(U767)</f>
        <v>3.330993219</v>
      </c>
      <c r="Y767" s="11">
        <f t="shared" si="1552"/>
        <v>4.374824789</v>
      </c>
      <c r="Z767" s="11">
        <f t="shared" si="10"/>
        <v>3.308716824</v>
      </c>
      <c r="AA767" s="11">
        <f t="shared" si="11"/>
        <v>4.352548394</v>
      </c>
      <c r="AB767" s="11">
        <f t="shared" si="12"/>
        <v>7.814996604</v>
      </c>
      <c r="AC767" s="11">
        <f t="shared" si="1373"/>
        <v>1.302499434</v>
      </c>
      <c r="AD767" s="11">
        <f t="shared" si="1374"/>
        <v>0.392091399</v>
      </c>
    </row>
    <row r="768">
      <c r="A768" s="10">
        <v>22.1</v>
      </c>
      <c r="B768" s="10">
        <v>11.0</v>
      </c>
      <c r="C768" s="10">
        <v>1.0</v>
      </c>
      <c r="D768" s="10" t="s">
        <v>108</v>
      </c>
      <c r="E768" s="10">
        <v>3.0</v>
      </c>
      <c r="F768" s="10">
        <v>0.02676</v>
      </c>
      <c r="G768" s="10">
        <v>0.0</v>
      </c>
      <c r="H768" s="17" t="s">
        <v>155</v>
      </c>
      <c r="I768" s="10" t="s">
        <v>137</v>
      </c>
      <c r="J768" s="10" t="s">
        <v>137</v>
      </c>
      <c r="K768" s="11"/>
      <c r="L768" s="11"/>
      <c r="M768" s="13">
        <v>0.0</v>
      </c>
      <c r="N768" s="14">
        <v>0.0</v>
      </c>
      <c r="O768" s="15"/>
      <c r="P768" s="10" t="s">
        <v>40</v>
      </c>
      <c r="Q768" s="11">
        <f t="shared" si="3"/>
        <v>428.5714286</v>
      </c>
      <c r="R768" s="11">
        <f t="shared" si="4"/>
        <v>5605.381166</v>
      </c>
      <c r="S768" s="11">
        <f t="shared" ref="S768:T768" si="1553">log(Q768)</f>
        <v>2.632023215</v>
      </c>
      <c r="T768" s="11">
        <f t="shared" si="1553"/>
        <v>3.74860515</v>
      </c>
      <c r="U768" s="11" t="str">
        <f t="shared" si="6"/>
        <v>#VALUE!</v>
      </c>
      <c r="V768" s="11" t="str">
        <f t="shared" si="7"/>
        <v>#VALUE!</v>
      </c>
      <c r="W768" s="11" t="str">
        <f t="shared" si="8"/>
        <v>#VALUE!</v>
      </c>
      <c r="X768" s="11" t="str">
        <f t="shared" ref="X768:Y768" si="1554">log(U768)</f>
        <v>#VALUE!</v>
      </c>
      <c r="Y768" s="11" t="str">
        <f t="shared" si="1554"/>
        <v>#VALUE!</v>
      </c>
      <c r="Z768" s="11">
        <f t="shared" si="10"/>
        <v>2.632023215</v>
      </c>
      <c r="AA768" s="11">
        <f t="shared" si="11"/>
        <v>3.74860515</v>
      </c>
      <c r="AB768" s="11">
        <f t="shared" si="12"/>
        <v>5.808740575</v>
      </c>
      <c r="AC768" s="11">
        <f t="shared" si="1373"/>
        <v>0.9681234291</v>
      </c>
      <c r="AD768" s="11">
        <f t="shared" si="1374"/>
        <v>0.2914341917</v>
      </c>
    </row>
    <row r="769">
      <c r="A769" s="10">
        <v>22.3</v>
      </c>
      <c r="B769" s="10">
        <v>5.0</v>
      </c>
      <c r="C769" s="10">
        <v>1.0</v>
      </c>
      <c r="D769" s="10" t="s">
        <v>49</v>
      </c>
      <c r="E769" s="10">
        <v>3.0</v>
      </c>
      <c r="F769" s="10">
        <v>0.04081</v>
      </c>
      <c r="G769" s="10">
        <v>-2.0</v>
      </c>
      <c r="H769" s="10">
        <v>87.0</v>
      </c>
      <c r="I769" s="10">
        <v>-3.0</v>
      </c>
      <c r="J769" s="10">
        <v>16.0</v>
      </c>
      <c r="K769" s="11"/>
      <c r="L769" s="11"/>
      <c r="M769" s="13"/>
      <c r="N769" s="14"/>
      <c r="O769" s="15"/>
      <c r="P769" s="10" t="s">
        <v>40</v>
      </c>
      <c r="Q769" s="11">
        <f t="shared" si="3"/>
        <v>621428.5714</v>
      </c>
      <c r="R769" s="11">
        <f t="shared" si="4"/>
        <v>5329576.084</v>
      </c>
      <c r="S769" s="11">
        <f t="shared" ref="S769:T769" si="1555">log(Q769)</f>
        <v>5.793391217</v>
      </c>
      <c r="T769" s="11">
        <f t="shared" si="1555"/>
        <v>6.726692667</v>
      </c>
      <c r="U769" s="11">
        <f t="shared" si="6"/>
        <v>1142857.143</v>
      </c>
      <c r="V769" s="11">
        <f t="shared" si="7"/>
        <v>9801519.235</v>
      </c>
      <c r="W769" s="11">
        <f t="shared" si="8"/>
        <v>7565547.66</v>
      </c>
      <c r="X769" s="11">
        <f t="shared" ref="X769:Y769" si="1556">log(U769)</f>
        <v>6.057991947</v>
      </c>
      <c r="Y769" s="11">
        <f t="shared" si="1556"/>
        <v>6.991293397</v>
      </c>
      <c r="Z769" s="11">
        <f t="shared" si="10"/>
        <v>5.945538922</v>
      </c>
      <c r="AA769" s="11">
        <f t="shared" si="11"/>
        <v>6.878840371</v>
      </c>
      <c r="AB769" s="11">
        <f t="shared" si="12"/>
        <v>16.2071569</v>
      </c>
      <c r="AC769" s="11">
        <f t="shared" si="1373"/>
        <v>2.701192817</v>
      </c>
      <c r="AD769" s="11">
        <f t="shared" si="1374"/>
        <v>0.8131400619</v>
      </c>
    </row>
    <row r="770">
      <c r="A770" s="10">
        <v>22.3</v>
      </c>
      <c r="B770" s="10">
        <v>11.0</v>
      </c>
      <c r="C770" s="10">
        <v>1.0</v>
      </c>
      <c r="D770" s="10" t="s">
        <v>63</v>
      </c>
      <c r="E770" s="10">
        <v>3.0</v>
      </c>
      <c r="F770" s="10">
        <v>0.05099</v>
      </c>
      <c r="G770" s="10">
        <v>-2.0</v>
      </c>
      <c r="H770" s="10">
        <v>56.0</v>
      </c>
      <c r="I770" s="10">
        <v>-3.0</v>
      </c>
      <c r="J770" s="10">
        <v>8.0</v>
      </c>
      <c r="K770" s="11"/>
      <c r="L770" s="11"/>
      <c r="M770" s="13"/>
      <c r="N770" s="14"/>
      <c r="O770" s="15"/>
      <c r="P770" s="10" t="s">
        <v>40</v>
      </c>
      <c r="Q770" s="11">
        <f t="shared" si="3"/>
        <v>400000</v>
      </c>
      <c r="R770" s="11">
        <f t="shared" si="4"/>
        <v>2745636.399</v>
      </c>
      <c r="S770" s="11">
        <f t="shared" ref="S770:T770" si="1557">log(Q770)</f>
        <v>5.602059991</v>
      </c>
      <c r="T770" s="11">
        <f t="shared" si="1557"/>
        <v>6.438643024</v>
      </c>
      <c r="U770" s="11">
        <f t="shared" si="6"/>
        <v>571428.5714</v>
      </c>
      <c r="V770" s="11">
        <f t="shared" si="7"/>
        <v>3922337.713</v>
      </c>
      <c r="W770" s="11">
        <f t="shared" si="8"/>
        <v>3333987.056</v>
      </c>
      <c r="X770" s="11">
        <f t="shared" ref="X770:Y770" si="1558">log(U770)</f>
        <v>5.756961951</v>
      </c>
      <c r="Y770" s="11">
        <f t="shared" si="1558"/>
        <v>6.593544984</v>
      </c>
      <c r="Z770" s="11">
        <f t="shared" si="10"/>
        <v>5.686380877</v>
      </c>
      <c r="AA770" s="11">
        <f t="shared" si="11"/>
        <v>6.522963909</v>
      </c>
      <c r="AB770" s="11">
        <f t="shared" si="12"/>
        <v>15.02496088</v>
      </c>
      <c r="AC770" s="11">
        <f t="shared" si="1373"/>
        <v>2.504160147</v>
      </c>
      <c r="AD770" s="11">
        <f t="shared" si="1374"/>
        <v>0.7538273182</v>
      </c>
    </row>
    <row r="771">
      <c r="A771" s="10">
        <v>22.3</v>
      </c>
      <c r="B771" s="10">
        <v>3.0</v>
      </c>
      <c r="C771" s="10">
        <v>1.0</v>
      </c>
      <c r="D771" s="10" t="s">
        <v>33</v>
      </c>
      <c r="E771" s="10">
        <v>3.0</v>
      </c>
      <c r="F771" s="10">
        <v>0.03002</v>
      </c>
      <c r="G771" s="10">
        <v>-2.0</v>
      </c>
      <c r="H771" s="10">
        <v>34.0</v>
      </c>
      <c r="I771" s="10">
        <v>-3.0</v>
      </c>
      <c r="J771" s="10">
        <v>3.0</v>
      </c>
      <c r="K771" s="11"/>
      <c r="L771" s="11"/>
      <c r="M771" s="13"/>
      <c r="N771" s="14"/>
      <c r="O771" s="15"/>
      <c r="P771" s="10" t="s">
        <v>40</v>
      </c>
      <c r="Q771" s="11">
        <f t="shared" si="3"/>
        <v>242857.1429</v>
      </c>
      <c r="R771" s="11">
        <f t="shared" si="4"/>
        <v>2831445.703</v>
      </c>
      <c r="S771" s="11">
        <f t="shared" ref="S771:T771" si="1559">log(Q771)</f>
        <v>5.385350881</v>
      </c>
      <c r="T771" s="11">
        <f t="shared" si="1559"/>
        <v>6.452008238</v>
      </c>
      <c r="U771" s="11">
        <f t="shared" si="6"/>
        <v>214285.7143</v>
      </c>
      <c r="V771" s="11">
        <f t="shared" si="7"/>
        <v>2498334.444</v>
      </c>
      <c r="W771" s="11">
        <f t="shared" si="8"/>
        <v>2664890.073</v>
      </c>
      <c r="X771" s="11">
        <f t="shared" ref="X771:Y771" si="1560">log(U771)</f>
        <v>5.330993219</v>
      </c>
      <c r="Y771" s="11">
        <f t="shared" si="1560"/>
        <v>6.397650575</v>
      </c>
      <c r="Z771" s="11">
        <f t="shared" si="10"/>
        <v>5.359021943</v>
      </c>
      <c r="AA771" s="11">
        <f t="shared" si="11"/>
        <v>6.425679299</v>
      </c>
      <c r="AB771" s="11">
        <f t="shared" si="12"/>
        <v>14.7017884</v>
      </c>
      <c r="AC771" s="11">
        <f t="shared" si="1373"/>
        <v>2.450298067</v>
      </c>
      <c r="AD771" s="11">
        <f t="shared" si="1374"/>
        <v>0.7376132165</v>
      </c>
    </row>
    <row r="772">
      <c r="A772" s="10">
        <v>22.3</v>
      </c>
      <c r="B772" s="10">
        <v>1.0</v>
      </c>
      <c r="C772" s="10">
        <v>1.0</v>
      </c>
      <c r="D772" s="10" t="s">
        <v>55</v>
      </c>
      <c r="E772" s="10">
        <v>3.0</v>
      </c>
      <c r="F772" s="10">
        <v>0.04734</v>
      </c>
      <c r="G772" s="10">
        <v>-1.0</v>
      </c>
      <c r="H772" s="10">
        <v>190.0</v>
      </c>
      <c r="I772" s="10">
        <v>-2.0</v>
      </c>
      <c r="J772" s="10">
        <v>18.0</v>
      </c>
      <c r="K772" s="11"/>
      <c r="L772" s="11"/>
      <c r="M772" s="13">
        <v>0.0</v>
      </c>
      <c r="N772" s="14">
        <v>0.0</v>
      </c>
      <c r="O772" s="15"/>
      <c r="P772" s="10" t="s">
        <v>40</v>
      </c>
      <c r="Q772" s="11">
        <f t="shared" si="3"/>
        <v>135714.2857</v>
      </c>
      <c r="R772" s="11">
        <f t="shared" si="4"/>
        <v>1003379.806</v>
      </c>
      <c r="S772" s="11">
        <f t="shared" ref="S772:T772" si="1561">log(Q772)</f>
        <v>5.132625565</v>
      </c>
      <c r="T772" s="11">
        <f t="shared" si="1561"/>
        <v>6.001465356</v>
      </c>
      <c r="U772" s="11">
        <f t="shared" si="6"/>
        <v>128571.4286</v>
      </c>
      <c r="V772" s="11">
        <f t="shared" si="7"/>
        <v>950570.3422</v>
      </c>
      <c r="W772" s="11">
        <f t="shared" si="8"/>
        <v>976975.0739</v>
      </c>
      <c r="X772" s="11">
        <f t="shared" ref="X772:Y772" si="1562">log(U772)</f>
        <v>5.109144469</v>
      </c>
      <c r="Y772" s="11">
        <f t="shared" si="1562"/>
        <v>5.97798426</v>
      </c>
      <c r="Z772" s="11">
        <f t="shared" si="10"/>
        <v>5.121043693</v>
      </c>
      <c r="AA772" s="11">
        <f t="shared" si="11"/>
        <v>5.989883483</v>
      </c>
      <c r="AB772" s="11">
        <f t="shared" si="12"/>
        <v>13.25410604</v>
      </c>
      <c r="AC772" s="11">
        <f t="shared" si="1373"/>
        <v>2.209017673</v>
      </c>
      <c r="AD772" s="11">
        <f t="shared" si="1374"/>
        <v>0.6649805806</v>
      </c>
    </row>
    <row r="773">
      <c r="A773" s="10">
        <v>22.3</v>
      </c>
      <c r="B773" s="10">
        <v>19.0</v>
      </c>
      <c r="C773" s="10">
        <v>1.0</v>
      </c>
      <c r="D773" s="10" t="s">
        <v>119</v>
      </c>
      <c r="E773" s="10">
        <v>3.0</v>
      </c>
      <c r="F773" s="10">
        <v>0.08762</v>
      </c>
      <c r="G773" s="10">
        <v>-1.0</v>
      </c>
      <c r="H773" s="10">
        <v>78.0</v>
      </c>
      <c r="I773" s="10">
        <v>-3.0</v>
      </c>
      <c r="J773" s="10">
        <v>5.0</v>
      </c>
      <c r="K773" s="11"/>
      <c r="L773" s="11"/>
      <c r="M773" s="13"/>
      <c r="N773" s="14"/>
      <c r="O773" s="15"/>
      <c r="P773" s="10" t="s">
        <v>40</v>
      </c>
      <c r="Q773" s="11">
        <f t="shared" si="3"/>
        <v>55714.28571</v>
      </c>
      <c r="R773" s="11">
        <f t="shared" si="4"/>
        <v>222551.9288</v>
      </c>
      <c r="S773" s="11">
        <f t="shared" ref="S773:T773" si="1563">log(Q773)</f>
        <v>4.745966567</v>
      </c>
      <c r="T773" s="11">
        <f t="shared" si="1563"/>
        <v>5.347431363</v>
      </c>
      <c r="U773" s="11">
        <f t="shared" si="6"/>
        <v>357142.8571</v>
      </c>
      <c r="V773" s="11">
        <f t="shared" si="7"/>
        <v>1426614.928</v>
      </c>
      <c r="W773" s="11">
        <f t="shared" si="8"/>
        <v>824583.4284</v>
      </c>
      <c r="X773" s="11">
        <f t="shared" ref="X773:Y773" si="1564">log(U773)</f>
        <v>5.552841969</v>
      </c>
      <c r="Y773" s="11">
        <f t="shared" si="1564"/>
        <v>6.154306764</v>
      </c>
      <c r="Z773" s="11">
        <f t="shared" si="10"/>
        <v>5.314769807</v>
      </c>
      <c r="AA773" s="11">
        <f t="shared" si="11"/>
        <v>5.916234603</v>
      </c>
      <c r="AB773" s="11">
        <f t="shared" si="12"/>
        <v>13.00944975</v>
      </c>
      <c r="AC773" s="11">
        <f t="shared" si="1373"/>
        <v>2.168241625</v>
      </c>
      <c r="AD773" s="11">
        <f t="shared" si="1374"/>
        <v>0.6527057671</v>
      </c>
    </row>
    <row r="774">
      <c r="A774" s="10">
        <v>22.3</v>
      </c>
      <c r="B774" s="10">
        <v>4.0</v>
      </c>
      <c r="C774" s="10">
        <v>1.0</v>
      </c>
      <c r="D774" s="10" t="s">
        <v>96</v>
      </c>
      <c r="E774" s="10">
        <v>3.0</v>
      </c>
      <c r="F774" s="10">
        <v>0.03862</v>
      </c>
      <c r="G774" s="10">
        <v>-1.0</v>
      </c>
      <c r="H774" s="10">
        <v>66.0</v>
      </c>
      <c r="I774" s="10">
        <v>-2.0</v>
      </c>
      <c r="J774" s="10">
        <v>13.0</v>
      </c>
      <c r="K774" s="11"/>
      <c r="L774" s="11"/>
      <c r="M774" s="13"/>
      <c r="N774" s="14"/>
      <c r="O774" s="15"/>
      <c r="P774" s="10" t="s">
        <v>40</v>
      </c>
      <c r="Q774" s="11">
        <f t="shared" si="3"/>
        <v>47142.85714</v>
      </c>
      <c r="R774" s="11">
        <f t="shared" si="4"/>
        <v>427239.7721</v>
      </c>
      <c r="S774" s="11">
        <f t="shared" ref="S774:T774" si="1565">log(Q774)</f>
        <v>4.6734159</v>
      </c>
      <c r="T774" s="11">
        <f t="shared" si="1565"/>
        <v>5.630671675</v>
      </c>
      <c r="U774" s="11">
        <f t="shared" si="6"/>
        <v>92857.14286</v>
      </c>
      <c r="V774" s="11">
        <f t="shared" si="7"/>
        <v>841532.8845</v>
      </c>
      <c r="W774" s="11">
        <f t="shared" si="8"/>
        <v>634386.3283</v>
      </c>
      <c r="X774" s="11">
        <f t="shared" ref="X774:Y774" si="1566">log(U774)</f>
        <v>4.967815317</v>
      </c>
      <c r="Y774" s="11">
        <f t="shared" si="1566"/>
        <v>5.925071092</v>
      </c>
      <c r="Z774" s="11">
        <f t="shared" si="10"/>
        <v>4.84509804</v>
      </c>
      <c r="AA774" s="11">
        <f t="shared" si="11"/>
        <v>5.802353815</v>
      </c>
      <c r="AB774" s="11">
        <f t="shared" si="12"/>
        <v>12.63114596</v>
      </c>
      <c r="AC774" s="11">
        <f t="shared" si="1373"/>
        <v>2.105190994</v>
      </c>
      <c r="AD774" s="11">
        <f t="shared" si="1374"/>
        <v>0.6337256358</v>
      </c>
    </row>
    <row r="775">
      <c r="A775" s="10">
        <v>22.3</v>
      </c>
      <c r="B775" s="10">
        <v>13.0</v>
      </c>
      <c r="C775" s="10">
        <v>1.0</v>
      </c>
      <c r="D775" s="10" t="s">
        <v>76</v>
      </c>
      <c r="E775" s="10">
        <v>3.0</v>
      </c>
      <c r="F775" s="10">
        <v>0.04285</v>
      </c>
      <c r="G775" s="10">
        <v>-2.0</v>
      </c>
      <c r="H775" s="10">
        <v>6.0</v>
      </c>
      <c r="I775" s="10">
        <v>-1.0</v>
      </c>
      <c r="J775" s="10">
        <v>52.0</v>
      </c>
      <c r="K775" s="11"/>
      <c r="L775" s="11"/>
      <c r="M775" s="13"/>
      <c r="N775" s="14"/>
      <c r="O775" s="15"/>
      <c r="P775" s="10" t="s">
        <v>40</v>
      </c>
      <c r="Q775" s="11">
        <f t="shared" si="3"/>
        <v>42857.14286</v>
      </c>
      <c r="R775" s="11">
        <f t="shared" si="4"/>
        <v>350058.3431</v>
      </c>
      <c r="S775" s="11">
        <f t="shared" ref="S775:T775" si="1567">log(Q775)</f>
        <v>4.632023215</v>
      </c>
      <c r="T775" s="11">
        <f t="shared" si="1567"/>
        <v>5.544140433</v>
      </c>
      <c r="U775" s="11">
        <f t="shared" si="6"/>
        <v>37142.85714</v>
      </c>
      <c r="V775" s="11">
        <f t="shared" si="7"/>
        <v>303383.8973</v>
      </c>
      <c r="W775" s="11">
        <f t="shared" si="8"/>
        <v>326721.1202</v>
      </c>
      <c r="X775" s="11">
        <f t="shared" ref="X775:Y775" si="1568">log(U775)</f>
        <v>4.569875308</v>
      </c>
      <c r="Y775" s="11">
        <f t="shared" si="1568"/>
        <v>5.481992526</v>
      </c>
      <c r="Z775" s="11">
        <f t="shared" si="10"/>
        <v>4.602059991</v>
      </c>
      <c r="AA775" s="11">
        <f t="shared" si="11"/>
        <v>5.514177209</v>
      </c>
      <c r="AB775" s="11">
        <f t="shared" si="12"/>
        <v>11.673844</v>
      </c>
      <c r="AC775" s="11">
        <f t="shared" si="1373"/>
        <v>1.945640667</v>
      </c>
      <c r="AD775" s="11">
        <f t="shared" si="1374"/>
        <v>0.5856962016</v>
      </c>
    </row>
    <row r="776">
      <c r="A776" s="10">
        <v>22.3</v>
      </c>
      <c r="B776" s="10">
        <v>10.0</v>
      </c>
      <c r="C776" s="10">
        <v>1.0</v>
      </c>
      <c r="D776" s="10" t="s">
        <v>108</v>
      </c>
      <c r="E776" s="10">
        <v>3.0</v>
      </c>
      <c r="F776" s="10">
        <v>0.07444</v>
      </c>
      <c r="G776" s="10">
        <v>-1.0</v>
      </c>
      <c r="H776" s="10">
        <v>53.0</v>
      </c>
      <c r="I776" s="10">
        <v>-2.0</v>
      </c>
      <c r="J776" s="10">
        <v>10.0</v>
      </c>
      <c r="K776" s="11"/>
      <c r="L776" s="11"/>
      <c r="M776" s="13"/>
      <c r="N776" s="14"/>
      <c r="O776" s="15"/>
      <c r="P776" s="10" t="s">
        <v>40</v>
      </c>
      <c r="Q776" s="11">
        <f t="shared" si="3"/>
        <v>37857.14286</v>
      </c>
      <c r="R776" s="11">
        <f t="shared" si="4"/>
        <v>177995.7012</v>
      </c>
      <c r="S776" s="11">
        <f t="shared" ref="S776:T776" si="1569">log(Q776)</f>
        <v>4.578147834</v>
      </c>
      <c r="T776" s="11">
        <f t="shared" si="1569"/>
        <v>5.250409514</v>
      </c>
      <c r="U776" s="11">
        <f t="shared" si="6"/>
        <v>71428.57143</v>
      </c>
      <c r="V776" s="11">
        <f t="shared" si="7"/>
        <v>335840.9457</v>
      </c>
      <c r="W776" s="11">
        <f t="shared" si="8"/>
        <v>256918.3235</v>
      </c>
      <c r="X776" s="11">
        <f t="shared" ref="X776:Y776" si="1570">log(U776)</f>
        <v>4.853871964</v>
      </c>
      <c r="Y776" s="11">
        <f t="shared" si="1570"/>
        <v>5.526133644</v>
      </c>
      <c r="Z776" s="11">
        <f t="shared" si="10"/>
        <v>4.737533399</v>
      </c>
      <c r="AA776" s="11">
        <f t="shared" si="11"/>
        <v>5.409795079</v>
      </c>
      <c r="AB776" s="11">
        <f t="shared" si="12"/>
        <v>11.32709407</v>
      </c>
      <c r="AC776" s="11">
        <f t="shared" si="1373"/>
        <v>1.887849012</v>
      </c>
      <c r="AD776" s="11">
        <f t="shared" si="1374"/>
        <v>0.5682991799</v>
      </c>
    </row>
    <row r="777">
      <c r="A777" s="10">
        <v>22.3</v>
      </c>
      <c r="B777" s="10">
        <v>2.0</v>
      </c>
      <c r="C777" s="10">
        <v>1.0</v>
      </c>
      <c r="D777" s="10" t="s">
        <v>73</v>
      </c>
      <c r="E777" s="10">
        <v>3.0</v>
      </c>
      <c r="F777" s="10">
        <v>0.0473</v>
      </c>
      <c r="G777" s="10">
        <v>-1.0</v>
      </c>
      <c r="H777" s="10">
        <v>30.0</v>
      </c>
      <c r="I777" s="10">
        <v>-2.0</v>
      </c>
      <c r="J777" s="10">
        <v>6.0</v>
      </c>
      <c r="K777" s="11"/>
      <c r="L777" s="11"/>
      <c r="M777" s="13"/>
      <c r="N777" s="14"/>
      <c r="O777" s="15"/>
      <c r="P777" s="10" t="s">
        <v>40</v>
      </c>
      <c r="Q777" s="11">
        <f t="shared" si="3"/>
        <v>21428.57143</v>
      </c>
      <c r="R777" s="11">
        <f t="shared" si="4"/>
        <v>158562.3679</v>
      </c>
      <c r="S777" s="11">
        <f t="shared" ref="S777:T777" si="1571">log(Q777)</f>
        <v>4.330993219</v>
      </c>
      <c r="T777" s="11">
        <f t="shared" si="1571"/>
        <v>5.200200123</v>
      </c>
      <c r="U777" s="11">
        <f t="shared" si="6"/>
        <v>42857.14286</v>
      </c>
      <c r="V777" s="11">
        <f t="shared" si="7"/>
        <v>317124.7357</v>
      </c>
      <c r="W777" s="11">
        <f t="shared" si="8"/>
        <v>237843.5518</v>
      </c>
      <c r="X777" s="11">
        <f t="shared" ref="X777:Y777" si="1572">log(U777)</f>
        <v>4.632023215</v>
      </c>
      <c r="Y777" s="11">
        <f t="shared" si="1572"/>
        <v>5.501230118</v>
      </c>
      <c r="Z777" s="11">
        <f t="shared" si="10"/>
        <v>4.507084478</v>
      </c>
      <c r="AA777" s="11">
        <f t="shared" si="11"/>
        <v>5.376291382</v>
      </c>
      <c r="AB777" s="11">
        <f t="shared" si="12"/>
        <v>11.2157972</v>
      </c>
      <c r="AC777" s="11">
        <f t="shared" si="1373"/>
        <v>1.869299533</v>
      </c>
      <c r="AD777" s="11">
        <f t="shared" si="1374"/>
        <v>0.5627152303</v>
      </c>
    </row>
    <row r="778">
      <c r="A778" s="10">
        <v>22.3</v>
      </c>
      <c r="B778" s="10">
        <v>15.0</v>
      </c>
      <c r="C778" s="10">
        <v>1.0</v>
      </c>
      <c r="D778" s="10" t="s">
        <v>82</v>
      </c>
      <c r="E778" s="10">
        <v>3.0</v>
      </c>
      <c r="F778" s="10">
        <v>0.0412</v>
      </c>
      <c r="G778" s="10">
        <v>-1.0</v>
      </c>
      <c r="H778" s="10">
        <v>18.0</v>
      </c>
      <c r="I778" s="10" t="s">
        <v>137</v>
      </c>
      <c r="J778" s="10" t="s">
        <v>137</v>
      </c>
      <c r="K778" s="11"/>
      <c r="L778" s="11"/>
      <c r="M778" s="13"/>
      <c r="N778" s="14"/>
      <c r="O778" s="15"/>
      <c r="P778" s="10" t="s">
        <v>175</v>
      </c>
      <c r="Q778" s="11">
        <f t="shared" si="3"/>
        <v>12857.14286</v>
      </c>
      <c r="R778" s="11">
        <f t="shared" si="4"/>
        <v>109223.301</v>
      </c>
      <c r="S778" s="11">
        <f t="shared" ref="S778:T778" si="1573">log(Q778)</f>
        <v>4.109144469</v>
      </c>
      <c r="T778" s="11">
        <f t="shared" si="1573"/>
        <v>5.038315298</v>
      </c>
      <c r="U778" s="11" t="str">
        <f t="shared" si="6"/>
        <v>#VALUE!</v>
      </c>
      <c r="V778" s="11" t="str">
        <f t="shared" si="7"/>
        <v>#VALUE!</v>
      </c>
      <c r="W778" s="11" t="str">
        <f t="shared" si="8"/>
        <v>#VALUE!</v>
      </c>
      <c r="X778" s="11" t="str">
        <f t="shared" ref="X778:Y778" si="1574">log(U778)</f>
        <v>#VALUE!</v>
      </c>
      <c r="Y778" s="11" t="str">
        <f t="shared" si="1574"/>
        <v>#VALUE!</v>
      </c>
      <c r="Z778" s="11">
        <f t="shared" si="10"/>
        <v>4.109144469</v>
      </c>
      <c r="AA778" s="11">
        <f t="shared" si="11"/>
        <v>5.038315298</v>
      </c>
      <c r="AB778" s="11">
        <f t="shared" si="12"/>
        <v>10.09306495</v>
      </c>
      <c r="AC778" s="11">
        <f t="shared" si="1373"/>
        <v>1.682177491</v>
      </c>
      <c r="AD778" s="11">
        <f t="shared" si="1374"/>
        <v>0.506385883</v>
      </c>
    </row>
    <row r="779">
      <c r="A779" s="10">
        <v>22.3</v>
      </c>
      <c r="B779" s="10">
        <v>18.0</v>
      </c>
      <c r="C779" s="10">
        <v>1.0</v>
      </c>
      <c r="D779" s="10" t="s">
        <v>68</v>
      </c>
      <c r="E779" s="10">
        <v>3.0</v>
      </c>
      <c r="F779" s="10">
        <v>0.06386</v>
      </c>
      <c r="G779" s="10">
        <v>-1.0</v>
      </c>
      <c r="H779" s="10">
        <v>13.0</v>
      </c>
      <c r="I779" s="10">
        <v>-2.0</v>
      </c>
      <c r="J779" s="10">
        <v>1.0</v>
      </c>
      <c r="K779" s="11"/>
      <c r="L779" s="11"/>
      <c r="M779" s="13"/>
      <c r="N779" s="14"/>
      <c r="O779" s="15"/>
      <c r="P779" s="10" t="s">
        <v>40</v>
      </c>
      <c r="Q779" s="11">
        <f t="shared" si="3"/>
        <v>9285.714286</v>
      </c>
      <c r="R779" s="11">
        <f t="shared" si="4"/>
        <v>50892.57751</v>
      </c>
      <c r="S779" s="11">
        <f t="shared" ref="S779:T779" si="1575">log(Q779)</f>
        <v>3.967815317</v>
      </c>
      <c r="T779" s="11">
        <f t="shared" si="1575"/>
        <v>4.706654447</v>
      </c>
      <c r="U779" s="11">
        <f t="shared" si="6"/>
        <v>7142.857143</v>
      </c>
      <c r="V779" s="11">
        <f t="shared" si="7"/>
        <v>39148.13655</v>
      </c>
      <c r="W779" s="11">
        <f t="shared" si="8"/>
        <v>45020.35703</v>
      </c>
      <c r="X779" s="11">
        <f t="shared" ref="X779:Y779" si="1576">log(U779)</f>
        <v>3.853871964</v>
      </c>
      <c r="Y779" s="11">
        <f t="shared" si="1576"/>
        <v>4.592711094</v>
      </c>
      <c r="Z779" s="11">
        <f t="shared" si="10"/>
        <v>3.914569805</v>
      </c>
      <c r="AA779" s="11">
        <f t="shared" si="11"/>
        <v>4.653408935</v>
      </c>
      <c r="AB779" s="11">
        <f t="shared" si="12"/>
        <v>8.814433688</v>
      </c>
      <c r="AC779" s="11">
        <f t="shared" si="1373"/>
        <v>1.469072281</v>
      </c>
      <c r="AD779" s="11">
        <f t="shared" si="1374"/>
        <v>0.4422348225</v>
      </c>
    </row>
    <row r="780">
      <c r="A780" s="10">
        <v>22.4</v>
      </c>
      <c r="B780" s="10">
        <v>5.0</v>
      </c>
      <c r="C780" s="10">
        <v>1.0</v>
      </c>
      <c r="D780" s="10" t="s">
        <v>119</v>
      </c>
      <c r="E780" s="10">
        <v>3.0</v>
      </c>
      <c r="F780" s="10">
        <v>0.03931</v>
      </c>
      <c r="G780" s="10">
        <v>-5.0</v>
      </c>
      <c r="H780" s="10">
        <v>10.0</v>
      </c>
      <c r="I780" s="10">
        <v>-4.0</v>
      </c>
      <c r="J780" s="10">
        <v>121.0</v>
      </c>
      <c r="K780" s="11"/>
      <c r="L780" s="11"/>
      <c r="M780" s="13"/>
      <c r="N780" s="14"/>
      <c r="O780" s="15"/>
      <c r="P780" s="10" t="s">
        <v>40</v>
      </c>
      <c r="Q780" s="11">
        <f t="shared" si="3"/>
        <v>71428571.43</v>
      </c>
      <c r="R780" s="11">
        <f t="shared" si="4"/>
        <v>635970491</v>
      </c>
      <c r="S780" s="11">
        <f t="shared" ref="S780:T780" si="1577">log(Q780)</f>
        <v>7.853871964</v>
      </c>
      <c r="T780" s="11">
        <f t="shared" si="1577"/>
        <v>8.803436965</v>
      </c>
      <c r="U780" s="11">
        <f t="shared" si="6"/>
        <v>86428571.43</v>
      </c>
      <c r="V780" s="11">
        <f t="shared" si="7"/>
        <v>769524294.1</v>
      </c>
      <c r="W780" s="11">
        <f t="shared" si="8"/>
        <v>702747392.5</v>
      </c>
      <c r="X780" s="11">
        <f t="shared" ref="X780:Y780" si="1578">log(U780)</f>
        <v>7.936657335</v>
      </c>
      <c r="Y780" s="11">
        <f t="shared" si="1578"/>
        <v>8.886222335</v>
      </c>
      <c r="Z780" s="11">
        <f t="shared" si="10"/>
        <v>7.897234242</v>
      </c>
      <c r="AA780" s="11">
        <f t="shared" si="11"/>
        <v>8.846799243</v>
      </c>
      <c r="AB780" s="11">
        <f t="shared" si="12"/>
        <v>22.74457476</v>
      </c>
      <c r="AC780" s="11">
        <f t="shared" si="1373"/>
        <v>3.790762461</v>
      </c>
      <c r="AD780" s="11">
        <f t="shared" si="1374"/>
        <v>1.141133207</v>
      </c>
    </row>
    <row r="781">
      <c r="A781" s="10">
        <v>22.4</v>
      </c>
      <c r="B781" s="10">
        <v>6.0</v>
      </c>
      <c r="C781" s="10">
        <v>1.0</v>
      </c>
      <c r="D781" s="10" t="s">
        <v>44</v>
      </c>
      <c r="E781" s="10">
        <v>3.0</v>
      </c>
      <c r="F781" s="10">
        <v>0.04039</v>
      </c>
      <c r="G781" s="10">
        <v>-2.0</v>
      </c>
      <c r="H781" s="10">
        <v>31.0</v>
      </c>
      <c r="I781" s="10">
        <v>-3.0</v>
      </c>
      <c r="J781" s="10">
        <v>2.0</v>
      </c>
      <c r="K781" s="11"/>
      <c r="L781" s="11"/>
      <c r="M781" s="13"/>
      <c r="N781" s="14"/>
      <c r="O781" s="15"/>
      <c r="P781" s="10" t="s">
        <v>40</v>
      </c>
      <c r="Q781" s="11">
        <f t="shared" si="3"/>
        <v>221428.5714</v>
      </c>
      <c r="R781" s="11">
        <f t="shared" si="4"/>
        <v>1918791.78</v>
      </c>
      <c r="S781" s="11">
        <f t="shared" ref="S781:T781" si="1579">log(Q781)</f>
        <v>5.345233658</v>
      </c>
      <c r="T781" s="11">
        <f t="shared" si="1579"/>
        <v>6.283027849</v>
      </c>
      <c r="U781" s="11">
        <f t="shared" si="6"/>
        <v>142857.1429</v>
      </c>
      <c r="V781" s="11">
        <f t="shared" si="7"/>
        <v>1237930.181</v>
      </c>
      <c r="W781" s="11">
        <f t="shared" si="8"/>
        <v>1578360.98</v>
      </c>
      <c r="X781" s="11">
        <f t="shared" ref="X781:Y781" si="1580">log(U781)</f>
        <v>5.15490196</v>
      </c>
      <c r="Y781" s="11">
        <f t="shared" si="1580"/>
        <v>6.092696151</v>
      </c>
      <c r="Z781" s="11">
        <f t="shared" si="10"/>
        <v>5.260412145</v>
      </c>
      <c r="AA781" s="11">
        <f t="shared" si="11"/>
        <v>6.198206336</v>
      </c>
      <c r="AB781" s="11">
        <f t="shared" si="12"/>
        <v>13.94613958</v>
      </c>
      <c r="AC781" s="11">
        <f t="shared" si="1373"/>
        <v>2.324356596</v>
      </c>
      <c r="AD781" s="11">
        <f t="shared" si="1374"/>
        <v>0.699701056</v>
      </c>
    </row>
    <row r="782">
      <c r="A782" s="10">
        <v>22.4</v>
      </c>
      <c r="B782" s="10">
        <v>11.0</v>
      </c>
      <c r="C782" s="10">
        <v>1.0</v>
      </c>
      <c r="D782" s="10" t="s">
        <v>63</v>
      </c>
      <c r="E782" s="10">
        <v>3.0</v>
      </c>
      <c r="F782" s="10">
        <v>0.03527</v>
      </c>
      <c r="G782" s="10">
        <v>-1.0</v>
      </c>
      <c r="H782" s="10">
        <v>122.0</v>
      </c>
      <c r="I782" s="10">
        <v>-2.0</v>
      </c>
      <c r="J782" s="10">
        <v>16.0</v>
      </c>
      <c r="K782" s="11"/>
      <c r="L782" s="11"/>
      <c r="M782" s="13"/>
      <c r="N782" s="14"/>
      <c r="O782" s="15"/>
      <c r="P782" s="10" t="s">
        <v>40</v>
      </c>
      <c r="Q782" s="11">
        <f t="shared" si="3"/>
        <v>87142.85714</v>
      </c>
      <c r="R782" s="11">
        <f t="shared" si="4"/>
        <v>864757.5843</v>
      </c>
      <c r="S782" s="11">
        <f t="shared" ref="S782:T782" si="1581">log(Q782)</f>
        <v>4.940231795</v>
      </c>
      <c r="T782" s="11">
        <f t="shared" si="1581"/>
        <v>5.93689438</v>
      </c>
      <c r="U782" s="11">
        <f t="shared" si="6"/>
        <v>114285.7143</v>
      </c>
      <c r="V782" s="11">
        <f t="shared" si="7"/>
        <v>1134108.307</v>
      </c>
      <c r="W782" s="11">
        <f t="shared" si="8"/>
        <v>999432.9458</v>
      </c>
      <c r="X782" s="11">
        <f t="shared" ref="X782:Y782" si="1582">log(U782)</f>
        <v>5.057991947</v>
      </c>
      <c r="Y782" s="11">
        <f t="shared" si="1582"/>
        <v>6.054654532</v>
      </c>
      <c r="Z782" s="11">
        <f t="shared" si="10"/>
        <v>5.003091077</v>
      </c>
      <c r="AA782" s="11">
        <f t="shared" si="11"/>
        <v>5.999753662</v>
      </c>
      <c r="AB782" s="11">
        <f t="shared" si="12"/>
        <v>13.28689406</v>
      </c>
      <c r="AC782" s="11">
        <f t="shared" si="1373"/>
        <v>2.214482344</v>
      </c>
      <c r="AD782" s="11">
        <f t="shared" si="1374"/>
        <v>0.6666256103</v>
      </c>
    </row>
    <row r="783">
      <c r="A783" s="10">
        <v>22.4</v>
      </c>
      <c r="B783" s="10">
        <v>3.0</v>
      </c>
      <c r="C783" s="10">
        <v>1.0</v>
      </c>
      <c r="D783" s="10" t="s">
        <v>49</v>
      </c>
      <c r="E783" s="10">
        <v>3.0</v>
      </c>
      <c r="F783" s="10">
        <v>0.03625</v>
      </c>
      <c r="G783" s="10">
        <v>-1.0</v>
      </c>
      <c r="H783" s="10">
        <v>105.0</v>
      </c>
      <c r="I783" s="10">
        <v>-2.0</v>
      </c>
      <c r="J783" s="10">
        <v>9.0</v>
      </c>
      <c r="K783" s="11"/>
      <c r="L783" s="11"/>
      <c r="M783" s="13"/>
      <c r="N783" s="14"/>
      <c r="O783" s="15"/>
      <c r="P783" s="10" t="s">
        <v>40</v>
      </c>
      <c r="Q783" s="11">
        <f t="shared" si="3"/>
        <v>75000</v>
      </c>
      <c r="R783" s="11">
        <f t="shared" si="4"/>
        <v>724137.931</v>
      </c>
      <c r="S783" s="11">
        <f t="shared" ref="S783:T783" si="1583">log(Q783)</f>
        <v>4.875061263</v>
      </c>
      <c r="T783" s="11">
        <f t="shared" si="1583"/>
        <v>5.859821297</v>
      </c>
      <c r="U783" s="11">
        <f t="shared" si="6"/>
        <v>64285.71429</v>
      </c>
      <c r="V783" s="11">
        <f t="shared" si="7"/>
        <v>620689.6552</v>
      </c>
      <c r="W783" s="11">
        <f t="shared" si="8"/>
        <v>672413.7931</v>
      </c>
      <c r="X783" s="11">
        <f t="shared" ref="X783:Y783" si="1584">log(U783)</f>
        <v>4.808114474</v>
      </c>
      <c r="Y783" s="11">
        <f t="shared" si="1584"/>
        <v>5.792874507</v>
      </c>
      <c r="Z783" s="11">
        <f t="shared" si="10"/>
        <v>4.84287658</v>
      </c>
      <c r="AA783" s="11">
        <f t="shared" si="11"/>
        <v>5.827636613</v>
      </c>
      <c r="AB783" s="11">
        <f t="shared" si="12"/>
        <v>12.7151336</v>
      </c>
      <c r="AC783" s="11">
        <f t="shared" si="1373"/>
        <v>2.119188934</v>
      </c>
      <c r="AD783" s="11">
        <f t="shared" si="1374"/>
        <v>0.6379394356</v>
      </c>
    </row>
    <row r="784">
      <c r="A784" s="10">
        <v>22.4</v>
      </c>
      <c r="B784" s="10">
        <v>1.0</v>
      </c>
      <c r="C784" s="10">
        <v>1.0</v>
      </c>
      <c r="D784" s="10" t="s">
        <v>96</v>
      </c>
      <c r="E784" s="10">
        <v>3.0</v>
      </c>
      <c r="F784" s="10">
        <v>0.04306</v>
      </c>
      <c r="G784" s="10">
        <v>-1.0</v>
      </c>
      <c r="H784" s="10">
        <v>74.0</v>
      </c>
      <c r="I784" s="10">
        <v>-2.0</v>
      </c>
      <c r="J784" s="10">
        <v>10.0</v>
      </c>
      <c r="K784" s="11"/>
      <c r="L784" s="11"/>
      <c r="M784" s="13"/>
      <c r="N784" s="14"/>
      <c r="O784" s="15"/>
      <c r="P784" s="10" t="s">
        <v>40</v>
      </c>
      <c r="Q784" s="11">
        <f t="shared" si="3"/>
        <v>52857.14286</v>
      </c>
      <c r="R784" s="11">
        <f t="shared" si="4"/>
        <v>429633.0701</v>
      </c>
      <c r="S784" s="11">
        <f t="shared" ref="S784:T784" si="1585">log(Q784)</f>
        <v>4.723103684</v>
      </c>
      <c r="T784" s="11">
        <f t="shared" si="1585"/>
        <v>5.633097703</v>
      </c>
      <c r="U784" s="11">
        <f t="shared" si="6"/>
        <v>71428.57143</v>
      </c>
      <c r="V784" s="11">
        <f t="shared" si="7"/>
        <v>580585.2299</v>
      </c>
      <c r="W784" s="11">
        <f t="shared" si="8"/>
        <v>505109.15</v>
      </c>
      <c r="X784" s="11">
        <f t="shared" ref="X784:Y784" si="1586">log(U784)</f>
        <v>4.853871964</v>
      </c>
      <c r="Y784" s="11">
        <f t="shared" si="1586"/>
        <v>5.763865983</v>
      </c>
      <c r="Z784" s="11">
        <f t="shared" si="10"/>
        <v>4.793391217</v>
      </c>
      <c r="AA784" s="11">
        <f t="shared" si="11"/>
        <v>5.703385236</v>
      </c>
      <c r="AB784" s="11">
        <f t="shared" si="12"/>
        <v>12.30237946</v>
      </c>
      <c r="AC784" s="11">
        <f t="shared" si="1373"/>
        <v>2.050396577</v>
      </c>
      <c r="AD784" s="11">
        <f t="shared" si="1374"/>
        <v>0.6172308726</v>
      </c>
    </row>
    <row r="785">
      <c r="A785" s="10">
        <v>22.4</v>
      </c>
      <c r="B785" s="10">
        <v>8.0</v>
      </c>
      <c r="C785" s="10">
        <v>1.0</v>
      </c>
      <c r="D785" s="10" t="s">
        <v>68</v>
      </c>
      <c r="E785" s="10">
        <v>3.0</v>
      </c>
      <c r="F785" s="10">
        <v>0.04999</v>
      </c>
      <c r="G785" s="10">
        <v>-2.0</v>
      </c>
      <c r="H785" s="10">
        <v>10.0</v>
      </c>
      <c r="I785" s="10" t="s">
        <v>137</v>
      </c>
      <c r="J785" s="10" t="s">
        <v>137</v>
      </c>
      <c r="K785" s="11"/>
      <c r="L785" s="11"/>
      <c r="M785" s="13"/>
      <c r="N785" s="14"/>
      <c r="O785" s="15"/>
      <c r="P785" s="10" t="s">
        <v>40</v>
      </c>
      <c r="Q785" s="11">
        <f t="shared" si="3"/>
        <v>71428.57143</v>
      </c>
      <c r="R785" s="11">
        <f t="shared" si="4"/>
        <v>500100.02</v>
      </c>
      <c r="S785" s="11">
        <f t="shared" ref="S785:T785" si="1587">log(Q785)</f>
        <v>4.853871964</v>
      </c>
      <c r="T785" s="11">
        <f t="shared" si="1587"/>
        <v>5.699056872</v>
      </c>
      <c r="U785" s="11" t="str">
        <f t="shared" si="6"/>
        <v>#VALUE!</v>
      </c>
      <c r="V785" s="11" t="str">
        <f t="shared" si="7"/>
        <v>#VALUE!</v>
      </c>
      <c r="W785" s="11" t="str">
        <f t="shared" si="8"/>
        <v>#VALUE!</v>
      </c>
      <c r="X785" s="11" t="str">
        <f t="shared" ref="X785:Y785" si="1588">log(U785)</f>
        <v>#VALUE!</v>
      </c>
      <c r="Y785" s="11" t="str">
        <f t="shared" si="1588"/>
        <v>#VALUE!</v>
      </c>
      <c r="Z785" s="11">
        <f t="shared" si="10"/>
        <v>4.853871964</v>
      </c>
      <c r="AA785" s="11">
        <f t="shared" si="11"/>
        <v>5.699056872</v>
      </c>
      <c r="AB785" s="11">
        <f t="shared" si="12"/>
        <v>12.28800095</v>
      </c>
      <c r="AC785" s="11">
        <f t="shared" si="1373"/>
        <v>2.048000158</v>
      </c>
      <c r="AD785" s="11">
        <f t="shared" si="1374"/>
        <v>0.6165094787</v>
      </c>
    </row>
    <row r="786">
      <c r="A786" s="10">
        <v>22.4</v>
      </c>
      <c r="B786" s="10">
        <v>17.0</v>
      </c>
      <c r="C786" s="10">
        <v>1.0</v>
      </c>
      <c r="D786" s="10" t="s">
        <v>73</v>
      </c>
      <c r="E786" s="10">
        <v>3.0</v>
      </c>
      <c r="F786" s="10">
        <v>0.04267</v>
      </c>
      <c r="G786" s="10">
        <v>-1.0</v>
      </c>
      <c r="H786" s="10">
        <v>70.0</v>
      </c>
      <c r="I786" s="10">
        <v>-2.0</v>
      </c>
      <c r="J786" s="10">
        <v>9.0</v>
      </c>
      <c r="K786" s="11"/>
      <c r="L786" s="11"/>
      <c r="M786" s="13"/>
      <c r="N786" s="14"/>
      <c r="O786" s="15"/>
      <c r="P786" s="10" t="s">
        <v>40</v>
      </c>
      <c r="Q786" s="11">
        <f t="shared" si="3"/>
        <v>50000</v>
      </c>
      <c r="R786" s="11">
        <f t="shared" si="4"/>
        <v>410124.209</v>
      </c>
      <c r="S786" s="11">
        <f t="shared" ref="S786:T786" si="1589">log(Q786)</f>
        <v>4.698970004</v>
      </c>
      <c r="T786" s="11">
        <f t="shared" si="1589"/>
        <v>5.612915406</v>
      </c>
      <c r="U786" s="11">
        <f t="shared" si="6"/>
        <v>64285.71429</v>
      </c>
      <c r="V786" s="11">
        <f t="shared" si="7"/>
        <v>527302.5545</v>
      </c>
      <c r="W786" s="11">
        <f t="shared" si="8"/>
        <v>468713.3818</v>
      </c>
      <c r="X786" s="11">
        <f t="shared" ref="X786:Y786" si="1590">log(U786)</f>
        <v>4.808114474</v>
      </c>
      <c r="Y786" s="11">
        <f t="shared" si="1590"/>
        <v>5.722059875</v>
      </c>
      <c r="Z786" s="11">
        <f t="shared" si="10"/>
        <v>4.756961951</v>
      </c>
      <c r="AA786" s="11">
        <f t="shared" si="11"/>
        <v>5.670907353</v>
      </c>
      <c r="AB786" s="11">
        <f t="shared" si="12"/>
        <v>12.19449027</v>
      </c>
      <c r="AC786" s="11">
        <f t="shared" si="1373"/>
        <v>2.032415045</v>
      </c>
      <c r="AD786" s="11">
        <f t="shared" si="1374"/>
        <v>0.6118178921</v>
      </c>
    </row>
    <row r="787">
      <c r="A787" s="10">
        <v>22.4</v>
      </c>
      <c r="B787" s="10">
        <v>4.0</v>
      </c>
      <c r="C787" s="10">
        <v>1.0</v>
      </c>
      <c r="D787" s="10" t="s">
        <v>33</v>
      </c>
      <c r="E787" s="10">
        <v>3.0</v>
      </c>
      <c r="F787" s="10">
        <v>0.0397</v>
      </c>
      <c r="G787" s="10">
        <v>-1.0</v>
      </c>
      <c r="H787" s="10">
        <v>32.0</v>
      </c>
      <c r="I787" s="10" t="s">
        <v>137</v>
      </c>
      <c r="J787" s="10" t="s">
        <v>137</v>
      </c>
      <c r="K787" s="11"/>
      <c r="L787" s="11"/>
      <c r="M787" s="13"/>
      <c r="N787" s="14"/>
      <c r="O787" s="15"/>
      <c r="P787" s="10" t="s">
        <v>40</v>
      </c>
      <c r="Q787" s="11">
        <f t="shared" si="3"/>
        <v>22857.14286</v>
      </c>
      <c r="R787" s="11">
        <f t="shared" si="4"/>
        <v>201511.335</v>
      </c>
      <c r="S787" s="11">
        <f t="shared" ref="S787:T787" si="1591">log(Q787)</f>
        <v>4.359021943</v>
      </c>
      <c r="T787" s="11">
        <f t="shared" si="1591"/>
        <v>5.30429948</v>
      </c>
      <c r="U787" s="11" t="str">
        <f t="shared" si="6"/>
        <v>#VALUE!</v>
      </c>
      <c r="V787" s="11" t="str">
        <f t="shared" si="7"/>
        <v>#VALUE!</v>
      </c>
      <c r="W787" s="11" t="str">
        <f t="shared" si="8"/>
        <v>#VALUE!</v>
      </c>
      <c r="X787" s="11" t="str">
        <f t="shared" ref="X787:Y787" si="1592">log(U787)</f>
        <v>#VALUE!</v>
      </c>
      <c r="Y787" s="11" t="str">
        <f t="shared" si="1592"/>
        <v>#VALUE!</v>
      </c>
      <c r="Z787" s="11">
        <f t="shared" si="10"/>
        <v>4.359021943</v>
      </c>
      <c r="AA787" s="11">
        <f t="shared" si="11"/>
        <v>5.30429948</v>
      </c>
      <c r="AB787" s="11">
        <f t="shared" si="12"/>
        <v>10.97664528</v>
      </c>
      <c r="AC787" s="11">
        <f t="shared" si="1373"/>
        <v>1.82944088</v>
      </c>
      <c r="AD787" s="11">
        <f t="shared" si="1374"/>
        <v>0.55071658</v>
      </c>
    </row>
    <row r="788">
      <c r="A788" s="10">
        <v>22.4</v>
      </c>
      <c r="B788" s="10">
        <v>20.0</v>
      </c>
      <c r="C788" s="10">
        <v>1.0</v>
      </c>
      <c r="D788" s="10" t="s">
        <v>82</v>
      </c>
      <c r="E788" s="10">
        <v>3.0</v>
      </c>
      <c r="F788" s="10">
        <v>0.07255</v>
      </c>
      <c r="G788" s="10">
        <v>-1.0</v>
      </c>
      <c r="H788" s="10">
        <v>43.0</v>
      </c>
      <c r="I788" s="10">
        <v>-2.0</v>
      </c>
      <c r="J788" s="10">
        <v>6.0</v>
      </c>
      <c r="K788" s="11"/>
      <c r="L788" s="11"/>
      <c r="M788" s="13"/>
      <c r="N788" s="14"/>
      <c r="O788" s="15"/>
      <c r="P788" s="10" t="s">
        <v>40</v>
      </c>
      <c r="Q788" s="11">
        <f t="shared" si="3"/>
        <v>30714.28571</v>
      </c>
      <c r="R788" s="11">
        <f t="shared" si="4"/>
        <v>148173.6733</v>
      </c>
      <c r="S788" s="11">
        <f t="shared" ref="S788:T788" si="1593">log(Q788)</f>
        <v>4.48734042</v>
      </c>
      <c r="T788" s="11">
        <f t="shared" si="1593"/>
        <v>5.170771047</v>
      </c>
      <c r="U788" s="11">
        <f t="shared" si="6"/>
        <v>42857.14286</v>
      </c>
      <c r="V788" s="11">
        <f t="shared" si="7"/>
        <v>206753.9628</v>
      </c>
      <c r="W788" s="11">
        <f t="shared" si="8"/>
        <v>177463.8181</v>
      </c>
      <c r="X788" s="11">
        <f t="shared" ref="X788:Y788" si="1594">log(U788)</f>
        <v>4.632023215</v>
      </c>
      <c r="Y788" s="11">
        <f t="shared" si="1594"/>
        <v>5.315453842</v>
      </c>
      <c r="Z788" s="11">
        <f t="shared" si="10"/>
        <v>4.565679193</v>
      </c>
      <c r="AA788" s="11">
        <f t="shared" si="11"/>
        <v>5.249109821</v>
      </c>
      <c r="AB788" s="11">
        <f t="shared" si="12"/>
        <v>10.7933092</v>
      </c>
      <c r="AC788" s="11">
        <f t="shared" si="1373"/>
        <v>1.798884866</v>
      </c>
      <c r="AD788" s="11">
        <f t="shared" si="1374"/>
        <v>0.5415183035</v>
      </c>
    </row>
    <row r="789">
      <c r="A789" s="10">
        <v>22.4</v>
      </c>
      <c r="B789" s="10">
        <v>13.0</v>
      </c>
      <c r="C789" s="10">
        <v>1.0</v>
      </c>
      <c r="D789" s="10" t="s">
        <v>55</v>
      </c>
      <c r="E789" s="10">
        <v>3.0</v>
      </c>
      <c r="F789" s="10">
        <v>0.04466</v>
      </c>
      <c r="G789" s="10">
        <v>0.0</v>
      </c>
      <c r="H789" s="10">
        <v>149.0</v>
      </c>
      <c r="I789" s="10">
        <v>-1.0</v>
      </c>
      <c r="J789" s="10">
        <v>17.0</v>
      </c>
      <c r="K789" s="11"/>
      <c r="L789" s="11"/>
      <c r="M789" s="13"/>
      <c r="N789" s="14"/>
      <c r="O789" s="15"/>
      <c r="P789" s="10" t="s">
        <v>40</v>
      </c>
      <c r="Q789" s="11">
        <f t="shared" si="3"/>
        <v>10642.85714</v>
      </c>
      <c r="R789" s="11">
        <f t="shared" si="4"/>
        <v>83407.97134</v>
      </c>
      <c r="S789" s="11">
        <f t="shared" ref="S789:T789" si="1595">log(Q789)</f>
        <v>4.027058233</v>
      </c>
      <c r="T789" s="11">
        <f t="shared" si="1595"/>
        <v>4.921207558</v>
      </c>
      <c r="U789" s="11">
        <f t="shared" si="6"/>
        <v>12142.85714</v>
      </c>
      <c r="V789" s="11">
        <f t="shared" si="7"/>
        <v>95163.45723</v>
      </c>
      <c r="W789" s="11">
        <f t="shared" si="8"/>
        <v>89285.71429</v>
      </c>
      <c r="X789" s="11">
        <f t="shared" ref="X789:Y789" si="1596">log(U789)</f>
        <v>4.084320886</v>
      </c>
      <c r="Y789" s="11">
        <f t="shared" si="1596"/>
        <v>4.978470211</v>
      </c>
      <c r="Z789" s="11">
        <f t="shared" si="10"/>
        <v>4.056632652</v>
      </c>
      <c r="AA789" s="11">
        <f t="shared" si="11"/>
        <v>4.950781977</v>
      </c>
      <c r="AB789" s="11">
        <f t="shared" si="12"/>
        <v>9.802285552</v>
      </c>
      <c r="AC789" s="11">
        <f t="shared" si="1373"/>
        <v>1.633714259</v>
      </c>
      <c r="AD789" s="11">
        <f t="shared" si="1374"/>
        <v>0.4917969962</v>
      </c>
    </row>
    <row r="790">
      <c r="A790" s="10">
        <v>22.4</v>
      </c>
      <c r="B790" s="10">
        <v>10.0</v>
      </c>
      <c r="C790" s="10">
        <v>1.0</v>
      </c>
      <c r="D790" s="10" t="s">
        <v>108</v>
      </c>
      <c r="E790" s="10">
        <v>3.0</v>
      </c>
      <c r="F790" s="10">
        <v>0.03362</v>
      </c>
      <c r="G790" s="10">
        <v>0.0</v>
      </c>
      <c r="H790" s="10">
        <v>118.0</v>
      </c>
      <c r="I790" s="10" t="s">
        <v>137</v>
      </c>
      <c r="J790" s="10" t="s">
        <v>137</v>
      </c>
      <c r="K790" s="11"/>
      <c r="L790" s="11"/>
      <c r="M790" s="13"/>
      <c r="N790" s="14"/>
      <c r="O790" s="15"/>
      <c r="P790" s="10" t="s">
        <v>40</v>
      </c>
      <c r="Q790" s="11">
        <f t="shared" si="3"/>
        <v>8428.571429</v>
      </c>
      <c r="R790" s="11">
        <f t="shared" si="4"/>
        <v>87745.38965</v>
      </c>
      <c r="S790" s="11">
        <f t="shared" ref="S790:T790" si="1597">log(Q790)</f>
        <v>3.925753972</v>
      </c>
      <c r="T790" s="11">
        <f t="shared" si="1597"/>
        <v>4.943224307</v>
      </c>
      <c r="U790" s="11" t="str">
        <f t="shared" si="6"/>
        <v>#VALUE!</v>
      </c>
      <c r="V790" s="11" t="str">
        <f t="shared" si="7"/>
        <v>#VALUE!</v>
      </c>
      <c r="W790" s="11" t="str">
        <f t="shared" si="8"/>
        <v>#VALUE!</v>
      </c>
      <c r="X790" s="11" t="str">
        <f t="shared" ref="X790:Y790" si="1598">log(U790)</f>
        <v>#VALUE!</v>
      </c>
      <c r="Y790" s="11" t="str">
        <f t="shared" si="1598"/>
        <v>#VALUE!</v>
      </c>
      <c r="Z790" s="11">
        <f t="shared" si="10"/>
        <v>3.925753972</v>
      </c>
      <c r="AA790" s="11">
        <f t="shared" si="11"/>
        <v>4.943224307</v>
      </c>
      <c r="AB790" s="11">
        <f t="shared" si="12"/>
        <v>9.777179515</v>
      </c>
      <c r="AC790" s="11">
        <f t="shared" si="1373"/>
        <v>1.629529919</v>
      </c>
      <c r="AD790" s="11">
        <f t="shared" si="1374"/>
        <v>0.4905373845</v>
      </c>
    </row>
    <row r="791" hidden="1">
      <c r="A791" s="10">
        <v>7.4</v>
      </c>
      <c r="B791" s="10">
        <v>11.0</v>
      </c>
      <c r="C791" s="10">
        <v>1.0</v>
      </c>
      <c r="D791" s="10" t="s">
        <v>35</v>
      </c>
      <c r="E791" s="10">
        <v>2.0</v>
      </c>
      <c r="F791" s="10">
        <v>0.05745</v>
      </c>
      <c r="G791" s="10">
        <v>-1.0</v>
      </c>
      <c r="H791" s="10">
        <v>29.0</v>
      </c>
      <c r="I791" s="10">
        <v>-2.0</v>
      </c>
      <c r="J791" s="10">
        <v>4.0</v>
      </c>
      <c r="K791" s="10" t="s">
        <v>144</v>
      </c>
      <c r="L791" s="11"/>
      <c r="M791" s="13">
        <v>1.0</v>
      </c>
      <c r="N791" s="14">
        <v>1.0</v>
      </c>
      <c r="O791" s="15"/>
      <c r="P791" s="10" t="s">
        <v>40</v>
      </c>
      <c r="Q791" s="11">
        <f t="shared" si="3"/>
        <v>20714.28571</v>
      </c>
      <c r="R791" s="11">
        <f t="shared" si="4"/>
        <v>126196.6928</v>
      </c>
      <c r="S791" s="11">
        <f t="shared" ref="S791:T791" si="1599">log(Q791)</f>
        <v>4.316269962</v>
      </c>
      <c r="T791" s="11">
        <f t="shared" si="1599"/>
        <v>5.101047974</v>
      </c>
      <c r="U791" s="11">
        <f t="shared" si="6"/>
        <v>28571.42857</v>
      </c>
      <c r="V791" s="11">
        <f t="shared" si="7"/>
        <v>174064.4038</v>
      </c>
      <c r="W791" s="11">
        <f t="shared" si="8"/>
        <v>150130.5483</v>
      </c>
      <c r="X791" s="11">
        <f t="shared" ref="X791:Y791" si="1600">log(U791)</f>
        <v>4.455931956</v>
      </c>
      <c r="Y791" s="11">
        <f t="shared" si="1600"/>
        <v>5.240709967</v>
      </c>
      <c r="Z791" s="11">
        <f t="shared" si="10"/>
        <v>4.391691059</v>
      </c>
      <c r="AA791" s="11">
        <f t="shared" si="11"/>
        <v>5.176469071</v>
      </c>
      <c r="AB791" s="11">
        <f t="shared" si="12"/>
        <v>10.55200185</v>
      </c>
      <c r="AC791" s="11"/>
      <c r="AD791" s="11"/>
    </row>
    <row r="792">
      <c r="A792" s="10">
        <v>22.4</v>
      </c>
      <c r="B792" s="10">
        <v>7.0</v>
      </c>
      <c r="C792" s="10">
        <v>1.0</v>
      </c>
      <c r="D792" s="10" t="s">
        <v>76</v>
      </c>
      <c r="E792" s="10">
        <v>3.0</v>
      </c>
      <c r="F792" s="10">
        <v>0.03699</v>
      </c>
      <c r="G792" s="10">
        <v>0.0</v>
      </c>
      <c r="H792" s="10">
        <v>13.0</v>
      </c>
      <c r="I792" s="10" t="s">
        <v>137</v>
      </c>
      <c r="J792" s="10" t="s">
        <v>137</v>
      </c>
      <c r="K792" s="11"/>
      <c r="L792" s="11"/>
      <c r="M792" s="13"/>
      <c r="N792" s="14"/>
      <c r="O792" s="15"/>
      <c r="P792" s="10" t="s">
        <v>40</v>
      </c>
      <c r="Q792" s="11">
        <f t="shared" si="3"/>
        <v>928.5714286</v>
      </c>
      <c r="R792" s="11">
        <f t="shared" si="4"/>
        <v>8786.158421</v>
      </c>
      <c r="S792" s="11">
        <f t="shared" ref="S792:T792" si="1601">log(Q792)</f>
        <v>2.967815317</v>
      </c>
      <c r="T792" s="11">
        <f t="shared" si="1601"/>
        <v>3.94379903</v>
      </c>
      <c r="U792" s="11" t="str">
        <f t="shared" si="6"/>
        <v>#VALUE!</v>
      </c>
      <c r="V792" s="11" t="str">
        <f t="shared" si="7"/>
        <v>#VALUE!</v>
      </c>
      <c r="W792" s="11" t="str">
        <f t="shared" si="8"/>
        <v>#VALUE!</v>
      </c>
      <c r="X792" s="11" t="str">
        <f t="shared" ref="X792:Y792" si="1602">log(U792)</f>
        <v>#VALUE!</v>
      </c>
      <c r="Y792" s="11" t="str">
        <f t="shared" si="1602"/>
        <v>#VALUE!</v>
      </c>
      <c r="Z792" s="11">
        <f t="shared" si="10"/>
        <v>2.967815317</v>
      </c>
      <c r="AA792" s="11">
        <f t="shared" si="11"/>
        <v>3.94379903</v>
      </c>
      <c r="AB792" s="11">
        <f t="shared" si="12"/>
        <v>6.457160607</v>
      </c>
      <c r="AC792" s="11">
        <f t="shared" ref="AC792:AC799" si="1605">AB792/6</f>
        <v>1.076193435</v>
      </c>
      <c r="AD792" s="11">
        <f t="shared" ref="AD792:AD799" si="1606">(AA792-2)/6</f>
        <v>0.3239665049</v>
      </c>
    </row>
    <row r="793">
      <c r="A793" s="10">
        <v>22.5</v>
      </c>
      <c r="B793" s="10">
        <v>12.0</v>
      </c>
      <c r="C793" s="10">
        <v>1.0</v>
      </c>
      <c r="D793" s="10" t="s">
        <v>63</v>
      </c>
      <c r="E793" s="10">
        <v>1.0</v>
      </c>
      <c r="F793" s="10">
        <v>0.0378</v>
      </c>
      <c r="G793" s="10">
        <v>-3.0</v>
      </c>
      <c r="H793" s="10">
        <v>35.0</v>
      </c>
      <c r="I793" s="10">
        <v>-4.0</v>
      </c>
      <c r="J793" s="10">
        <v>7.0</v>
      </c>
      <c r="K793" s="11"/>
      <c r="L793" s="11"/>
      <c r="M793" s="13"/>
      <c r="N793" s="14"/>
      <c r="O793" s="15"/>
      <c r="P793" s="10" t="s">
        <v>176</v>
      </c>
      <c r="Q793" s="11">
        <f t="shared" si="3"/>
        <v>2500000</v>
      </c>
      <c r="R793" s="11">
        <f t="shared" si="4"/>
        <v>23148148.15</v>
      </c>
      <c r="S793" s="11">
        <f t="shared" ref="S793:T793" si="1603">log(Q793)</f>
        <v>6.397940009</v>
      </c>
      <c r="T793" s="11">
        <f t="shared" si="1603"/>
        <v>7.364516253</v>
      </c>
      <c r="U793" s="11">
        <f t="shared" si="6"/>
        <v>5000000</v>
      </c>
      <c r="V793" s="11">
        <f t="shared" si="7"/>
        <v>46296296.3</v>
      </c>
      <c r="W793" s="11">
        <f t="shared" si="8"/>
        <v>34722222.22</v>
      </c>
      <c r="X793" s="11">
        <f t="shared" ref="X793:Y793" si="1604">log(U793)</f>
        <v>6.698970004</v>
      </c>
      <c r="Y793" s="11">
        <f t="shared" si="1604"/>
        <v>7.665546249</v>
      </c>
      <c r="Z793" s="11">
        <f t="shared" si="10"/>
        <v>6.574031268</v>
      </c>
      <c r="AA793" s="11">
        <f t="shared" si="11"/>
        <v>7.540607512</v>
      </c>
      <c r="AB793" s="11">
        <f t="shared" si="12"/>
        <v>18.40549976</v>
      </c>
      <c r="AC793" s="11">
        <f t="shared" si="1605"/>
        <v>3.067583293</v>
      </c>
      <c r="AD793" s="11">
        <f t="shared" si="1606"/>
        <v>0.9234345854</v>
      </c>
    </row>
    <row r="794">
      <c r="A794" s="10">
        <v>22.5</v>
      </c>
      <c r="B794" s="10">
        <v>11.0</v>
      </c>
      <c r="C794" s="10">
        <v>1.0</v>
      </c>
      <c r="D794" s="10" t="s">
        <v>119</v>
      </c>
      <c r="E794" s="10">
        <v>1.0</v>
      </c>
      <c r="F794" s="10">
        <v>0.03692</v>
      </c>
      <c r="G794" s="10">
        <v>-3.0</v>
      </c>
      <c r="H794" s="10">
        <v>42.0</v>
      </c>
      <c r="I794" s="10" t="s">
        <v>137</v>
      </c>
      <c r="J794" s="10" t="s">
        <v>137</v>
      </c>
      <c r="K794" s="11"/>
      <c r="L794" s="11"/>
      <c r="M794" s="13"/>
      <c r="N794" s="14"/>
      <c r="O794" s="15"/>
      <c r="P794" s="10" t="s">
        <v>40</v>
      </c>
      <c r="Q794" s="11">
        <f t="shared" si="3"/>
        <v>3000000</v>
      </c>
      <c r="R794" s="11">
        <f t="shared" si="4"/>
        <v>28439869.99</v>
      </c>
      <c r="S794" s="11">
        <f t="shared" ref="S794:T794" si="1607">log(Q794)</f>
        <v>6.477121255</v>
      </c>
      <c r="T794" s="11">
        <f t="shared" si="1607"/>
        <v>7.453927607</v>
      </c>
      <c r="U794" s="11" t="str">
        <f t="shared" si="6"/>
        <v>#VALUE!</v>
      </c>
      <c r="V794" s="11" t="str">
        <f t="shared" si="7"/>
        <v>#VALUE!</v>
      </c>
      <c r="W794" s="11" t="str">
        <f t="shared" si="8"/>
        <v>#VALUE!</v>
      </c>
      <c r="X794" s="11" t="str">
        <f t="shared" ref="X794:Y794" si="1608">log(U794)</f>
        <v>#VALUE!</v>
      </c>
      <c r="Y794" s="11" t="str">
        <f t="shared" si="1608"/>
        <v>#VALUE!</v>
      </c>
      <c r="Z794" s="11">
        <f t="shared" si="10"/>
        <v>6.477121255</v>
      </c>
      <c r="AA794" s="11">
        <f t="shared" si="11"/>
        <v>7.453927607</v>
      </c>
      <c r="AB794" s="11">
        <f t="shared" si="12"/>
        <v>18.11755534</v>
      </c>
      <c r="AC794" s="11">
        <f t="shared" si="1605"/>
        <v>3.019592557</v>
      </c>
      <c r="AD794" s="11">
        <f t="shared" si="1606"/>
        <v>0.9089879345</v>
      </c>
    </row>
    <row r="795">
      <c r="A795" s="10">
        <v>22.5</v>
      </c>
      <c r="B795" s="10">
        <v>10.0</v>
      </c>
      <c r="C795" s="10">
        <v>1.0</v>
      </c>
      <c r="D795" s="10" t="s">
        <v>33</v>
      </c>
      <c r="E795" s="10">
        <v>1.0</v>
      </c>
      <c r="F795" s="10">
        <v>0.07097</v>
      </c>
      <c r="G795" s="10">
        <v>-3.0</v>
      </c>
      <c r="H795" s="10">
        <v>38.0</v>
      </c>
      <c r="I795" s="10">
        <v>-4.0</v>
      </c>
      <c r="J795" s="10">
        <v>4.0</v>
      </c>
      <c r="K795" s="11"/>
      <c r="L795" s="11"/>
      <c r="M795" s="13"/>
      <c r="N795" s="14"/>
      <c r="O795" s="15"/>
      <c r="P795" s="10" t="s">
        <v>40</v>
      </c>
      <c r="Q795" s="11">
        <f t="shared" si="3"/>
        <v>2714285.714</v>
      </c>
      <c r="R795" s="11">
        <f t="shared" si="4"/>
        <v>13385937.72</v>
      </c>
      <c r="S795" s="11">
        <f t="shared" ref="S795:T795" si="1609">log(Q795)</f>
        <v>6.433655561</v>
      </c>
      <c r="T795" s="11">
        <f t="shared" si="1609"/>
        <v>7.1266488</v>
      </c>
      <c r="U795" s="11">
        <f t="shared" si="6"/>
        <v>2857142.857</v>
      </c>
      <c r="V795" s="11">
        <f t="shared" si="7"/>
        <v>14090460.76</v>
      </c>
      <c r="W795" s="11">
        <f t="shared" si="8"/>
        <v>13738199.24</v>
      </c>
      <c r="X795" s="11">
        <f t="shared" ref="X795:Y795" si="1610">log(U795)</f>
        <v>6.455931956</v>
      </c>
      <c r="Y795" s="11">
        <f t="shared" si="1610"/>
        <v>7.148925195</v>
      </c>
      <c r="Z795" s="11">
        <f t="shared" si="10"/>
        <v>6.444936571</v>
      </c>
      <c r="AA795" s="11">
        <f t="shared" si="11"/>
        <v>7.13792981</v>
      </c>
      <c r="AB795" s="11">
        <f t="shared" si="12"/>
        <v>17.06783339</v>
      </c>
      <c r="AC795" s="11">
        <f t="shared" si="1605"/>
        <v>2.844638898</v>
      </c>
      <c r="AD795" s="11">
        <f t="shared" si="1606"/>
        <v>0.8563216351</v>
      </c>
    </row>
    <row r="796">
      <c r="A796" s="10">
        <v>22.5</v>
      </c>
      <c r="B796" s="10">
        <v>1.0</v>
      </c>
      <c r="C796" s="10">
        <v>1.0</v>
      </c>
      <c r="D796" s="10" t="s">
        <v>49</v>
      </c>
      <c r="E796" s="10">
        <v>1.0</v>
      </c>
      <c r="F796" s="10">
        <v>0.03642</v>
      </c>
      <c r="G796" s="10">
        <v>-2.0</v>
      </c>
      <c r="H796" s="10">
        <v>81.0</v>
      </c>
      <c r="I796" s="10">
        <v>-3.0</v>
      </c>
      <c r="J796" s="10">
        <v>16.0</v>
      </c>
      <c r="K796" s="11"/>
      <c r="L796" s="11"/>
      <c r="M796" s="13"/>
      <c r="N796" s="14"/>
      <c r="O796" s="15"/>
      <c r="P796" s="10" t="s">
        <v>40</v>
      </c>
      <c r="Q796" s="11">
        <f t="shared" si="3"/>
        <v>578571.4286</v>
      </c>
      <c r="R796" s="11">
        <f t="shared" si="4"/>
        <v>5560131.796</v>
      </c>
      <c r="S796" s="11">
        <f t="shared" ref="S796:T796" si="1611">log(Q796)</f>
        <v>5.762356983</v>
      </c>
      <c r="T796" s="11">
        <f t="shared" si="1611"/>
        <v>6.745085086</v>
      </c>
      <c r="U796" s="11">
        <f t="shared" si="6"/>
        <v>1142857.143</v>
      </c>
      <c r="V796" s="11">
        <f t="shared" si="7"/>
        <v>10982976.39</v>
      </c>
      <c r="W796" s="11">
        <f t="shared" si="8"/>
        <v>8271554.091</v>
      </c>
      <c r="X796" s="11">
        <f t="shared" ref="X796:Y796" si="1612">log(U796)</f>
        <v>6.057991947</v>
      </c>
      <c r="Y796" s="11">
        <f t="shared" si="1612"/>
        <v>7.04072005</v>
      </c>
      <c r="Z796" s="11">
        <f t="shared" si="10"/>
        <v>5.934859011</v>
      </c>
      <c r="AA796" s="11">
        <f t="shared" si="11"/>
        <v>6.917587114</v>
      </c>
      <c r="AB796" s="11">
        <f t="shared" si="12"/>
        <v>16.33587079</v>
      </c>
      <c r="AC796" s="11">
        <f t="shared" si="1605"/>
        <v>2.722645132</v>
      </c>
      <c r="AD796" s="11">
        <f t="shared" si="1606"/>
        <v>0.8195978524</v>
      </c>
    </row>
    <row r="797">
      <c r="A797" s="10">
        <v>22.5</v>
      </c>
      <c r="B797" s="10">
        <v>9.0</v>
      </c>
      <c r="C797" s="10">
        <v>1.0</v>
      </c>
      <c r="D797" s="10" t="s">
        <v>44</v>
      </c>
      <c r="E797" s="10">
        <v>1.0</v>
      </c>
      <c r="F797" s="10">
        <v>0.04483</v>
      </c>
      <c r="G797" s="10">
        <v>-2.0</v>
      </c>
      <c r="H797" s="10">
        <v>68.0</v>
      </c>
      <c r="I797" s="10">
        <v>-3.0</v>
      </c>
      <c r="J797" s="10">
        <v>12.0</v>
      </c>
      <c r="K797" s="11"/>
      <c r="L797" s="11"/>
      <c r="M797" s="13"/>
      <c r="N797" s="14"/>
      <c r="O797" s="15"/>
      <c r="P797" s="10" t="s">
        <v>40</v>
      </c>
      <c r="Q797" s="11">
        <f t="shared" si="3"/>
        <v>485714.2857</v>
      </c>
      <c r="R797" s="11">
        <f t="shared" si="4"/>
        <v>3792103.502</v>
      </c>
      <c r="S797" s="11">
        <f t="shared" ref="S797:T797" si="1613">log(Q797)</f>
        <v>5.686380877</v>
      </c>
      <c r="T797" s="11">
        <f t="shared" si="1613"/>
        <v>6.578880183</v>
      </c>
      <c r="U797" s="11">
        <f t="shared" si="6"/>
        <v>857142.8571</v>
      </c>
      <c r="V797" s="11">
        <f t="shared" si="7"/>
        <v>6691947.357</v>
      </c>
      <c r="W797" s="11">
        <f t="shared" si="8"/>
        <v>5242025.429</v>
      </c>
      <c r="X797" s="11">
        <f t="shared" ref="X797:Y797" si="1614">log(U797)</f>
        <v>5.93305321</v>
      </c>
      <c r="Y797" s="11">
        <f t="shared" si="1614"/>
        <v>6.825552516</v>
      </c>
      <c r="Z797" s="11">
        <f t="shared" si="10"/>
        <v>5.826999818</v>
      </c>
      <c r="AA797" s="11">
        <f t="shared" si="11"/>
        <v>6.719499123</v>
      </c>
      <c r="AB797" s="11">
        <f t="shared" si="12"/>
        <v>15.67783673</v>
      </c>
      <c r="AC797" s="11">
        <f t="shared" si="1605"/>
        <v>2.612972789</v>
      </c>
      <c r="AD797" s="11">
        <f t="shared" si="1606"/>
        <v>0.7865831872</v>
      </c>
    </row>
    <row r="798">
      <c r="A798" s="10">
        <v>22.5</v>
      </c>
      <c r="B798" s="10">
        <v>13.0</v>
      </c>
      <c r="C798" s="10">
        <v>1.0</v>
      </c>
      <c r="D798" s="10" t="s">
        <v>55</v>
      </c>
      <c r="E798" s="10">
        <v>1.0</v>
      </c>
      <c r="F798" s="10">
        <v>0.04429</v>
      </c>
      <c r="G798" s="10">
        <v>-2.0</v>
      </c>
      <c r="H798" s="10">
        <v>59.0</v>
      </c>
      <c r="I798" s="10">
        <v>-3.0</v>
      </c>
      <c r="J798" s="10">
        <v>10.0</v>
      </c>
      <c r="K798" s="11"/>
      <c r="L798" s="11"/>
      <c r="M798" s="13"/>
      <c r="N798" s="14"/>
      <c r="O798" s="15"/>
      <c r="P798" s="10" t="s">
        <v>40</v>
      </c>
      <c r="Q798" s="11">
        <f t="shared" si="3"/>
        <v>421428.5714</v>
      </c>
      <c r="R798" s="11">
        <f t="shared" si="4"/>
        <v>3330322.872</v>
      </c>
      <c r="S798" s="11">
        <f t="shared" ref="S798:T798" si="1615">log(Q798)</f>
        <v>5.624723976</v>
      </c>
      <c r="T798" s="11">
        <f t="shared" si="1615"/>
        <v>6.52248634</v>
      </c>
      <c r="U798" s="11">
        <f t="shared" si="6"/>
        <v>714285.7143</v>
      </c>
      <c r="V798" s="11">
        <f t="shared" si="7"/>
        <v>5644615.037</v>
      </c>
      <c r="W798" s="11">
        <f t="shared" si="8"/>
        <v>4487468.955</v>
      </c>
      <c r="X798" s="11">
        <f t="shared" ref="X798:Y798" si="1616">log(U798)</f>
        <v>5.853871964</v>
      </c>
      <c r="Y798" s="11">
        <f t="shared" si="1616"/>
        <v>6.751634328</v>
      </c>
      <c r="Z798" s="11">
        <f t="shared" si="10"/>
        <v>5.754239093</v>
      </c>
      <c r="AA798" s="11">
        <f t="shared" si="11"/>
        <v>6.652001457</v>
      </c>
      <c r="AB798" s="11">
        <f t="shared" si="12"/>
        <v>15.45361434</v>
      </c>
      <c r="AC798" s="11">
        <f t="shared" si="1605"/>
        <v>2.57560239</v>
      </c>
      <c r="AD798" s="11">
        <f t="shared" si="1606"/>
        <v>0.7753335762</v>
      </c>
    </row>
    <row r="799">
      <c r="A799" s="10">
        <v>22.5</v>
      </c>
      <c r="B799" s="10">
        <v>16.0</v>
      </c>
      <c r="C799" s="10">
        <v>1.0</v>
      </c>
      <c r="D799" s="10" t="s">
        <v>68</v>
      </c>
      <c r="E799" s="10">
        <v>1.0</v>
      </c>
      <c r="F799" s="10">
        <v>0.06304</v>
      </c>
      <c r="G799" s="10">
        <v>-2.0</v>
      </c>
      <c r="H799" s="10">
        <v>18.0</v>
      </c>
      <c r="I799" s="10">
        <v>-3.0</v>
      </c>
      <c r="J799" s="10">
        <v>2.0</v>
      </c>
      <c r="K799" s="11"/>
      <c r="L799" s="11"/>
      <c r="M799" s="13"/>
      <c r="N799" s="14"/>
      <c r="O799" s="15"/>
      <c r="P799" s="10" t="s">
        <v>40</v>
      </c>
      <c r="Q799" s="11">
        <f t="shared" si="3"/>
        <v>128571.4286</v>
      </c>
      <c r="R799" s="11">
        <f t="shared" si="4"/>
        <v>713832.4873</v>
      </c>
      <c r="S799" s="11">
        <f t="shared" ref="S799:T799" si="1617">log(Q799)</f>
        <v>5.109144469</v>
      </c>
      <c r="T799" s="11">
        <f t="shared" si="1617"/>
        <v>5.853596309</v>
      </c>
      <c r="U799" s="11">
        <f t="shared" si="6"/>
        <v>142857.1429</v>
      </c>
      <c r="V799" s="11">
        <f t="shared" si="7"/>
        <v>793147.2081</v>
      </c>
      <c r="W799" s="11">
        <f t="shared" si="8"/>
        <v>753489.8477</v>
      </c>
      <c r="X799" s="11">
        <f t="shared" ref="X799:Y799" si="1618">log(U799)</f>
        <v>5.15490196</v>
      </c>
      <c r="Y799" s="11">
        <f t="shared" si="1618"/>
        <v>5.8993538</v>
      </c>
      <c r="Z799" s="11">
        <f t="shared" si="10"/>
        <v>5.132625565</v>
      </c>
      <c r="AA799" s="11">
        <f t="shared" si="11"/>
        <v>5.877077405</v>
      </c>
      <c r="AB799" s="11">
        <f t="shared" si="12"/>
        <v>12.87937236</v>
      </c>
      <c r="AC799" s="11">
        <f t="shared" si="1605"/>
        <v>2.14656206</v>
      </c>
      <c r="AD799" s="11">
        <f t="shared" si="1606"/>
        <v>0.6461795675</v>
      </c>
    </row>
    <row r="800" hidden="1">
      <c r="A800" s="10" t="s">
        <v>129</v>
      </c>
      <c r="B800" s="10">
        <v>9.0</v>
      </c>
      <c r="C800" s="10">
        <v>1.0</v>
      </c>
      <c r="D800" s="10" t="s">
        <v>35</v>
      </c>
      <c r="E800" s="10">
        <v>2.0</v>
      </c>
      <c r="F800" s="10">
        <v>0.01931</v>
      </c>
      <c r="G800" s="10">
        <v>0.0</v>
      </c>
      <c r="H800" s="10">
        <v>100.0</v>
      </c>
      <c r="I800" s="10" t="s">
        <v>137</v>
      </c>
      <c r="J800" s="10" t="s">
        <v>137</v>
      </c>
      <c r="K800" s="11"/>
      <c r="L800" s="11"/>
      <c r="M800" s="13"/>
      <c r="N800" s="14"/>
      <c r="O800" s="15"/>
      <c r="P800" s="10" t="s">
        <v>40</v>
      </c>
      <c r="Q800" s="11">
        <f t="shared" si="3"/>
        <v>7142.857143</v>
      </c>
      <c r="R800" s="11">
        <f t="shared" si="4"/>
        <v>129466.5976</v>
      </c>
      <c r="S800" s="11">
        <f t="shared" ref="S800:T800" si="1619">log(Q800)</f>
        <v>3.853871964</v>
      </c>
      <c r="T800" s="11">
        <f t="shared" si="1619"/>
        <v>5.112157735</v>
      </c>
      <c r="U800" s="11" t="str">
        <f t="shared" si="6"/>
        <v>#VALUE!</v>
      </c>
      <c r="V800" s="11" t="str">
        <f t="shared" si="7"/>
        <v>#VALUE!</v>
      </c>
      <c r="W800" s="11" t="str">
        <f t="shared" si="8"/>
        <v>#VALUE!</v>
      </c>
      <c r="X800" s="11" t="str">
        <f t="shared" ref="X800:Y800" si="1620">log(U800)</f>
        <v>#VALUE!</v>
      </c>
      <c r="Y800" s="11" t="str">
        <f t="shared" si="1620"/>
        <v>#VALUE!</v>
      </c>
      <c r="Z800" s="11">
        <f t="shared" si="10"/>
        <v>3.853871964</v>
      </c>
      <c r="AA800" s="11">
        <f t="shared" si="11"/>
        <v>5.112157735</v>
      </c>
      <c r="AB800" s="11">
        <f t="shared" si="12"/>
        <v>10.33836422</v>
      </c>
      <c r="AC800" s="11"/>
      <c r="AD800" s="11"/>
    </row>
    <row r="801">
      <c r="A801" s="10">
        <v>22.5</v>
      </c>
      <c r="B801" s="10">
        <v>5.0</v>
      </c>
      <c r="C801" s="10">
        <v>1.0</v>
      </c>
      <c r="D801" s="10" t="s">
        <v>76</v>
      </c>
      <c r="E801" s="10">
        <v>1.0</v>
      </c>
      <c r="F801" s="10">
        <v>0.03876</v>
      </c>
      <c r="G801" s="10">
        <v>-1.0</v>
      </c>
      <c r="H801" s="10">
        <v>73.0</v>
      </c>
      <c r="I801" s="10">
        <v>-2.0</v>
      </c>
      <c r="J801" s="10">
        <v>4.0</v>
      </c>
      <c r="K801" s="11"/>
      <c r="L801" s="11"/>
      <c r="M801" s="13"/>
      <c r="N801" s="14"/>
      <c r="O801" s="15"/>
      <c r="P801" s="10" t="s">
        <v>40</v>
      </c>
      <c r="Q801" s="11">
        <f t="shared" si="3"/>
        <v>52142.85714</v>
      </c>
      <c r="R801" s="11">
        <f t="shared" si="4"/>
        <v>470846.2332</v>
      </c>
      <c r="S801" s="11">
        <f t="shared" ref="S801:T801" si="1621">log(Q801)</f>
        <v>4.717194824</v>
      </c>
      <c r="T801" s="11">
        <f t="shared" si="1621"/>
        <v>5.6728791</v>
      </c>
      <c r="U801" s="11">
        <f t="shared" si="6"/>
        <v>28571.42857</v>
      </c>
      <c r="V801" s="11">
        <f t="shared" si="7"/>
        <v>257997.936</v>
      </c>
      <c r="W801" s="11">
        <f t="shared" si="8"/>
        <v>364422.0846</v>
      </c>
      <c r="X801" s="11">
        <f t="shared" ref="X801:Y801" si="1622">log(U801)</f>
        <v>4.455931956</v>
      </c>
      <c r="Y801" s="11">
        <f t="shared" si="1622"/>
        <v>5.411616232</v>
      </c>
      <c r="Z801" s="11">
        <f t="shared" si="10"/>
        <v>4.605920412</v>
      </c>
      <c r="AA801" s="11">
        <f t="shared" si="11"/>
        <v>5.561604688</v>
      </c>
      <c r="AB801" s="11">
        <f t="shared" si="12"/>
        <v>11.83139468</v>
      </c>
      <c r="AC801" s="11">
        <f t="shared" ref="AC801:AC807" si="1625">AB801/6</f>
        <v>1.971899113</v>
      </c>
      <c r="AD801" s="11">
        <f t="shared" ref="AD801:AD807" si="1626">(AA801-2)/6</f>
        <v>0.5936007814</v>
      </c>
    </row>
    <row r="802">
      <c r="A802" s="10">
        <v>22.5</v>
      </c>
      <c r="B802" s="10">
        <v>4.0</v>
      </c>
      <c r="C802" s="10">
        <v>1.0</v>
      </c>
      <c r="D802" s="10" t="s">
        <v>108</v>
      </c>
      <c r="E802" s="10">
        <v>1.0</v>
      </c>
      <c r="F802" s="10">
        <v>0.03902</v>
      </c>
      <c r="G802" s="10">
        <v>-1.0</v>
      </c>
      <c r="H802" s="10">
        <v>44.0</v>
      </c>
      <c r="I802" s="10">
        <v>-2.0</v>
      </c>
      <c r="J802" s="10">
        <v>4.0</v>
      </c>
      <c r="K802" s="11"/>
      <c r="L802" s="11"/>
      <c r="M802" s="13"/>
      <c r="N802" s="14"/>
      <c r="O802" s="15"/>
      <c r="P802" s="10" t="s">
        <v>40</v>
      </c>
      <c r="Q802" s="11">
        <f t="shared" si="3"/>
        <v>31428.57143</v>
      </c>
      <c r="R802" s="11">
        <f t="shared" si="4"/>
        <v>281906.7145</v>
      </c>
      <c r="S802" s="11">
        <f t="shared" ref="S802:T802" si="1623">log(Q802)</f>
        <v>4.497324641</v>
      </c>
      <c r="T802" s="11">
        <f t="shared" si="1623"/>
        <v>5.45010542</v>
      </c>
      <c r="U802" s="11">
        <f t="shared" si="6"/>
        <v>28571.42857</v>
      </c>
      <c r="V802" s="11">
        <f t="shared" si="7"/>
        <v>256278.8314</v>
      </c>
      <c r="W802" s="11">
        <f t="shared" si="8"/>
        <v>269092.7729</v>
      </c>
      <c r="X802" s="11">
        <f t="shared" ref="X802:Y802" si="1624">log(U802)</f>
        <v>4.455931956</v>
      </c>
      <c r="Y802" s="11">
        <f t="shared" si="1624"/>
        <v>5.408712735</v>
      </c>
      <c r="Z802" s="11">
        <f t="shared" si="10"/>
        <v>4.477121255</v>
      </c>
      <c r="AA802" s="11">
        <f t="shared" si="11"/>
        <v>5.429902034</v>
      </c>
      <c r="AB802" s="11">
        <f t="shared" si="12"/>
        <v>11.39388793</v>
      </c>
      <c r="AC802" s="11">
        <f t="shared" si="1625"/>
        <v>1.898981322</v>
      </c>
      <c r="AD802" s="11">
        <f t="shared" si="1626"/>
        <v>0.571650339</v>
      </c>
    </row>
    <row r="803">
      <c r="A803" s="10">
        <v>22.5</v>
      </c>
      <c r="B803" s="10">
        <v>8.0</v>
      </c>
      <c r="C803" s="10">
        <v>1.0</v>
      </c>
      <c r="D803" s="10" t="s">
        <v>82</v>
      </c>
      <c r="E803" s="10">
        <v>1.0</v>
      </c>
      <c r="F803" s="10">
        <v>0.05508</v>
      </c>
      <c r="G803" s="10">
        <v>-1.0</v>
      </c>
      <c r="H803" s="10">
        <v>10.0</v>
      </c>
      <c r="I803" s="10">
        <v>-2.0</v>
      </c>
      <c r="J803" s="10">
        <v>5.0</v>
      </c>
      <c r="K803" s="11"/>
      <c r="L803" s="11"/>
      <c r="M803" s="13"/>
      <c r="N803" s="14"/>
      <c r="O803" s="15"/>
      <c r="P803" s="10" t="s">
        <v>40</v>
      </c>
      <c r="Q803" s="11">
        <f t="shared" si="3"/>
        <v>7142.857143</v>
      </c>
      <c r="R803" s="11">
        <f t="shared" si="4"/>
        <v>45388.52578</v>
      </c>
      <c r="S803" s="11">
        <f t="shared" ref="S803:T803" si="1627">log(Q803)</f>
        <v>3.853871964</v>
      </c>
      <c r="T803" s="11">
        <f t="shared" si="1627"/>
        <v>4.656946077</v>
      </c>
      <c r="U803" s="11">
        <f t="shared" si="6"/>
        <v>35714.28571</v>
      </c>
      <c r="V803" s="11">
        <f t="shared" si="7"/>
        <v>226942.6289</v>
      </c>
      <c r="W803" s="11">
        <f t="shared" si="8"/>
        <v>136165.5773</v>
      </c>
      <c r="X803" s="11">
        <f t="shared" ref="X803:Y803" si="1628">log(U803)</f>
        <v>4.552841969</v>
      </c>
      <c r="Y803" s="11">
        <f t="shared" si="1628"/>
        <v>5.355916081</v>
      </c>
      <c r="Z803" s="11">
        <f t="shared" si="10"/>
        <v>4.330993219</v>
      </c>
      <c r="AA803" s="11">
        <f t="shared" si="11"/>
        <v>5.134067332</v>
      </c>
      <c r="AB803" s="11">
        <f t="shared" si="12"/>
        <v>10.41114632</v>
      </c>
      <c r="AC803" s="11">
        <f t="shared" si="1625"/>
        <v>1.735191053</v>
      </c>
      <c r="AD803" s="11">
        <f t="shared" si="1626"/>
        <v>0.5223445553</v>
      </c>
    </row>
    <row r="804">
      <c r="A804" s="10">
        <v>22.5</v>
      </c>
      <c r="B804" s="10">
        <v>14.0</v>
      </c>
      <c r="C804" s="10">
        <v>1.0</v>
      </c>
      <c r="D804" s="10" t="s">
        <v>73</v>
      </c>
      <c r="E804" s="10">
        <v>1.0</v>
      </c>
      <c r="F804" s="10">
        <v>0.07357</v>
      </c>
      <c r="G804" s="10">
        <v>-1.0</v>
      </c>
      <c r="H804" s="10">
        <v>23.0</v>
      </c>
      <c r="I804" s="10" t="s">
        <v>137</v>
      </c>
      <c r="J804" s="10" t="s">
        <v>137</v>
      </c>
      <c r="K804" s="11"/>
      <c r="L804" s="11"/>
      <c r="M804" s="13"/>
      <c r="N804" s="14"/>
      <c r="O804" s="15"/>
      <c r="P804" s="10" t="s">
        <v>40</v>
      </c>
      <c r="Q804" s="11">
        <f t="shared" si="3"/>
        <v>16428.57143</v>
      </c>
      <c r="R804" s="11">
        <f t="shared" si="4"/>
        <v>78156.85741</v>
      </c>
      <c r="S804" s="11">
        <f t="shared" ref="S804:T804" si="1629">log(Q804)</f>
        <v>4.2155998</v>
      </c>
      <c r="T804" s="11">
        <f t="shared" si="1629"/>
        <v>4.892967089</v>
      </c>
      <c r="U804" s="11" t="str">
        <f t="shared" si="6"/>
        <v>#VALUE!</v>
      </c>
      <c r="V804" s="11" t="str">
        <f t="shared" si="7"/>
        <v>#VALUE!</v>
      </c>
      <c r="W804" s="11" t="str">
        <f t="shared" si="8"/>
        <v>#VALUE!</v>
      </c>
      <c r="X804" s="11" t="str">
        <f t="shared" ref="X804:Y804" si="1630">log(U804)</f>
        <v>#VALUE!</v>
      </c>
      <c r="Y804" s="11" t="str">
        <f t="shared" si="1630"/>
        <v>#VALUE!</v>
      </c>
      <c r="Z804" s="11">
        <f t="shared" si="10"/>
        <v>4.2155998</v>
      </c>
      <c r="AA804" s="11">
        <f t="shared" si="11"/>
        <v>4.892967089</v>
      </c>
      <c r="AB804" s="11">
        <f t="shared" si="12"/>
        <v>9.610228649</v>
      </c>
      <c r="AC804" s="11">
        <f t="shared" si="1625"/>
        <v>1.601704775</v>
      </c>
      <c r="AD804" s="11">
        <f t="shared" si="1626"/>
        <v>0.4821611814</v>
      </c>
    </row>
    <row r="805">
      <c r="A805" s="10">
        <v>22.5</v>
      </c>
      <c r="B805" s="10">
        <v>18.0</v>
      </c>
      <c r="C805" s="10">
        <v>1.0</v>
      </c>
      <c r="D805" s="10" t="s">
        <v>96</v>
      </c>
      <c r="E805" s="10">
        <v>1.0</v>
      </c>
      <c r="F805" s="10">
        <v>0.05194</v>
      </c>
      <c r="G805" s="10">
        <v>-1.0</v>
      </c>
      <c r="H805" s="10">
        <v>12.0</v>
      </c>
      <c r="I805" s="10" t="s">
        <v>137</v>
      </c>
      <c r="J805" s="10" t="s">
        <v>137</v>
      </c>
      <c r="K805" s="11"/>
      <c r="L805" s="11"/>
      <c r="M805" s="13"/>
      <c r="N805" s="14"/>
      <c r="O805" s="15"/>
      <c r="P805" s="10" t="s">
        <v>40</v>
      </c>
      <c r="Q805" s="11">
        <f t="shared" si="3"/>
        <v>8571.428571</v>
      </c>
      <c r="R805" s="11">
        <f t="shared" si="4"/>
        <v>57758.95264</v>
      </c>
      <c r="S805" s="11">
        <f t="shared" ref="S805:T805" si="1631">log(Q805)</f>
        <v>3.93305321</v>
      </c>
      <c r="T805" s="11">
        <f t="shared" si="1631"/>
        <v>4.761619309</v>
      </c>
      <c r="U805" s="11" t="str">
        <f t="shared" si="6"/>
        <v>#VALUE!</v>
      </c>
      <c r="V805" s="11" t="str">
        <f t="shared" si="7"/>
        <v>#VALUE!</v>
      </c>
      <c r="W805" s="11" t="str">
        <f t="shared" si="8"/>
        <v>#VALUE!</v>
      </c>
      <c r="X805" s="11" t="str">
        <f t="shared" ref="X805:Y805" si="1632">log(U805)</f>
        <v>#VALUE!</v>
      </c>
      <c r="Y805" s="11" t="str">
        <f t="shared" si="1632"/>
        <v>#VALUE!</v>
      </c>
      <c r="Z805" s="11">
        <f t="shared" si="10"/>
        <v>3.93305321</v>
      </c>
      <c r="AA805" s="11">
        <f t="shared" si="11"/>
        <v>4.761619309</v>
      </c>
      <c r="AB805" s="11">
        <f t="shared" si="12"/>
        <v>9.173900771</v>
      </c>
      <c r="AC805" s="11">
        <f t="shared" si="1625"/>
        <v>1.528983462</v>
      </c>
      <c r="AD805" s="11">
        <f t="shared" si="1626"/>
        <v>0.4602698849</v>
      </c>
    </row>
    <row r="806">
      <c r="A806" s="10">
        <v>22.6</v>
      </c>
      <c r="B806" s="10">
        <v>7.0</v>
      </c>
      <c r="C806" s="10">
        <v>1.0</v>
      </c>
      <c r="D806" s="10" t="s">
        <v>49</v>
      </c>
      <c r="E806" s="10">
        <v>2.0</v>
      </c>
      <c r="F806" s="10">
        <v>0.02909</v>
      </c>
      <c r="G806" s="10">
        <v>-5.0</v>
      </c>
      <c r="H806" s="10">
        <v>34.0</v>
      </c>
      <c r="I806" s="10" t="s">
        <v>137</v>
      </c>
      <c r="J806" s="10" t="s">
        <v>137</v>
      </c>
      <c r="K806" s="11"/>
      <c r="L806" s="11"/>
      <c r="M806" s="13"/>
      <c r="N806" s="14"/>
      <c r="O806" s="15"/>
      <c r="P806" s="10" t="s">
        <v>40</v>
      </c>
      <c r="Q806" s="11">
        <f t="shared" si="3"/>
        <v>242857142.9</v>
      </c>
      <c r="R806" s="11">
        <f t="shared" si="4"/>
        <v>2921966311</v>
      </c>
      <c r="S806" s="11">
        <f t="shared" ref="S806:T806" si="1633">log(Q806)</f>
        <v>8.385350881</v>
      </c>
      <c r="T806" s="11">
        <f t="shared" si="1633"/>
        <v>9.465675204</v>
      </c>
      <c r="U806" s="11" t="str">
        <f t="shared" si="6"/>
        <v>#VALUE!</v>
      </c>
      <c r="V806" s="11" t="str">
        <f t="shared" si="7"/>
        <v>#VALUE!</v>
      </c>
      <c r="W806" s="11" t="str">
        <f t="shared" si="8"/>
        <v>#VALUE!</v>
      </c>
      <c r="X806" s="11" t="str">
        <f t="shared" ref="X806:Y806" si="1634">log(U806)</f>
        <v>#VALUE!</v>
      </c>
      <c r="Y806" s="11" t="str">
        <f t="shared" si="1634"/>
        <v>#VALUE!</v>
      </c>
      <c r="Z806" s="11">
        <f t="shared" si="10"/>
        <v>8.385350881</v>
      </c>
      <c r="AA806" s="11">
        <f t="shared" si="11"/>
        <v>9.465675204</v>
      </c>
      <c r="AB806" s="11">
        <f t="shared" si="12"/>
        <v>24.80043621</v>
      </c>
      <c r="AC806" s="11">
        <f t="shared" si="1625"/>
        <v>4.133406035</v>
      </c>
      <c r="AD806" s="11">
        <f t="shared" si="1626"/>
        <v>1.244279201</v>
      </c>
    </row>
    <row r="807">
      <c r="A807" s="10">
        <v>22.6</v>
      </c>
      <c r="B807" s="10">
        <v>12.0</v>
      </c>
      <c r="C807" s="10">
        <v>1.0</v>
      </c>
      <c r="D807" s="10" t="s">
        <v>119</v>
      </c>
      <c r="E807" s="10">
        <v>2.0</v>
      </c>
      <c r="F807" s="10">
        <v>0.03842</v>
      </c>
      <c r="G807" s="10">
        <v>-4.0</v>
      </c>
      <c r="H807" s="10">
        <v>23.0</v>
      </c>
      <c r="I807" s="10">
        <v>-5.0</v>
      </c>
      <c r="J807" s="10">
        <v>51.0</v>
      </c>
      <c r="K807" s="11"/>
      <c r="L807" s="11"/>
      <c r="M807" s="13"/>
      <c r="N807" s="14"/>
      <c r="O807" s="15"/>
      <c r="P807" s="10" t="s">
        <v>40</v>
      </c>
      <c r="Q807" s="11">
        <f t="shared" si="3"/>
        <v>16428571.43</v>
      </c>
      <c r="R807" s="11">
        <f t="shared" si="4"/>
        <v>149661634.6</v>
      </c>
      <c r="S807" s="11">
        <f t="shared" ref="S807:T807" si="1635">log(Q807)</f>
        <v>7.2155998</v>
      </c>
      <c r="T807" s="11">
        <f t="shared" si="1635"/>
        <v>8.175110484</v>
      </c>
      <c r="U807" s="11">
        <f t="shared" si="6"/>
        <v>364285714.3</v>
      </c>
      <c r="V807" s="11">
        <f t="shared" si="7"/>
        <v>3318584071</v>
      </c>
      <c r="W807" s="11">
        <f t="shared" si="8"/>
        <v>1734122853</v>
      </c>
      <c r="X807" s="11">
        <f t="shared" ref="X807:Y807" si="1636">log(U807)</f>
        <v>8.56144214</v>
      </c>
      <c r="Y807" s="11">
        <f t="shared" si="1636"/>
        <v>9.520952824</v>
      </c>
      <c r="Z807" s="11">
        <f t="shared" si="10"/>
        <v>8.279569178</v>
      </c>
      <c r="AA807" s="11">
        <f t="shared" si="11"/>
        <v>9.239079862</v>
      </c>
      <c r="AB807" s="11">
        <f t="shared" si="12"/>
        <v>24.04770277</v>
      </c>
      <c r="AC807" s="11">
        <f t="shared" si="1625"/>
        <v>4.007950462</v>
      </c>
      <c r="AD807" s="11">
        <f t="shared" si="1626"/>
        <v>1.20651331</v>
      </c>
    </row>
    <row r="808" hidden="1">
      <c r="A808" s="10">
        <v>15.2</v>
      </c>
      <c r="B808" s="10">
        <v>10.0</v>
      </c>
      <c r="C808" s="10">
        <v>1.0</v>
      </c>
      <c r="D808" s="10" t="s">
        <v>35</v>
      </c>
      <c r="E808" s="10">
        <v>3.0</v>
      </c>
      <c r="F808" s="10">
        <v>0.06173</v>
      </c>
      <c r="G808" s="10">
        <v>-1.0</v>
      </c>
      <c r="H808" s="10">
        <v>27.0</v>
      </c>
      <c r="I808" s="10">
        <v>-2.0</v>
      </c>
      <c r="J808" s="10">
        <v>3.0</v>
      </c>
      <c r="K808" s="10" t="s">
        <v>144</v>
      </c>
      <c r="L808" s="11"/>
      <c r="M808" s="13">
        <v>1.0</v>
      </c>
      <c r="N808" s="14">
        <v>1.0</v>
      </c>
      <c r="O808" s="15"/>
      <c r="P808" s="10" t="s">
        <v>40</v>
      </c>
      <c r="Q808" s="11">
        <f t="shared" si="3"/>
        <v>19285.71429</v>
      </c>
      <c r="R808" s="11">
        <f t="shared" si="4"/>
        <v>109347.157</v>
      </c>
      <c r="S808" s="11">
        <f t="shared" ref="S808:T808" si="1637">log(Q808)</f>
        <v>4.285235728</v>
      </c>
      <c r="T808" s="11">
        <f t="shared" si="1637"/>
        <v>5.038807496</v>
      </c>
      <c r="U808" s="11">
        <f t="shared" si="6"/>
        <v>21428.57143</v>
      </c>
      <c r="V808" s="11">
        <f t="shared" si="7"/>
        <v>121496.8411</v>
      </c>
      <c r="W808" s="11">
        <f t="shared" si="8"/>
        <v>115421.999</v>
      </c>
      <c r="X808" s="11">
        <f t="shared" ref="X808:Y808" si="1638">log(U808)</f>
        <v>4.330993219</v>
      </c>
      <c r="Y808" s="11">
        <f t="shared" si="1638"/>
        <v>5.084564986</v>
      </c>
      <c r="Z808" s="11">
        <f t="shared" si="10"/>
        <v>4.308716824</v>
      </c>
      <c r="AA808" s="11">
        <f t="shared" si="11"/>
        <v>5.062288592</v>
      </c>
      <c r="AB808" s="11">
        <f t="shared" si="12"/>
        <v>10.17270251</v>
      </c>
      <c r="AC808" s="11"/>
      <c r="AD808" s="11"/>
    </row>
    <row r="809">
      <c r="A809" s="10">
        <v>22.6</v>
      </c>
      <c r="B809" s="10">
        <v>13.0</v>
      </c>
      <c r="C809" s="10">
        <v>1.0</v>
      </c>
      <c r="D809" s="10" t="s">
        <v>44</v>
      </c>
      <c r="E809" s="10">
        <v>2.0</v>
      </c>
      <c r="F809" s="10">
        <v>0.04258</v>
      </c>
      <c r="G809" s="10">
        <v>-2.0</v>
      </c>
      <c r="H809" s="10">
        <v>15.0</v>
      </c>
      <c r="I809" s="10">
        <v>-3.0</v>
      </c>
      <c r="J809" s="10">
        <v>2.0</v>
      </c>
      <c r="K809" s="11"/>
      <c r="L809" s="11"/>
      <c r="M809" s="13"/>
      <c r="N809" s="14"/>
      <c r="O809" s="15"/>
      <c r="P809" s="10" t="s">
        <v>40</v>
      </c>
      <c r="Q809" s="11">
        <f t="shared" si="3"/>
        <v>107142.8571</v>
      </c>
      <c r="R809" s="11">
        <f t="shared" si="4"/>
        <v>880695.162</v>
      </c>
      <c r="S809" s="11">
        <f t="shared" ref="S809:T809" si="1639">log(Q809)</f>
        <v>5.029963223</v>
      </c>
      <c r="T809" s="11">
        <f t="shared" si="1639"/>
        <v>5.944825611</v>
      </c>
      <c r="U809" s="11">
        <f t="shared" si="6"/>
        <v>142857.1429</v>
      </c>
      <c r="V809" s="11">
        <f t="shared" si="7"/>
        <v>1174260.216</v>
      </c>
      <c r="W809" s="11">
        <f t="shared" si="8"/>
        <v>1027477.689</v>
      </c>
      <c r="X809" s="11">
        <f t="shared" ref="X809:Y809" si="1640">log(U809)</f>
        <v>5.15490196</v>
      </c>
      <c r="Y809" s="11">
        <f t="shared" si="1640"/>
        <v>6.069764347</v>
      </c>
      <c r="Z809" s="11">
        <f t="shared" si="10"/>
        <v>5.096910013</v>
      </c>
      <c r="AA809" s="11">
        <f t="shared" si="11"/>
        <v>6.0117724</v>
      </c>
      <c r="AB809" s="11">
        <f t="shared" si="12"/>
        <v>13.32681945</v>
      </c>
      <c r="AC809" s="11">
        <f t="shared" ref="AC809:AC840" si="1643">AB809/6</f>
        <v>2.221136574</v>
      </c>
      <c r="AD809" s="11">
        <f t="shared" ref="AD809:AD840" si="1644">(AA809-2)/6</f>
        <v>0.6686287334</v>
      </c>
    </row>
    <row r="810">
      <c r="A810" s="10">
        <v>22.6</v>
      </c>
      <c r="B810" s="10">
        <v>5.0</v>
      </c>
      <c r="C810" s="10">
        <v>1.0</v>
      </c>
      <c r="D810" s="10" t="s">
        <v>55</v>
      </c>
      <c r="E810" s="10">
        <v>2.0</v>
      </c>
      <c r="F810" s="10">
        <v>0.04449</v>
      </c>
      <c r="G810" s="10">
        <v>-1.0</v>
      </c>
      <c r="H810" s="10">
        <v>40.0</v>
      </c>
      <c r="I810" s="10">
        <v>-2.0</v>
      </c>
      <c r="J810" s="10">
        <v>5.0</v>
      </c>
      <c r="K810" s="11"/>
      <c r="L810" s="11"/>
      <c r="M810" s="13"/>
      <c r="N810" s="14"/>
      <c r="O810" s="15"/>
      <c r="P810" s="10" t="s">
        <v>40</v>
      </c>
      <c r="Q810" s="11">
        <f t="shared" si="3"/>
        <v>28571.42857</v>
      </c>
      <c r="R810" s="11">
        <f t="shared" si="4"/>
        <v>224769.6111</v>
      </c>
      <c r="S810" s="11">
        <f t="shared" ref="S810:T810" si="1641">log(Q810)</f>
        <v>4.455931956</v>
      </c>
      <c r="T810" s="11">
        <f t="shared" si="1641"/>
        <v>5.351737594</v>
      </c>
      <c r="U810" s="11">
        <f t="shared" si="6"/>
        <v>35714.28571</v>
      </c>
      <c r="V810" s="11">
        <f t="shared" si="7"/>
        <v>280962.0139</v>
      </c>
      <c r="W810" s="11">
        <f t="shared" si="8"/>
        <v>252865.8125</v>
      </c>
      <c r="X810" s="11">
        <f t="shared" ref="X810:Y810" si="1642">log(U810)</f>
        <v>4.552841969</v>
      </c>
      <c r="Y810" s="11">
        <f t="shared" si="1642"/>
        <v>5.448647607</v>
      </c>
      <c r="Z810" s="11">
        <f t="shared" si="10"/>
        <v>4.507084478</v>
      </c>
      <c r="AA810" s="11">
        <f t="shared" si="11"/>
        <v>5.402890117</v>
      </c>
      <c r="AB810" s="11">
        <f t="shared" si="12"/>
        <v>11.30415628</v>
      </c>
      <c r="AC810" s="11">
        <f t="shared" si="1643"/>
        <v>1.884026047</v>
      </c>
      <c r="AD810" s="11">
        <f t="shared" si="1644"/>
        <v>0.5671483528</v>
      </c>
    </row>
    <row r="811">
      <c r="A811" s="10">
        <v>22.6</v>
      </c>
      <c r="B811" s="10">
        <v>3.0</v>
      </c>
      <c r="C811" s="10">
        <v>1.0</v>
      </c>
      <c r="D811" s="10" t="s">
        <v>68</v>
      </c>
      <c r="E811" s="10">
        <v>2.0</v>
      </c>
      <c r="F811" s="10">
        <v>0.04136</v>
      </c>
      <c r="G811" s="10">
        <v>-1.0</v>
      </c>
      <c r="H811" s="10">
        <v>32.0</v>
      </c>
      <c r="I811" s="10">
        <v>-2.0</v>
      </c>
      <c r="J811" s="10">
        <v>5.0</v>
      </c>
      <c r="K811" s="11"/>
      <c r="L811" s="11"/>
      <c r="M811" s="13"/>
      <c r="N811" s="14"/>
      <c r="O811" s="15"/>
      <c r="P811" s="10" t="s">
        <v>40</v>
      </c>
      <c r="Q811" s="11">
        <f t="shared" si="3"/>
        <v>22857.14286</v>
      </c>
      <c r="R811" s="11">
        <f t="shared" si="4"/>
        <v>193423.5977</v>
      </c>
      <c r="S811" s="11">
        <f t="shared" ref="S811:T811" si="1645">log(Q811)</f>
        <v>4.359021943</v>
      </c>
      <c r="T811" s="11">
        <f t="shared" si="1645"/>
        <v>5.286509457</v>
      </c>
      <c r="U811" s="11">
        <f t="shared" si="6"/>
        <v>35714.28571</v>
      </c>
      <c r="V811" s="11">
        <f t="shared" si="7"/>
        <v>302224.3714</v>
      </c>
      <c r="W811" s="11">
        <f t="shared" si="8"/>
        <v>247823.9845</v>
      </c>
      <c r="X811" s="11">
        <f t="shared" ref="X811:Y811" si="1646">log(U811)</f>
        <v>4.552841969</v>
      </c>
      <c r="Y811" s="11">
        <f t="shared" si="1646"/>
        <v>5.480329483</v>
      </c>
      <c r="Z811" s="11">
        <f t="shared" si="10"/>
        <v>4.466655821</v>
      </c>
      <c r="AA811" s="11">
        <f t="shared" si="11"/>
        <v>5.394143335</v>
      </c>
      <c r="AB811" s="11">
        <f t="shared" si="12"/>
        <v>11.2751001</v>
      </c>
      <c r="AC811" s="11">
        <f t="shared" si="1643"/>
        <v>1.879183351</v>
      </c>
      <c r="AD811" s="11">
        <f t="shared" si="1644"/>
        <v>0.5656905559</v>
      </c>
    </row>
    <row r="812">
      <c r="A812" s="10">
        <v>22.6</v>
      </c>
      <c r="B812" s="10">
        <v>9.0</v>
      </c>
      <c r="C812" s="10">
        <v>1.0</v>
      </c>
      <c r="D812" s="10" t="s">
        <v>82</v>
      </c>
      <c r="E812" s="10">
        <v>2.0</v>
      </c>
      <c r="F812" s="10">
        <v>0.03012</v>
      </c>
      <c r="G812" s="10">
        <v>-1.0</v>
      </c>
      <c r="H812" s="10">
        <v>15.0</v>
      </c>
      <c r="I812" s="10">
        <v>-2.0</v>
      </c>
      <c r="J812" s="23" t="s">
        <v>177</v>
      </c>
      <c r="K812" s="11"/>
      <c r="L812" s="11"/>
      <c r="M812" s="13">
        <v>0.0</v>
      </c>
      <c r="N812" s="14">
        <v>0.0</v>
      </c>
      <c r="O812" s="15"/>
      <c r="P812" s="10" t="s">
        <v>40</v>
      </c>
      <c r="Q812" s="11">
        <f t="shared" si="3"/>
        <v>10714.28571</v>
      </c>
      <c r="R812" s="11">
        <f t="shared" si="4"/>
        <v>124501.992</v>
      </c>
      <c r="S812" s="11">
        <f t="shared" ref="S812:T812" si="1647">log(Q812)</f>
        <v>4.029963223</v>
      </c>
      <c r="T812" s="11">
        <f t="shared" si="1647"/>
        <v>5.0951763</v>
      </c>
      <c r="U812" s="11">
        <f t="shared" si="6"/>
        <v>28571.42857</v>
      </c>
      <c r="V812" s="11">
        <f t="shared" si="7"/>
        <v>332005.3121</v>
      </c>
      <c r="W812" s="11">
        <f t="shared" si="8"/>
        <v>228253.6521</v>
      </c>
      <c r="X812" s="11">
        <f t="shared" ref="X812:Y812" si="1648">log(U812)</f>
        <v>4.455931956</v>
      </c>
      <c r="Y812" s="11">
        <f t="shared" si="1648"/>
        <v>5.521145032</v>
      </c>
      <c r="Z812" s="11">
        <f t="shared" si="10"/>
        <v>4.293204658</v>
      </c>
      <c r="AA812" s="11">
        <f t="shared" si="11"/>
        <v>5.358417735</v>
      </c>
      <c r="AB812" s="11">
        <f t="shared" si="12"/>
        <v>11.15642223</v>
      </c>
      <c r="AC812" s="11">
        <f t="shared" si="1643"/>
        <v>1.859403705</v>
      </c>
      <c r="AD812" s="11">
        <f t="shared" si="1644"/>
        <v>0.5597362892</v>
      </c>
    </row>
    <row r="813">
      <c r="A813" s="10">
        <v>22.6</v>
      </c>
      <c r="B813" s="10">
        <v>14.0</v>
      </c>
      <c r="C813" s="10">
        <v>1.0</v>
      </c>
      <c r="D813" s="10" t="s">
        <v>96</v>
      </c>
      <c r="E813" s="10">
        <v>2.0</v>
      </c>
      <c r="F813" s="10">
        <v>0.03639</v>
      </c>
      <c r="G813" s="10">
        <v>0.0</v>
      </c>
      <c r="H813" s="10">
        <v>79.0</v>
      </c>
      <c r="I813" s="10">
        <v>-1.0</v>
      </c>
      <c r="J813" s="10">
        <v>16.0</v>
      </c>
      <c r="K813" s="11"/>
      <c r="L813" s="11"/>
      <c r="M813" s="13"/>
      <c r="N813" s="14"/>
      <c r="O813" s="15"/>
      <c r="P813" s="10" t="s">
        <v>40</v>
      </c>
      <c r="Q813" s="11">
        <f t="shared" si="3"/>
        <v>5642.857143</v>
      </c>
      <c r="R813" s="11">
        <f t="shared" si="4"/>
        <v>54273.15196</v>
      </c>
      <c r="S813" s="11">
        <f t="shared" ref="S813:T813" si="1649">log(Q813)</f>
        <v>3.751499056</v>
      </c>
      <c r="T813" s="11">
        <f t="shared" si="1649"/>
        <v>4.734585044</v>
      </c>
      <c r="U813" s="11">
        <f t="shared" si="6"/>
        <v>11428.57143</v>
      </c>
      <c r="V813" s="11">
        <f t="shared" si="7"/>
        <v>109920.3078</v>
      </c>
      <c r="W813" s="11">
        <f t="shared" si="8"/>
        <v>82096.72987</v>
      </c>
      <c r="X813" s="11">
        <f t="shared" ref="X813:Y813" si="1650">log(U813)</f>
        <v>4.057991947</v>
      </c>
      <c r="Y813" s="11">
        <f t="shared" si="1650"/>
        <v>5.041077936</v>
      </c>
      <c r="Z813" s="11">
        <f t="shared" si="10"/>
        <v>3.93123987</v>
      </c>
      <c r="AA813" s="11">
        <f t="shared" si="11"/>
        <v>4.914325858</v>
      </c>
      <c r="AB813" s="11">
        <f t="shared" si="12"/>
        <v>9.681180947</v>
      </c>
      <c r="AC813" s="11">
        <f t="shared" si="1643"/>
        <v>1.613530158</v>
      </c>
      <c r="AD813" s="11">
        <f t="shared" si="1644"/>
        <v>0.4857209764</v>
      </c>
    </row>
    <row r="814">
      <c r="A814" s="10">
        <v>22.6</v>
      </c>
      <c r="B814" s="10">
        <v>1.0</v>
      </c>
      <c r="C814" s="10">
        <v>1.0</v>
      </c>
      <c r="D814" s="10" t="s">
        <v>73</v>
      </c>
      <c r="E814" s="10">
        <v>2.0</v>
      </c>
      <c r="F814" s="10">
        <v>0.04137</v>
      </c>
      <c r="G814" s="10">
        <v>0.0</v>
      </c>
      <c r="H814" s="10">
        <v>73.0</v>
      </c>
      <c r="I814" s="10">
        <v>-1.0</v>
      </c>
      <c r="J814" s="10">
        <v>19.0</v>
      </c>
      <c r="K814" s="11"/>
      <c r="L814" s="11"/>
      <c r="M814" s="13"/>
      <c r="N814" s="14"/>
      <c r="O814" s="15"/>
      <c r="P814" s="10" t="s">
        <v>40</v>
      </c>
      <c r="Q814" s="11">
        <f t="shared" si="3"/>
        <v>5214.285714</v>
      </c>
      <c r="R814" s="11">
        <f t="shared" si="4"/>
        <v>44114.09234</v>
      </c>
      <c r="S814" s="11">
        <f t="shared" ref="S814:T814" si="1651">log(Q814)</f>
        <v>3.717194824</v>
      </c>
      <c r="T814" s="11">
        <f t="shared" si="1651"/>
        <v>4.644577348</v>
      </c>
      <c r="U814" s="11">
        <f t="shared" si="6"/>
        <v>13571.42857</v>
      </c>
      <c r="V814" s="11">
        <f t="shared" si="7"/>
        <v>114817.5006</v>
      </c>
      <c r="W814" s="11">
        <f t="shared" si="8"/>
        <v>79465.79647</v>
      </c>
      <c r="X814" s="11">
        <f t="shared" ref="X814:Y814" si="1652">log(U814)</f>
        <v>4.132625565</v>
      </c>
      <c r="Y814" s="11">
        <f t="shared" si="1652"/>
        <v>5.060008089</v>
      </c>
      <c r="Z814" s="11">
        <f t="shared" si="10"/>
        <v>3.972797717</v>
      </c>
      <c r="AA814" s="11">
        <f t="shared" si="11"/>
        <v>4.900180241</v>
      </c>
      <c r="AB814" s="11">
        <f t="shared" si="12"/>
        <v>9.634190221</v>
      </c>
      <c r="AC814" s="11">
        <f t="shared" si="1643"/>
        <v>1.60569837</v>
      </c>
      <c r="AD814" s="11">
        <f t="shared" si="1644"/>
        <v>0.4833633734</v>
      </c>
    </row>
    <row r="815">
      <c r="A815" s="10">
        <v>22.6</v>
      </c>
      <c r="B815" s="10">
        <v>6.0</v>
      </c>
      <c r="C815" s="10">
        <v>1.0</v>
      </c>
      <c r="D815" s="10" t="s">
        <v>76</v>
      </c>
      <c r="E815" s="10">
        <v>2.0</v>
      </c>
      <c r="F815" s="10">
        <v>0.03282</v>
      </c>
      <c r="G815" s="10">
        <v>0.0</v>
      </c>
      <c r="H815" s="10">
        <v>91.0</v>
      </c>
      <c r="I815" s="10">
        <v>-1.0</v>
      </c>
      <c r="J815" s="10">
        <v>11.0</v>
      </c>
      <c r="K815" s="11"/>
      <c r="L815" s="11"/>
      <c r="M815" s="13"/>
      <c r="N815" s="14"/>
      <c r="O815" s="15"/>
      <c r="P815" s="10" t="s">
        <v>40</v>
      </c>
      <c r="Q815" s="11">
        <f t="shared" si="3"/>
        <v>6500</v>
      </c>
      <c r="R815" s="11">
        <f t="shared" si="4"/>
        <v>69317.48934</v>
      </c>
      <c r="S815" s="11">
        <f t="shared" ref="S815:T815" si="1653">log(Q815)</f>
        <v>3.812913357</v>
      </c>
      <c r="T815" s="11">
        <f t="shared" si="1653"/>
        <v>4.840842824</v>
      </c>
      <c r="U815" s="11">
        <f t="shared" si="6"/>
        <v>7857.142857</v>
      </c>
      <c r="V815" s="11">
        <f t="shared" si="7"/>
        <v>83790.37172</v>
      </c>
      <c r="W815" s="11">
        <f t="shared" si="8"/>
        <v>76553.93053</v>
      </c>
      <c r="X815" s="11">
        <f t="shared" ref="X815:Y815" si="1654">log(U815)</f>
        <v>3.895264649</v>
      </c>
      <c r="Y815" s="11">
        <f t="shared" si="1654"/>
        <v>4.923194117</v>
      </c>
      <c r="Z815" s="11">
        <f t="shared" si="10"/>
        <v>3.856038026</v>
      </c>
      <c r="AA815" s="11">
        <f t="shared" si="11"/>
        <v>4.883967494</v>
      </c>
      <c r="AB815" s="11">
        <f t="shared" si="12"/>
        <v>9.580332642</v>
      </c>
      <c r="AC815" s="11">
        <f t="shared" si="1643"/>
        <v>1.596722107</v>
      </c>
      <c r="AD815" s="11">
        <f t="shared" si="1644"/>
        <v>0.480661249</v>
      </c>
    </row>
    <row r="816">
      <c r="A816" s="10">
        <v>22.6</v>
      </c>
      <c r="B816" s="10">
        <v>4.0</v>
      </c>
      <c r="C816" s="10">
        <v>1.0</v>
      </c>
      <c r="D816" s="10" t="s">
        <v>33</v>
      </c>
      <c r="E816" s="10">
        <v>2.0</v>
      </c>
      <c r="F816" s="10">
        <v>0.03926</v>
      </c>
      <c r="G816" s="10">
        <v>0.0</v>
      </c>
      <c r="H816" s="10">
        <v>32.0</v>
      </c>
      <c r="I816" s="10" t="s">
        <v>137</v>
      </c>
      <c r="J816" s="10" t="s">
        <v>137</v>
      </c>
      <c r="K816" s="11"/>
      <c r="L816" s="11"/>
      <c r="M816" s="13"/>
      <c r="N816" s="14"/>
      <c r="O816" s="15"/>
      <c r="P816" s="10" t="s">
        <v>40</v>
      </c>
      <c r="Q816" s="11">
        <f t="shared" si="3"/>
        <v>2285.714286</v>
      </c>
      <c r="R816" s="11">
        <f t="shared" si="4"/>
        <v>20376.97402</v>
      </c>
      <c r="S816" s="11">
        <f t="shared" ref="S816:T816" si="1655">log(Q816)</f>
        <v>3.359021943</v>
      </c>
      <c r="T816" s="11">
        <f t="shared" si="1655"/>
        <v>4.309139692</v>
      </c>
      <c r="U816" s="11" t="str">
        <f t="shared" si="6"/>
        <v>#VALUE!</v>
      </c>
      <c r="V816" s="11" t="str">
        <f t="shared" si="7"/>
        <v>#VALUE!</v>
      </c>
      <c r="W816" s="11" t="str">
        <f t="shared" si="8"/>
        <v>#VALUE!</v>
      </c>
      <c r="X816" s="11" t="str">
        <f t="shared" ref="X816:Y816" si="1656">log(U816)</f>
        <v>#VALUE!</v>
      </c>
      <c r="Y816" s="11" t="str">
        <f t="shared" si="1656"/>
        <v>#VALUE!</v>
      </c>
      <c r="Z816" s="11">
        <f t="shared" si="10"/>
        <v>3.359021943</v>
      </c>
      <c r="AA816" s="11">
        <f t="shared" si="11"/>
        <v>4.309139692</v>
      </c>
      <c r="AB816" s="11">
        <f t="shared" si="12"/>
        <v>7.670796017</v>
      </c>
      <c r="AC816" s="11">
        <f t="shared" si="1643"/>
        <v>1.278466003</v>
      </c>
      <c r="AD816" s="11">
        <f t="shared" si="1644"/>
        <v>0.3848566153</v>
      </c>
    </row>
    <row r="817">
      <c r="A817" s="10">
        <v>22.6</v>
      </c>
      <c r="B817" s="10">
        <v>8.0</v>
      </c>
      <c r="C817" s="10">
        <v>1.0</v>
      </c>
      <c r="D817" s="10" t="s">
        <v>108</v>
      </c>
      <c r="E817" s="10">
        <v>2.0</v>
      </c>
      <c r="F817" s="10">
        <v>0.0304</v>
      </c>
      <c r="G817" s="10">
        <v>0.0</v>
      </c>
      <c r="H817" s="10">
        <v>11.0</v>
      </c>
      <c r="I817" s="10" t="s">
        <v>137</v>
      </c>
      <c r="J817" s="10" t="s">
        <v>137</v>
      </c>
      <c r="K817" s="11"/>
      <c r="L817" s="11"/>
      <c r="M817" s="13"/>
      <c r="N817" s="14"/>
      <c r="O817" s="15"/>
      <c r="P817" s="10" t="s">
        <v>40</v>
      </c>
      <c r="Q817" s="11">
        <f t="shared" si="3"/>
        <v>785.7142857</v>
      </c>
      <c r="R817" s="11">
        <f t="shared" si="4"/>
        <v>9046.052632</v>
      </c>
      <c r="S817" s="11">
        <f t="shared" ref="S817:T817" si="1657">log(Q817)</f>
        <v>2.895264649</v>
      </c>
      <c r="T817" s="11">
        <f t="shared" si="1657"/>
        <v>3.95645911</v>
      </c>
      <c r="U817" s="11" t="str">
        <f t="shared" si="6"/>
        <v>#VALUE!</v>
      </c>
      <c r="V817" s="11" t="str">
        <f t="shared" si="7"/>
        <v>#VALUE!</v>
      </c>
      <c r="W817" s="11" t="str">
        <f t="shared" si="8"/>
        <v>#VALUE!</v>
      </c>
      <c r="X817" s="11" t="str">
        <f t="shared" ref="X817:Y817" si="1658">log(U817)</f>
        <v>#VALUE!</v>
      </c>
      <c r="Y817" s="11" t="str">
        <f t="shared" si="1658"/>
        <v>#VALUE!</v>
      </c>
      <c r="Z817" s="11">
        <f t="shared" si="10"/>
        <v>2.895264649</v>
      </c>
      <c r="AA817" s="11">
        <f t="shared" si="11"/>
        <v>3.95645911</v>
      </c>
      <c r="AB817" s="11">
        <f t="shared" si="12"/>
        <v>6.499216485</v>
      </c>
      <c r="AC817" s="11">
        <f t="shared" si="1643"/>
        <v>1.083202747</v>
      </c>
      <c r="AD817" s="11">
        <f t="shared" si="1644"/>
        <v>0.3260765184</v>
      </c>
    </row>
    <row r="818">
      <c r="A818" s="10">
        <v>35.1</v>
      </c>
      <c r="B818" s="10">
        <v>11.0</v>
      </c>
      <c r="C818" s="10">
        <v>1.0</v>
      </c>
      <c r="D818" s="10" t="s">
        <v>119</v>
      </c>
      <c r="E818" s="10">
        <v>1.0</v>
      </c>
      <c r="F818" s="10">
        <v>0.02658</v>
      </c>
      <c r="G818" s="10">
        <v>-5.0</v>
      </c>
      <c r="H818" s="10">
        <v>53.0</v>
      </c>
      <c r="I818" s="10" t="s">
        <v>137</v>
      </c>
      <c r="J818" s="10" t="s">
        <v>137</v>
      </c>
      <c r="K818" s="11"/>
      <c r="L818" s="11"/>
      <c r="M818" s="13"/>
      <c r="N818" s="14"/>
      <c r="O818" s="15"/>
      <c r="P818" s="10" t="s">
        <v>40</v>
      </c>
      <c r="Q818" s="11">
        <f t="shared" si="3"/>
        <v>378571428.6</v>
      </c>
      <c r="R818" s="11">
        <f t="shared" si="4"/>
        <v>4984951091</v>
      </c>
      <c r="S818" s="11">
        <f t="shared" ref="S818:T818" si="1659">log(Q818)</f>
        <v>8.578147834</v>
      </c>
      <c r="T818" s="11">
        <f t="shared" si="1659"/>
        <v>9.697660902</v>
      </c>
      <c r="U818" s="11" t="str">
        <f t="shared" si="6"/>
        <v>#VALUE!</v>
      </c>
      <c r="V818" s="11" t="str">
        <f t="shared" si="7"/>
        <v>#VALUE!</v>
      </c>
      <c r="W818" s="11" t="str">
        <f t="shared" si="8"/>
        <v>#VALUE!</v>
      </c>
      <c r="X818" s="11" t="str">
        <f t="shared" ref="X818:Y818" si="1660">log(U818)</f>
        <v>#VALUE!</v>
      </c>
      <c r="Y818" s="11" t="str">
        <f t="shared" si="1660"/>
        <v>#VALUE!</v>
      </c>
      <c r="Z818" s="11">
        <f t="shared" si="10"/>
        <v>8.578147834</v>
      </c>
      <c r="AA818" s="11">
        <f t="shared" si="11"/>
        <v>9.697660902</v>
      </c>
      <c r="AB818" s="11">
        <f t="shared" si="12"/>
        <v>25.57107601</v>
      </c>
      <c r="AC818" s="11">
        <f t="shared" si="1643"/>
        <v>4.261846002</v>
      </c>
      <c r="AD818" s="11">
        <f t="shared" si="1644"/>
        <v>1.282943484</v>
      </c>
    </row>
    <row r="819">
      <c r="A819" s="10">
        <v>35.1</v>
      </c>
      <c r="B819" s="10">
        <v>4.0</v>
      </c>
      <c r="C819" s="10">
        <v>1.0</v>
      </c>
      <c r="D819" s="10" t="s">
        <v>63</v>
      </c>
      <c r="E819" s="10">
        <v>1.0</v>
      </c>
      <c r="F819" s="10">
        <v>0.02376</v>
      </c>
      <c r="G819" s="10">
        <v>-3.0</v>
      </c>
      <c r="H819" s="10">
        <v>79.0</v>
      </c>
      <c r="I819" s="10">
        <v>-4.0</v>
      </c>
      <c r="J819" s="10">
        <v>27.0</v>
      </c>
      <c r="K819" s="11"/>
      <c r="L819" s="11"/>
      <c r="M819" s="13"/>
      <c r="N819" s="14"/>
      <c r="O819" s="15"/>
      <c r="P819" s="10" t="s">
        <v>40</v>
      </c>
      <c r="Q819" s="11">
        <f t="shared" si="3"/>
        <v>5642857.143</v>
      </c>
      <c r="R819" s="11">
        <f t="shared" si="4"/>
        <v>83122895.62</v>
      </c>
      <c r="S819" s="11">
        <f t="shared" ref="S819:T819" si="1661">log(Q819)</f>
        <v>6.751499056</v>
      </c>
      <c r="T819" s="11">
        <f t="shared" si="1661"/>
        <v>7.919720664</v>
      </c>
      <c r="U819" s="11">
        <f t="shared" si="6"/>
        <v>19285714.29</v>
      </c>
      <c r="V819" s="11">
        <f t="shared" si="7"/>
        <v>284090909.1</v>
      </c>
      <c r="W819" s="11">
        <f t="shared" si="8"/>
        <v>183606902.4</v>
      </c>
      <c r="X819" s="11">
        <f t="shared" ref="X819:Y819" si="1662">log(U819)</f>
        <v>7.285235728</v>
      </c>
      <c r="Y819" s="11">
        <f t="shared" si="1662"/>
        <v>8.453457337</v>
      </c>
      <c r="Z819" s="11">
        <f t="shared" si="10"/>
        <v>7.095667396</v>
      </c>
      <c r="AA819" s="11">
        <f t="shared" si="11"/>
        <v>8.263889004</v>
      </c>
      <c r="AB819" s="11">
        <f t="shared" si="12"/>
        <v>20.80818886</v>
      </c>
      <c r="AC819" s="11">
        <f t="shared" si="1643"/>
        <v>3.468031477</v>
      </c>
      <c r="AD819" s="11">
        <f t="shared" si="1644"/>
        <v>1.043981501</v>
      </c>
    </row>
    <row r="820">
      <c r="A820" s="10">
        <v>35.1</v>
      </c>
      <c r="B820" s="10">
        <v>14.0</v>
      </c>
      <c r="C820" s="10">
        <v>1.0</v>
      </c>
      <c r="D820" s="10" t="s">
        <v>55</v>
      </c>
      <c r="E820" s="10">
        <v>1.0</v>
      </c>
      <c r="F820" s="10">
        <v>0.03588</v>
      </c>
      <c r="G820" s="10">
        <v>-2.0</v>
      </c>
      <c r="H820" s="10">
        <v>95.0</v>
      </c>
      <c r="I820" s="10">
        <v>-3.0</v>
      </c>
      <c r="J820" s="10">
        <v>15.0</v>
      </c>
      <c r="K820" s="11"/>
      <c r="L820" s="11"/>
      <c r="M820" s="13"/>
      <c r="N820" s="14"/>
      <c r="O820" s="15"/>
      <c r="P820" s="10" t="s">
        <v>40</v>
      </c>
      <c r="Q820" s="11">
        <f t="shared" si="3"/>
        <v>678571.4286</v>
      </c>
      <c r="R820" s="11">
        <f t="shared" si="4"/>
        <v>6619286.511</v>
      </c>
      <c r="S820" s="11">
        <f t="shared" ref="S820:T820" si="1663">log(Q820)</f>
        <v>5.83159557</v>
      </c>
      <c r="T820" s="11">
        <f t="shared" si="1663"/>
        <v>6.82081118</v>
      </c>
      <c r="U820" s="11">
        <f t="shared" si="6"/>
        <v>1071428.571</v>
      </c>
      <c r="V820" s="11">
        <f t="shared" si="7"/>
        <v>10451505.02</v>
      </c>
      <c r="W820" s="11">
        <f t="shared" si="8"/>
        <v>8535395.764</v>
      </c>
      <c r="X820" s="11">
        <f t="shared" ref="X820:Y820" si="1664">log(U820)</f>
        <v>6.029963223</v>
      </c>
      <c r="Y820" s="11">
        <f t="shared" si="1664"/>
        <v>7.019178833</v>
      </c>
      <c r="Z820" s="11">
        <f t="shared" si="10"/>
        <v>5.942008053</v>
      </c>
      <c r="AA820" s="11">
        <f t="shared" si="11"/>
        <v>6.931223663</v>
      </c>
      <c r="AB820" s="11">
        <f t="shared" si="12"/>
        <v>16.38117043</v>
      </c>
      <c r="AC820" s="11">
        <f t="shared" si="1643"/>
        <v>2.730195071</v>
      </c>
      <c r="AD820" s="11">
        <f t="shared" si="1644"/>
        <v>0.8218706105</v>
      </c>
    </row>
    <row r="821">
      <c r="A821" s="10">
        <v>35.1</v>
      </c>
      <c r="B821" s="10">
        <v>13.0</v>
      </c>
      <c r="C821" s="10">
        <v>1.0</v>
      </c>
      <c r="D821" s="10" t="s">
        <v>44</v>
      </c>
      <c r="E821" s="10">
        <v>1.0</v>
      </c>
      <c r="F821" s="10">
        <v>0.02618</v>
      </c>
      <c r="G821" s="10">
        <v>-2.0</v>
      </c>
      <c r="H821" s="10">
        <v>60.0</v>
      </c>
      <c r="I821" s="10">
        <v>-3.0</v>
      </c>
      <c r="J821" s="10">
        <v>9.0</v>
      </c>
      <c r="K821" s="11"/>
      <c r="L821" s="11"/>
      <c r="M821" s="13"/>
      <c r="N821" s="14"/>
      <c r="O821" s="15"/>
      <c r="P821" s="10" t="s">
        <v>40</v>
      </c>
      <c r="Q821" s="11">
        <f t="shared" si="3"/>
        <v>428571.4286</v>
      </c>
      <c r="R821" s="11">
        <f t="shared" si="4"/>
        <v>5729564.553</v>
      </c>
      <c r="S821" s="11">
        <f t="shared" ref="S821:T821" si="1665">log(Q821)</f>
        <v>5.632023215</v>
      </c>
      <c r="T821" s="11">
        <f t="shared" si="1665"/>
        <v>6.758121617</v>
      </c>
      <c r="U821" s="11">
        <f t="shared" si="6"/>
        <v>642857.1429</v>
      </c>
      <c r="V821" s="11">
        <f t="shared" si="7"/>
        <v>8594346.83</v>
      </c>
      <c r="W821" s="11">
        <f t="shared" si="8"/>
        <v>7161955.691</v>
      </c>
      <c r="X821" s="11">
        <f t="shared" ref="X821:Y821" si="1666">log(U821)</f>
        <v>5.808114474</v>
      </c>
      <c r="Y821" s="11">
        <f t="shared" si="1666"/>
        <v>6.934212876</v>
      </c>
      <c r="Z821" s="11">
        <f t="shared" si="10"/>
        <v>5.728933228</v>
      </c>
      <c r="AA821" s="11">
        <f t="shared" si="11"/>
        <v>6.85503163</v>
      </c>
      <c r="AB821" s="11">
        <f t="shared" si="12"/>
        <v>16.12806597</v>
      </c>
      <c r="AC821" s="11">
        <f t="shared" si="1643"/>
        <v>2.688010995</v>
      </c>
      <c r="AD821" s="11">
        <f t="shared" si="1644"/>
        <v>0.8091719383</v>
      </c>
    </row>
    <row r="822">
      <c r="A822" s="10">
        <v>35.1</v>
      </c>
      <c r="B822" s="10">
        <v>1.0</v>
      </c>
      <c r="C822" s="10">
        <v>1.0</v>
      </c>
      <c r="D822" s="10" t="s">
        <v>96</v>
      </c>
      <c r="E822" s="10">
        <v>1.0</v>
      </c>
      <c r="F822" s="10">
        <v>0.03028</v>
      </c>
      <c r="G822" s="10">
        <v>-2.0</v>
      </c>
      <c r="H822" s="10">
        <v>40.0</v>
      </c>
      <c r="I822" s="10">
        <v>-3.0</v>
      </c>
      <c r="J822" s="10">
        <v>3.0</v>
      </c>
      <c r="K822" s="11"/>
      <c r="L822" s="11"/>
      <c r="M822" s="13"/>
      <c r="N822" s="14"/>
      <c r="O822" s="15"/>
      <c r="P822" s="10" t="s">
        <v>40</v>
      </c>
      <c r="Q822" s="11">
        <f t="shared" si="3"/>
        <v>285714.2857</v>
      </c>
      <c r="R822" s="11">
        <f t="shared" si="4"/>
        <v>3302509.908</v>
      </c>
      <c r="S822" s="11">
        <f t="shared" ref="S822:T822" si="1667">log(Q822)</f>
        <v>5.455931956</v>
      </c>
      <c r="T822" s="11">
        <f t="shared" si="1667"/>
        <v>6.518844129</v>
      </c>
      <c r="U822" s="11">
        <f t="shared" si="6"/>
        <v>214285.7143</v>
      </c>
      <c r="V822" s="11">
        <f t="shared" si="7"/>
        <v>2476882.431</v>
      </c>
      <c r="W822" s="11">
        <f t="shared" si="8"/>
        <v>2889696.169</v>
      </c>
      <c r="X822" s="11">
        <f t="shared" ref="X822:Y822" si="1668">log(U822)</f>
        <v>5.330993219</v>
      </c>
      <c r="Y822" s="11">
        <f t="shared" si="1668"/>
        <v>6.393905393</v>
      </c>
      <c r="Z822" s="11">
        <f t="shared" si="10"/>
        <v>5.397940009</v>
      </c>
      <c r="AA822" s="11">
        <f t="shared" si="11"/>
        <v>6.460852182</v>
      </c>
      <c r="AB822" s="11">
        <f t="shared" si="12"/>
        <v>14.81863019</v>
      </c>
      <c r="AC822" s="11">
        <f t="shared" si="1643"/>
        <v>2.469771699</v>
      </c>
      <c r="AD822" s="11">
        <f t="shared" si="1644"/>
        <v>0.7434753637</v>
      </c>
    </row>
    <row r="823">
      <c r="A823" s="10">
        <v>35.1</v>
      </c>
      <c r="B823" s="10">
        <v>16.0</v>
      </c>
      <c r="C823" s="10">
        <v>1.0</v>
      </c>
      <c r="D823" s="10" t="s">
        <v>49</v>
      </c>
      <c r="E823" s="10">
        <v>1.0</v>
      </c>
      <c r="F823" s="10">
        <v>0.02244</v>
      </c>
      <c r="G823" s="10">
        <v>-1.0</v>
      </c>
      <c r="H823" s="10">
        <v>162.0</v>
      </c>
      <c r="I823" s="10">
        <v>-2.0</v>
      </c>
      <c r="J823" s="10">
        <v>7.0</v>
      </c>
      <c r="K823" s="11"/>
      <c r="L823" s="11"/>
      <c r="M823" s="13"/>
      <c r="N823" s="14"/>
      <c r="O823" s="15"/>
      <c r="P823" s="10" t="s">
        <v>40</v>
      </c>
      <c r="Q823" s="11">
        <f t="shared" si="3"/>
        <v>115714.2857</v>
      </c>
      <c r="R823" s="11">
        <f t="shared" si="4"/>
        <v>1804812.834</v>
      </c>
      <c r="S823" s="11">
        <f t="shared" ref="S823:T823" si="1669">log(Q823)</f>
        <v>5.063386979</v>
      </c>
      <c r="T823" s="11">
        <f t="shared" si="1669"/>
        <v>6.256432171</v>
      </c>
      <c r="U823" s="11">
        <f t="shared" si="6"/>
        <v>50000</v>
      </c>
      <c r="V823" s="11">
        <f t="shared" si="7"/>
        <v>779857.3975</v>
      </c>
      <c r="W823" s="11">
        <f t="shared" si="8"/>
        <v>1292335.116</v>
      </c>
      <c r="X823" s="11">
        <f t="shared" ref="X823:Y823" si="1670">log(U823)</f>
        <v>4.698970004</v>
      </c>
      <c r="Y823" s="11">
        <f t="shared" si="1670"/>
        <v>5.892015196</v>
      </c>
      <c r="Z823" s="11">
        <f t="shared" si="10"/>
        <v>4.918329954</v>
      </c>
      <c r="AA823" s="11">
        <f t="shared" si="11"/>
        <v>6.111375145</v>
      </c>
      <c r="AB823" s="11">
        <f t="shared" si="12"/>
        <v>13.6576926</v>
      </c>
      <c r="AC823" s="11">
        <f t="shared" si="1643"/>
        <v>2.276282101</v>
      </c>
      <c r="AD823" s="11">
        <f t="shared" si="1644"/>
        <v>0.6852291909</v>
      </c>
    </row>
    <row r="824">
      <c r="A824" s="10">
        <v>35.1</v>
      </c>
      <c r="B824" s="10">
        <v>5.0</v>
      </c>
      <c r="C824" s="10">
        <v>1.0</v>
      </c>
      <c r="D824" s="10" t="s">
        <v>33</v>
      </c>
      <c r="E824" s="10">
        <v>1.0</v>
      </c>
      <c r="F824" s="10">
        <v>0.02891</v>
      </c>
      <c r="G824" s="10">
        <v>-1.0</v>
      </c>
      <c r="H824" s="10">
        <v>78.0</v>
      </c>
      <c r="I824" s="10">
        <v>-2.0</v>
      </c>
      <c r="J824" s="10">
        <v>16.0</v>
      </c>
      <c r="K824" s="11"/>
      <c r="L824" s="11"/>
      <c r="M824" s="13"/>
      <c r="N824" s="14"/>
      <c r="O824" s="15"/>
      <c r="P824" s="10" t="s">
        <v>40</v>
      </c>
      <c r="Q824" s="11">
        <f t="shared" si="3"/>
        <v>55714.28571</v>
      </c>
      <c r="R824" s="11">
        <f t="shared" si="4"/>
        <v>674507.091</v>
      </c>
      <c r="S824" s="11">
        <f t="shared" ref="S824:T824" si="1671">log(Q824)</f>
        <v>4.745966567</v>
      </c>
      <c r="T824" s="11">
        <f t="shared" si="1671"/>
        <v>5.82898652</v>
      </c>
      <c r="U824" s="11">
        <f t="shared" si="6"/>
        <v>114285.7143</v>
      </c>
      <c r="V824" s="11">
        <f t="shared" si="7"/>
        <v>1383604.289</v>
      </c>
      <c r="W824" s="11">
        <f t="shared" si="8"/>
        <v>1029055.69</v>
      </c>
      <c r="X824" s="11">
        <f t="shared" ref="X824:Y824" si="1672">log(U824)</f>
        <v>5.057991947</v>
      </c>
      <c r="Y824" s="11">
        <f t="shared" si="1672"/>
        <v>6.1410119</v>
      </c>
      <c r="Z824" s="11">
        <f t="shared" si="10"/>
        <v>4.929418926</v>
      </c>
      <c r="AA824" s="11">
        <f t="shared" si="11"/>
        <v>6.012438878</v>
      </c>
      <c r="AB824" s="11">
        <f t="shared" si="12"/>
        <v>13.32903344</v>
      </c>
      <c r="AC824" s="11">
        <f t="shared" si="1643"/>
        <v>2.221505573</v>
      </c>
      <c r="AD824" s="11">
        <f t="shared" si="1644"/>
        <v>0.6687398131</v>
      </c>
    </row>
    <row r="825">
      <c r="A825" s="10">
        <v>35.1</v>
      </c>
      <c r="B825" s="10">
        <v>19.0</v>
      </c>
      <c r="C825" s="10">
        <v>1.0</v>
      </c>
      <c r="D825" s="10" t="s">
        <v>82</v>
      </c>
      <c r="E825" s="10">
        <v>1.0</v>
      </c>
      <c r="F825" s="10">
        <v>0.02408</v>
      </c>
      <c r="G825" s="10">
        <v>-2.0</v>
      </c>
      <c r="H825" s="10">
        <v>5.0</v>
      </c>
      <c r="I825" s="10">
        <v>-3.0</v>
      </c>
      <c r="J825" s="10">
        <v>1.0</v>
      </c>
      <c r="K825" s="29" t="s">
        <v>156</v>
      </c>
      <c r="L825" s="11"/>
      <c r="M825" s="13"/>
      <c r="N825" s="14"/>
      <c r="O825" s="15"/>
      <c r="P825" s="10" t="s">
        <v>40</v>
      </c>
      <c r="Q825" s="11">
        <f t="shared" si="3"/>
        <v>35714.28571</v>
      </c>
      <c r="R825" s="11">
        <f t="shared" si="4"/>
        <v>519102.99</v>
      </c>
      <c r="S825" s="11">
        <f t="shared" ref="S825:T825" si="1673">log(Q825)</f>
        <v>4.552841969</v>
      </c>
      <c r="T825" s="11">
        <f t="shared" si="1673"/>
        <v>5.71525353</v>
      </c>
      <c r="U825" s="11">
        <f t="shared" si="6"/>
        <v>71428.57143</v>
      </c>
      <c r="V825" s="11">
        <f t="shared" si="7"/>
        <v>1038205.98</v>
      </c>
      <c r="W825" s="11">
        <f t="shared" si="8"/>
        <v>778654.485</v>
      </c>
      <c r="X825" s="11">
        <f t="shared" ref="X825:Y825" si="1674">log(U825)</f>
        <v>4.853871964</v>
      </c>
      <c r="Y825" s="11">
        <f t="shared" si="1674"/>
        <v>6.016283526</v>
      </c>
      <c r="Z825" s="11">
        <f t="shared" si="10"/>
        <v>4.728933228</v>
      </c>
      <c r="AA825" s="11">
        <f t="shared" si="11"/>
        <v>5.891344789</v>
      </c>
      <c r="AB825" s="11">
        <f t="shared" si="12"/>
        <v>12.92676758</v>
      </c>
      <c r="AC825" s="11">
        <f t="shared" si="1643"/>
        <v>2.154461264</v>
      </c>
      <c r="AD825" s="11">
        <f t="shared" si="1644"/>
        <v>0.6485574649</v>
      </c>
    </row>
    <row r="826">
      <c r="A826" s="10">
        <v>35.1</v>
      </c>
      <c r="B826" s="10">
        <v>12.0</v>
      </c>
      <c r="C826" s="10">
        <v>1.0</v>
      </c>
      <c r="D826" s="10" t="s">
        <v>108</v>
      </c>
      <c r="E826" s="10">
        <v>1.0</v>
      </c>
      <c r="F826" s="10">
        <v>0.03819</v>
      </c>
      <c r="G826" s="10">
        <v>-1.0</v>
      </c>
      <c r="H826" s="10">
        <v>85.0</v>
      </c>
      <c r="I826" s="10">
        <v>-2.0</v>
      </c>
      <c r="J826" s="10">
        <v>8.0</v>
      </c>
      <c r="K826" s="11"/>
      <c r="L826" s="11"/>
      <c r="M826" s="13"/>
      <c r="N826" s="14"/>
      <c r="O826" s="15"/>
      <c r="P826" s="10" t="s">
        <v>178</v>
      </c>
      <c r="Q826" s="11">
        <f t="shared" si="3"/>
        <v>60714.28571</v>
      </c>
      <c r="R826" s="11">
        <f t="shared" si="4"/>
        <v>556428.3844</v>
      </c>
      <c r="S826" s="11">
        <f t="shared" ref="S826:T826" si="1675">log(Q826)</f>
        <v>4.78329089</v>
      </c>
      <c r="T826" s="11">
        <f t="shared" si="1675"/>
        <v>5.745409276</v>
      </c>
      <c r="U826" s="11">
        <f t="shared" si="6"/>
        <v>57142.85714</v>
      </c>
      <c r="V826" s="11">
        <f t="shared" si="7"/>
        <v>523697.303</v>
      </c>
      <c r="W826" s="11">
        <f t="shared" si="8"/>
        <v>540062.8437</v>
      </c>
      <c r="X826" s="11">
        <f t="shared" ref="X826:Y826" si="1676">log(U826)</f>
        <v>4.756961951</v>
      </c>
      <c r="Y826" s="11">
        <f t="shared" si="1676"/>
        <v>5.719080337</v>
      </c>
      <c r="Z826" s="11">
        <f t="shared" si="10"/>
        <v>4.770325913</v>
      </c>
      <c r="AA826" s="11">
        <f t="shared" si="11"/>
        <v>5.732444299</v>
      </c>
      <c r="AB826" s="11">
        <f t="shared" si="12"/>
        <v>12.39891158</v>
      </c>
      <c r="AC826" s="11">
        <f t="shared" si="1643"/>
        <v>2.066485263</v>
      </c>
      <c r="AD826" s="11">
        <f t="shared" si="1644"/>
        <v>0.6220740498</v>
      </c>
    </row>
    <row r="827">
      <c r="A827" s="10">
        <v>35.1</v>
      </c>
      <c r="B827" s="10">
        <v>8.0</v>
      </c>
      <c r="C827" s="10">
        <v>1.0</v>
      </c>
      <c r="D827" s="10" t="s">
        <v>73</v>
      </c>
      <c r="E827" s="10">
        <v>1.0</v>
      </c>
      <c r="F827" s="10">
        <v>0.03262</v>
      </c>
      <c r="G827" s="10">
        <v>-1.0</v>
      </c>
      <c r="H827" s="10">
        <v>35.0</v>
      </c>
      <c r="I827" s="10">
        <v>-2.0</v>
      </c>
      <c r="J827" s="10">
        <v>4.0</v>
      </c>
      <c r="K827" s="11"/>
      <c r="L827" s="11"/>
      <c r="M827" s="13"/>
      <c r="N827" s="14"/>
      <c r="O827" s="15"/>
      <c r="P827" s="10" t="s">
        <v>40</v>
      </c>
      <c r="Q827" s="11">
        <f t="shared" si="3"/>
        <v>25000</v>
      </c>
      <c r="R827" s="11">
        <f t="shared" si="4"/>
        <v>268240.3433</v>
      </c>
      <c r="S827" s="11">
        <f t="shared" ref="S827:T827" si="1677">log(Q827)</f>
        <v>4.397940009</v>
      </c>
      <c r="T827" s="11">
        <f t="shared" si="1677"/>
        <v>5.428524096</v>
      </c>
      <c r="U827" s="11">
        <f t="shared" si="6"/>
        <v>28571.42857</v>
      </c>
      <c r="V827" s="11">
        <f t="shared" si="7"/>
        <v>306560.3924</v>
      </c>
      <c r="W827" s="11">
        <f t="shared" si="8"/>
        <v>287400.3679</v>
      </c>
      <c r="X827" s="11">
        <f t="shared" ref="X827:Y827" si="1678">log(U827)</f>
        <v>4.455931956</v>
      </c>
      <c r="Y827" s="11">
        <f t="shared" si="1678"/>
        <v>5.486516043</v>
      </c>
      <c r="Z827" s="11">
        <f t="shared" si="10"/>
        <v>4.427903232</v>
      </c>
      <c r="AA827" s="11">
        <f t="shared" si="11"/>
        <v>5.45848732</v>
      </c>
      <c r="AB827" s="11">
        <f t="shared" si="12"/>
        <v>11.48884619</v>
      </c>
      <c r="AC827" s="11">
        <f t="shared" si="1643"/>
        <v>1.914807699</v>
      </c>
      <c r="AD827" s="11">
        <f t="shared" si="1644"/>
        <v>0.5764145533</v>
      </c>
    </row>
    <row r="828">
      <c r="A828" s="10">
        <v>35.1</v>
      </c>
      <c r="B828" s="10">
        <v>6.0</v>
      </c>
      <c r="C828" s="10">
        <v>1.0</v>
      </c>
      <c r="D828" s="10" t="s">
        <v>68</v>
      </c>
      <c r="E828" s="10">
        <v>1.0</v>
      </c>
      <c r="F828" s="10">
        <v>0.03185</v>
      </c>
      <c r="G828" s="10">
        <v>-1.0</v>
      </c>
      <c r="H828" s="10">
        <v>17.0</v>
      </c>
      <c r="I828" s="10" t="s">
        <v>137</v>
      </c>
      <c r="J828" s="10" t="s">
        <v>137</v>
      </c>
      <c r="K828" s="11"/>
      <c r="L828" s="11"/>
      <c r="M828" s="13"/>
      <c r="N828" s="14"/>
      <c r="O828" s="15"/>
      <c r="P828" s="10" t="s">
        <v>40</v>
      </c>
      <c r="Q828" s="11">
        <f t="shared" si="3"/>
        <v>12142.85714</v>
      </c>
      <c r="R828" s="11">
        <f t="shared" si="4"/>
        <v>133437.9906</v>
      </c>
      <c r="S828" s="11">
        <f t="shared" ref="S828:T828" si="1679">log(Q828)</f>
        <v>4.084320886</v>
      </c>
      <c r="T828" s="11">
        <f t="shared" si="1679"/>
        <v>5.125279493</v>
      </c>
      <c r="U828" s="11" t="str">
        <f t="shared" si="6"/>
        <v>#VALUE!</v>
      </c>
      <c r="V828" s="11" t="str">
        <f t="shared" si="7"/>
        <v>#VALUE!</v>
      </c>
      <c r="W828" s="11" t="str">
        <f t="shared" si="8"/>
        <v>#VALUE!</v>
      </c>
      <c r="X828" s="11" t="str">
        <f t="shared" ref="X828:Y828" si="1680">log(U828)</f>
        <v>#VALUE!</v>
      </c>
      <c r="Y828" s="11" t="str">
        <f t="shared" si="1680"/>
        <v>#VALUE!</v>
      </c>
      <c r="Z828" s="11">
        <f t="shared" si="10"/>
        <v>4.084320886</v>
      </c>
      <c r="AA828" s="11">
        <f t="shared" si="11"/>
        <v>5.125279493</v>
      </c>
      <c r="AB828" s="11">
        <f t="shared" si="12"/>
        <v>10.38195375</v>
      </c>
      <c r="AC828" s="11">
        <f t="shared" si="1643"/>
        <v>1.730325626</v>
      </c>
      <c r="AD828" s="11">
        <f t="shared" si="1644"/>
        <v>0.5208799156</v>
      </c>
    </row>
    <row r="829">
      <c r="A829" s="10">
        <v>35.5</v>
      </c>
      <c r="B829" s="10">
        <v>5.0</v>
      </c>
      <c r="C829" s="10">
        <v>1.0</v>
      </c>
      <c r="D829" s="10" t="s">
        <v>119</v>
      </c>
      <c r="E829" s="10">
        <v>1.0</v>
      </c>
      <c r="F829" s="10">
        <v>0.03015</v>
      </c>
      <c r="G829" s="10">
        <v>-5.0</v>
      </c>
      <c r="H829" s="10">
        <v>42.0</v>
      </c>
      <c r="I829" s="10" t="s">
        <v>137</v>
      </c>
      <c r="J829" s="10" t="s">
        <v>137</v>
      </c>
      <c r="K829" s="29" t="s">
        <v>156</v>
      </c>
      <c r="L829" s="11"/>
      <c r="M829" s="13"/>
      <c r="N829" s="14"/>
      <c r="O829" s="15"/>
      <c r="P829" s="10" t="s">
        <v>40</v>
      </c>
      <c r="Q829" s="11">
        <f t="shared" si="3"/>
        <v>300000000</v>
      </c>
      <c r="R829" s="11">
        <f t="shared" si="4"/>
        <v>3482587065</v>
      </c>
      <c r="S829" s="11">
        <f t="shared" ref="S829:T829" si="1681">log(Q829)</f>
        <v>8.477121255</v>
      </c>
      <c r="T829" s="11">
        <f t="shared" si="1681"/>
        <v>9.541901983</v>
      </c>
      <c r="U829" s="11" t="str">
        <f t="shared" si="6"/>
        <v>#VALUE!</v>
      </c>
      <c r="V829" s="11" t="str">
        <f t="shared" si="7"/>
        <v>#VALUE!</v>
      </c>
      <c r="W829" s="11" t="str">
        <f t="shared" si="8"/>
        <v>#VALUE!</v>
      </c>
      <c r="X829" s="11" t="str">
        <f t="shared" ref="X829:Y829" si="1682">log(U829)</f>
        <v>#VALUE!</v>
      </c>
      <c r="Y829" s="11" t="str">
        <f t="shared" si="1682"/>
        <v>#VALUE!</v>
      </c>
      <c r="Z829" s="11">
        <f t="shared" si="10"/>
        <v>8.477121255</v>
      </c>
      <c r="AA829" s="11">
        <f t="shared" si="11"/>
        <v>9.541901983</v>
      </c>
      <c r="AB829" s="11">
        <f t="shared" si="12"/>
        <v>25.05365608</v>
      </c>
      <c r="AC829" s="11">
        <f t="shared" si="1643"/>
        <v>4.175609347</v>
      </c>
      <c r="AD829" s="11">
        <f t="shared" si="1644"/>
        <v>1.256983664</v>
      </c>
    </row>
    <row r="830">
      <c r="A830" s="10">
        <v>35.5</v>
      </c>
      <c r="B830" s="10">
        <v>7.0</v>
      </c>
      <c r="C830" s="10">
        <v>1.0</v>
      </c>
      <c r="D830" s="10" t="s">
        <v>96</v>
      </c>
      <c r="E830" s="10">
        <v>1.0</v>
      </c>
      <c r="F830" s="10">
        <v>0.03471</v>
      </c>
      <c r="G830" s="10">
        <v>-3.0</v>
      </c>
      <c r="H830" s="10">
        <v>24.0</v>
      </c>
      <c r="I830" s="10" t="s">
        <v>137</v>
      </c>
      <c r="J830" s="10" t="s">
        <v>137</v>
      </c>
      <c r="K830" s="11"/>
      <c r="L830" s="11"/>
      <c r="M830" s="13"/>
      <c r="N830" s="14"/>
      <c r="O830" s="15"/>
      <c r="P830" s="10" t="s">
        <v>40</v>
      </c>
      <c r="Q830" s="11">
        <f t="shared" si="3"/>
        <v>1714285.714</v>
      </c>
      <c r="R830" s="11">
        <f t="shared" si="4"/>
        <v>17286084.7</v>
      </c>
      <c r="S830" s="11">
        <f t="shared" ref="S830:T830" si="1683">log(Q830)</f>
        <v>6.234083206</v>
      </c>
      <c r="T830" s="11">
        <f t="shared" si="1683"/>
        <v>7.237696637</v>
      </c>
      <c r="U830" s="11" t="str">
        <f t="shared" si="6"/>
        <v>#VALUE!</v>
      </c>
      <c r="V830" s="11" t="str">
        <f t="shared" si="7"/>
        <v>#VALUE!</v>
      </c>
      <c r="W830" s="11" t="str">
        <f t="shared" si="8"/>
        <v>#VALUE!</v>
      </c>
      <c r="X830" s="11" t="str">
        <f t="shared" ref="X830:Y830" si="1684">log(U830)</f>
        <v>#VALUE!</v>
      </c>
      <c r="Y830" s="11" t="str">
        <f t="shared" si="1684"/>
        <v>#VALUE!</v>
      </c>
      <c r="Z830" s="11">
        <f t="shared" si="10"/>
        <v>6.234083206</v>
      </c>
      <c r="AA830" s="11">
        <f t="shared" si="11"/>
        <v>7.237696637</v>
      </c>
      <c r="AB830" s="11">
        <f t="shared" si="12"/>
        <v>17.39925161</v>
      </c>
      <c r="AC830" s="11">
        <f t="shared" si="1643"/>
        <v>2.899875268</v>
      </c>
      <c r="AD830" s="11">
        <f t="shared" si="1644"/>
        <v>0.8729494395</v>
      </c>
    </row>
    <row r="831">
      <c r="A831" s="10">
        <v>35.5</v>
      </c>
      <c r="B831" s="10">
        <v>3.0</v>
      </c>
      <c r="C831" s="10">
        <v>1.0</v>
      </c>
      <c r="D831" s="10" t="s">
        <v>63</v>
      </c>
      <c r="E831" s="10">
        <v>1.0</v>
      </c>
      <c r="F831" s="10">
        <v>0.03015</v>
      </c>
      <c r="G831" s="10">
        <v>-2.0</v>
      </c>
      <c r="H831" s="10">
        <v>30.0</v>
      </c>
      <c r="I831" s="10">
        <v>-3.0</v>
      </c>
      <c r="J831" s="10">
        <v>9.0</v>
      </c>
      <c r="K831" s="11"/>
      <c r="L831" s="11"/>
      <c r="M831" s="13"/>
      <c r="N831" s="14"/>
      <c r="O831" s="15"/>
      <c r="P831" s="10" t="s">
        <v>40</v>
      </c>
      <c r="Q831" s="11">
        <f t="shared" si="3"/>
        <v>214285.7143</v>
      </c>
      <c r="R831" s="11">
        <f t="shared" si="4"/>
        <v>2487562.189</v>
      </c>
      <c r="S831" s="11">
        <f t="shared" ref="S831:T831" si="1685">log(Q831)</f>
        <v>5.330993219</v>
      </c>
      <c r="T831" s="11">
        <f t="shared" si="1685"/>
        <v>6.395773947</v>
      </c>
      <c r="U831" s="11">
        <f t="shared" si="6"/>
        <v>642857.1429</v>
      </c>
      <c r="V831" s="11">
        <f t="shared" si="7"/>
        <v>7462686.567</v>
      </c>
      <c r="W831" s="11">
        <f t="shared" si="8"/>
        <v>4975124.378</v>
      </c>
      <c r="X831" s="11">
        <f t="shared" ref="X831:Y831" si="1686">log(U831)</f>
        <v>5.808114474</v>
      </c>
      <c r="Y831" s="11">
        <f t="shared" si="1686"/>
        <v>6.872895202</v>
      </c>
      <c r="Z831" s="11">
        <f t="shared" si="10"/>
        <v>5.632023215</v>
      </c>
      <c r="AA831" s="11">
        <f t="shared" si="11"/>
        <v>6.696803943</v>
      </c>
      <c r="AB831" s="11">
        <f t="shared" si="12"/>
        <v>15.60244497</v>
      </c>
      <c r="AC831" s="11">
        <f t="shared" si="1643"/>
        <v>2.600407496</v>
      </c>
      <c r="AD831" s="11">
        <f t="shared" si="1644"/>
        <v>0.7828006571</v>
      </c>
    </row>
    <row r="832">
      <c r="A832" s="10">
        <v>35.5</v>
      </c>
      <c r="B832" s="10">
        <v>9.0</v>
      </c>
      <c r="C832" s="10">
        <v>1.0</v>
      </c>
      <c r="D832" s="10" t="s">
        <v>44</v>
      </c>
      <c r="E832" s="10">
        <v>1.0</v>
      </c>
      <c r="F832" s="10">
        <v>0.02989</v>
      </c>
      <c r="G832" s="10">
        <v>-2.0</v>
      </c>
      <c r="H832" s="10">
        <v>36.0</v>
      </c>
      <c r="I832" s="10" t="s">
        <v>137</v>
      </c>
      <c r="J832" s="10" t="s">
        <v>137</v>
      </c>
      <c r="K832" s="11"/>
      <c r="L832" s="11"/>
      <c r="M832" s="13"/>
      <c r="N832" s="14"/>
      <c r="O832" s="15"/>
      <c r="P832" s="10" t="s">
        <v>40</v>
      </c>
      <c r="Q832" s="11">
        <f t="shared" si="3"/>
        <v>257142.8571</v>
      </c>
      <c r="R832" s="11">
        <f t="shared" si="4"/>
        <v>3011040.482</v>
      </c>
      <c r="S832" s="11">
        <f t="shared" ref="S832:T832" si="1687">log(Q832)</f>
        <v>5.410174465</v>
      </c>
      <c r="T832" s="11">
        <f t="shared" si="1687"/>
        <v>6.478716594</v>
      </c>
      <c r="U832" s="11" t="str">
        <f t="shared" si="6"/>
        <v>#VALUE!</v>
      </c>
      <c r="V832" s="11" t="str">
        <f t="shared" si="7"/>
        <v>#VALUE!</v>
      </c>
      <c r="W832" s="11" t="str">
        <f t="shared" si="8"/>
        <v>#VALUE!</v>
      </c>
      <c r="X832" s="11" t="str">
        <f t="shared" ref="X832:Y832" si="1688">log(U832)</f>
        <v>#VALUE!</v>
      </c>
      <c r="Y832" s="11" t="str">
        <f t="shared" si="1688"/>
        <v>#VALUE!</v>
      </c>
      <c r="Z832" s="11">
        <f t="shared" si="10"/>
        <v>5.410174465</v>
      </c>
      <c r="AA832" s="11">
        <f t="shared" si="11"/>
        <v>6.478716594</v>
      </c>
      <c r="AB832" s="11">
        <f t="shared" si="12"/>
        <v>14.87797448</v>
      </c>
      <c r="AC832" s="11">
        <f t="shared" si="1643"/>
        <v>2.479662414</v>
      </c>
      <c r="AD832" s="11">
        <f t="shared" si="1644"/>
        <v>0.7464527657</v>
      </c>
    </row>
    <row r="833">
      <c r="A833" s="10">
        <v>35.5</v>
      </c>
      <c r="B833" s="10">
        <v>8.0</v>
      </c>
      <c r="C833" s="10">
        <v>1.0</v>
      </c>
      <c r="D833" s="10" t="s">
        <v>55</v>
      </c>
      <c r="E833" s="10">
        <v>1.0</v>
      </c>
      <c r="F833" s="10">
        <v>0.03318</v>
      </c>
      <c r="G833" s="10">
        <v>-2.0</v>
      </c>
      <c r="H833" s="10">
        <v>39.0</v>
      </c>
      <c r="I833" s="10">
        <v>-3.0</v>
      </c>
      <c r="J833" s="10">
        <v>3.0</v>
      </c>
      <c r="K833" s="11"/>
      <c r="L833" s="11"/>
      <c r="M833" s="13"/>
      <c r="N833" s="14"/>
      <c r="O833" s="15"/>
      <c r="P833" s="10" t="s">
        <v>40</v>
      </c>
      <c r="Q833" s="11">
        <f t="shared" si="3"/>
        <v>278571.4286</v>
      </c>
      <c r="R833" s="11">
        <f t="shared" si="4"/>
        <v>2938517.179</v>
      </c>
      <c r="S833" s="11">
        <f t="shared" ref="S833:T833" si="1689">log(Q833)</f>
        <v>5.444936571</v>
      </c>
      <c r="T833" s="11">
        <f t="shared" si="1689"/>
        <v>6.468128234</v>
      </c>
      <c r="U833" s="11">
        <f t="shared" si="6"/>
        <v>214285.7143</v>
      </c>
      <c r="V833" s="11">
        <f t="shared" si="7"/>
        <v>2260397.83</v>
      </c>
      <c r="W833" s="11">
        <f t="shared" si="8"/>
        <v>2599457.505</v>
      </c>
      <c r="X833" s="11">
        <f t="shared" ref="X833:Y833" si="1690">log(U833)</f>
        <v>5.330993219</v>
      </c>
      <c r="Y833" s="11">
        <f t="shared" si="1690"/>
        <v>6.354184882</v>
      </c>
      <c r="Z833" s="11">
        <f t="shared" si="10"/>
        <v>5.391691059</v>
      </c>
      <c r="AA833" s="11">
        <f t="shared" si="11"/>
        <v>6.414882722</v>
      </c>
      <c r="AB833" s="11">
        <f t="shared" si="12"/>
        <v>14.66592295</v>
      </c>
      <c r="AC833" s="11">
        <f t="shared" si="1643"/>
        <v>2.444320492</v>
      </c>
      <c r="AD833" s="11">
        <f t="shared" si="1644"/>
        <v>0.735813787</v>
      </c>
    </row>
    <row r="834">
      <c r="A834" s="10">
        <v>35.5</v>
      </c>
      <c r="B834" s="10">
        <v>4.0</v>
      </c>
      <c r="C834" s="10">
        <v>1.0</v>
      </c>
      <c r="D834" s="10" t="s">
        <v>33</v>
      </c>
      <c r="E834" s="10">
        <v>1.0</v>
      </c>
      <c r="F834" s="10">
        <v>0.03094</v>
      </c>
      <c r="G834" s="10">
        <v>-2.0</v>
      </c>
      <c r="H834" s="10">
        <v>17.0</v>
      </c>
      <c r="I834" s="10">
        <v>-3.0</v>
      </c>
      <c r="J834" s="10">
        <v>3.0</v>
      </c>
      <c r="K834" s="11"/>
      <c r="L834" s="11"/>
      <c r="M834" s="13"/>
      <c r="N834" s="14"/>
      <c r="O834" s="15"/>
      <c r="P834" s="10" t="s">
        <v>40</v>
      </c>
      <c r="Q834" s="11">
        <f t="shared" si="3"/>
        <v>121428.5714</v>
      </c>
      <c r="R834" s="11">
        <f t="shared" si="4"/>
        <v>1373626.374</v>
      </c>
      <c r="S834" s="11">
        <f t="shared" ref="S834:T834" si="1691">log(Q834)</f>
        <v>5.084320886</v>
      </c>
      <c r="T834" s="11">
        <f t="shared" si="1691"/>
        <v>6.137868621</v>
      </c>
      <c r="U834" s="11">
        <f t="shared" si="6"/>
        <v>214285.7143</v>
      </c>
      <c r="V834" s="11">
        <f t="shared" si="7"/>
        <v>2424046.542</v>
      </c>
      <c r="W834" s="11">
        <f t="shared" si="8"/>
        <v>1898836.458</v>
      </c>
      <c r="X834" s="11">
        <f t="shared" ref="X834:Y834" si="1692">log(U834)</f>
        <v>5.330993219</v>
      </c>
      <c r="Y834" s="11">
        <f t="shared" si="1692"/>
        <v>6.384540954</v>
      </c>
      <c r="Z834" s="11">
        <f t="shared" si="10"/>
        <v>5.224939827</v>
      </c>
      <c r="AA834" s="11">
        <f t="shared" si="11"/>
        <v>6.278487562</v>
      </c>
      <c r="AB834" s="11">
        <f t="shared" si="12"/>
        <v>14.21282803</v>
      </c>
      <c r="AC834" s="11">
        <f t="shared" si="1643"/>
        <v>2.368804672</v>
      </c>
      <c r="AD834" s="11">
        <f t="shared" si="1644"/>
        <v>0.7130812603</v>
      </c>
    </row>
    <row r="835">
      <c r="A835" s="10">
        <v>35.5</v>
      </c>
      <c r="B835" s="10">
        <v>12.0</v>
      </c>
      <c r="C835" s="10">
        <v>1.0</v>
      </c>
      <c r="D835" s="10" t="s">
        <v>68</v>
      </c>
      <c r="E835" s="10">
        <v>1.0</v>
      </c>
      <c r="F835" s="10">
        <v>0.05554</v>
      </c>
      <c r="G835" s="10">
        <v>-2.0</v>
      </c>
      <c r="H835" s="10">
        <v>14.0</v>
      </c>
      <c r="I835" s="10">
        <v>-3.0</v>
      </c>
      <c r="J835" s="10">
        <v>2.0</v>
      </c>
      <c r="K835" s="11"/>
      <c r="L835" s="11"/>
      <c r="M835" s="13"/>
      <c r="N835" s="14"/>
      <c r="O835" s="15"/>
      <c r="P835" s="10" t="s">
        <v>40</v>
      </c>
      <c r="Q835" s="11">
        <f t="shared" si="3"/>
        <v>100000</v>
      </c>
      <c r="R835" s="11">
        <f t="shared" si="4"/>
        <v>630176.4494</v>
      </c>
      <c r="S835" s="11">
        <f t="shared" ref="S835:T835" si="1693">log(Q835)</f>
        <v>5</v>
      </c>
      <c r="T835" s="11">
        <f t="shared" si="1693"/>
        <v>5.799462169</v>
      </c>
      <c r="U835" s="11">
        <f t="shared" si="6"/>
        <v>142857.1429</v>
      </c>
      <c r="V835" s="11">
        <f t="shared" si="7"/>
        <v>900252.0706</v>
      </c>
      <c r="W835" s="11">
        <f t="shared" si="8"/>
        <v>765214.26</v>
      </c>
      <c r="X835" s="11">
        <f t="shared" ref="X835:Y835" si="1694">log(U835)</f>
        <v>5.15490196</v>
      </c>
      <c r="Y835" s="11">
        <f t="shared" si="1694"/>
        <v>5.954364129</v>
      </c>
      <c r="Z835" s="11">
        <f t="shared" si="10"/>
        <v>5.084320886</v>
      </c>
      <c r="AA835" s="11">
        <f t="shared" si="11"/>
        <v>5.883783055</v>
      </c>
      <c r="AB835" s="11">
        <f t="shared" si="12"/>
        <v>12.90164804</v>
      </c>
      <c r="AC835" s="11">
        <f t="shared" si="1643"/>
        <v>2.150274674</v>
      </c>
      <c r="AD835" s="11">
        <f t="shared" si="1644"/>
        <v>0.6472971758</v>
      </c>
    </row>
    <row r="836">
      <c r="A836" s="10">
        <v>35.5</v>
      </c>
      <c r="B836" s="10">
        <v>6.0</v>
      </c>
      <c r="C836" s="10">
        <v>1.0</v>
      </c>
      <c r="D836" s="10" t="s">
        <v>73</v>
      </c>
      <c r="E836" s="10">
        <v>1.0</v>
      </c>
      <c r="F836" s="10">
        <v>0.03402</v>
      </c>
      <c r="G836" s="10">
        <v>-1.0</v>
      </c>
      <c r="H836" s="10">
        <v>79.0</v>
      </c>
      <c r="I836" s="10">
        <v>-2.0</v>
      </c>
      <c r="J836" s="10">
        <v>9.0</v>
      </c>
      <c r="K836" s="11"/>
      <c r="L836" s="11"/>
      <c r="M836" s="13"/>
      <c r="N836" s="14"/>
      <c r="O836" s="15"/>
      <c r="P836" s="10" t="s">
        <v>40</v>
      </c>
      <c r="Q836" s="11">
        <f t="shared" si="3"/>
        <v>56428.57143</v>
      </c>
      <c r="R836" s="11">
        <f t="shared" si="4"/>
        <v>580540.8583</v>
      </c>
      <c r="S836" s="11">
        <f t="shared" ref="S836:T836" si="1695">log(Q836)</f>
        <v>4.751499056</v>
      </c>
      <c r="T836" s="11">
        <f t="shared" si="1695"/>
        <v>5.763832791</v>
      </c>
      <c r="U836" s="11">
        <f t="shared" si="6"/>
        <v>64285.71429</v>
      </c>
      <c r="V836" s="11">
        <f t="shared" si="7"/>
        <v>661375.6614</v>
      </c>
      <c r="W836" s="11">
        <f t="shared" si="8"/>
        <v>620958.2598</v>
      </c>
      <c r="X836" s="11">
        <f t="shared" ref="X836:Y836" si="1696">log(U836)</f>
        <v>4.808114474</v>
      </c>
      <c r="Y836" s="11">
        <f t="shared" si="1696"/>
        <v>5.820448209</v>
      </c>
      <c r="Z836" s="11">
        <f t="shared" si="10"/>
        <v>4.780728673</v>
      </c>
      <c r="AA836" s="11">
        <f t="shared" si="11"/>
        <v>5.793062408</v>
      </c>
      <c r="AB836" s="11">
        <f t="shared" si="12"/>
        <v>12.60028058</v>
      </c>
      <c r="AC836" s="11">
        <f t="shared" si="1643"/>
        <v>2.100046763</v>
      </c>
      <c r="AD836" s="11">
        <f t="shared" si="1644"/>
        <v>0.6321770681</v>
      </c>
    </row>
    <row r="837">
      <c r="A837" s="10">
        <v>35.5</v>
      </c>
      <c r="B837" s="10">
        <v>14.0</v>
      </c>
      <c r="C837" s="10">
        <v>1.0</v>
      </c>
      <c r="D837" s="10" t="s">
        <v>82</v>
      </c>
      <c r="E837" s="10">
        <v>1.0</v>
      </c>
      <c r="F837" s="10">
        <v>0.02758</v>
      </c>
      <c r="G837" s="10">
        <v>-1.0</v>
      </c>
      <c r="H837" s="10">
        <v>25.0</v>
      </c>
      <c r="I837" s="10">
        <v>-2.0</v>
      </c>
      <c r="J837" s="10">
        <v>3.0</v>
      </c>
      <c r="K837" s="11"/>
      <c r="L837" s="11"/>
      <c r="M837" s="13"/>
      <c r="N837" s="14"/>
      <c r="O837" s="15"/>
      <c r="P837" s="10" t="s">
        <v>40</v>
      </c>
      <c r="Q837" s="11">
        <f t="shared" si="3"/>
        <v>17857.14286</v>
      </c>
      <c r="R837" s="11">
        <f t="shared" si="4"/>
        <v>226613.488</v>
      </c>
      <c r="S837" s="11">
        <f t="shared" ref="S837:T837" si="1697">log(Q837)</f>
        <v>4.251811973</v>
      </c>
      <c r="T837" s="11">
        <f t="shared" si="1697"/>
        <v>5.355285756</v>
      </c>
      <c r="U837" s="11">
        <f t="shared" si="6"/>
        <v>21428.57143</v>
      </c>
      <c r="V837" s="11">
        <f t="shared" si="7"/>
        <v>271936.1856</v>
      </c>
      <c r="W837" s="11">
        <f t="shared" si="8"/>
        <v>249274.8368</v>
      </c>
      <c r="X837" s="11">
        <f t="shared" ref="X837:Y837" si="1698">log(U837)</f>
        <v>4.330993219</v>
      </c>
      <c r="Y837" s="11">
        <f t="shared" si="1698"/>
        <v>5.434467002</v>
      </c>
      <c r="Z837" s="11">
        <f t="shared" si="10"/>
        <v>4.293204658</v>
      </c>
      <c r="AA837" s="11">
        <f t="shared" si="11"/>
        <v>5.396678441</v>
      </c>
      <c r="AB837" s="11">
        <f t="shared" si="12"/>
        <v>11.28352154</v>
      </c>
      <c r="AC837" s="11">
        <f t="shared" si="1643"/>
        <v>1.880586924</v>
      </c>
      <c r="AD837" s="11">
        <f t="shared" si="1644"/>
        <v>0.5661130734</v>
      </c>
    </row>
    <row r="838">
      <c r="A838" s="10">
        <v>35.5</v>
      </c>
      <c r="B838" s="10">
        <v>2.0</v>
      </c>
      <c r="C838" s="10">
        <v>1.0</v>
      </c>
      <c r="D838" s="10" t="s">
        <v>49</v>
      </c>
      <c r="E838" s="10">
        <v>1.0</v>
      </c>
      <c r="F838" s="10">
        <v>0.03064</v>
      </c>
      <c r="G838" s="10">
        <v>-1.0</v>
      </c>
      <c r="H838" s="10">
        <v>17.0</v>
      </c>
      <c r="I838" s="10" t="s">
        <v>137</v>
      </c>
      <c r="J838" s="10" t="s">
        <v>137</v>
      </c>
      <c r="K838" s="29" t="s">
        <v>156</v>
      </c>
      <c r="L838" s="11"/>
      <c r="M838" s="13"/>
      <c r="N838" s="14"/>
      <c r="O838" s="15"/>
      <c r="P838" s="10" t="s">
        <v>40</v>
      </c>
      <c r="Q838" s="11">
        <f t="shared" si="3"/>
        <v>12142.85714</v>
      </c>
      <c r="R838" s="11">
        <f t="shared" si="4"/>
        <v>138707.5718</v>
      </c>
      <c r="S838" s="11">
        <f t="shared" ref="S838:T838" si="1699">log(Q838)</f>
        <v>4.084320886</v>
      </c>
      <c r="T838" s="11">
        <f t="shared" si="1699"/>
        <v>5.142100169</v>
      </c>
      <c r="U838" s="11" t="str">
        <f t="shared" si="6"/>
        <v>#VALUE!</v>
      </c>
      <c r="V838" s="11" t="str">
        <f t="shared" si="7"/>
        <v>#VALUE!</v>
      </c>
      <c r="W838" s="11" t="str">
        <f t="shared" si="8"/>
        <v>#VALUE!</v>
      </c>
      <c r="X838" s="11" t="str">
        <f t="shared" ref="X838:Y838" si="1700">log(U838)</f>
        <v>#VALUE!</v>
      </c>
      <c r="Y838" s="11" t="str">
        <f t="shared" si="1700"/>
        <v>#VALUE!</v>
      </c>
      <c r="Z838" s="11">
        <f t="shared" si="10"/>
        <v>4.084320886</v>
      </c>
      <c r="AA838" s="11">
        <f t="shared" si="11"/>
        <v>5.142100169</v>
      </c>
      <c r="AB838" s="11">
        <f t="shared" si="12"/>
        <v>10.43783083</v>
      </c>
      <c r="AC838" s="11">
        <f t="shared" si="1643"/>
        <v>1.739638471</v>
      </c>
      <c r="AD838" s="11">
        <f t="shared" si="1644"/>
        <v>0.5236833615</v>
      </c>
    </row>
    <row r="839">
      <c r="A839" s="10">
        <v>35.5</v>
      </c>
      <c r="B839" s="10">
        <v>16.0</v>
      </c>
      <c r="C839" s="10">
        <v>1.0</v>
      </c>
      <c r="D839" s="10" t="s">
        <v>108</v>
      </c>
      <c r="E839" s="10">
        <v>1.0</v>
      </c>
      <c r="F839" s="10">
        <v>0.0327</v>
      </c>
      <c r="G839" s="10">
        <v>0.0</v>
      </c>
      <c r="H839" s="10">
        <v>79.0</v>
      </c>
      <c r="I839" s="10">
        <v>-1.0</v>
      </c>
      <c r="J839" s="10">
        <v>8.0</v>
      </c>
      <c r="K839" s="11"/>
      <c r="L839" s="11"/>
      <c r="M839" s="13"/>
      <c r="N839" s="14"/>
      <c r="O839" s="15"/>
      <c r="P839" s="10" t="s">
        <v>40</v>
      </c>
      <c r="Q839" s="11">
        <f t="shared" si="3"/>
        <v>5642.857143</v>
      </c>
      <c r="R839" s="11">
        <f t="shared" si="4"/>
        <v>60397.55352</v>
      </c>
      <c r="S839" s="11">
        <f t="shared" ref="S839:T839" si="1701">log(Q839)</f>
        <v>3.751499056</v>
      </c>
      <c r="T839" s="11">
        <f t="shared" si="1701"/>
        <v>4.781019347</v>
      </c>
      <c r="U839" s="11">
        <f t="shared" si="6"/>
        <v>5714.285714</v>
      </c>
      <c r="V839" s="11">
        <f t="shared" si="7"/>
        <v>61162.07951</v>
      </c>
      <c r="W839" s="11">
        <f t="shared" si="8"/>
        <v>60779.81651</v>
      </c>
      <c r="X839" s="11">
        <f t="shared" ref="X839:Y839" si="1702">log(U839)</f>
        <v>3.756961951</v>
      </c>
      <c r="Y839" s="11">
        <f t="shared" si="1702"/>
        <v>4.786482243</v>
      </c>
      <c r="Z839" s="11">
        <f t="shared" si="10"/>
        <v>3.754239093</v>
      </c>
      <c r="AA839" s="11">
        <f t="shared" si="11"/>
        <v>4.783759385</v>
      </c>
      <c r="AB839" s="11">
        <f t="shared" si="12"/>
        <v>9.247448509</v>
      </c>
      <c r="AC839" s="11">
        <f t="shared" si="1643"/>
        <v>1.541241418</v>
      </c>
      <c r="AD839" s="11">
        <f t="shared" si="1644"/>
        <v>0.4639598974</v>
      </c>
    </row>
    <row r="840">
      <c r="A840" s="10">
        <v>35.5</v>
      </c>
      <c r="B840" s="10">
        <v>13.0</v>
      </c>
      <c r="C840" s="10">
        <v>1.0</v>
      </c>
      <c r="D840" s="10" t="s">
        <v>76</v>
      </c>
      <c r="E840" s="10">
        <v>1.0</v>
      </c>
      <c r="F840" s="10">
        <v>0.04271</v>
      </c>
      <c r="G840" s="10">
        <v>0.0</v>
      </c>
      <c r="H840" s="10">
        <v>39.0</v>
      </c>
      <c r="I840" s="10" t="s">
        <v>137</v>
      </c>
      <c r="J840" s="10" t="s">
        <v>137</v>
      </c>
      <c r="K840" s="11"/>
      <c r="L840" s="11"/>
      <c r="M840" s="13"/>
      <c r="N840" s="14"/>
      <c r="O840" s="15"/>
      <c r="P840" s="10" t="s">
        <v>40</v>
      </c>
      <c r="Q840" s="11">
        <f t="shared" si="3"/>
        <v>2785.714286</v>
      </c>
      <c r="R840" s="11">
        <f t="shared" si="4"/>
        <v>22828.37743</v>
      </c>
      <c r="S840" s="11">
        <f t="shared" ref="S840:T840" si="1703">log(Q840)</f>
        <v>3.444936571</v>
      </c>
      <c r="T840" s="11">
        <f t="shared" si="1703"/>
        <v>4.358475044</v>
      </c>
      <c r="U840" s="11" t="str">
        <f t="shared" si="6"/>
        <v>#VALUE!</v>
      </c>
      <c r="V840" s="11" t="str">
        <f t="shared" si="7"/>
        <v>#VALUE!</v>
      </c>
      <c r="W840" s="11" t="str">
        <f t="shared" si="8"/>
        <v>#VALUE!</v>
      </c>
      <c r="X840" s="11" t="str">
        <f t="shared" ref="X840:Y840" si="1704">log(U840)</f>
        <v>#VALUE!</v>
      </c>
      <c r="Y840" s="11" t="str">
        <f t="shared" si="1704"/>
        <v>#VALUE!</v>
      </c>
      <c r="Z840" s="11">
        <f t="shared" si="10"/>
        <v>3.444936571</v>
      </c>
      <c r="AA840" s="11">
        <f t="shared" si="11"/>
        <v>4.358475044</v>
      </c>
      <c r="AB840" s="11">
        <f t="shared" si="12"/>
        <v>7.834684511</v>
      </c>
      <c r="AC840" s="11">
        <f t="shared" si="1643"/>
        <v>1.305780752</v>
      </c>
      <c r="AD840" s="11">
        <f t="shared" si="1644"/>
        <v>0.393079174</v>
      </c>
    </row>
    <row r="841" hidden="1">
      <c r="A841" s="10">
        <v>36.1</v>
      </c>
      <c r="B841" s="10">
        <v>9.0</v>
      </c>
      <c r="C841" s="10">
        <v>1.0</v>
      </c>
      <c r="D841" s="10" t="s">
        <v>34</v>
      </c>
      <c r="E841" s="10">
        <v>3.0</v>
      </c>
      <c r="F841" s="11"/>
      <c r="G841" s="11"/>
      <c r="H841" s="11"/>
      <c r="I841" s="11"/>
      <c r="J841" s="11"/>
      <c r="K841" s="11"/>
      <c r="L841" s="11"/>
      <c r="M841" s="13"/>
      <c r="N841" s="14"/>
      <c r="O841" s="15"/>
      <c r="P841" s="10" t="s">
        <v>40</v>
      </c>
      <c r="Q841" s="11">
        <f t="shared" si="3"/>
        <v>0</v>
      </c>
      <c r="R841" s="11" t="str">
        <f t="shared" si="4"/>
        <v>#DIV/0!</v>
      </c>
      <c r="S841" s="11" t="str">
        <f t="shared" ref="S841:T841" si="1705">log(Q841)</f>
        <v>#NUM!</v>
      </c>
      <c r="T841" s="11" t="str">
        <f t="shared" si="1705"/>
        <v>#DIV/0!</v>
      </c>
      <c r="U841" s="11">
        <f t="shared" si="6"/>
        <v>0</v>
      </c>
      <c r="V841" s="11" t="str">
        <f t="shared" si="7"/>
        <v>#DIV/0!</v>
      </c>
      <c r="W841" s="11" t="str">
        <f t="shared" si="8"/>
        <v>#DIV/0!</v>
      </c>
      <c r="X841" s="11" t="str">
        <f t="shared" ref="X841:Y841" si="1706">log(U841)</f>
        <v>#NUM!</v>
      </c>
      <c r="Y841" s="11" t="str">
        <f t="shared" si="1706"/>
        <v>#DIV/0!</v>
      </c>
      <c r="Z841" s="11" t="str">
        <f t="shared" si="10"/>
        <v>#NUM!</v>
      </c>
      <c r="AA841" s="11" t="str">
        <f t="shared" si="11"/>
        <v>#DIV/0!</v>
      </c>
      <c r="AB841" s="11" t="str">
        <f t="shared" si="12"/>
        <v>#DIV/0!</v>
      </c>
    </row>
    <row r="842">
      <c r="A842" s="10">
        <v>36.1</v>
      </c>
      <c r="B842" s="10">
        <v>10.0</v>
      </c>
      <c r="C842" s="10">
        <v>1.0</v>
      </c>
      <c r="D842" s="10" t="s">
        <v>73</v>
      </c>
      <c r="E842" s="10">
        <v>3.0</v>
      </c>
      <c r="F842" s="10">
        <v>0.03238</v>
      </c>
      <c r="G842" s="10">
        <v>-1.0</v>
      </c>
      <c r="H842" s="10">
        <v>82.0</v>
      </c>
      <c r="I842" s="10">
        <v>-2.0</v>
      </c>
      <c r="J842" s="10">
        <v>11.0</v>
      </c>
      <c r="K842" s="11"/>
      <c r="L842" s="11"/>
      <c r="M842" s="13"/>
      <c r="N842" s="14"/>
      <c r="O842" s="15"/>
      <c r="P842" s="10" t="s">
        <v>40</v>
      </c>
      <c r="Q842" s="11">
        <f t="shared" si="3"/>
        <v>58571.42857</v>
      </c>
      <c r="R842" s="11">
        <f t="shared" si="4"/>
        <v>633106.8561</v>
      </c>
      <c r="S842" s="11">
        <f t="shared" ref="S842:T842" si="1707">log(Q842)</f>
        <v>4.767685817</v>
      </c>
      <c r="T842" s="11">
        <f t="shared" si="1707"/>
        <v>5.801477017</v>
      </c>
      <c r="U842" s="11">
        <f t="shared" si="6"/>
        <v>78571.42857</v>
      </c>
      <c r="V842" s="11">
        <f t="shared" si="7"/>
        <v>849289.685</v>
      </c>
      <c r="W842" s="11">
        <f t="shared" si="8"/>
        <v>741198.2705</v>
      </c>
      <c r="X842" s="11">
        <f t="shared" ref="X842:Y842" si="1708">log(U842)</f>
        <v>4.895264649</v>
      </c>
      <c r="Y842" s="11">
        <f t="shared" si="1708"/>
        <v>5.929055849</v>
      </c>
      <c r="Z842" s="11">
        <f t="shared" si="10"/>
        <v>4.836143197</v>
      </c>
      <c r="AA842" s="11">
        <f t="shared" si="11"/>
        <v>5.869934397</v>
      </c>
      <c r="AB842" s="11">
        <f t="shared" si="12"/>
        <v>12.8556438</v>
      </c>
      <c r="AC842" s="11">
        <f>AB842/6</f>
        <v>2.1426073</v>
      </c>
      <c r="AD842" s="11">
        <f>(AA842-2)/6</f>
        <v>0.6449890662</v>
      </c>
    </row>
    <row r="843" hidden="1">
      <c r="A843" s="10">
        <v>36.1</v>
      </c>
      <c r="B843" s="10">
        <v>11.0</v>
      </c>
      <c r="C843" s="10">
        <v>1.0</v>
      </c>
      <c r="D843" s="10" t="s">
        <v>34</v>
      </c>
      <c r="E843" s="10">
        <v>3.0</v>
      </c>
      <c r="F843" s="11"/>
      <c r="G843" s="11"/>
      <c r="H843" s="11"/>
      <c r="I843" s="11"/>
      <c r="J843" s="11"/>
      <c r="K843" s="11"/>
      <c r="L843" s="11"/>
      <c r="M843" s="13"/>
      <c r="N843" s="14"/>
      <c r="O843" s="15"/>
      <c r="P843" s="10" t="s">
        <v>40</v>
      </c>
      <c r="Q843" s="11">
        <f t="shared" si="3"/>
        <v>0</v>
      </c>
      <c r="R843" s="11" t="str">
        <f t="shared" si="4"/>
        <v>#DIV/0!</v>
      </c>
      <c r="S843" s="11" t="str">
        <f t="shared" ref="S843:T843" si="1709">log(Q843)</f>
        <v>#NUM!</v>
      </c>
      <c r="T843" s="11" t="str">
        <f t="shared" si="1709"/>
        <v>#DIV/0!</v>
      </c>
      <c r="U843" s="11">
        <f t="shared" si="6"/>
        <v>0</v>
      </c>
      <c r="V843" s="11" t="str">
        <f t="shared" si="7"/>
        <v>#DIV/0!</v>
      </c>
      <c r="W843" s="11" t="str">
        <f t="shared" si="8"/>
        <v>#DIV/0!</v>
      </c>
      <c r="X843" s="11" t="str">
        <f t="shared" ref="X843:Y843" si="1710">log(U843)</f>
        <v>#NUM!</v>
      </c>
      <c r="Y843" s="11" t="str">
        <f t="shared" si="1710"/>
        <v>#DIV/0!</v>
      </c>
      <c r="Z843" s="11" t="str">
        <f t="shared" si="10"/>
        <v>#NUM!</v>
      </c>
      <c r="AA843" s="11" t="str">
        <f t="shared" si="11"/>
        <v>#DIV/0!</v>
      </c>
      <c r="AB843" s="11" t="str">
        <f t="shared" si="12"/>
        <v>#DIV/0!</v>
      </c>
    </row>
    <row r="844">
      <c r="A844" s="10">
        <v>36.1</v>
      </c>
      <c r="B844" s="10">
        <v>12.0</v>
      </c>
      <c r="C844" s="10">
        <v>1.0</v>
      </c>
      <c r="D844" s="10" t="s">
        <v>49</v>
      </c>
      <c r="E844" s="10">
        <v>3.0</v>
      </c>
      <c r="F844" s="10">
        <v>0.03478</v>
      </c>
      <c r="G844" s="19"/>
      <c r="H844" s="19"/>
      <c r="I844" s="19"/>
      <c r="J844" s="19"/>
      <c r="K844" s="11"/>
      <c r="L844" s="11"/>
      <c r="M844" s="13">
        <v>1.0</v>
      </c>
      <c r="N844" s="14">
        <v>1.0</v>
      </c>
      <c r="O844" s="15"/>
      <c r="P844" s="10" t="s">
        <v>40</v>
      </c>
      <c r="Q844" s="11">
        <f t="shared" si="3"/>
        <v>0</v>
      </c>
      <c r="R844" s="11">
        <f t="shared" si="4"/>
        <v>0</v>
      </c>
      <c r="S844" s="11" t="str">
        <f t="shared" ref="S844:T844" si="1711">log(Q844)</f>
        <v>#NUM!</v>
      </c>
      <c r="T844" s="11" t="str">
        <f t="shared" si="1711"/>
        <v>#NUM!</v>
      </c>
      <c r="U844" s="11">
        <f t="shared" si="6"/>
        <v>0</v>
      </c>
      <c r="V844" s="11">
        <f t="shared" si="7"/>
        <v>0</v>
      </c>
      <c r="W844" s="11">
        <f t="shared" si="8"/>
        <v>0</v>
      </c>
      <c r="X844" s="11" t="str">
        <f t="shared" ref="X844:Y844" si="1712">log(U844)</f>
        <v>#NUM!</v>
      </c>
      <c r="Y844" s="11" t="str">
        <f t="shared" si="1712"/>
        <v>#NUM!</v>
      </c>
      <c r="Z844" s="11" t="str">
        <f t="shared" si="10"/>
        <v>#NUM!</v>
      </c>
      <c r="AA844" s="11" t="str">
        <f t="shared" si="11"/>
        <v>#NUM!</v>
      </c>
      <c r="AB844" s="11" t="str">
        <f t="shared" si="12"/>
        <v>#NUM!</v>
      </c>
      <c r="AC844" s="11"/>
      <c r="AD844" s="11"/>
    </row>
    <row r="845">
      <c r="A845" s="10">
        <v>36.1</v>
      </c>
      <c r="B845" s="10">
        <v>13.0</v>
      </c>
      <c r="C845" s="10">
        <v>1.0</v>
      </c>
      <c r="D845" s="10" t="s">
        <v>33</v>
      </c>
      <c r="E845" s="10">
        <v>3.0</v>
      </c>
      <c r="F845" s="10">
        <v>0.03848</v>
      </c>
      <c r="G845" s="10">
        <v>-2.0</v>
      </c>
      <c r="H845" s="10">
        <v>115.0</v>
      </c>
      <c r="I845" s="10">
        <v>-3.0</v>
      </c>
      <c r="J845" s="10">
        <v>11.0</v>
      </c>
      <c r="K845" s="11"/>
      <c r="L845" s="11"/>
      <c r="M845" s="13"/>
      <c r="N845" s="14"/>
      <c r="O845" s="15"/>
      <c r="P845" s="10" t="s">
        <v>40</v>
      </c>
      <c r="Q845" s="11">
        <f t="shared" si="3"/>
        <v>821428.5714</v>
      </c>
      <c r="R845" s="11">
        <f t="shared" si="4"/>
        <v>7471413.721</v>
      </c>
      <c r="S845" s="11">
        <f t="shared" ref="S845:T845" si="1713">log(Q845)</f>
        <v>5.914569805</v>
      </c>
      <c r="T845" s="11">
        <f t="shared" si="1713"/>
        <v>6.873402786</v>
      </c>
      <c r="U845" s="11">
        <f t="shared" si="6"/>
        <v>785714.2857</v>
      </c>
      <c r="V845" s="11">
        <f t="shared" si="7"/>
        <v>7146569.647</v>
      </c>
      <c r="W845" s="11">
        <f t="shared" si="8"/>
        <v>7308991.684</v>
      </c>
      <c r="X845" s="11">
        <f t="shared" ref="X845:Y845" si="1714">log(U845)</f>
        <v>5.895264649</v>
      </c>
      <c r="Y845" s="11">
        <f t="shared" si="1714"/>
        <v>6.85409763</v>
      </c>
      <c r="Z845" s="11">
        <f t="shared" si="10"/>
        <v>5.905024487</v>
      </c>
      <c r="AA845" s="11">
        <f t="shared" si="11"/>
        <v>6.863857468</v>
      </c>
      <c r="AB845" s="11">
        <f t="shared" si="12"/>
        <v>16.15738477</v>
      </c>
      <c r="AC845" s="11">
        <f t="shared" ref="AC845:AC848" si="1717">AB845/6</f>
        <v>2.692897462</v>
      </c>
      <c r="AD845" s="11">
        <f t="shared" ref="AD845:AD848" si="1718">(AA845-2)/6</f>
        <v>0.8106429113</v>
      </c>
    </row>
    <row r="846">
      <c r="A846" s="10">
        <v>36.1</v>
      </c>
      <c r="B846" s="10">
        <v>14.0</v>
      </c>
      <c r="C846" s="10">
        <v>1.0</v>
      </c>
      <c r="D846" s="10" t="s">
        <v>96</v>
      </c>
      <c r="E846" s="10">
        <v>3.0</v>
      </c>
      <c r="F846" s="10">
        <v>0.03197</v>
      </c>
      <c r="G846" s="10">
        <v>-2.0</v>
      </c>
      <c r="H846" s="10">
        <v>72.0</v>
      </c>
      <c r="I846" s="10">
        <v>-3.0</v>
      </c>
      <c r="J846" s="10">
        <v>8.0</v>
      </c>
      <c r="K846" s="11"/>
      <c r="L846" s="11"/>
      <c r="M846" s="13"/>
      <c r="N846" s="14"/>
      <c r="O846" s="15"/>
      <c r="P846" s="10" t="s">
        <v>40</v>
      </c>
      <c r="Q846" s="11">
        <f t="shared" si="3"/>
        <v>514285.7143</v>
      </c>
      <c r="R846" s="11">
        <f t="shared" si="4"/>
        <v>5630278.386</v>
      </c>
      <c r="S846" s="11">
        <f t="shared" ref="S846:T846" si="1715">log(Q846)</f>
        <v>5.711204461</v>
      </c>
      <c r="T846" s="11">
        <f t="shared" si="1715"/>
        <v>6.750529869</v>
      </c>
      <c r="U846" s="11">
        <f t="shared" si="6"/>
        <v>571428.5714</v>
      </c>
      <c r="V846" s="11">
        <f t="shared" si="7"/>
        <v>6255864.873</v>
      </c>
      <c r="W846" s="11">
        <f t="shared" si="8"/>
        <v>5943071.63</v>
      </c>
      <c r="X846" s="11">
        <f t="shared" ref="X846:Y846" si="1716">log(U846)</f>
        <v>5.756961951</v>
      </c>
      <c r="Y846" s="11">
        <f t="shared" si="1716"/>
        <v>6.796287359</v>
      </c>
      <c r="Z846" s="11">
        <f t="shared" si="10"/>
        <v>5.734685557</v>
      </c>
      <c r="AA846" s="11">
        <f t="shared" si="11"/>
        <v>6.774010965</v>
      </c>
      <c r="AB846" s="11">
        <f t="shared" si="12"/>
        <v>15.85892115</v>
      </c>
      <c r="AC846" s="11">
        <f t="shared" si="1717"/>
        <v>2.643153525</v>
      </c>
      <c r="AD846" s="11">
        <f t="shared" si="1718"/>
        <v>0.7956684941</v>
      </c>
    </row>
    <row r="847">
      <c r="A847" s="10">
        <v>36.1</v>
      </c>
      <c r="B847" s="10">
        <v>15.0</v>
      </c>
      <c r="C847" s="10">
        <v>1.0</v>
      </c>
      <c r="D847" s="10" t="s">
        <v>82</v>
      </c>
      <c r="E847" s="10">
        <v>3.0</v>
      </c>
      <c r="F847" s="10">
        <v>0.04387</v>
      </c>
      <c r="G847" s="10">
        <v>-1.0</v>
      </c>
      <c r="H847" s="10">
        <v>16.0</v>
      </c>
      <c r="I847" s="10" t="s">
        <v>137</v>
      </c>
      <c r="J847" s="10" t="s">
        <v>137</v>
      </c>
      <c r="K847" s="11"/>
      <c r="L847" s="11"/>
      <c r="M847" s="13"/>
      <c r="N847" s="14"/>
      <c r="O847" s="15"/>
      <c r="P847" s="10" t="s">
        <v>179</v>
      </c>
      <c r="Q847" s="11">
        <f t="shared" si="3"/>
        <v>11428.57143</v>
      </c>
      <c r="R847" s="11">
        <f t="shared" si="4"/>
        <v>91178.48188</v>
      </c>
      <c r="S847" s="11">
        <f t="shared" ref="S847:T847" si="1719">log(Q847)</f>
        <v>4.057991947</v>
      </c>
      <c r="T847" s="11">
        <f t="shared" si="1719"/>
        <v>4.959892357</v>
      </c>
      <c r="U847" s="11" t="str">
        <f t="shared" si="6"/>
        <v>#VALUE!</v>
      </c>
      <c r="V847" s="11" t="str">
        <f t="shared" si="7"/>
        <v>#VALUE!</v>
      </c>
      <c r="W847" s="11" t="str">
        <f t="shared" si="8"/>
        <v>#VALUE!</v>
      </c>
      <c r="X847" s="11" t="str">
        <f t="shared" ref="X847:Y847" si="1720">log(U847)</f>
        <v>#VALUE!</v>
      </c>
      <c r="Y847" s="11" t="str">
        <f t="shared" si="1720"/>
        <v>#VALUE!</v>
      </c>
      <c r="Z847" s="11">
        <f t="shared" si="10"/>
        <v>4.057991947</v>
      </c>
      <c r="AA847" s="11">
        <f t="shared" si="11"/>
        <v>4.959892357</v>
      </c>
      <c r="AB847" s="11">
        <f t="shared" si="12"/>
        <v>9.832549578</v>
      </c>
      <c r="AC847" s="11">
        <f t="shared" si="1717"/>
        <v>1.638758263</v>
      </c>
      <c r="AD847" s="11">
        <f t="shared" si="1718"/>
        <v>0.4933153928</v>
      </c>
    </row>
    <row r="848">
      <c r="A848" s="10">
        <v>36.1</v>
      </c>
      <c r="B848" s="10">
        <v>16.0</v>
      </c>
      <c r="C848" s="10">
        <v>1.0</v>
      </c>
      <c r="D848" s="10" t="s">
        <v>108</v>
      </c>
      <c r="E848" s="10">
        <v>3.0</v>
      </c>
      <c r="F848" s="10">
        <v>0.06791</v>
      </c>
      <c r="G848" s="10">
        <v>-2.0</v>
      </c>
      <c r="H848" s="10">
        <v>13.0</v>
      </c>
      <c r="I848" s="10">
        <v>-3.0</v>
      </c>
      <c r="J848" s="10">
        <v>4.0</v>
      </c>
      <c r="K848" s="11"/>
      <c r="L848" s="11"/>
      <c r="M848" s="13"/>
      <c r="N848" s="14"/>
      <c r="O848" s="15"/>
      <c r="P848" s="10" t="s">
        <v>40</v>
      </c>
      <c r="Q848" s="11">
        <f t="shared" si="3"/>
        <v>92857.14286</v>
      </c>
      <c r="R848" s="11">
        <f t="shared" si="4"/>
        <v>478574.584</v>
      </c>
      <c r="S848" s="11">
        <f t="shared" ref="S848:T848" si="1721">log(Q848)</f>
        <v>4.967815317</v>
      </c>
      <c r="T848" s="11">
        <f t="shared" si="1721"/>
        <v>5.679949631</v>
      </c>
      <c r="U848" s="11">
        <f t="shared" si="6"/>
        <v>285714.2857</v>
      </c>
      <c r="V848" s="11">
        <f t="shared" si="7"/>
        <v>1472537.182</v>
      </c>
      <c r="W848" s="11">
        <f t="shared" si="8"/>
        <v>975555.8828</v>
      </c>
      <c r="X848" s="11">
        <f t="shared" ref="X848:Y848" si="1722">log(U848)</f>
        <v>5.455931956</v>
      </c>
      <c r="Y848" s="11">
        <f t="shared" si="1722"/>
        <v>6.16806627</v>
      </c>
      <c r="Z848" s="11">
        <f t="shared" si="10"/>
        <v>5.277117838</v>
      </c>
      <c r="AA848" s="11">
        <f t="shared" si="11"/>
        <v>5.989252152</v>
      </c>
      <c r="AB848" s="11">
        <f t="shared" si="12"/>
        <v>13.2520088</v>
      </c>
      <c r="AC848" s="11">
        <f t="shared" si="1717"/>
        <v>2.208668134</v>
      </c>
      <c r="AD848" s="11">
        <f t="shared" si="1718"/>
        <v>0.6648753587</v>
      </c>
    </row>
    <row r="849" hidden="1">
      <c r="A849" s="10">
        <v>36.1</v>
      </c>
      <c r="B849" s="10">
        <v>17.0</v>
      </c>
      <c r="C849" s="10">
        <v>1.0</v>
      </c>
      <c r="D849" s="10" t="s">
        <v>126</v>
      </c>
      <c r="E849" s="10">
        <v>3.0</v>
      </c>
      <c r="F849" s="11"/>
      <c r="G849" s="11"/>
      <c r="H849" s="11"/>
      <c r="I849" s="11"/>
      <c r="J849" s="11"/>
      <c r="K849" s="11"/>
      <c r="L849" s="11"/>
      <c r="M849" s="13"/>
      <c r="N849" s="14"/>
      <c r="O849" s="15"/>
      <c r="P849" s="10" t="s">
        <v>40</v>
      </c>
      <c r="Q849" s="11">
        <f t="shared" si="3"/>
        <v>0</v>
      </c>
      <c r="R849" s="11" t="str">
        <f t="shared" si="4"/>
        <v>#DIV/0!</v>
      </c>
      <c r="S849" s="11" t="str">
        <f t="shared" ref="S849:T849" si="1723">log(Q849)</f>
        <v>#NUM!</v>
      </c>
      <c r="T849" s="11" t="str">
        <f t="shared" si="1723"/>
        <v>#DIV/0!</v>
      </c>
      <c r="U849" s="11">
        <f t="shared" si="6"/>
        <v>0</v>
      </c>
      <c r="V849" s="11" t="str">
        <f t="shared" si="7"/>
        <v>#DIV/0!</v>
      </c>
      <c r="W849" s="11" t="str">
        <f t="shared" si="8"/>
        <v>#DIV/0!</v>
      </c>
      <c r="X849" s="11" t="str">
        <f t="shared" ref="X849:Y849" si="1724">log(U849)</f>
        <v>#NUM!</v>
      </c>
      <c r="Y849" s="11" t="str">
        <f t="shared" si="1724"/>
        <v>#DIV/0!</v>
      </c>
      <c r="Z849" s="11" t="str">
        <f t="shared" si="10"/>
        <v>#NUM!</v>
      </c>
      <c r="AA849" s="11" t="str">
        <f t="shared" si="11"/>
        <v>#DIV/0!</v>
      </c>
      <c r="AB849" s="11" t="str">
        <f t="shared" si="12"/>
        <v>#DIV/0!</v>
      </c>
    </row>
    <row r="850">
      <c r="A850" s="10">
        <v>36.1</v>
      </c>
      <c r="B850" s="10">
        <v>18.0</v>
      </c>
      <c r="C850" s="10">
        <v>1.0</v>
      </c>
      <c r="D850" s="10" t="s">
        <v>55</v>
      </c>
      <c r="E850" s="10">
        <v>3.0</v>
      </c>
      <c r="F850" s="10">
        <v>0.05565</v>
      </c>
      <c r="G850" s="10">
        <v>-2.0</v>
      </c>
      <c r="H850" s="10">
        <v>41.0</v>
      </c>
      <c r="I850" s="10">
        <v>-3.0</v>
      </c>
      <c r="J850" s="10">
        <v>6.0</v>
      </c>
      <c r="K850" s="11"/>
      <c r="L850" s="11"/>
      <c r="M850" s="13"/>
      <c r="N850" s="14"/>
      <c r="O850" s="15"/>
      <c r="P850" s="10" t="s">
        <v>40</v>
      </c>
      <c r="Q850" s="11">
        <f t="shared" si="3"/>
        <v>292857.1429</v>
      </c>
      <c r="R850" s="11">
        <f t="shared" si="4"/>
        <v>1841868.823</v>
      </c>
      <c r="S850" s="11">
        <f t="shared" ref="S850:T850" si="1725">log(Q850)</f>
        <v>5.466655821</v>
      </c>
      <c r="T850" s="11">
        <f t="shared" si="1725"/>
        <v>6.265258697</v>
      </c>
      <c r="U850" s="11">
        <f t="shared" si="6"/>
        <v>428571.4286</v>
      </c>
      <c r="V850" s="11">
        <f t="shared" si="7"/>
        <v>2695417.79</v>
      </c>
      <c r="W850" s="11">
        <f t="shared" si="8"/>
        <v>2268643.306</v>
      </c>
      <c r="X850" s="11">
        <f t="shared" ref="X850:Y850" si="1726">log(U850)</f>
        <v>5.632023215</v>
      </c>
      <c r="Y850" s="11">
        <f t="shared" si="1726"/>
        <v>6.43062609</v>
      </c>
      <c r="Z850" s="11">
        <f t="shared" si="10"/>
        <v>5.557163342</v>
      </c>
      <c r="AA850" s="11">
        <f t="shared" si="11"/>
        <v>6.355766218</v>
      </c>
      <c r="AB850" s="11">
        <f t="shared" si="12"/>
        <v>14.46954217</v>
      </c>
      <c r="AC850" s="11">
        <f>AB850/6</f>
        <v>2.411590362</v>
      </c>
      <c r="AD850" s="11">
        <f>(AA850-2)/6</f>
        <v>0.7259610364</v>
      </c>
    </row>
    <row r="851" hidden="1">
      <c r="A851" s="10">
        <v>36.1</v>
      </c>
      <c r="B851" s="10">
        <v>19.0</v>
      </c>
      <c r="C851" s="10">
        <v>1.0</v>
      </c>
      <c r="D851" s="10" t="s">
        <v>126</v>
      </c>
      <c r="E851" s="10">
        <v>3.0</v>
      </c>
      <c r="F851" s="11"/>
      <c r="G851" s="11"/>
      <c r="H851" s="11"/>
      <c r="I851" s="11"/>
      <c r="J851" s="11"/>
      <c r="K851" s="11"/>
      <c r="L851" s="11"/>
      <c r="M851" s="13"/>
      <c r="N851" s="14"/>
      <c r="O851" s="15"/>
      <c r="P851" s="10" t="s">
        <v>40</v>
      </c>
      <c r="Q851" s="11">
        <f t="shared" si="3"/>
        <v>0</v>
      </c>
      <c r="R851" s="11" t="str">
        <f t="shared" si="4"/>
        <v>#DIV/0!</v>
      </c>
      <c r="S851" s="11" t="str">
        <f t="shared" ref="S851:T851" si="1727">log(Q851)</f>
        <v>#NUM!</v>
      </c>
      <c r="T851" s="11" t="str">
        <f t="shared" si="1727"/>
        <v>#DIV/0!</v>
      </c>
      <c r="U851" s="11">
        <f t="shared" si="6"/>
        <v>0</v>
      </c>
      <c r="V851" s="11" t="str">
        <f t="shared" si="7"/>
        <v>#DIV/0!</v>
      </c>
      <c r="W851" s="11" t="str">
        <f t="shared" si="8"/>
        <v>#DIV/0!</v>
      </c>
      <c r="X851" s="11" t="str">
        <f t="shared" ref="X851:Y851" si="1728">log(U851)</f>
        <v>#NUM!</v>
      </c>
      <c r="Y851" s="11" t="str">
        <f t="shared" si="1728"/>
        <v>#DIV/0!</v>
      </c>
      <c r="Z851" s="11" t="str">
        <f t="shared" si="10"/>
        <v>#NUM!</v>
      </c>
      <c r="AA851" s="11" t="str">
        <f t="shared" si="11"/>
        <v>#DIV/0!</v>
      </c>
      <c r="AB851" s="11" t="str">
        <f t="shared" si="12"/>
        <v>#DIV/0!</v>
      </c>
    </row>
    <row r="852">
      <c r="A852" s="10">
        <v>36.3</v>
      </c>
      <c r="B852" s="10">
        <v>9.0</v>
      </c>
      <c r="C852" s="10">
        <v>1.0</v>
      </c>
      <c r="D852" s="10" t="s">
        <v>49</v>
      </c>
      <c r="E852" s="10">
        <v>1.0</v>
      </c>
      <c r="F852" s="10">
        <v>0.03141</v>
      </c>
      <c r="G852" s="10">
        <v>-4.0</v>
      </c>
      <c r="H852" s="10">
        <v>87.0</v>
      </c>
      <c r="I852" s="10">
        <v>-5.0</v>
      </c>
      <c r="J852" s="10">
        <v>29.0</v>
      </c>
      <c r="K852" s="11"/>
      <c r="L852" s="11"/>
      <c r="M852" s="13"/>
      <c r="N852" s="14"/>
      <c r="O852" s="15"/>
      <c r="P852" s="10" t="s">
        <v>40</v>
      </c>
      <c r="Q852" s="11">
        <f t="shared" si="3"/>
        <v>62142857.14</v>
      </c>
      <c r="R852" s="11">
        <f t="shared" si="4"/>
        <v>692454632.3</v>
      </c>
      <c r="S852" s="11">
        <f t="shared" ref="S852:T852" si="1729">log(Q852)</f>
        <v>7.793391217</v>
      </c>
      <c r="T852" s="11">
        <f t="shared" si="1729"/>
        <v>8.840391325</v>
      </c>
      <c r="U852" s="11">
        <f t="shared" si="6"/>
        <v>207142857.1</v>
      </c>
      <c r="V852" s="11">
        <f t="shared" si="7"/>
        <v>2308182108</v>
      </c>
      <c r="W852" s="11">
        <f t="shared" si="8"/>
        <v>1500318370</v>
      </c>
      <c r="X852" s="11">
        <f t="shared" ref="X852:Y852" si="1730">log(U852)</f>
        <v>8.316269962</v>
      </c>
      <c r="Y852" s="11">
        <f t="shared" si="1730"/>
        <v>9.36327007</v>
      </c>
      <c r="Z852" s="11">
        <f t="shared" si="10"/>
        <v>8.129183319</v>
      </c>
      <c r="AA852" s="11">
        <f t="shared" si="11"/>
        <v>9.176183427</v>
      </c>
      <c r="AB852" s="11">
        <f t="shared" si="12"/>
        <v>23.83876534</v>
      </c>
      <c r="AC852" s="11">
        <f t="shared" ref="AC852:AC890" si="1733">AB852/6</f>
        <v>3.973127557</v>
      </c>
      <c r="AD852" s="11">
        <f t="shared" ref="AD852:AD890" si="1734">(AA852-2)/6</f>
        <v>1.196030571</v>
      </c>
    </row>
    <row r="853">
      <c r="A853" s="10">
        <v>36.3</v>
      </c>
      <c r="B853" s="10">
        <v>12.0</v>
      </c>
      <c r="C853" s="10">
        <v>1.0</v>
      </c>
      <c r="D853" s="10" t="s">
        <v>63</v>
      </c>
      <c r="E853" s="10">
        <v>1.0</v>
      </c>
      <c r="F853" s="10">
        <v>0.0288</v>
      </c>
      <c r="G853" s="10">
        <v>-2.0</v>
      </c>
      <c r="H853" s="10">
        <v>101.0</v>
      </c>
      <c r="I853" s="10">
        <v>-3.0</v>
      </c>
      <c r="J853" s="10">
        <v>12.0</v>
      </c>
      <c r="K853" s="11"/>
      <c r="L853" s="11"/>
      <c r="M853" s="13"/>
      <c r="N853" s="14"/>
      <c r="O853" s="15"/>
      <c r="P853" s="10" t="s">
        <v>40</v>
      </c>
      <c r="Q853" s="11">
        <f t="shared" si="3"/>
        <v>721428.5714</v>
      </c>
      <c r="R853" s="11">
        <f t="shared" si="4"/>
        <v>8767361.111</v>
      </c>
      <c r="S853" s="11">
        <f t="shared" ref="S853:T853" si="1731">log(Q853)</f>
        <v>5.858193338</v>
      </c>
      <c r="T853" s="11">
        <f t="shared" si="1731"/>
        <v>6.942868895</v>
      </c>
      <c r="U853" s="11">
        <f t="shared" si="6"/>
        <v>857142.8571</v>
      </c>
      <c r="V853" s="11">
        <f t="shared" si="7"/>
        <v>10416666.67</v>
      </c>
      <c r="W853" s="11">
        <f t="shared" si="8"/>
        <v>9592013.889</v>
      </c>
      <c r="X853" s="11">
        <f t="shared" ref="X853:Y853" si="1732">log(U853)</f>
        <v>5.93305321</v>
      </c>
      <c r="Y853" s="11">
        <f t="shared" si="1732"/>
        <v>7.017728767</v>
      </c>
      <c r="Z853" s="11">
        <f t="shared" si="10"/>
        <v>5.897234242</v>
      </c>
      <c r="AA853" s="11">
        <f t="shared" si="11"/>
        <v>6.981909799</v>
      </c>
      <c r="AB853" s="11">
        <f t="shared" si="12"/>
        <v>16.54954613</v>
      </c>
      <c r="AC853" s="11">
        <f t="shared" si="1733"/>
        <v>2.758257688</v>
      </c>
      <c r="AD853" s="11">
        <f t="shared" si="1734"/>
        <v>0.8303182998</v>
      </c>
    </row>
    <row r="854">
      <c r="A854" s="10">
        <v>36.3</v>
      </c>
      <c r="B854" s="10">
        <v>17.0</v>
      </c>
      <c r="C854" s="10">
        <v>1.0</v>
      </c>
      <c r="D854" s="10" t="s">
        <v>68</v>
      </c>
      <c r="E854" s="10">
        <v>1.0</v>
      </c>
      <c r="F854" s="10">
        <v>0.03471</v>
      </c>
      <c r="G854" s="10">
        <v>-3.0</v>
      </c>
      <c r="H854" s="10">
        <v>2.0</v>
      </c>
      <c r="I854" s="10" t="s">
        <v>137</v>
      </c>
      <c r="J854" s="10" t="s">
        <v>137</v>
      </c>
      <c r="K854" s="11"/>
      <c r="L854" s="11"/>
      <c r="M854" s="13"/>
      <c r="N854" s="14"/>
      <c r="O854" s="15"/>
      <c r="P854" s="10" t="s">
        <v>40</v>
      </c>
      <c r="Q854" s="11">
        <f t="shared" si="3"/>
        <v>142857.1429</v>
      </c>
      <c r="R854" s="11">
        <f t="shared" si="4"/>
        <v>1440507.058</v>
      </c>
      <c r="S854" s="11">
        <f t="shared" ref="S854:T854" si="1735">log(Q854)</f>
        <v>5.15490196</v>
      </c>
      <c r="T854" s="11">
        <f t="shared" si="1735"/>
        <v>6.158515391</v>
      </c>
      <c r="U854" s="11" t="str">
        <f t="shared" si="6"/>
        <v>#VALUE!</v>
      </c>
      <c r="V854" s="11" t="str">
        <f t="shared" si="7"/>
        <v>#VALUE!</v>
      </c>
      <c r="W854" s="11" t="str">
        <f t="shared" si="8"/>
        <v>#VALUE!</v>
      </c>
      <c r="X854" s="11" t="str">
        <f t="shared" ref="X854:Y854" si="1736">log(U854)</f>
        <v>#VALUE!</v>
      </c>
      <c r="Y854" s="11" t="str">
        <f t="shared" si="1736"/>
        <v>#VALUE!</v>
      </c>
      <c r="Z854" s="11">
        <f t="shared" si="10"/>
        <v>5.15490196</v>
      </c>
      <c r="AA854" s="11">
        <f t="shared" si="11"/>
        <v>6.158515391</v>
      </c>
      <c r="AB854" s="11">
        <f t="shared" si="12"/>
        <v>13.81428911</v>
      </c>
      <c r="AC854" s="11">
        <f t="shared" si="1733"/>
        <v>2.302381518</v>
      </c>
      <c r="AD854" s="11">
        <f t="shared" si="1734"/>
        <v>0.6930858984</v>
      </c>
    </row>
    <row r="855">
      <c r="A855" s="10">
        <v>36.3</v>
      </c>
      <c r="B855" s="10">
        <v>6.0</v>
      </c>
      <c r="C855" s="10">
        <v>1.0</v>
      </c>
      <c r="D855" s="10" t="s">
        <v>44</v>
      </c>
      <c r="E855" s="10">
        <v>1.0</v>
      </c>
      <c r="F855" s="10">
        <v>0.04595</v>
      </c>
      <c r="G855" s="10">
        <v>-2.0</v>
      </c>
      <c r="H855" s="10">
        <v>24.0</v>
      </c>
      <c r="I855" s="10" t="s">
        <v>137</v>
      </c>
      <c r="J855" s="10" t="s">
        <v>137</v>
      </c>
      <c r="K855" s="11"/>
      <c r="L855" s="11"/>
      <c r="M855" s="13"/>
      <c r="N855" s="14"/>
      <c r="O855" s="15"/>
      <c r="P855" s="10" t="s">
        <v>40</v>
      </c>
      <c r="Q855" s="11">
        <f t="shared" si="3"/>
        <v>171428.5714</v>
      </c>
      <c r="R855" s="11">
        <f t="shared" si="4"/>
        <v>1305767.138</v>
      </c>
      <c r="S855" s="11">
        <f t="shared" ref="S855:T855" si="1737">log(Q855)</f>
        <v>5.234083206</v>
      </c>
      <c r="T855" s="11">
        <f t="shared" si="1737"/>
        <v>6.115865735</v>
      </c>
      <c r="U855" s="11" t="str">
        <f t="shared" si="6"/>
        <v>#VALUE!</v>
      </c>
      <c r="V855" s="11" t="str">
        <f t="shared" si="7"/>
        <v>#VALUE!</v>
      </c>
      <c r="W855" s="11" t="str">
        <f t="shared" si="8"/>
        <v>#VALUE!</v>
      </c>
      <c r="X855" s="11" t="str">
        <f t="shared" ref="X855:Y855" si="1738">log(U855)</f>
        <v>#VALUE!</v>
      </c>
      <c r="Y855" s="11" t="str">
        <f t="shared" si="1738"/>
        <v>#VALUE!</v>
      </c>
      <c r="Z855" s="11">
        <f t="shared" si="10"/>
        <v>5.234083206</v>
      </c>
      <c r="AA855" s="11">
        <f t="shared" si="11"/>
        <v>6.115865735</v>
      </c>
      <c r="AB855" s="11">
        <f t="shared" si="12"/>
        <v>13.67261002</v>
      </c>
      <c r="AC855" s="11">
        <f t="shared" si="1733"/>
        <v>2.278768336</v>
      </c>
      <c r="AD855" s="11">
        <f t="shared" si="1734"/>
        <v>0.6859776224</v>
      </c>
    </row>
    <row r="856">
      <c r="A856" s="10">
        <v>36.3</v>
      </c>
      <c r="B856" s="10">
        <v>2.0</v>
      </c>
      <c r="C856" s="10">
        <v>1.0</v>
      </c>
      <c r="D856" s="10" t="s">
        <v>55</v>
      </c>
      <c r="E856" s="10">
        <v>1.0</v>
      </c>
      <c r="F856" s="10">
        <v>0.03653</v>
      </c>
      <c r="G856" s="10">
        <v>-1.0</v>
      </c>
      <c r="H856" s="10">
        <v>91.0</v>
      </c>
      <c r="I856" s="10">
        <v>-2.0</v>
      </c>
      <c r="J856" s="10">
        <v>15.0</v>
      </c>
      <c r="K856" s="11"/>
      <c r="L856" s="11"/>
      <c r="M856" s="13"/>
      <c r="N856" s="14"/>
      <c r="O856" s="15"/>
      <c r="P856" s="10" t="s">
        <v>40</v>
      </c>
      <c r="Q856" s="11">
        <f t="shared" si="3"/>
        <v>65000</v>
      </c>
      <c r="R856" s="11">
        <f t="shared" si="4"/>
        <v>622775.8007</v>
      </c>
      <c r="S856" s="11">
        <f t="shared" ref="S856:T856" si="1739">log(Q856)</f>
        <v>4.812913357</v>
      </c>
      <c r="T856" s="11">
        <f t="shared" si="1739"/>
        <v>5.794331729</v>
      </c>
      <c r="U856" s="11">
        <f t="shared" si="6"/>
        <v>107142.8571</v>
      </c>
      <c r="V856" s="11">
        <f t="shared" si="7"/>
        <v>1026553.518</v>
      </c>
      <c r="W856" s="11">
        <f t="shared" si="8"/>
        <v>824664.6592</v>
      </c>
      <c r="X856" s="11">
        <f t="shared" ref="X856:Y856" si="1740">log(U856)</f>
        <v>5.029963223</v>
      </c>
      <c r="Y856" s="11">
        <f t="shared" si="1740"/>
        <v>6.011381596</v>
      </c>
      <c r="Z856" s="11">
        <f t="shared" si="10"/>
        <v>4.934859011</v>
      </c>
      <c r="AA856" s="11">
        <f t="shared" si="11"/>
        <v>5.916277383</v>
      </c>
      <c r="AB856" s="11">
        <f t="shared" si="12"/>
        <v>13.00959187</v>
      </c>
      <c r="AC856" s="11">
        <f t="shared" si="1733"/>
        <v>2.168265311</v>
      </c>
      <c r="AD856" s="11">
        <f t="shared" si="1734"/>
        <v>0.6527128972</v>
      </c>
    </row>
    <row r="857">
      <c r="A857" s="10">
        <v>36.3</v>
      </c>
      <c r="B857" s="10">
        <v>11.0</v>
      </c>
      <c r="C857" s="10">
        <v>1.0</v>
      </c>
      <c r="D857" s="10" t="s">
        <v>96</v>
      </c>
      <c r="E857" s="10">
        <v>1.0</v>
      </c>
      <c r="F857" s="10">
        <v>0.03801</v>
      </c>
      <c r="G857" s="10">
        <v>-1.0</v>
      </c>
      <c r="H857" s="10">
        <v>97.0</v>
      </c>
      <c r="I857" s="10">
        <v>-2.0</v>
      </c>
      <c r="J857" s="10">
        <v>14.0</v>
      </c>
      <c r="K857" s="11"/>
      <c r="L857" s="11"/>
      <c r="M857" s="13"/>
      <c r="N857" s="14"/>
      <c r="O857" s="15"/>
      <c r="P857" s="10" t="s">
        <v>40</v>
      </c>
      <c r="Q857" s="11">
        <f t="shared" si="3"/>
        <v>69285.71429</v>
      </c>
      <c r="R857" s="11">
        <f t="shared" si="4"/>
        <v>637990.0026</v>
      </c>
      <c r="S857" s="11">
        <f t="shared" ref="S857:T857" si="1741">log(Q857)</f>
        <v>4.840643699</v>
      </c>
      <c r="T857" s="11">
        <f t="shared" si="1741"/>
        <v>5.804813873</v>
      </c>
      <c r="U857" s="11">
        <f t="shared" si="6"/>
        <v>100000</v>
      </c>
      <c r="V857" s="11">
        <f t="shared" si="7"/>
        <v>920810.3131</v>
      </c>
      <c r="W857" s="11">
        <f t="shared" si="8"/>
        <v>779400.1579</v>
      </c>
      <c r="X857" s="11">
        <f t="shared" ref="X857:Y857" si="1742">log(U857)</f>
        <v>5</v>
      </c>
      <c r="Y857" s="11">
        <f t="shared" si="1742"/>
        <v>5.964170175</v>
      </c>
      <c r="Z857" s="11">
        <f t="shared" si="10"/>
        <v>4.927590315</v>
      </c>
      <c r="AA857" s="11">
        <f t="shared" si="11"/>
        <v>5.891760489</v>
      </c>
      <c r="AB857" s="11">
        <f t="shared" si="12"/>
        <v>12.92814851</v>
      </c>
      <c r="AC857" s="11">
        <f t="shared" si="1733"/>
        <v>2.154691418</v>
      </c>
      <c r="AD857" s="11">
        <f t="shared" si="1734"/>
        <v>0.6486267482</v>
      </c>
    </row>
    <row r="858">
      <c r="A858" s="10">
        <v>36.3</v>
      </c>
      <c r="B858" s="10">
        <v>20.0</v>
      </c>
      <c r="C858" s="10">
        <v>1.0</v>
      </c>
      <c r="D858" s="10" t="s">
        <v>82</v>
      </c>
      <c r="E858" s="10">
        <v>1.0</v>
      </c>
      <c r="F858" s="10">
        <v>0.03302</v>
      </c>
      <c r="G858" s="10">
        <v>-1.0</v>
      </c>
      <c r="H858" s="10">
        <v>23.0</v>
      </c>
      <c r="I858" s="10">
        <v>-2.0</v>
      </c>
      <c r="J858" s="10">
        <v>9.0</v>
      </c>
      <c r="K858" s="11"/>
      <c r="L858" s="11"/>
      <c r="M858" s="13"/>
      <c r="N858" s="14"/>
      <c r="O858" s="15"/>
      <c r="P858" s="10" t="s">
        <v>40</v>
      </c>
      <c r="Q858" s="11">
        <f t="shared" si="3"/>
        <v>16428.57143</v>
      </c>
      <c r="R858" s="11">
        <f t="shared" si="4"/>
        <v>174136.8867</v>
      </c>
      <c r="S858" s="11">
        <f t="shared" ref="S858:T858" si="1743">log(Q858)</f>
        <v>4.2155998</v>
      </c>
      <c r="T858" s="11">
        <f t="shared" si="1743"/>
        <v>5.240890776</v>
      </c>
      <c r="U858" s="11">
        <f t="shared" si="6"/>
        <v>64285.71429</v>
      </c>
      <c r="V858" s="11">
        <f t="shared" si="7"/>
        <v>681405.209</v>
      </c>
      <c r="W858" s="11">
        <f t="shared" si="8"/>
        <v>427771.0478</v>
      </c>
      <c r="X858" s="11">
        <f t="shared" ref="X858:Y858" si="1744">log(U858)</f>
        <v>4.808114474</v>
      </c>
      <c r="Y858" s="11">
        <f t="shared" si="1744"/>
        <v>5.833405449</v>
      </c>
      <c r="Z858" s="11">
        <f t="shared" si="10"/>
        <v>4.605920412</v>
      </c>
      <c r="AA858" s="11">
        <f t="shared" si="11"/>
        <v>5.631211388</v>
      </c>
      <c r="AB858" s="11">
        <f t="shared" si="12"/>
        <v>12.06262313</v>
      </c>
      <c r="AC858" s="11">
        <f t="shared" si="1733"/>
        <v>2.010437188</v>
      </c>
      <c r="AD858" s="11">
        <f t="shared" si="1734"/>
        <v>0.6052018979</v>
      </c>
    </row>
    <row r="859">
      <c r="A859" s="10">
        <v>36.3</v>
      </c>
      <c r="B859" s="10">
        <v>16.0</v>
      </c>
      <c r="C859" s="10">
        <v>1.0</v>
      </c>
      <c r="D859" s="10" t="s">
        <v>73</v>
      </c>
      <c r="E859" s="10">
        <v>1.0</v>
      </c>
      <c r="F859" s="10">
        <v>0.03382</v>
      </c>
      <c r="G859" s="10">
        <v>-1.0</v>
      </c>
      <c r="H859" s="10">
        <v>44.0</v>
      </c>
      <c r="I859" s="10">
        <v>-2.0</v>
      </c>
      <c r="J859" s="10">
        <v>6.0</v>
      </c>
      <c r="K859" s="11"/>
      <c r="L859" s="11"/>
      <c r="M859" s="13"/>
      <c r="N859" s="14"/>
      <c r="O859" s="15"/>
      <c r="P859" s="10" t="s">
        <v>40</v>
      </c>
      <c r="Q859" s="11">
        <f t="shared" si="3"/>
        <v>31428.57143</v>
      </c>
      <c r="R859" s="11">
        <f t="shared" si="4"/>
        <v>325251.3306</v>
      </c>
      <c r="S859" s="11">
        <f t="shared" ref="S859:T859" si="1745">log(Q859)</f>
        <v>4.497324641</v>
      </c>
      <c r="T859" s="11">
        <f t="shared" si="1745"/>
        <v>5.512219082</v>
      </c>
      <c r="U859" s="11">
        <f t="shared" si="6"/>
        <v>42857.14286</v>
      </c>
      <c r="V859" s="11">
        <f t="shared" si="7"/>
        <v>443524.5417</v>
      </c>
      <c r="W859" s="11">
        <f t="shared" si="8"/>
        <v>384387.9361</v>
      </c>
      <c r="X859" s="11">
        <f t="shared" ref="X859:Y859" si="1746">log(U859)</f>
        <v>4.632023215</v>
      </c>
      <c r="Y859" s="11">
        <f t="shared" si="1746"/>
        <v>5.646917656</v>
      </c>
      <c r="Z859" s="11">
        <f t="shared" si="10"/>
        <v>4.569875308</v>
      </c>
      <c r="AA859" s="11">
        <f t="shared" si="11"/>
        <v>5.584769749</v>
      </c>
      <c r="AB859" s="11">
        <f t="shared" si="12"/>
        <v>11.90834734</v>
      </c>
      <c r="AC859" s="11">
        <f t="shared" si="1733"/>
        <v>1.984724557</v>
      </c>
      <c r="AD859" s="11">
        <f t="shared" si="1734"/>
        <v>0.5974616248</v>
      </c>
    </row>
    <row r="860">
      <c r="A860" s="10">
        <v>36.3</v>
      </c>
      <c r="B860" s="10">
        <v>3.0</v>
      </c>
      <c r="C860" s="10">
        <v>1.0</v>
      </c>
      <c r="D860" s="10" t="s">
        <v>108</v>
      </c>
      <c r="E860" s="10">
        <v>1.0</v>
      </c>
      <c r="F860" s="10">
        <v>0.03219</v>
      </c>
      <c r="G860" s="10">
        <v>-1.0</v>
      </c>
      <c r="H860" s="10">
        <v>39.0</v>
      </c>
      <c r="I860" s="10">
        <v>-2.0</v>
      </c>
      <c r="J860" s="10">
        <v>4.0</v>
      </c>
      <c r="K860" s="11"/>
      <c r="L860" s="11"/>
      <c r="M860" s="13"/>
      <c r="N860" s="14"/>
      <c r="O860" s="15"/>
      <c r="P860" s="10" t="s">
        <v>40</v>
      </c>
      <c r="Q860" s="11">
        <f t="shared" si="3"/>
        <v>27857.14286</v>
      </c>
      <c r="R860" s="11">
        <f t="shared" si="4"/>
        <v>302889.096</v>
      </c>
      <c r="S860" s="11">
        <f t="shared" ref="S860:T860" si="1747">log(Q860)</f>
        <v>4.444936571</v>
      </c>
      <c r="T860" s="11">
        <f t="shared" si="1747"/>
        <v>5.481283639</v>
      </c>
      <c r="U860" s="11">
        <f t="shared" si="6"/>
        <v>28571.42857</v>
      </c>
      <c r="V860" s="11">
        <f t="shared" si="7"/>
        <v>310655.4831</v>
      </c>
      <c r="W860" s="11">
        <f t="shared" si="8"/>
        <v>306772.2895</v>
      </c>
      <c r="X860" s="11">
        <f t="shared" ref="X860:Y860" si="1748">log(U860)</f>
        <v>4.455931956</v>
      </c>
      <c r="Y860" s="11">
        <f t="shared" si="1748"/>
        <v>5.492279023</v>
      </c>
      <c r="Z860" s="11">
        <f t="shared" si="10"/>
        <v>4.45046906</v>
      </c>
      <c r="AA860" s="11">
        <f t="shared" si="11"/>
        <v>5.486816128</v>
      </c>
      <c r="AB860" s="11">
        <f t="shared" si="12"/>
        <v>11.58295246</v>
      </c>
      <c r="AC860" s="11">
        <f t="shared" si="1733"/>
        <v>1.930492076</v>
      </c>
      <c r="AD860" s="11">
        <f t="shared" si="1734"/>
        <v>0.5811360213</v>
      </c>
    </row>
    <row r="861">
      <c r="A861" s="10">
        <v>36.3</v>
      </c>
      <c r="B861" s="10">
        <v>14.0</v>
      </c>
      <c r="C861" s="10">
        <v>1.0</v>
      </c>
      <c r="D861" s="10" t="s">
        <v>33</v>
      </c>
      <c r="E861" s="10">
        <v>1.0</v>
      </c>
      <c r="F861" s="10">
        <v>0.03031</v>
      </c>
      <c r="G861" s="10">
        <v>-1.0</v>
      </c>
      <c r="H861" s="10">
        <v>32.0</v>
      </c>
      <c r="I861" s="10">
        <v>-2.0</v>
      </c>
      <c r="J861" s="10">
        <v>4.0</v>
      </c>
      <c r="K861" s="11"/>
      <c r="L861" s="11"/>
      <c r="M861" s="13"/>
      <c r="N861" s="14"/>
      <c r="O861" s="15"/>
      <c r="P861" s="10" t="s">
        <v>40</v>
      </c>
      <c r="Q861" s="11">
        <f t="shared" si="3"/>
        <v>22857.14286</v>
      </c>
      <c r="R861" s="11">
        <f t="shared" si="4"/>
        <v>263939.294</v>
      </c>
      <c r="S861" s="11">
        <f t="shared" ref="S861:T861" si="1749">log(Q861)</f>
        <v>4.359021943</v>
      </c>
      <c r="T861" s="11">
        <f t="shared" si="1749"/>
        <v>5.421504051</v>
      </c>
      <c r="U861" s="11">
        <f t="shared" si="6"/>
        <v>28571.42857</v>
      </c>
      <c r="V861" s="11">
        <f t="shared" si="7"/>
        <v>329924.1175</v>
      </c>
      <c r="W861" s="11">
        <f t="shared" si="8"/>
        <v>296931.7057</v>
      </c>
      <c r="X861" s="11">
        <f t="shared" ref="X861:Y861" si="1750">log(U861)</f>
        <v>4.455931956</v>
      </c>
      <c r="Y861" s="11">
        <f t="shared" si="1750"/>
        <v>5.518414064</v>
      </c>
      <c r="Z861" s="11">
        <f t="shared" si="10"/>
        <v>4.410174465</v>
      </c>
      <c r="AA861" s="11">
        <f t="shared" si="11"/>
        <v>5.472656573</v>
      </c>
      <c r="AB861" s="11">
        <f t="shared" si="12"/>
        <v>11.53591543</v>
      </c>
      <c r="AC861" s="11">
        <f t="shared" si="1733"/>
        <v>1.922652572</v>
      </c>
      <c r="AD861" s="11">
        <f t="shared" si="1734"/>
        <v>0.5787760955</v>
      </c>
    </row>
    <row r="862">
      <c r="A862" s="10">
        <v>36.3</v>
      </c>
      <c r="B862" s="10">
        <v>22.0</v>
      </c>
      <c r="C862" s="10">
        <v>1.0</v>
      </c>
      <c r="D862" s="10" t="s">
        <v>76</v>
      </c>
      <c r="E862" s="10">
        <v>1.0</v>
      </c>
      <c r="F862" s="10">
        <v>0.03329</v>
      </c>
      <c r="G862" s="10">
        <v>0.0</v>
      </c>
      <c r="H862" s="10">
        <v>162.0</v>
      </c>
      <c r="I862" s="10">
        <v>-1.0</v>
      </c>
      <c r="J862" s="10">
        <v>15.0</v>
      </c>
      <c r="K862" s="11"/>
      <c r="L862" s="11"/>
      <c r="M862" s="13"/>
      <c r="N862" s="14"/>
      <c r="O862" s="15"/>
      <c r="P862" s="10" t="s">
        <v>40</v>
      </c>
      <c r="Q862" s="11">
        <f t="shared" si="3"/>
        <v>11571.42857</v>
      </c>
      <c r="R862" s="11">
        <f t="shared" si="4"/>
        <v>121658.1556</v>
      </c>
      <c r="S862" s="11">
        <f t="shared" ref="S862:T862" si="1751">log(Q862)</f>
        <v>4.063386979</v>
      </c>
      <c r="T862" s="11">
        <f t="shared" si="1751"/>
        <v>5.085141228</v>
      </c>
      <c r="U862" s="11">
        <f t="shared" si="6"/>
        <v>10714.28571</v>
      </c>
      <c r="V862" s="11">
        <f t="shared" si="7"/>
        <v>112646.4404</v>
      </c>
      <c r="W862" s="11">
        <f t="shared" si="8"/>
        <v>117152.298</v>
      </c>
      <c r="X862" s="11">
        <f t="shared" ref="X862:Y862" si="1752">log(U862)</f>
        <v>4.029963223</v>
      </c>
      <c r="Y862" s="11">
        <f t="shared" si="1752"/>
        <v>5.051717473</v>
      </c>
      <c r="Z862" s="11">
        <f t="shared" si="10"/>
        <v>4.046996563</v>
      </c>
      <c r="AA862" s="11">
        <f t="shared" si="11"/>
        <v>5.068750812</v>
      </c>
      <c r="AB862" s="11">
        <f t="shared" si="12"/>
        <v>10.19416954</v>
      </c>
      <c r="AC862" s="11">
        <f t="shared" si="1733"/>
        <v>1.699028256</v>
      </c>
      <c r="AD862" s="11">
        <f t="shared" si="1734"/>
        <v>0.5114584686</v>
      </c>
    </row>
    <row r="863">
      <c r="A863" s="10">
        <v>36.4</v>
      </c>
      <c r="B863" s="10">
        <v>19.0</v>
      </c>
      <c r="C863" s="10">
        <v>1.0</v>
      </c>
      <c r="D863" s="10" t="s">
        <v>63</v>
      </c>
      <c r="E863" s="10">
        <v>3.0</v>
      </c>
      <c r="F863" s="10">
        <v>0.03636</v>
      </c>
      <c r="G863" s="10">
        <v>-4.0</v>
      </c>
      <c r="H863" s="10">
        <v>31.0</v>
      </c>
      <c r="I863" s="10">
        <v>-5.0</v>
      </c>
      <c r="J863" s="10">
        <v>7.0</v>
      </c>
      <c r="K863" s="11"/>
      <c r="L863" s="11"/>
      <c r="M863" s="13"/>
      <c r="N863" s="14"/>
      <c r="O863" s="15"/>
      <c r="P863" s="10" t="s">
        <v>40</v>
      </c>
      <c r="Q863" s="11">
        <f t="shared" si="3"/>
        <v>22142857.14</v>
      </c>
      <c r="R863" s="11">
        <f t="shared" si="4"/>
        <v>213146314.6</v>
      </c>
      <c r="S863" s="11">
        <f t="shared" ref="S863:T863" si="1753">log(Q863)</f>
        <v>7.345233658</v>
      </c>
      <c r="T863" s="11">
        <f t="shared" si="1753"/>
        <v>8.328677828</v>
      </c>
      <c r="U863" s="11">
        <f t="shared" si="6"/>
        <v>50000000</v>
      </c>
      <c r="V863" s="11">
        <f t="shared" si="7"/>
        <v>481298129.8</v>
      </c>
      <c r="W863" s="11">
        <f t="shared" si="8"/>
        <v>347222222.2</v>
      </c>
      <c r="X863" s="11">
        <f t="shared" ref="X863:Y863" si="1754">log(U863)</f>
        <v>7.698970004</v>
      </c>
      <c r="Y863" s="11">
        <f t="shared" si="1754"/>
        <v>8.682414174</v>
      </c>
      <c r="Z863" s="11">
        <f t="shared" si="10"/>
        <v>7.557163342</v>
      </c>
      <c r="AA863" s="11">
        <f t="shared" si="11"/>
        <v>8.540607512</v>
      </c>
      <c r="AB863" s="11">
        <f t="shared" si="12"/>
        <v>21.72742785</v>
      </c>
      <c r="AC863" s="11">
        <f t="shared" si="1733"/>
        <v>3.621237975</v>
      </c>
      <c r="AD863" s="11">
        <f t="shared" si="1734"/>
        <v>1.090101252</v>
      </c>
    </row>
    <row r="864">
      <c r="A864" s="10">
        <v>36.4</v>
      </c>
      <c r="B864" s="10">
        <v>10.0</v>
      </c>
      <c r="C864" s="10">
        <v>1.0</v>
      </c>
      <c r="D864" s="10" t="s">
        <v>119</v>
      </c>
      <c r="E864" s="10">
        <v>3.0</v>
      </c>
      <c r="F864" s="10">
        <v>0.03227</v>
      </c>
      <c r="G864" s="10">
        <v>-3.0</v>
      </c>
      <c r="H864" s="10">
        <v>67.0</v>
      </c>
      <c r="I864" s="10">
        <v>-4.0</v>
      </c>
      <c r="J864" s="10">
        <v>8.0</v>
      </c>
      <c r="K864" s="11"/>
      <c r="L864" s="11"/>
      <c r="M864" s="13"/>
      <c r="N864" s="14"/>
      <c r="O864" s="15"/>
      <c r="P864" s="10" t="s">
        <v>40</v>
      </c>
      <c r="Q864" s="11">
        <f t="shared" si="3"/>
        <v>4785714.286</v>
      </c>
      <c r="R864" s="11">
        <f t="shared" si="4"/>
        <v>51905794.86</v>
      </c>
      <c r="S864" s="11">
        <f t="shared" ref="S864:T864" si="1755">log(Q864)</f>
        <v>6.679946767</v>
      </c>
      <c r="T864" s="11">
        <f t="shared" si="1755"/>
        <v>7.715215846</v>
      </c>
      <c r="U864" s="11">
        <f t="shared" si="6"/>
        <v>5714285.714</v>
      </c>
      <c r="V864" s="11">
        <f t="shared" si="7"/>
        <v>61977068.48</v>
      </c>
      <c r="W864" s="11">
        <f t="shared" si="8"/>
        <v>56941431.67</v>
      </c>
      <c r="X864" s="11">
        <f t="shared" ref="X864:Y864" si="1756">log(U864)</f>
        <v>6.756961951</v>
      </c>
      <c r="Y864" s="11">
        <f t="shared" si="1756"/>
        <v>7.79223103</v>
      </c>
      <c r="Z864" s="11">
        <f t="shared" si="10"/>
        <v>6.720159303</v>
      </c>
      <c r="AA864" s="11">
        <f t="shared" si="11"/>
        <v>7.755428382</v>
      </c>
      <c r="AB864" s="11">
        <f t="shared" si="12"/>
        <v>19.11911924</v>
      </c>
      <c r="AC864" s="11">
        <f t="shared" si="1733"/>
        <v>3.186519874</v>
      </c>
      <c r="AD864" s="11">
        <f t="shared" si="1734"/>
        <v>0.9592380637</v>
      </c>
    </row>
    <row r="865">
      <c r="A865" s="10">
        <v>36.4</v>
      </c>
      <c r="B865" s="10">
        <v>11.0</v>
      </c>
      <c r="C865" s="10">
        <v>1.0</v>
      </c>
      <c r="D865" s="10" t="s">
        <v>44</v>
      </c>
      <c r="E865" s="10">
        <v>3.0</v>
      </c>
      <c r="F865" s="10">
        <v>0.03651</v>
      </c>
      <c r="G865" s="10">
        <v>-2.0</v>
      </c>
      <c r="H865" s="10">
        <v>65.0</v>
      </c>
      <c r="I865" s="10">
        <v>-3.0</v>
      </c>
      <c r="J865" s="10">
        <v>8.0</v>
      </c>
      <c r="K865" s="11"/>
      <c r="L865" s="11"/>
      <c r="M865" s="13"/>
      <c r="N865" s="14"/>
      <c r="O865" s="15"/>
      <c r="P865" s="10" t="s">
        <v>40</v>
      </c>
      <c r="Q865" s="11">
        <f t="shared" si="3"/>
        <v>464285.7143</v>
      </c>
      <c r="R865" s="11">
        <f t="shared" si="4"/>
        <v>4450835.388</v>
      </c>
      <c r="S865" s="11">
        <f t="shared" ref="S865:T865" si="1757">log(Q865)</f>
        <v>5.666785321</v>
      </c>
      <c r="T865" s="11">
        <f t="shared" si="1757"/>
        <v>6.648441532</v>
      </c>
      <c r="U865" s="11">
        <f t="shared" si="6"/>
        <v>571428.5714</v>
      </c>
      <c r="V865" s="11">
        <f t="shared" si="7"/>
        <v>5477951.246</v>
      </c>
      <c r="W865" s="11">
        <f t="shared" si="8"/>
        <v>4964393.317</v>
      </c>
      <c r="X865" s="11">
        <f t="shared" ref="X865:Y865" si="1758">log(U865)</f>
        <v>5.756961951</v>
      </c>
      <c r="Y865" s="11">
        <f t="shared" si="1758"/>
        <v>6.738618163</v>
      </c>
      <c r="Z865" s="11">
        <f t="shared" si="10"/>
        <v>5.714209971</v>
      </c>
      <c r="AA865" s="11">
        <f t="shared" si="11"/>
        <v>6.695866182</v>
      </c>
      <c r="AB865" s="11">
        <f t="shared" si="12"/>
        <v>15.5993298</v>
      </c>
      <c r="AC865" s="11">
        <f t="shared" si="1733"/>
        <v>2.5998883</v>
      </c>
      <c r="AD865" s="11">
        <f t="shared" si="1734"/>
        <v>0.7826443637</v>
      </c>
    </row>
    <row r="866">
      <c r="A866" s="10">
        <v>36.4</v>
      </c>
      <c r="B866" s="10">
        <v>2.0</v>
      </c>
      <c r="C866" s="10">
        <v>1.0</v>
      </c>
      <c r="D866" s="10" t="s">
        <v>73</v>
      </c>
      <c r="E866" s="10">
        <v>3.0</v>
      </c>
      <c r="F866" s="10">
        <v>0.03112</v>
      </c>
      <c r="G866" s="10">
        <v>-1.0</v>
      </c>
      <c r="H866" s="10">
        <v>139.0</v>
      </c>
      <c r="I866" s="10">
        <v>-2.0</v>
      </c>
      <c r="J866" s="10">
        <v>15.0</v>
      </c>
      <c r="K866" s="11"/>
      <c r="L866" s="11"/>
      <c r="M866" s="13"/>
      <c r="N866" s="14"/>
      <c r="O866" s="15"/>
      <c r="P866" s="10" t="s">
        <v>40</v>
      </c>
      <c r="Q866" s="11">
        <f t="shared" si="3"/>
        <v>99285.71429</v>
      </c>
      <c r="R866" s="11">
        <f t="shared" si="4"/>
        <v>1116645.244</v>
      </c>
      <c r="S866" s="11">
        <f t="shared" ref="S866:T866" si="1759">log(Q866)</f>
        <v>4.996886765</v>
      </c>
      <c r="T866" s="11">
        <f t="shared" si="1759"/>
        <v>6.047915221</v>
      </c>
      <c r="U866" s="11">
        <f t="shared" si="6"/>
        <v>107142.8571</v>
      </c>
      <c r="V866" s="11">
        <f t="shared" si="7"/>
        <v>1205012.853</v>
      </c>
      <c r="W866" s="11">
        <f t="shared" si="8"/>
        <v>1160829.049</v>
      </c>
      <c r="X866" s="11">
        <f t="shared" ref="X866:Y866" si="1760">log(U866)</f>
        <v>5.029963223</v>
      </c>
      <c r="Y866" s="11">
        <f t="shared" si="1760"/>
        <v>6.080991679</v>
      </c>
      <c r="Z866" s="11">
        <f t="shared" si="10"/>
        <v>5.013739811</v>
      </c>
      <c r="AA866" s="11">
        <f t="shared" si="11"/>
        <v>6.064768267</v>
      </c>
      <c r="AB866" s="11">
        <f t="shared" si="12"/>
        <v>13.50286791</v>
      </c>
      <c r="AC866" s="11">
        <f t="shared" si="1733"/>
        <v>2.250477984</v>
      </c>
      <c r="AD866" s="11">
        <f t="shared" si="1734"/>
        <v>0.6774613779</v>
      </c>
    </row>
    <row r="867">
      <c r="A867" s="10">
        <v>36.4</v>
      </c>
      <c r="B867" s="10">
        <v>5.0</v>
      </c>
      <c r="C867" s="10">
        <v>1.0</v>
      </c>
      <c r="D867" s="10" t="s">
        <v>49</v>
      </c>
      <c r="E867" s="10">
        <v>3.0</v>
      </c>
      <c r="F867" s="10">
        <v>0.03122</v>
      </c>
      <c r="G867" s="10">
        <v>-1.0</v>
      </c>
      <c r="H867" s="10">
        <v>104.0</v>
      </c>
      <c r="I867" s="10">
        <v>-2.0</v>
      </c>
      <c r="J867" s="10">
        <v>11.0</v>
      </c>
      <c r="K867" s="11"/>
      <c r="L867" s="11"/>
      <c r="M867" s="13"/>
      <c r="N867" s="14"/>
      <c r="O867" s="15"/>
      <c r="P867" s="10" t="s">
        <v>40</v>
      </c>
      <c r="Q867" s="11">
        <f t="shared" si="3"/>
        <v>74285.71429</v>
      </c>
      <c r="R867" s="11">
        <f t="shared" si="4"/>
        <v>832799.4875</v>
      </c>
      <c r="S867" s="11">
        <f t="shared" ref="S867:T867" si="1761">log(Q867)</f>
        <v>4.870905304</v>
      </c>
      <c r="T867" s="11">
        <f t="shared" si="1761"/>
        <v>5.920540449</v>
      </c>
      <c r="U867" s="11">
        <f t="shared" si="6"/>
        <v>78571.42857</v>
      </c>
      <c r="V867" s="11">
        <f t="shared" si="7"/>
        <v>880845.6118</v>
      </c>
      <c r="W867" s="11">
        <f t="shared" si="8"/>
        <v>856822.5496</v>
      </c>
      <c r="X867" s="11">
        <f t="shared" ref="X867:Y867" si="1762">log(U867)</f>
        <v>4.895264649</v>
      </c>
      <c r="Y867" s="11">
        <f t="shared" si="1762"/>
        <v>5.944899795</v>
      </c>
      <c r="Z867" s="11">
        <f t="shared" si="10"/>
        <v>4.883255742</v>
      </c>
      <c r="AA867" s="11">
        <f t="shared" si="11"/>
        <v>5.932890888</v>
      </c>
      <c r="AB867" s="11">
        <f t="shared" si="12"/>
        <v>13.06478073</v>
      </c>
      <c r="AC867" s="11">
        <f t="shared" si="1733"/>
        <v>2.177463456</v>
      </c>
      <c r="AD867" s="11">
        <f t="shared" si="1734"/>
        <v>0.6554818146</v>
      </c>
    </row>
    <row r="868">
      <c r="A868" s="10">
        <v>36.4</v>
      </c>
      <c r="B868" s="10">
        <v>7.0</v>
      </c>
      <c r="C868" s="10">
        <v>1.0</v>
      </c>
      <c r="D868" s="10" t="s">
        <v>55</v>
      </c>
      <c r="E868" s="10">
        <v>3.0</v>
      </c>
      <c r="F868" s="10">
        <v>0.03145</v>
      </c>
      <c r="G868" s="10">
        <v>-2.0</v>
      </c>
      <c r="H868" s="10">
        <v>15.0</v>
      </c>
      <c r="I868" s="10">
        <v>-1.0</v>
      </c>
      <c r="J868" s="10">
        <v>1.0</v>
      </c>
      <c r="K868" s="11"/>
      <c r="L868" s="11"/>
      <c r="M868" s="13"/>
      <c r="N868" s="14"/>
      <c r="O868" s="15"/>
      <c r="P868" s="10" t="s">
        <v>40</v>
      </c>
      <c r="Q868" s="11">
        <f t="shared" si="3"/>
        <v>107142.8571</v>
      </c>
      <c r="R868" s="11">
        <f t="shared" si="4"/>
        <v>1192368.839</v>
      </c>
      <c r="S868" s="11">
        <f t="shared" ref="S868:T868" si="1763">log(Q868)</f>
        <v>5.029963223</v>
      </c>
      <c r="T868" s="11">
        <f t="shared" si="1763"/>
        <v>6.076410618</v>
      </c>
      <c r="U868" s="11">
        <f t="shared" si="6"/>
        <v>714.2857143</v>
      </c>
      <c r="V868" s="11">
        <f t="shared" si="7"/>
        <v>7949.125596</v>
      </c>
      <c r="W868" s="11">
        <f t="shared" si="8"/>
        <v>600158.9825</v>
      </c>
      <c r="X868" s="11">
        <f t="shared" ref="X868:Y868" si="1764">log(U868)</f>
        <v>2.853871964</v>
      </c>
      <c r="Y868" s="11">
        <f t="shared" si="1764"/>
        <v>3.900319359</v>
      </c>
      <c r="Z868" s="11">
        <f t="shared" si="10"/>
        <v>4.731818916</v>
      </c>
      <c r="AA868" s="11">
        <f t="shared" si="11"/>
        <v>5.778266311</v>
      </c>
      <c r="AB868" s="11">
        <f t="shared" si="12"/>
        <v>12.55112901</v>
      </c>
      <c r="AC868" s="11">
        <f t="shared" si="1733"/>
        <v>2.091854834</v>
      </c>
      <c r="AD868" s="11">
        <f t="shared" si="1734"/>
        <v>0.6297110518</v>
      </c>
    </row>
    <row r="869">
      <c r="A869" s="10">
        <v>36.4</v>
      </c>
      <c r="B869" s="10">
        <v>9.0</v>
      </c>
      <c r="C869" s="10">
        <v>1.0</v>
      </c>
      <c r="D869" s="10" t="s">
        <v>76</v>
      </c>
      <c r="E869" s="10">
        <v>3.0</v>
      </c>
      <c r="F869" s="10">
        <v>0.03238</v>
      </c>
      <c r="G869" s="10">
        <v>-1.0</v>
      </c>
      <c r="H869" s="10">
        <v>42.0</v>
      </c>
      <c r="I869" s="10">
        <v>-2.0</v>
      </c>
      <c r="J869" s="10">
        <v>2.0</v>
      </c>
      <c r="K869" s="11"/>
      <c r="L869" s="11"/>
      <c r="M869" s="13"/>
      <c r="N869" s="14"/>
      <c r="O869" s="15"/>
      <c r="P869" s="10" t="s">
        <v>40</v>
      </c>
      <c r="Q869" s="11">
        <f t="shared" si="3"/>
        <v>30000</v>
      </c>
      <c r="R869" s="11">
        <f t="shared" si="4"/>
        <v>324274.2434</v>
      </c>
      <c r="S869" s="11">
        <f t="shared" ref="S869:T869" si="1765">log(Q869)</f>
        <v>4.477121255</v>
      </c>
      <c r="T869" s="11">
        <f t="shared" si="1765"/>
        <v>5.510912455</v>
      </c>
      <c r="U869" s="11">
        <f t="shared" si="6"/>
        <v>14285.71429</v>
      </c>
      <c r="V869" s="11">
        <f t="shared" si="7"/>
        <v>154416.3064</v>
      </c>
      <c r="W869" s="11">
        <f t="shared" si="8"/>
        <v>239345.2749</v>
      </c>
      <c r="X869" s="11">
        <f t="shared" ref="X869:Y869" si="1766">log(U869)</f>
        <v>4.15490196</v>
      </c>
      <c r="Y869" s="11">
        <f t="shared" si="1766"/>
        <v>5.18869316</v>
      </c>
      <c r="Z869" s="11">
        <f t="shared" si="10"/>
        <v>4.345233658</v>
      </c>
      <c r="AA869" s="11">
        <f t="shared" si="11"/>
        <v>5.379024858</v>
      </c>
      <c r="AB869" s="11">
        <f t="shared" si="12"/>
        <v>11.22487761</v>
      </c>
      <c r="AC869" s="11">
        <f t="shared" si="1733"/>
        <v>1.870812935</v>
      </c>
      <c r="AD869" s="11">
        <f t="shared" si="1734"/>
        <v>0.5631708097</v>
      </c>
    </row>
    <row r="870">
      <c r="A870" s="10">
        <v>36.4</v>
      </c>
      <c r="B870" s="10">
        <v>22.0</v>
      </c>
      <c r="C870" s="10">
        <v>1.0</v>
      </c>
      <c r="D870" s="10" t="s">
        <v>68</v>
      </c>
      <c r="E870" s="10">
        <v>3.0</v>
      </c>
      <c r="F870" s="10">
        <v>0.03613</v>
      </c>
      <c r="G870" s="10">
        <v>-2.0</v>
      </c>
      <c r="H870" s="10">
        <v>3.0</v>
      </c>
      <c r="I870" s="10">
        <v>-1.0</v>
      </c>
      <c r="J870" s="10">
        <v>11.0</v>
      </c>
      <c r="K870" s="11"/>
      <c r="L870" s="11"/>
      <c r="M870" s="13"/>
      <c r="N870" s="14"/>
      <c r="O870" s="15"/>
      <c r="P870" s="10" t="s">
        <v>40</v>
      </c>
      <c r="Q870" s="11">
        <f t="shared" si="3"/>
        <v>21428.57143</v>
      </c>
      <c r="R870" s="11">
        <f t="shared" si="4"/>
        <v>207583.7254</v>
      </c>
      <c r="S870" s="11">
        <f t="shared" ref="S870:T870" si="1767">log(Q870)</f>
        <v>4.330993219</v>
      </c>
      <c r="T870" s="11">
        <f t="shared" si="1767"/>
        <v>5.317193302</v>
      </c>
      <c r="U870" s="11">
        <f t="shared" si="6"/>
        <v>7857.142857</v>
      </c>
      <c r="V870" s="11">
        <f t="shared" si="7"/>
        <v>76114.03266</v>
      </c>
      <c r="W870" s="11">
        <f t="shared" si="8"/>
        <v>141848.879</v>
      </c>
      <c r="X870" s="11">
        <f t="shared" ref="X870:Y870" si="1768">log(U870)</f>
        <v>3.895264649</v>
      </c>
      <c r="Y870" s="11">
        <f t="shared" si="1768"/>
        <v>4.881464732</v>
      </c>
      <c r="Z870" s="11">
        <f t="shared" si="10"/>
        <v>4.165625825</v>
      </c>
      <c r="AA870" s="11">
        <f t="shared" si="11"/>
        <v>5.151825908</v>
      </c>
      <c r="AB870" s="11">
        <f t="shared" si="12"/>
        <v>10.47013903</v>
      </c>
      <c r="AC870" s="11">
        <f t="shared" si="1733"/>
        <v>1.745023172</v>
      </c>
      <c r="AD870" s="11">
        <f t="shared" si="1734"/>
        <v>0.525304318</v>
      </c>
    </row>
    <row r="871">
      <c r="A871" s="10">
        <v>36.4</v>
      </c>
      <c r="B871" s="10">
        <v>16.0</v>
      </c>
      <c r="C871" s="10">
        <v>1.0</v>
      </c>
      <c r="D871" s="10" t="s">
        <v>108</v>
      </c>
      <c r="E871" s="10">
        <v>3.0</v>
      </c>
      <c r="F871" s="10">
        <v>0.0453</v>
      </c>
      <c r="G871" s="10">
        <v>0.0</v>
      </c>
      <c r="H871" s="10">
        <v>77.0</v>
      </c>
      <c r="I871" s="10">
        <v>-1.0</v>
      </c>
      <c r="J871" s="10">
        <v>18.0</v>
      </c>
      <c r="K871" s="11"/>
      <c r="L871" s="11"/>
      <c r="M871" s="13"/>
      <c r="N871" s="14"/>
      <c r="O871" s="15"/>
      <c r="P871" s="10" t="s">
        <v>40</v>
      </c>
      <c r="Q871" s="11">
        <f t="shared" si="3"/>
        <v>5500</v>
      </c>
      <c r="R871" s="11">
        <f t="shared" si="4"/>
        <v>42494.48124</v>
      </c>
      <c r="S871" s="11">
        <f t="shared" ref="S871:T871" si="1769">log(Q871)</f>
        <v>3.740362689</v>
      </c>
      <c r="T871" s="11">
        <f t="shared" si="1769"/>
        <v>4.628332532</v>
      </c>
      <c r="U871" s="11">
        <f t="shared" si="6"/>
        <v>12857.14286</v>
      </c>
      <c r="V871" s="11">
        <f t="shared" si="7"/>
        <v>99337.74834</v>
      </c>
      <c r="W871" s="11">
        <f t="shared" si="8"/>
        <v>70916.11479</v>
      </c>
      <c r="X871" s="11">
        <f t="shared" ref="X871:Y871" si="1770">log(U871)</f>
        <v>4.109144469</v>
      </c>
      <c r="Y871" s="11">
        <f t="shared" si="1770"/>
        <v>4.997114312</v>
      </c>
      <c r="Z871" s="11">
        <f t="shared" si="10"/>
        <v>3.962775092</v>
      </c>
      <c r="AA871" s="11">
        <f t="shared" si="11"/>
        <v>4.850744934</v>
      </c>
      <c r="AB871" s="11">
        <f t="shared" si="12"/>
        <v>9.469969689</v>
      </c>
      <c r="AC871" s="11">
        <f t="shared" si="1733"/>
        <v>1.578328281</v>
      </c>
      <c r="AD871" s="11">
        <f t="shared" si="1734"/>
        <v>0.4751241557</v>
      </c>
    </row>
    <row r="872">
      <c r="A872" s="10">
        <v>36.4</v>
      </c>
      <c r="B872" s="10">
        <v>18.0</v>
      </c>
      <c r="C872" s="10">
        <v>1.0</v>
      </c>
      <c r="D872" s="10" t="s">
        <v>82</v>
      </c>
      <c r="E872" s="10">
        <v>3.0</v>
      </c>
      <c r="F872" s="10">
        <v>0.03189</v>
      </c>
      <c r="G872" s="10">
        <v>0.0</v>
      </c>
      <c r="H872" s="10">
        <v>22.0</v>
      </c>
      <c r="I872" s="10">
        <v>-1.0</v>
      </c>
      <c r="J872" s="10">
        <v>12.0</v>
      </c>
      <c r="K872" s="11"/>
      <c r="L872" s="11"/>
      <c r="M872" s="13"/>
      <c r="N872" s="14"/>
      <c r="O872" s="15"/>
      <c r="P872" s="10" t="s">
        <v>40</v>
      </c>
      <c r="Q872" s="11">
        <f t="shared" si="3"/>
        <v>1571.428571</v>
      </c>
      <c r="R872" s="11">
        <f t="shared" si="4"/>
        <v>17246.78583</v>
      </c>
      <c r="S872" s="11">
        <f t="shared" ref="S872:T872" si="1771">log(Q872)</f>
        <v>3.196294645</v>
      </c>
      <c r="T872" s="11">
        <f t="shared" si="1771"/>
        <v>4.23670817</v>
      </c>
      <c r="U872" s="11">
        <f t="shared" si="6"/>
        <v>8571.428571</v>
      </c>
      <c r="V872" s="11">
        <f t="shared" si="7"/>
        <v>94073.37723</v>
      </c>
      <c r="W872" s="11">
        <f t="shared" si="8"/>
        <v>55660.08153</v>
      </c>
      <c r="X872" s="11">
        <f t="shared" ref="X872:Y872" si="1772">log(U872)</f>
        <v>3.93305321</v>
      </c>
      <c r="Y872" s="11">
        <f t="shared" si="1772"/>
        <v>4.973466735</v>
      </c>
      <c r="Z872" s="11">
        <f t="shared" si="10"/>
        <v>3.705130313</v>
      </c>
      <c r="AA872" s="11">
        <f t="shared" si="11"/>
        <v>4.745543838</v>
      </c>
      <c r="AB872" s="11">
        <f t="shared" si="12"/>
        <v>9.120499212</v>
      </c>
      <c r="AC872" s="11">
        <f t="shared" si="1733"/>
        <v>1.520083202</v>
      </c>
      <c r="AD872" s="11">
        <f t="shared" si="1734"/>
        <v>0.4575906397</v>
      </c>
    </row>
    <row r="873">
      <c r="A873" s="10">
        <v>36.5</v>
      </c>
      <c r="B873" s="10">
        <v>16.0</v>
      </c>
      <c r="C873" s="10">
        <v>1.0</v>
      </c>
      <c r="D873" s="10" t="s">
        <v>44</v>
      </c>
      <c r="E873" s="10">
        <v>2.0</v>
      </c>
      <c r="F873" s="10">
        <v>0.02842</v>
      </c>
      <c r="G873" s="10">
        <v>-3.0</v>
      </c>
      <c r="H873" s="10">
        <v>286.0</v>
      </c>
      <c r="I873" s="10" t="s">
        <v>137</v>
      </c>
      <c r="J873" s="10" t="s">
        <v>137</v>
      </c>
      <c r="K873" s="11"/>
      <c r="L873" s="11"/>
      <c r="M873" s="13"/>
      <c r="N873" s="14"/>
      <c r="O873" s="15"/>
      <c r="P873" s="10" t="s">
        <v>40</v>
      </c>
      <c r="Q873" s="11">
        <f t="shared" si="3"/>
        <v>20428571.43</v>
      </c>
      <c r="R873" s="11">
        <f t="shared" si="4"/>
        <v>251583392</v>
      </c>
      <c r="S873" s="11">
        <f t="shared" ref="S873:T873" si="1773">log(Q873)</f>
        <v>7.310237997</v>
      </c>
      <c r="T873" s="11">
        <f t="shared" si="1773"/>
        <v>8.400681968</v>
      </c>
      <c r="U873" s="11" t="str">
        <f t="shared" si="6"/>
        <v>#VALUE!</v>
      </c>
      <c r="V873" s="11" t="str">
        <f t="shared" si="7"/>
        <v>#VALUE!</v>
      </c>
      <c r="W873" s="11" t="str">
        <f t="shared" si="8"/>
        <v>#VALUE!</v>
      </c>
      <c r="X873" s="11" t="str">
        <f t="shared" ref="X873:Y873" si="1774">log(U873)</f>
        <v>#VALUE!</v>
      </c>
      <c r="Y873" s="11" t="str">
        <f t="shared" si="1774"/>
        <v>#VALUE!</v>
      </c>
      <c r="Z873" s="11">
        <f t="shared" si="10"/>
        <v>7.310237997</v>
      </c>
      <c r="AA873" s="11">
        <f t="shared" si="11"/>
        <v>8.400681968</v>
      </c>
      <c r="AB873" s="11">
        <f t="shared" si="12"/>
        <v>21.26260526</v>
      </c>
      <c r="AC873" s="11">
        <f t="shared" si="1733"/>
        <v>3.543767543</v>
      </c>
      <c r="AD873" s="11">
        <f t="shared" si="1734"/>
        <v>1.066780328</v>
      </c>
    </row>
    <row r="874">
      <c r="A874" s="10">
        <v>36.5</v>
      </c>
      <c r="B874" s="10">
        <v>12.0</v>
      </c>
      <c r="C874" s="10">
        <v>1.0</v>
      </c>
      <c r="D874" s="10" t="s">
        <v>49</v>
      </c>
      <c r="E874" s="10">
        <v>2.0</v>
      </c>
      <c r="F874" s="10">
        <v>0.02679</v>
      </c>
      <c r="G874" s="10">
        <v>-3.0</v>
      </c>
      <c r="H874" s="10">
        <v>63.0</v>
      </c>
      <c r="I874" s="10">
        <v>-4.0</v>
      </c>
      <c r="J874" s="10">
        <v>6.0</v>
      </c>
      <c r="K874" s="11"/>
      <c r="L874" s="11"/>
      <c r="M874" s="13"/>
      <c r="N874" s="14"/>
      <c r="O874" s="15"/>
      <c r="P874" s="10" t="s">
        <v>40</v>
      </c>
      <c r="Q874" s="11">
        <f t="shared" si="3"/>
        <v>4500000</v>
      </c>
      <c r="R874" s="11">
        <f t="shared" si="4"/>
        <v>58790593.51</v>
      </c>
      <c r="S874" s="11">
        <f t="shared" ref="S874:T874" si="1775">log(Q874)</f>
        <v>6.653212514</v>
      </c>
      <c r="T874" s="11">
        <f t="shared" si="1775"/>
        <v>7.769307845</v>
      </c>
      <c r="U874" s="11">
        <f t="shared" si="6"/>
        <v>4285714.286</v>
      </c>
      <c r="V874" s="11">
        <f t="shared" si="7"/>
        <v>55991041.43</v>
      </c>
      <c r="W874" s="11">
        <f t="shared" si="8"/>
        <v>57390817.47</v>
      </c>
      <c r="X874" s="11">
        <f t="shared" ref="X874:Y874" si="1776">log(U874)</f>
        <v>6.632023215</v>
      </c>
      <c r="Y874" s="11">
        <f t="shared" si="1776"/>
        <v>7.748118545</v>
      </c>
      <c r="Z874" s="11">
        <f t="shared" si="10"/>
        <v>6.64274708</v>
      </c>
      <c r="AA874" s="11">
        <f t="shared" si="11"/>
        <v>7.758842411</v>
      </c>
      <c r="AB874" s="11">
        <f t="shared" si="12"/>
        <v>19.1304604</v>
      </c>
      <c r="AC874" s="11">
        <f t="shared" si="1733"/>
        <v>3.188410066</v>
      </c>
      <c r="AD874" s="11">
        <f t="shared" si="1734"/>
        <v>0.9598070685</v>
      </c>
    </row>
    <row r="875">
      <c r="A875" s="10">
        <v>36.5</v>
      </c>
      <c r="B875" s="10">
        <v>10.0</v>
      </c>
      <c r="C875" s="10">
        <v>1.0</v>
      </c>
      <c r="D875" s="10" t="s">
        <v>63</v>
      </c>
      <c r="E875" s="10">
        <v>2.0</v>
      </c>
      <c r="F875" s="10">
        <v>0.03427</v>
      </c>
      <c r="G875" s="10">
        <v>-3.0</v>
      </c>
      <c r="H875" s="10">
        <v>42.0</v>
      </c>
      <c r="I875" s="10">
        <v>-4.0</v>
      </c>
      <c r="J875" s="10">
        <v>9.0</v>
      </c>
      <c r="K875" s="29" t="s">
        <v>156</v>
      </c>
      <c r="L875" s="11"/>
      <c r="M875" s="13"/>
      <c r="N875" s="14"/>
      <c r="O875" s="15"/>
      <c r="P875" s="10" t="s">
        <v>40</v>
      </c>
      <c r="Q875" s="11">
        <f t="shared" si="3"/>
        <v>3000000</v>
      </c>
      <c r="R875" s="11">
        <f t="shared" si="4"/>
        <v>30639042.89</v>
      </c>
      <c r="S875" s="11">
        <f t="shared" ref="S875:T875" si="1777">log(Q875)</f>
        <v>6.477121255</v>
      </c>
      <c r="T875" s="11">
        <f t="shared" si="1777"/>
        <v>7.486275195</v>
      </c>
      <c r="U875" s="11">
        <f t="shared" si="6"/>
        <v>6428571.429</v>
      </c>
      <c r="V875" s="11">
        <f t="shared" si="7"/>
        <v>65655091.92</v>
      </c>
      <c r="W875" s="11">
        <f t="shared" si="8"/>
        <v>48147067.41</v>
      </c>
      <c r="X875" s="11">
        <f t="shared" ref="X875:Y875" si="1778">log(U875)</f>
        <v>6.808114474</v>
      </c>
      <c r="Y875" s="11">
        <f t="shared" si="1778"/>
        <v>7.817268414</v>
      </c>
      <c r="Z875" s="11">
        <f t="shared" si="10"/>
        <v>6.6734159</v>
      </c>
      <c r="AA875" s="11">
        <f t="shared" si="11"/>
        <v>7.68256984</v>
      </c>
      <c r="AB875" s="11">
        <f t="shared" si="12"/>
        <v>18.8770884</v>
      </c>
      <c r="AC875" s="11">
        <f t="shared" si="1733"/>
        <v>3.1461814</v>
      </c>
      <c r="AD875" s="11">
        <f t="shared" si="1734"/>
        <v>0.9470949733</v>
      </c>
    </row>
    <row r="876">
      <c r="A876" s="10">
        <v>36.5</v>
      </c>
      <c r="B876" s="10">
        <v>2.0</v>
      </c>
      <c r="C876" s="10">
        <v>1.0</v>
      </c>
      <c r="D876" s="10" t="s">
        <v>96</v>
      </c>
      <c r="E876" s="10">
        <v>2.0</v>
      </c>
      <c r="F876" s="10">
        <v>0.03269</v>
      </c>
      <c r="G876" s="10">
        <v>-2.0</v>
      </c>
      <c r="H876" s="10">
        <v>52.0</v>
      </c>
      <c r="I876" s="10">
        <v>-3.0</v>
      </c>
      <c r="J876" s="10">
        <v>9.0</v>
      </c>
      <c r="K876" s="11"/>
      <c r="L876" s="11"/>
      <c r="M876" s="13"/>
      <c r="N876" s="14"/>
      <c r="O876" s="15"/>
      <c r="P876" s="10" t="s">
        <v>40</v>
      </c>
      <c r="Q876" s="11">
        <f t="shared" si="3"/>
        <v>371428.5714</v>
      </c>
      <c r="R876" s="11">
        <f t="shared" si="4"/>
        <v>3976751.3</v>
      </c>
      <c r="S876" s="11">
        <f t="shared" ref="S876:T876" si="1779">log(Q876)</f>
        <v>5.569875308</v>
      </c>
      <c r="T876" s="11">
        <f t="shared" si="1779"/>
        <v>6.599528432</v>
      </c>
      <c r="U876" s="11">
        <f t="shared" si="6"/>
        <v>642857.1429</v>
      </c>
      <c r="V876" s="11">
        <f t="shared" si="7"/>
        <v>6882838.789</v>
      </c>
      <c r="W876" s="11">
        <f t="shared" si="8"/>
        <v>5429795.044</v>
      </c>
      <c r="X876" s="11">
        <f t="shared" ref="X876:Y876" si="1780">log(U876)</f>
        <v>5.808114474</v>
      </c>
      <c r="Y876" s="11">
        <f t="shared" si="1780"/>
        <v>6.837767598</v>
      </c>
      <c r="Z876" s="11">
        <f t="shared" si="10"/>
        <v>5.705130313</v>
      </c>
      <c r="AA876" s="11">
        <f t="shared" si="11"/>
        <v>6.734783437</v>
      </c>
      <c r="AB876" s="11">
        <f t="shared" si="12"/>
        <v>15.72861012</v>
      </c>
      <c r="AC876" s="11">
        <f t="shared" si="1733"/>
        <v>2.62143502</v>
      </c>
      <c r="AD876" s="11">
        <f t="shared" si="1734"/>
        <v>0.7891305728</v>
      </c>
    </row>
    <row r="877">
      <c r="A877" s="10">
        <v>36.5</v>
      </c>
      <c r="B877" s="10">
        <v>3.0</v>
      </c>
      <c r="C877" s="10">
        <v>1.0</v>
      </c>
      <c r="D877" s="10" t="s">
        <v>73</v>
      </c>
      <c r="E877" s="10">
        <v>2.0</v>
      </c>
      <c r="F877" s="10">
        <v>0.03424</v>
      </c>
      <c r="G877" s="10">
        <v>-1.0</v>
      </c>
      <c r="H877" s="10">
        <v>9.0</v>
      </c>
      <c r="I877" s="10">
        <v>-2.0</v>
      </c>
      <c r="J877" s="10">
        <v>31.0</v>
      </c>
      <c r="K877" s="11"/>
      <c r="L877" s="11"/>
      <c r="M877" s="13"/>
      <c r="N877" s="14"/>
      <c r="O877" s="15"/>
      <c r="P877" s="10" t="s">
        <v>40</v>
      </c>
      <c r="Q877" s="11">
        <f t="shared" si="3"/>
        <v>6428.571429</v>
      </c>
      <c r="R877" s="11">
        <f t="shared" si="4"/>
        <v>65712.61682</v>
      </c>
      <c r="S877" s="11">
        <f t="shared" ref="S877:T877" si="1781">log(Q877)</f>
        <v>3.808114474</v>
      </c>
      <c r="T877" s="11">
        <f t="shared" si="1781"/>
        <v>4.817648762</v>
      </c>
      <c r="U877" s="11">
        <f t="shared" si="6"/>
        <v>221428.5714</v>
      </c>
      <c r="V877" s="11">
        <f t="shared" si="7"/>
        <v>2263434.579</v>
      </c>
      <c r="W877" s="11">
        <f t="shared" si="8"/>
        <v>1164573.598</v>
      </c>
      <c r="X877" s="11">
        <f t="shared" ref="X877:Y877" si="1782">log(U877)</f>
        <v>5.345233658</v>
      </c>
      <c r="Y877" s="11">
        <f t="shared" si="1782"/>
        <v>6.354767947</v>
      </c>
      <c r="Z877" s="11">
        <f t="shared" si="10"/>
        <v>5.056632652</v>
      </c>
      <c r="AA877" s="11">
        <f t="shared" si="11"/>
        <v>6.06616694</v>
      </c>
      <c r="AB877" s="11">
        <f t="shared" si="12"/>
        <v>13.5075142</v>
      </c>
      <c r="AC877" s="11">
        <f t="shared" si="1733"/>
        <v>2.251252366</v>
      </c>
      <c r="AD877" s="11">
        <f t="shared" si="1734"/>
        <v>0.67769449</v>
      </c>
    </row>
    <row r="878">
      <c r="A878" s="10">
        <v>36.5</v>
      </c>
      <c r="B878" s="10">
        <v>22.0</v>
      </c>
      <c r="C878" s="10">
        <v>1.0</v>
      </c>
      <c r="D878" s="10" t="s">
        <v>55</v>
      </c>
      <c r="E878" s="10">
        <v>2.0</v>
      </c>
      <c r="F878" s="10">
        <v>0.03166</v>
      </c>
      <c r="G878" s="10">
        <v>-1.0</v>
      </c>
      <c r="H878" s="10">
        <v>137.0</v>
      </c>
      <c r="I878" s="10">
        <v>-2.0</v>
      </c>
      <c r="J878" s="10">
        <v>15.0</v>
      </c>
      <c r="K878" s="11"/>
      <c r="L878" s="11"/>
      <c r="M878" s="13"/>
      <c r="N878" s="14"/>
      <c r="O878" s="15"/>
      <c r="P878" s="10" t="s">
        <v>40</v>
      </c>
      <c r="Q878" s="11">
        <f t="shared" si="3"/>
        <v>97857.14286</v>
      </c>
      <c r="R878" s="11">
        <f t="shared" si="4"/>
        <v>1081806.696</v>
      </c>
      <c r="S878" s="11">
        <f t="shared" ref="S878:T878" si="1783">log(Q878)</f>
        <v>4.990592531</v>
      </c>
      <c r="T878" s="11">
        <f t="shared" si="1783"/>
        <v>6.034149665</v>
      </c>
      <c r="U878" s="11">
        <f t="shared" si="6"/>
        <v>107142.8571</v>
      </c>
      <c r="V878" s="11">
        <f t="shared" si="7"/>
        <v>1184459.886</v>
      </c>
      <c r="W878" s="11">
        <f t="shared" si="8"/>
        <v>1133133.291</v>
      </c>
      <c r="X878" s="11">
        <f t="shared" ref="X878:Y878" si="1784">log(U878)</f>
        <v>5.029963223</v>
      </c>
      <c r="Y878" s="11">
        <f t="shared" si="1784"/>
        <v>6.073520357</v>
      </c>
      <c r="Z878" s="11">
        <f t="shared" si="10"/>
        <v>5.010723865</v>
      </c>
      <c r="AA878" s="11">
        <f t="shared" si="11"/>
        <v>6.054280999</v>
      </c>
      <c r="AB878" s="11">
        <f t="shared" si="12"/>
        <v>13.46802996</v>
      </c>
      <c r="AC878" s="11">
        <f t="shared" si="1733"/>
        <v>2.244671659</v>
      </c>
      <c r="AD878" s="11">
        <f t="shared" si="1734"/>
        <v>0.6757134999</v>
      </c>
    </row>
    <row r="879">
      <c r="A879" s="10">
        <v>36.5</v>
      </c>
      <c r="B879" s="10">
        <v>17.0</v>
      </c>
      <c r="C879" s="10">
        <v>1.0</v>
      </c>
      <c r="D879" s="10" t="s">
        <v>108</v>
      </c>
      <c r="E879" s="10">
        <v>2.0</v>
      </c>
      <c r="F879" s="10">
        <v>0.0279</v>
      </c>
      <c r="G879" s="10">
        <v>-1.0</v>
      </c>
      <c r="H879" s="10">
        <v>27.0</v>
      </c>
      <c r="I879" s="10">
        <v>-2.0</v>
      </c>
      <c r="J879" s="10">
        <v>5.0</v>
      </c>
      <c r="K879" s="11"/>
      <c r="L879" s="11"/>
      <c r="M879" s="13"/>
      <c r="N879" s="14"/>
      <c r="O879" s="15"/>
      <c r="P879" s="10" t="s">
        <v>40</v>
      </c>
      <c r="Q879" s="11">
        <f t="shared" si="3"/>
        <v>19285.71429</v>
      </c>
      <c r="R879" s="11">
        <f t="shared" si="4"/>
        <v>241935.4839</v>
      </c>
      <c r="S879" s="11">
        <f t="shared" ref="S879:T879" si="1785">log(Q879)</f>
        <v>4.285235728</v>
      </c>
      <c r="T879" s="11">
        <f t="shared" si="1785"/>
        <v>5.38369957</v>
      </c>
      <c r="U879" s="11">
        <f t="shared" si="6"/>
        <v>35714.28571</v>
      </c>
      <c r="V879" s="11">
        <f t="shared" si="7"/>
        <v>448028.6738</v>
      </c>
      <c r="W879" s="11">
        <f t="shared" si="8"/>
        <v>344982.0789</v>
      </c>
      <c r="X879" s="11">
        <f t="shared" ref="X879:Y879" si="1786">log(U879)</f>
        <v>4.552841969</v>
      </c>
      <c r="Y879" s="11">
        <f t="shared" si="1786"/>
        <v>5.65130581</v>
      </c>
      <c r="Z879" s="11">
        <f t="shared" si="10"/>
        <v>4.439332694</v>
      </c>
      <c r="AA879" s="11">
        <f t="shared" si="11"/>
        <v>5.537796535</v>
      </c>
      <c r="AB879" s="11">
        <f t="shared" si="12"/>
        <v>11.7523057</v>
      </c>
      <c r="AC879" s="11">
        <f t="shared" si="1733"/>
        <v>1.958717617</v>
      </c>
      <c r="AD879" s="11">
        <f t="shared" si="1734"/>
        <v>0.5896327558</v>
      </c>
    </row>
    <row r="880">
      <c r="A880" s="10">
        <v>36.5</v>
      </c>
      <c r="B880" s="10">
        <v>14.0</v>
      </c>
      <c r="C880" s="10">
        <v>1.0</v>
      </c>
      <c r="D880" s="10" t="s">
        <v>68</v>
      </c>
      <c r="E880" s="10">
        <v>2.0</v>
      </c>
      <c r="F880" s="10">
        <v>0.0354</v>
      </c>
      <c r="G880" s="10">
        <v>-1.0</v>
      </c>
      <c r="H880" s="10">
        <v>24.0</v>
      </c>
      <c r="I880" s="10">
        <v>-2.0</v>
      </c>
      <c r="J880" s="10">
        <v>7.0</v>
      </c>
      <c r="K880" s="11"/>
      <c r="L880" s="11"/>
      <c r="M880" s="13"/>
      <c r="N880" s="14"/>
      <c r="O880" s="15"/>
      <c r="P880" s="10" t="s">
        <v>40</v>
      </c>
      <c r="Q880" s="11">
        <f t="shared" si="3"/>
        <v>17142.85714</v>
      </c>
      <c r="R880" s="11">
        <f t="shared" si="4"/>
        <v>169491.5254</v>
      </c>
      <c r="S880" s="11">
        <f t="shared" ref="S880:T880" si="1787">log(Q880)</f>
        <v>4.234083206</v>
      </c>
      <c r="T880" s="11">
        <f t="shared" si="1787"/>
        <v>5.229147988</v>
      </c>
      <c r="U880" s="11">
        <f t="shared" si="6"/>
        <v>50000</v>
      </c>
      <c r="V880" s="11">
        <f t="shared" si="7"/>
        <v>494350.2825</v>
      </c>
      <c r="W880" s="11">
        <f t="shared" si="8"/>
        <v>331920.904</v>
      </c>
      <c r="X880" s="11">
        <f t="shared" ref="X880:Y880" si="1788">log(U880)</f>
        <v>4.698970004</v>
      </c>
      <c r="Y880" s="11">
        <f t="shared" si="1788"/>
        <v>5.694034787</v>
      </c>
      <c r="Z880" s="11">
        <f t="shared" si="10"/>
        <v>4.525969822</v>
      </c>
      <c r="AA880" s="11">
        <f t="shared" si="11"/>
        <v>5.521034605</v>
      </c>
      <c r="AB880" s="11">
        <f t="shared" si="12"/>
        <v>11.69662378</v>
      </c>
      <c r="AC880" s="11">
        <f t="shared" si="1733"/>
        <v>1.949437296</v>
      </c>
      <c r="AD880" s="11">
        <f t="shared" si="1734"/>
        <v>0.5868391008</v>
      </c>
    </row>
    <row r="881">
      <c r="A881" s="10">
        <v>36.5</v>
      </c>
      <c r="B881" s="10">
        <v>18.0</v>
      </c>
      <c r="C881" s="10">
        <v>1.0</v>
      </c>
      <c r="D881" s="10" t="s">
        <v>76</v>
      </c>
      <c r="E881" s="10">
        <v>2.0</v>
      </c>
      <c r="F881" s="10">
        <v>0.01206</v>
      </c>
      <c r="G881" s="10">
        <v>-1.0</v>
      </c>
      <c r="H881" s="10">
        <v>9.0</v>
      </c>
      <c r="I881" s="10" t="s">
        <v>137</v>
      </c>
      <c r="J881" s="10" t="s">
        <v>137</v>
      </c>
      <c r="K881" s="11"/>
      <c r="L881" s="11"/>
      <c r="M881" s="13">
        <v>0.0</v>
      </c>
      <c r="N881" s="14">
        <v>0.0</v>
      </c>
      <c r="O881" s="15"/>
      <c r="P881" s="10" t="s">
        <v>40</v>
      </c>
      <c r="Q881" s="11">
        <f t="shared" si="3"/>
        <v>6428.571429</v>
      </c>
      <c r="R881" s="11">
        <f t="shared" si="4"/>
        <v>186567.1642</v>
      </c>
      <c r="S881" s="11">
        <f t="shared" ref="S881:T881" si="1789">log(Q881)</f>
        <v>3.808114474</v>
      </c>
      <c r="T881" s="11">
        <f t="shared" si="1789"/>
        <v>5.27083521</v>
      </c>
      <c r="U881" s="11">
        <f>(H881/(0.04*(10^G881)))/0.35</f>
        <v>6428.571429</v>
      </c>
      <c r="V881" s="11">
        <f t="shared" si="7"/>
        <v>186567.1642</v>
      </c>
      <c r="W881" s="11">
        <f t="shared" si="8"/>
        <v>186567.1642</v>
      </c>
      <c r="X881" s="11">
        <f t="shared" ref="X881:Y881" si="1790">log(U881)</f>
        <v>3.808114474</v>
      </c>
      <c r="Y881" s="11">
        <f t="shared" si="1790"/>
        <v>5.27083521</v>
      </c>
      <c r="Z881" s="11">
        <f>if(H881="NA",S881,log(average(U881,Q881),10))</f>
        <v>3.808114474</v>
      </c>
      <c r="AA881" s="11">
        <f>if(H881="NA",T881,log(average(V881,R881),10))</f>
        <v>5.27083521</v>
      </c>
      <c r="AB881" s="11">
        <f t="shared" si="12"/>
        <v>10.86547938</v>
      </c>
      <c r="AC881" s="11">
        <f t="shared" si="1733"/>
        <v>1.81091323</v>
      </c>
      <c r="AD881" s="11">
        <f t="shared" si="1734"/>
        <v>0.5451392017</v>
      </c>
    </row>
    <row r="882">
      <c r="A882" s="10">
        <v>36.5</v>
      </c>
      <c r="B882" s="10">
        <v>13.0</v>
      </c>
      <c r="C882" s="10">
        <v>1.0</v>
      </c>
      <c r="D882" s="10" t="s">
        <v>82</v>
      </c>
      <c r="E882" s="10">
        <v>2.0</v>
      </c>
      <c r="F882" s="10">
        <v>0.03221</v>
      </c>
      <c r="G882" s="10">
        <v>0.0</v>
      </c>
      <c r="H882" s="10">
        <v>59.0</v>
      </c>
      <c r="I882" s="10">
        <v>-1.0</v>
      </c>
      <c r="J882" s="10">
        <v>6.0</v>
      </c>
      <c r="K882" s="11"/>
      <c r="L882" s="11"/>
      <c r="M882" s="13"/>
      <c r="N882" s="14"/>
      <c r="O882" s="15"/>
      <c r="P882" s="10" t="s">
        <v>40</v>
      </c>
      <c r="Q882" s="11">
        <f t="shared" si="3"/>
        <v>4214.285714</v>
      </c>
      <c r="R882" s="11">
        <f t="shared" si="4"/>
        <v>45793.23192</v>
      </c>
      <c r="S882" s="11">
        <f t="shared" ref="S882:T882" si="1791">log(Q882)</f>
        <v>3.624723976</v>
      </c>
      <c r="T882" s="11">
        <f t="shared" si="1791"/>
        <v>4.660801295</v>
      </c>
      <c r="U882" s="11">
        <f t="shared" ref="U882:U934" si="1794">(J882/(0.04*(10^I882)))/0.35</f>
        <v>4285.714286</v>
      </c>
      <c r="V882" s="11">
        <f t="shared" si="7"/>
        <v>46569.38839</v>
      </c>
      <c r="W882" s="11">
        <f t="shared" si="8"/>
        <v>46181.31015</v>
      </c>
      <c r="X882" s="11">
        <f t="shared" ref="X882:Y882" si="1792">log(U882)</f>
        <v>3.632023215</v>
      </c>
      <c r="Y882" s="11">
        <f t="shared" si="1792"/>
        <v>4.668100534</v>
      </c>
      <c r="Z882" s="11">
        <f t="shared" ref="Z882:Z934" si="1796">if(J882="NA",S882,log(average(U882,Q882),10))</f>
        <v>3.62838893</v>
      </c>
      <c r="AA882" s="11">
        <f t="shared" ref="AA882:AA934" si="1797">if(J882="NA",T882,log(average(V882,R882),10))</f>
        <v>4.66446625</v>
      </c>
      <c r="AB882" s="11">
        <f t="shared" si="12"/>
        <v>8.851165292</v>
      </c>
      <c r="AC882" s="11">
        <f t="shared" si="1733"/>
        <v>1.475194215</v>
      </c>
      <c r="AD882" s="11">
        <f t="shared" si="1734"/>
        <v>0.4440777083</v>
      </c>
    </row>
    <row r="883">
      <c r="A883" s="10">
        <v>36.6</v>
      </c>
      <c r="B883" s="10">
        <v>9.0</v>
      </c>
      <c r="C883" s="10">
        <v>1.0</v>
      </c>
      <c r="D883" s="10" t="s">
        <v>63</v>
      </c>
      <c r="E883" s="10">
        <v>2.0</v>
      </c>
      <c r="F883" s="10">
        <v>0.02732</v>
      </c>
      <c r="G883" s="10">
        <v>-3.0</v>
      </c>
      <c r="H883" s="10">
        <v>24.0</v>
      </c>
      <c r="I883" s="10">
        <v>-4.0</v>
      </c>
      <c r="J883" s="10">
        <v>8.0</v>
      </c>
      <c r="K883" s="11"/>
      <c r="L883" s="11"/>
      <c r="M883" s="13"/>
      <c r="N883" s="14"/>
      <c r="O883" s="15"/>
      <c r="P883" s="10" t="s">
        <v>40</v>
      </c>
      <c r="Q883" s="11">
        <f t="shared" si="3"/>
        <v>1714285.714</v>
      </c>
      <c r="R883" s="11">
        <f t="shared" si="4"/>
        <v>21961932.65</v>
      </c>
      <c r="S883" s="11">
        <f t="shared" ref="S883:T883" si="1793">log(Q883)</f>
        <v>6.234083206</v>
      </c>
      <c r="T883" s="11">
        <f t="shared" si="1793"/>
        <v>7.341670555</v>
      </c>
      <c r="U883" s="11">
        <f t="shared" si="1794"/>
        <v>5714285.714</v>
      </c>
      <c r="V883" s="11">
        <f t="shared" si="7"/>
        <v>73206442.17</v>
      </c>
      <c r="W883" s="11">
        <f t="shared" si="8"/>
        <v>47584187.41</v>
      </c>
      <c r="X883" s="11">
        <f t="shared" ref="X883:Y883" si="1795">log(U883)</f>
        <v>6.756961951</v>
      </c>
      <c r="Y883" s="11">
        <f t="shared" si="1795"/>
        <v>7.864549301</v>
      </c>
      <c r="Z883" s="11">
        <f t="shared" si="1796"/>
        <v>6.569875308</v>
      </c>
      <c r="AA883" s="11">
        <f t="shared" si="1797"/>
        <v>7.677462657</v>
      </c>
      <c r="AB883" s="11">
        <f t="shared" si="12"/>
        <v>18.86012271</v>
      </c>
      <c r="AC883" s="11">
        <f t="shared" si="1733"/>
        <v>3.143353785</v>
      </c>
      <c r="AD883" s="11">
        <f t="shared" si="1734"/>
        <v>0.9462437762</v>
      </c>
    </row>
    <row r="884">
      <c r="A884" s="10">
        <v>36.6</v>
      </c>
      <c r="B884" s="10">
        <v>12.0</v>
      </c>
      <c r="C884" s="10">
        <v>1.0</v>
      </c>
      <c r="D884" s="10" t="s">
        <v>55</v>
      </c>
      <c r="E884" s="10">
        <v>2.0</v>
      </c>
      <c r="F884" s="10">
        <v>0.04287</v>
      </c>
      <c r="G884" s="10">
        <v>-2.0</v>
      </c>
      <c r="H884" s="10">
        <v>141.0</v>
      </c>
      <c r="I884" s="10">
        <v>-3.0</v>
      </c>
      <c r="J884" s="10">
        <v>26.0</v>
      </c>
      <c r="K884" s="11"/>
      <c r="L884" s="11"/>
      <c r="M884" s="13">
        <v>0.0</v>
      </c>
      <c r="N884" s="14">
        <v>0.0</v>
      </c>
      <c r="O884" s="15"/>
      <c r="P884" s="10" t="s">
        <v>40</v>
      </c>
      <c r="Q884" s="11">
        <f t="shared" si="3"/>
        <v>1007142.857</v>
      </c>
      <c r="R884" s="11">
        <f t="shared" si="4"/>
        <v>8222533.24</v>
      </c>
      <c r="S884" s="11">
        <f t="shared" ref="S884:T884" si="1798">log(Q884)</f>
        <v>6.003091077</v>
      </c>
      <c r="T884" s="11">
        <f t="shared" si="1798"/>
        <v>6.915005638</v>
      </c>
      <c r="U884" s="11">
        <f t="shared" si="1794"/>
        <v>1857142.857</v>
      </c>
      <c r="V884" s="11">
        <f t="shared" si="7"/>
        <v>15162118.03</v>
      </c>
      <c r="W884" s="11">
        <f t="shared" si="8"/>
        <v>11692325.64</v>
      </c>
      <c r="X884" s="11">
        <f t="shared" ref="X884:Y884" si="1799">log(U884)</f>
        <v>6.268845312</v>
      </c>
      <c r="Y884" s="11">
        <f t="shared" si="1799"/>
        <v>7.180759873</v>
      </c>
      <c r="Z884" s="11">
        <f t="shared" si="1796"/>
        <v>6.155986341</v>
      </c>
      <c r="AA884" s="11">
        <f t="shared" si="1797"/>
        <v>7.067900902</v>
      </c>
      <c r="AB884" s="11">
        <f t="shared" si="12"/>
        <v>16.83520239</v>
      </c>
      <c r="AC884" s="11">
        <f t="shared" si="1733"/>
        <v>2.805867065</v>
      </c>
      <c r="AD884" s="11">
        <f t="shared" si="1734"/>
        <v>0.8446501504</v>
      </c>
    </row>
    <row r="885">
      <c r="A885" s="10">
        <v>36.6</v>
      </c>
      <c r="B885" s="10">
        <v>14.0</v>
      </c>
      <c r="C885" s="10">
        <v>1.0</v>
      </c>
      <c r="D885" s="10" t="s">
        <v>33</v>
      </c>
      <c r="E885" s="10">
        <v>2.0</v>
      </c>
      <c r="F885" s="10">
        <v>0.03804</v>
      </c>
      <c r="G885" s="10">
        <v>-2.0</v>
      </c>
      <c r="H885" s="10">
        <v>56.0</v>
      </c>
      <c r="I885" s="10">
        <v>-3.0</v>
      </c>
      <c r="J885" s="10">
        <v>5.0</v>
      </c>
      <c r="K885" s="11"/>
      <c r="L885" s="11"/>
      <c r="M885" s="13"/>
      <c r="N885" s="14"/>
      <c r="O885" s="15"/>
      <c r="P885" s="10" t="s">
        <v>40</v>
      </c>
      <c r="Q885" s="11">
        <f t="shared" si="3"/>
        <v>400000</v>
      </c>
      <c r="R885" s="11">
        <f t="shared" si="4"/>
        <v>3680336.488</v>
      </c>
      <c r="S885" s="11">
        <f t="shared" ref="S885:T885" si="1800">log(Q885)</f>
        <v>5.602059991</v>
      </c>
      <c r="T885" s="11">
        <f t="shared" si="1800"/>
        <v>6.565887527</v>
      </c>
      <c r="U885" s="11">
        <f t="shared" si="1794"/>
        <v>357142.8571</v>
      </c>
      <c r="V885" s="11">
        <f t="shared" si="7"/>
        <v>3286014.721</v>
      </c>
      <c r="W885" s="11">
        <f t="shared" si="8"/>
        <v>3483175.605</v>
      </c>
      <c r="X885" s="11">
        <f t="shared" ref="X885:Y885" si="1801">log(U885)</f>
        <v>5.552841969</v>
      </c>
      <c r="Y885" s="11">
        <f t="shared" si="1801"/>
        <v>6.516669505</v>
      </c>
      <c r="Z885" s="11">
        <f t="shared" si="1796"/>
        <v>5.578147834</v>
      </c>
      <c r="AA885" s="11">
        <f t="shared" si="1797"/>
        <v>6.54197537</v>
      </c>
      <c r="AB885" s="11">
        <f t="shared" si="12"/>
        <v>15.08811559</v>
      </c>
      <c r="AC885" s="11">
        <f t="shared" si="1733"/>
        <v>2.514685931</v>
      </c>
      <c r="AD885" s="11">
        <f t="shared" si="1734"/>
        <v>0.756995895</v>
      </c>
    </row>
    <row r="886">
      <c r="A886" s="10">
        <v>36.6</v>
      </c>
      <c r="B886" s="10">
        <v>5.0</v>
      </c>
      <c r="C886" s="10">
        <v>1.0</v>
      </c>
      <c r="D886" s="10" t="s">
        <v>76</v>
      </c>
      <c r="E886" s="10">
        <v>2.0</v>
      </c>
      <c r="F886" s="10">
        <v>0.0295</v>
      </c>
      <c r="G886" s="10">
        <v>-1.0</v>
      </c>
      <c r="H886" s="10">
        <v>109.0</v>
      </c>
      <c r="I886" s="10">
        <v>-2.0</v>
      </c>
      <c r="J886" s="10">
        <v>17.0</v>
      </c>
      <c r="K886" s="11"/>
      <c r="L886" s="11"/>
      <c r="M886" s="13"/>
      <c r="N886" s="14"/>
      <c r="O886" s="15"/>
      <c r="P886" s="10" t="s">
        <v>40</v>
      </c>
      <c r="Q886" s="11">
        <f t="shared" si="3"/>
        <v>77857.14286</v>
      </c>
      <c r="R886" s="11">
        <f t="shared" si="4"/>
        <v>923728.8136</v>
      </c>
      <c r="S886" s="11">
        <f t="shared" ref="S886:T886" si="1802">log(Q886)</f>
        <v>4.891298462</v>
      </c>
      <c r="T886" s="11">
        <f t="shared" si="1802"/>
        <v>5.965544491</v>
      </c>
      <c r="U886" s="11">
        <f t="shared" si="1794"/>
        <v>121428.5714</v>
      </c>
      <c r="V886" s="11">
        <f t="shared" si="7"/>
        <v>1440677.966</v>
      </c>
      <c r="W886" s="11">
        <f t="shared" si="8"/>
        <v>1182203.39</v>
      </c>
      <c r="X886" s="11">
        <f t="shared" ref="X886:Y886" si="1803">log(U886)</f>
        <v>5.084320886</v>
      </c>
      <c r="Y886" s="11">
        <f t="shared" si="1803"/>
        <v>6.158566914</v>
      </c>
      <c r="Z886" s="11">
        <f t="shared" si="1796"/>
        <v>4.998446172</v>
      </c>
      <c r="AA886" s="11">
        <f t="shared" si="1797"/>
        <v>6.0726922</v>
      </c>
      <c r="AB886" s="11">
        <f t="shared" si="12"/>
        <v>13.52919064</v>
      </c>
      <c r="AC886" s="11">
        <f t="shared" si="1733"/>
        <v>2.254865107</v>
      </c>
      <c r="AD886" s="11">
        <f t="shared" si="1734"/>
        <v>0.6787820334</v>
      </c>
    </row>
    <row r="887">
      <c r="A887" s="10">
        <v>36.6</v>
      </c>
      <c r="B887" s="10">
        <v>15.0</v>
      </c>
      <c r="C887" s="10">
        <v>1.0</v>
      </c>
      <c r="D887" s="10" t="s">
        <v>108</v>
      </c>
      <c r="E887" s="10">
        <v>2.0</v>
      </c>
      <c r="F887" s="10">
        <v>0.03334</v>
      </c>
      <c r="G887" s="10">
        <v>-1.0</v>
      </c>
      <c r="H887" s="10">
        <v>135.0</v>
      </c>
      <c r="I887" s="10">
        <v>-2.0</v>
      </c>
      <c r="J887" s="10">
        <v>13.0</v>
      </c>
      <c r="K887" s="11"/>
      <c r="L887" s="11"/>
      <c r="M887" s="13"/>
      <c r="N887" s="14"/>
      <c r="O887" s="15"/>
      <c r="P887" s="10" t="s">
        <v>40</v>
      </c>
      <c r="Q887" s="11">
        <f t="shared" si="3"/>
        <v>96428.57143</v>
      </c>
      <c r="R887" s="11">
        <f t="shared" si="4"/>
        <v>1012297.54</v>
      </c>
      <c r="S887" s="11">
        <f t="shared" ref="S887:T887" si="1804">log(Q887)</f>
        <v>4.984205733</v>
      </c>
      <c r="T887" s="11">
        <f t="shared" si="1804"/>
        <v>6.005308182</v>
      </c>
      <c r="U887" s="11">
        <f t="shared" si="1794"/>
        <v>92857.14286</v>
      </c>
      <c r="V887" s="11">
        <f t="shared" si="7"/>
        <v>974805.039</v>
      </c>
      <c r="W887" s="11">
        <f t="shared" si="8"/>
        <v>993551.2897</v>
      </c>
      <c r="X887" s="11">
        <f t="shared" ref="X887:Y887" si="1805">log(U887)</f>
        <v>4.967815317</v>
      </c>
      <c r="Y887" s="11">
        <f t="shared" si="1805"/>
        <v>5.988917765</v>
      </c>
      <c r="Z887" s="11">
        <f t="shared" si="1796"/>
        <v>4.976087843</v>
      </c>
      <c r="AA887" s="11">
        <f t="shared" si="1797"/>
        <v>5.997190291</v>
      </c>
      <c r="AB887" s="11">
        <f t="shared" si="12"/>
        <v>13.27837873</v>
      </c>
      <c r="AC887" s="11">
        <f t="shared" si="1733"/>
        <v>2.213063122</v>
      </c>
      <c r="AD887" s="11">
        <f t="shared" si="1734"/>
        <v>0.6661983819</v>
      </c>
    </row>
    <row r="888">
      <c r="A888" s="10">
        <v>36.6</v>
      </c>
      <c r="B888" s="10">
        <v>2.0</v>
      </c>
      <c r="C888" s="10">
        <v>1.0</v>
      </c>
      <c r="D888" s="10" t="s">
        <v>96</v>
      </c>
      <c r="E888" s="10">
        <v>2.0</v>
      </c>
      <c r="F888" s="10">
        <v>0.03054</v>
      </c>
      <c r="G888" s="10">
        <v>-1.0</v>
      </c>
      <c r="H888" s="10">
        <v>75.0</v>
      </c>
      <c r="I888" s="10">
        <v>-2.0</v>
      </c>
      <c r="J888" s="10">
        <v>13.0</v>
      </c>
      <c r="K888" s="11"/>
      <c r="L888" s="11"/>
      <c r="M888" s="13">
        <v>0.0</v>
      </c>
      <c r="N888" s="14">
        <v>0.0</v>
      </c>
      <c r="O888" s="15"/>
      <c r="P888" s="10" t="s">
        <v>40</v>
      </c>
      <c r="Q888" s="11">
        <f t="shared" si="3"/>
        <v>53571.42857</v>
      </c>
      <c r="R888" s="11">
        <f t="shared" si="4"/>
        <v>613948.9194</v>
      </c>
      <c r="S888" s="11">
        <f t="shared" ref="S888:T888" si="1806">log(Q888)</f>
        <v>4.728933228</v>
      </c>
      <c r="T888" s="11">
        <f t="shared" si="1806"/>
        <v>5.788132239</v>
      </c>
      <c r="U888" s="11">
        <f t="shared" si="1794"/>
        <v>92857.14286</v>
      </c>
      <c r="V888" s="11">
        <f t="shared" si="7"/>
        <v>1064178.127</v>
      </c>
      <c r="W888" s="11">
        <f t="shared" si="8"/>
        <v>839063.5232</v>
      </c>
      <c r="X888" s="11">
        <f t="shared" ref="X888:Y888" si="1807">log(U888)</f>
        <v>4.967815317</v>
      </c>
      <c r="Y888" s="11">
        <f t="shared" si="1807"/>
        <v>6.027014328</v>
      </c>
      <c r="Z888" s="11">
        <f t="shared" si="1796"/>
        <v>4.86459583</v>
      </c>
      <c r="AA888" s="11">
        <f t="shared" si="1797"/>
        <v>5.923794841</v>
      </c>
      <c r="AB888" s="11">
        <f t="shared" si="12"/>
        <v>13.03456432</v>
      </c>
      <c r="AC888" s="11">
        <f t="shared" si="1733"/>
        <v>2.172427387</v>
      </c>
      <c r="AD888" s="11">
        <f t="shared" si="1734"/>
        <v>0.6539658069</v>
      </c>
    </row>
    <row r="889">
      <c r="A889" s="10">
        <v>36.6</v>
      </c>
      <c r="B889" s="10">
        <v>6.0</v>
      </c>
      <c r="C889" s="10">
        <v>1.0</v>
      </c>
      <c r="D889" s="10" t="s">
        <v>119</v>
      </c>
      <c r="E889" s="10">
        <v>2.0</v>
      </c>
      <c r="F889" s="10">
        <v>0.01817</v>
      </c>
      <c r="G889" s="10">
        <v>-1.0</v>
      </c>
      <c r="H889" s="10">
        <v>21.0</v>
      </c>
      <c r="I889" s="10">
        <v>-2.0</v>
      </c>
      <c r="J889" s="10">
        <v>2.0</v>
      </c>
      <c r="K889" s="11"/>
      <c r="L889" s="11"/>
      <c r="M889" s="13"/>
      <c r="N889" s="14"/>
      <c r="O889" s="15"/>
      <c r="P889" s="10" t="s">
        <v>180</v>
      </c>
      <c r="Q889" s="11">
        <f t="shared" si="3"/>
        <v>15000</v>
      </c>
      <c r="R889" s="11">
        <f t="shared" si="4"/>
        <v>288937.8096</v>
      </c>
      <c r="S889" s="11">
        <f t="shared" ref="S889:T889" si="1808">log(Q889)</f>
        <v>4.176091259</v>
      </c>
      <c r="T889" s="11">
        <f t="shared" si="1808"/>
        <v>5.460804376</v>
      </c>
      <c r="U889" s="11">
        <f t="shared" si="1794"/>
        <v>14285.71429</v>
      </c>
      <c r="V889" s="11">
        <f t="shared" si="7"/>
        <v>275178.8663</v>
      </c>
      <c r="W889" s="11">
        <f t="shared" si="8"/>
        <v>282058.3379</v>
      </c>
      <c r="X889" s="11">
        <f t="shared" ref="X889:Y889" si="1809">log(U889)</f>
        <v>4.15490196</v>
      </c>
      <c r="Y889" s="11">
        <f t="shared" si="1809"/>
        <v>5.439615077</v>
      </c>
      <c r="Z889" s="11">
        <f t="shared" si="1796"/>
        <v>4.165625825</v>
      </c>
      <c r="AA889" s="11">
        <f t="shared" si="1797"/>
        <v>5.450338942</v>
      </c>
      <c r="AB889" s="11">
        <f t="shared" si="12"/>
        <v>11.46177787</v>
      </c>
      <c r="AC889" s="11">
        <f t="shared" si="1733"/>
        <v>1.910296312</v>
      </c>
      <c r="AD889" s="11">
        <f t="shared" si="1734"/>
        <v>0.5750564904</v>
      </c>
    </row>
    <row r="890">
      <c r="A890" s="10">
        <v>36.6</v>
      </c>
      <c r="B890" s="10">
        <v>8.0</v>
      </c>
      <c r="C890" s="10">
        <v>1.0</v>
      </c>
      <c r="D890" s="10" t="s">
        <v>68</v>
      </c>
      <c r="E890" s="10">
        <v>2.0</v>
      </c>
      <c r="F890" s="10">
        <v>0.03208</v>
      </c>
      <c r="G890" s="10">
        <v>-1.0</v>
      </c>
      <c r="H890" s="10">
        <v>29.0</v>
      </c>
      <c r="I890" s="10" t="s">
        <v>137</v>
      </c>
      <c r="J890" s="10" t="s">
        <v>137</v>
      </c>
      <c r="K890" s="11"/>
      <c r="L890" s="11"/>
      <c r="M890" s="13"/>
      <c r="N890" s="14"/>
      <c r="O890" s="15"/>
      <c r="P890" s="10" t="s">
        <v>40</v>
      </c>
      <c r="Q890" s="11">
        <f t="shared" si="3"/>
        <v>20714.28571</v>
      </c>
      <c r="R890" s="11">
        <f t="shared" si="4"/>
        <v>225997.5062</v>
      </c>
      <c r="S890" s="11">
        <f t="shared" ref="S890:T890" si="1810">log(Q890)</f>
        <v>4.316269962</v>
      </c>
      <c r="T890" s="11">
        <f t="shared" si="1810"/>
        <v>5.354103647</v>
      </c>
      <c r="U890" s="11" t="str">
        <f t="shared" si="1794"/>
        <v>#VALUE!</v>
      </c>
      <c r="V890" s="11" t="str">
        <f t="shared" si="7"/>
        <v>#VALUE!</v>
      </c>
      <c r="W890" s="11" t="str">
        <f t="shared" si="8"/>
        <v>#VALUE!</v>
      </c>
      <c r="X890" s="11" t="str">
        <f t="shared" ref="X890:Y890" si="1811">log(U890)</f>
        <v>#VALUE!</v>
      </c>
      <c r="Y890" s="11" t="str">
        <f t="shared" si="1811"/>
        <v>#VALUE!</v>
      </c>
      <c r="Z890" s="11">
        <f t="shared" si="1796"/>
        <v>4.316269962</v>
      </c>
      <c r="AA890" s="11">
        <f t="shared" si="1797"/>
        <v>5.354103647</v>
      </c>
      <c r="AB890" s="11">
        <f t="shared" si="12"/>
        <v>11.14209114</v>
      </c>
      <c r="AC890" s="11">
        <f t="shared" si="1733"/>
        <v>1.85701519</v>
      </c>
      <c r="AD890" s="11">
        <f t="shared" si="1734"/>
        <v>0.5590172745</v>
      </c>
    </row>
    <row r="891" hidden="1">
      <c r="A891" s="10">
        <v>12.6</v>
      </c>
      <c r="B891" s="10">
        <v>5.0</v>
      </c>
      <c r="C891" s="10">
        <v>1.0</v>
      </c>
      <c r="D891" s="10" t="s">
        <v>35</v>
      </c>
      <c r="E891" s="10">
        <v>2.0</v>
      </c>
      <c r="F891" s="10">
        <v>0.04857</v>
      </c>
      <c r="G891" s="10">
        <v>0.0</v>
      </c>
      <c r="H891" s="10">
        <v>53.0</v>
      </c>
      <c r="I891" s="10" t="s">
        <v>137</v>
      </c>
      <c r="J891" s="10" t="s">
        <v>137</v>
      </c>
      <c r="K891" s="10" t="s">
        <v>144</v>
      </c>
      <c r="L891" s="11"/>
      <c r="M891" s="13">
        <v>1.0</v>
      </c>
      <c r="N891" s="14">
        <v>1.0</v>
      </c>
      <c r="O891" s="15"/>
      <c r="P891" s="10" t="s">
        <v>40</v>
      </c>
      <c r="Q891" s="11">
        <f t="shared" si="3"/>
        <v>3785.714286</v>
      </c>
      <c r="R891" s="11">
        <f t="shared" si="4"/>
        <v>27280.21412</v>
      </c>
      <c r="S891" s="11">
        <f t="shared" ref="S891:T891" si="1812">log(Q891)</f>
        <v>3.578147834</v>
      </c>
      <c r="T891" s="11">
        <f t="shared" si="1812"/>
        <v>4.435847775</v>
      </c>
      <c r="U891" s="11" t="str">
        <f t="shared" si="1794"/>
        <v>#VALUE!</v>
      </c>
      <c r="V891" s="11" t="str">
        <f t="shared" si="7"/>
        <v>#VALUE!</v>
      </c>
      <c r="W891" s="11" t="str">
        <f t="shared" si="8"/>
        <v>#VALUE!</v>
      </c>
      <c r="X891" s="11" t="str">
        <f t="shared" ref="X891:Y891" si="1813">log(U891)</f>
        <v>#VALUE!</v>
      </c>
      <c r="Y891" s="11" t="str">
        <f t="shared" si="1813"/>
        <v>#VALUE!</v>
      </c>
      <c r="Z891" s="11">
        <f t="shared" si="1796"/>
        <v>3.578147834</v>
      </c>
      <c r="AA891" s="11">
        <f t="shared" si="1797"/>
        <v>4.435847775</v>
      </c>
      <c r="AB891" s="11">
        <f t="shared" si="12"/>
        <v>8.091711158</v>
      </c>
      <c r="AC891" s="11"/>
      <c r="AD891" s="11"/>
    </row>
    <row r="892">
      <c r="A892" s="10">
        <v>36.6</v>
      </c>
      <c r="B892" s="10">
        <v>11.0</v>
      </c>
      <c r="C892" s="10">
        <v>1.0</v>
      </c>
      <c r="D892" s="10" t="s">
        <v>73</v>
      </c>
      <c r="E892" s="10">
        <v>2.0</v>
      </c>
      <c r="F892" s="10">
        <v>0.02572</v>
      </c>
      <c r="G892" s="10">
        <v>0.0</v>
      </c>
      <c r="H892" s="10">
        <v>127.0</v>
      </c>
      <c r="I892" s="10">
        <v>-1.0</v>
      </c>
      <c r="J892" s="10">
        <v>8.0</v>
      </c>
      <c r="K892" s="11"/>
      <c r="L892" s="11"/>
      <c r="M892" s="13"/>
      <c r="N892" s="14"/>
      <c r="O892" s="15"/>
      <c r="P892" s="10" t="s">
        <v>40</v>
      </c>
      <c r="Q892" s="11">
        <f t="shared" si="3"/>
        <v>9071.428571</v>
      </c>
      <c r="R892" s="11">
        <f t="shared" si="4"/>
        <v>123444.79</v>
      </c>
      <c r="S892" s="11">
        <f t="shared" ref="S892:T892" si="1814">log(Q892)</f>
        <v>3.957675685</v>
      </c>
      <c r="T892" s="11">
        <f t="shared" si="1814"/>
        <v>5.091472765</v>
      </c>
      <c r="U892" s="11">
        <f t="shared" si="1794"/>
        <v>5714.285714</v>
      </c>
      <c r="V892" s="11">
        <f t="shared" si="7"/>
        <v>77760.49767</v>
      </c>
      <c r="W892" s="11">
        <f t="shared" si="8"/>
        <v>100602.6439</v>
      </c>
      <c r="X892" s="11">
        <f t="shared" ref="X892:Y892" si="1815">log(U892)</f>
        <v>3.756961951</v>
      </c>
      <c r="Y892" s="11">
        <f t="shared" si="1815"/>
        <v>4.890759031</v>
      </c>
      <c r="Z892" s="11">
        <f t="shared" si="1796"/>
        <v>3.868812314</v>
      </c>
      <c r="AA892" s="11">
        <f t="shared" si="1797"/>
        <v>5.002609394</v>
      </c>
      <c r="AB892" s="11">
        <f t="shared" si="12"/>
        <v>9.974452505</v>
      </c>
      <c r="AC892" s="11">
        <f t="shared" ref="AC892:AC897" si="1818">AB892/6</f>
        <v>1.662408751</v>
      </c>
      <c r="AD892" s="11">
        <f t="shared" ref="AD892:AD897" si="1819">(AA892-2)/6</f>
        <v>0.500434899</v>
      </c>
    </row>
    <row r="893">
      <c r="A893" s="10">
        <v>36.6</v>
      </c>
      <c r="B893" s="10">
        <v>1.0</v>
      </c>
      <c r="C893" s="10">
        <v>1.0</v>
      </c>
      <c r="D893" s="10" t="s">
        <v>82</v>
      </c>
      <c r="E893" s="10">
        <v>2.0</v>
      </c>
      <c r="F893" s="10">
        <v>0.03207</v>
      </c>
      <c r="G893" s="10">
        <v>0.0</v>
      </c>
      <c r="H893" s="10">
        <v>66.0</v>
      </c>
      <c r="I893" s="10" t="s">
        <v>137</v>
      </c>
      <c r="J893" s="10" t="s">
        <v>137</v>
      </c>
      <c r="K893" s="10" t="s">
        <v>162</v>
      </c>
      <c r="L893" s="11"/>
      <c r="M893" s="13">
        <v>0.0</v>
      </c>
      <c r="N893" s="14">
        <v>0.0</v>
      </c>
      <c r="O893" s="15"/>
      <c r="P893" s="10" t="s">
        <v>40</v>
      </c>
      <c r="Q893" s="11">
        <f t="shared" si="3"/>
        <v>4714.285714</v>
      </c>
      <c r="R893" s="11">
        <f t="shared" si="4"/>
        <v>51449.95323</v>
      </c>
      <c r="S893" s="11">
        <f t="shared" ref="S893:T893" si="1816">log(Q893)</f>
        <v>3.6734159</v>
      </c>
      <c r="T893" s="11">
        <f t="shared" si="1816"/>
        <v>4.711384984</v>
      </c>
      <c r="U893" s="11" t="str">
        <f t="shared" si="1794"/>
        <v>#VALUE!</v>
      </c>
      <c r="V893" s="11" t="str">
        <f t="shared" si="7"/>
        <v>#VALUE!</v>
      </c>
      <c r="W893" s="11" t="str">
        <f t="shared" si="8"/>
        <v>#VALUE!</v>
      </c>
      <c r="X893" s="11" t="str">
        <f t="shared" ref="X893:Y893" si="1817">log(U893)</f>
        <v>#VALUE!</v>
      </c>
      <c r="Y893" s="11" t="str">
        <f t="shared" si="1817"/>
        <v>#VALUE!</v>
      </c>
      <c r="Z893" s="11">
        <f t="shared" si="1796"/>
        <v>3.6734159</v>
      </c>
      <c r="AA893" s="11">
        <f t="shared" si="1797"/>
        <v>4.711384984</v>
      </c>
      <c r="AB893" s="11">
        <f t="shared" si="12"/>
        <v>9.007025955</v>
      </c>
      <c r="AC893" s="11">
        <f t="shared" si="1818"/>
        <v>1.501170993</v>
      </c>
      <c r="AD893" s="11">
        <f t="shared" si="1819"/>
        <v>0.4518974974</v>
      </c>
    </row>
    <row r="894">
      <c r="A894" s="10">
        <v>37.4</v>
      </c>
      <c r="B894" s="10">
        <v>7.0</v>
      </c>
      <c r="C894" s="10">
        <v>1.0</v>
      </c>
      <c r="D894" s="10" t="s">
        <v>49</v>
      </c>
      <c r="E894" s="10">
        <v>2.0</v>
      </c>
      <c r="F894" s="10">
        <v>0.01461</v>
      </c>
      <c r="G894" s="10">
        <v>-3.0</v>
      </c>
      <c r="H894" s="10">
        <v>78.0</v>
      </c>
      <c r="I894" s="10">
        <v>-4.0</v>
      </c>
      <c r="J894" s="10">
        <v>10.0</v>
      </c>
      <c r="K894" s="11"/>
      <c r="L894" s="11"/>
      <c r="M894" s="13">
        <v>0.0</v>
      </c>
      <c r="N894" s="14">
        <v>0.0</v>
      </c>
      <c r="O894" s="15"/>
      <c r="P894" s="10" t="s">
        <v>40</v>
      </c>
      <c r="Q894" s="11">
        <f t="shared" si="3"/>
        <v>5571428.571</v>
      </c>
      <c r="R894" s="11">
        <f t="shared" si="4"/>
        <v>133470225.9</v>
      </c>
      <c r="S894" s="11">
        <f t="shared" ref="S894:T894" si="1820">log(Q894)</f>
        <v>6.745966567</v>
      </c>
      <c r="T894" s="11">
        <f t="shared" si="1820"/>
        <v>8.125384395</v>
      </c>
      <c r="U894" s="11">
        <f t="shared" si="1794"/>
        <v>7142857.143</v>
      </c>
      <c r="V894" s="11">
        <f t="shared" si="7"/>
        <v>171115674.2</v>
      </c>
      <c r="W894" s="11">
        <f t="shared" si="8"/>
        <v>152292950</v>
      </c>
      <c r="X894" s="11">
        <f t="shared" ref="X894:Y894" si="1821">log(U894)</f>
        <v>6.853871964</v>
      </c>
      <c r="Y894" s="11">
        <f t="shared" si="1821"/>
        <v>8.233289793</v>
      </c>
      <c r="Z894" s="11">
        <f t="shared" si="1796"/>
        <v>6.803261971</v>
      </c>
      <c r="AA894" s="11">
        <f t="shared" si="1797"/>
        <v>8.182679799</v>
      </c>
      <c r="AB894" s="11">
        <f t="shared" si="12"/>
        <v>20.53841773</v>
      </c>
      <c r="AC894" s="11">
        <f t="shared" si="1818"/>
        <v>3.423069621</v>
      </c>
      <c r="AD894" s="11">
        <f t="shared" si="1819"/>
        <v>1.030446633</v>
      </c>
    </row>
    <row r="895">
      <c r="A895" s="10">
        <v>37.4</v>
      </c>
      <c r="B895" s="10">
        <v>1.0</v>
      </c>
      <c r="C895" s="10">
        <v>1.0</v>
      </c>
      <c r="D895" s="10" t="s">
        <v>44</v>
      </c>
      <c r="E895" s="10">
        <v>2.0</v>
      </c>
      <c r="F895" s="10">
        <v>0.03002</v>
      </c>
      <c r="G895" s="10">
        <v>-2.0</v>
      </c>
      <c r="H895" s="10">
        <v>350.0</v>
      </c>
      <c r="I895" s="10" t="s">
        <v>137</v>
      </c>
      <c r="J895" s="10" t="s">
        <v>137</v>
      </c>
      <c r="K895" s="11"/>
      <c r="L895" s="11"/>
      <c r="M895" s="13"/>
      <c r="N895" s="14"/>
      <c r="O895" s="15"/>
      <c r="P895" s="10" t="s">
        <v>40</v>
      </c>
      <c r="Q895" s="11">
        <f t="shared" si="3"/>
        <v>2500000</v>
      </c>
      <c r="R895" s="11">
        <f t="shared" si="4"/>
        <v>29147235.18</v>
      </c>
      <c r="S895" s="11">
        <f t="shared" ref="S895:T895" si="1822">log(Q895)</f>
        <v>6.397940009</v>
      </c>
      <c r="T895" s="11">
        <f t="shared" si="1822"/>
        <v>7.464597365</v>
      </c>
      <c r="U895" s="11" t="str">
        <f t="shared" si="1794"/>
        <v>#VALUE!</v>
      </c>
      <c r="V895" s="11" t="str">
        <f t="shared" si="7"/>
        <v>#VALUE!</v>
      </c>
      <c r="W895" s="11" t="str">
        <f t="shared" si="8"/>
        <v>#VALUE!</v>
      </c>
      <c r="X895" s="11" t="str">
        <f t="shared" ref="X895:Y895" si="1823">log(U895)</f>
        <v>#VALUE!</v>
      </c>
      <c r="Y895" s="11" t="str">
        <f t="shared" si="1823"/>
        <v>#VALUE!</v>
      </c>
      <c r="Z895" s="11">
        <f t="shared" si="1796"/>
        <v>6.397940009</v>
      </c>
      <c r="AA895" s="11">
        <f t="shared" si="1797"/>
        <v>7.464597365</v>
      </c>
      <c r="AB895" s="11">
        <f t="shared" si="12"/>
        <v>18.15299951</v>
      </c>
      <c r="AC895" s="11">
        <f t="shared" si="1818"/>
        <v>3.025499919</v>
      </c>
      <c r="AD895" s="11">
        <f t="shared" si="1819"/>
        <v>0.9107662275</v>
      </c>
    </row>
    <row r="896">
      <c r="A896" s="10">
        <v>37.4</v>
      </c>
      <c r="B896" s="10">
        <v>13.0</v>
      </c>
      <c r="C896" s="10">
        <v>1.0</v>
      </c>
      <c r="D896" s="10" t="s">
        <v>96</v>
      </c>
      <c r="E896" s="10">
        <v>2.0</v>
      </c>
      <c r="F896" s="10">
        <v>0.05828</v>
      </c>
      <c r="G896" s="10">
        <v>-3.0</v>
      </c>
      <c r="H896" s="10">
        <v>24.0</v>
      </c>
      <c r="I896" s="10">
        <v>-4.0</v>
      </c>
      <c r="J896" s="17" t="s">
        <v>168</v>
      </c>
      <c r="K896" s="11"/>
      <c r="L896" s="11"/>
      <c r="M896" s="13">
        <v>0.0</v>
      </c>
      <c r="N896" s="14">
        <v>0.0</v>
      </c>
      <c r="O896" s="15"/>
      <c r="P896" s="10" t="s">
        <v>40</v>
      </c>
      <c r="Q896" s="11">
        <f t="shared" si="3"/>
        <v>1714285.714</v>
      </c>
      <c r="R896" s="11">
        <f t="shared" si="4"/>
        <v>10295126.97</v>
      </c>
      <c r="S896" s="11">
        <f t="shared" ref="S896:T896" si="1824">log(Q896)</f>
        <v>6.234083206</v>
      </c>
      <c r="T896" s="11">
        <f t="shared" si="1824"/>
        <v>7.012631707</v>
      </c>
      <c r="U896" s="11">
        <f t="shared" si="1794"/>
        <v>1428571.429</v>
      </c>
      <c r="V896" s="11">
        <f t="shared" si="7"/>
        <v>8579272.478</v>
      </c>
      <c r="W896" s="11">
        <f t="shared" si="8"/>
        <v>9437199.725</v>
      </c>
      <c r="X896" s="11">
        <f t="shared" ref="X896:Y896" si="1825">log(U896)</f>
        <v>6.15490196</v>
      </c>
      <c r="Y896" s="11">
        <f t="shared" si="1825"/>
        <v>6.933450461</v>
      </c>
      <c r="Z896" s="11">
        <f t="shared" si="1796"/>
        <v>6.196294645</v>
      </c>
      <c r="AA896" s="11">
        <f t="shared" si="1797"/>
        <v>6.974843146</v>
      </c>
      <c r="AB896" s="11">
        <f t="shared" si="12"/>
        <v>16.52607122</v>
      </c>
      <c r="AC896" s="11">
        <f t="shared" si="1818"/>
        <v>2.754345203</v>
      </c>
      <c r="AD896" s="11">
        <f t="shared" si="1819"/>
        <v>0.8291405244</v>
      </c>
    </row>
    <row r="897">
      <c r="A897" s="10">
        <v>37.4</v>
      </c>
      <c r="B897" s="10">
        <v>8.0</v>
      </c>
      <c r="C897" s="10">
        <v>1.0</v>
      </c>
      <c r="D897" s="10" t="s">
        <v>63</v>
      </c>
      <c r="E897" s="10">
        <v>2.0</v>
      </c>
      <c r="F897" s="10">
        <v>0.03256</v>
      </c>
      <c r="G897" s="10">
        <v>-2.0</v>
      </c>
      <c r="H897" s="10">
        <v>74.0</v>
      </c>
      <c r="I897" s="10">
        <v>-3.0</v>
      </c>
      <c r="J897" s="10">
        <v>12.0</v>
      </c>
      <c r="K897" s="11"/>
      <c r="L897" s="11"/>
      <c r="M897" s="13"/>
      <c r="N897" s="14"/>
      <c r="O897" s="15"/>
      <c r="P897" s="10" t="s">
        <v>40</v>
      </c>
      <c r="Q897" s="11">
        <f t="shared" si="3"/>
        <v>528571.4286</v>
      </c>
      <c r="R897" s="11">
        <f t="shared" si="4"/>
        <v>5681818.182</v>
      </c>
      <c r="S897" s="11">
        <f t="shared" ref="S897:T897" si="1826">log(Q897)</f>
        <v>5.723103684</v>
      </c>
      <c r="T897" s="11">
        <f t="shared" si="1826"/>
        <v>6.754487332</v>
      </c>
      <c r="U897" s="11">
        <f t="shared" si="1794"/>
        <v>857142.8571</v>
      </c>
      <c r="V897" s="11">
        <f t="shared" si="7"/>
        <v>9213759.214</v>
      </c>
      <c r="W897" s="11">
        <f t="shared" si="8"/>
        <v>7447788.698</v>
      </c>
      <c r="X897" s="11">
        <f t="shared" ref="X897:Y897" si="1827">log(U897)</f>
        <v>5.93305321</v>
      </c>
      <c r="Y897" s="11">
        <f t="shared" si="1827"/>
        <v>6.964436859</v>
      </c>
      <c r="Z897" s="11">
        <f t="shared" si="1796"/>
        <v>5.840643699</v>
      </c>
      <c r="AA897" s="11">
        <f t="shared" si="1797"/>
        <v>6.872027347</v>
      </c>
      <c r="AB897" s="11">
        <f t="shared" si="12"/>
        <v>16.18452452</v>
      </c>
      <c r="AC897" s="11">
        <f t="shared" si="1818"/>
        <v>2.697420754</v>
      </c>
      <c r="AD897" s="11">
        <f t="shared" si="1819"/>
        <v>0.8120045578</v>
      </c>
    </row>
    <row r="898">
      <c r="A898" s="10">
        <v>37.4</v>
      </c>
      <c r="B898" s="10">
        <v>16.0</v>
      </c>
      <c r="C898" s="10">
        <v>1.0</v>
      </c>
      <c r="D898" s="10" t="s">
        <v>119</v>
      </c>
      <c r="E898" s="10">
        <v>2.0</v>
      </c>
      <c r="F898" s="19"/>
      <c r="G898" s="19"/>
      <c r="H898" s="19"/>
      <c r="I898" s="19"/>
      <c r="J898" s="19"/>
      <c r="K898" s="11"/>
      <c r="L898" s="11"/>
      <c r="M898" s="13">
        <v>1.0</v>
      </c>
      <c r="N898" s="14"/>
      <c r="O898" s="15"/>
      <c r="P898" s="10" t="s">
        <v>40</v>
      </c>
      <c r="Q898" s="11">
        <f t="shared" si="3"/>
        <v>0</v>
      </c>
      <c r="R898" s="11" t="str">
        <f t="shared" si="4"/>
        <v>#DIV/0!</v>
      </c>
      <c r="S898" s="11" t="str">
        <f t="shared" ref="S898:T898" si="1828">log(Q898)</f>
        <v>#NUM!</v>
      </c>
      <c r="T898" s="11" t="str">
        <f t="shared" si="1828"/>
        <v>#DIV/0!</v>
      </c>
      <c r="U898" s="11">
        <f t="shared" si="1794"/>
        <v>0</v>
      </c>
      <c r="V898" s="11" t="str">
        <f t="shared" si="7"/>
        <v>#DIV/0!</v>
      </c>
      <c r="W898" s="11" t="str">
        <f t="shared" si="8"/>
        <v>#DIV/0!</v>
      </c>
      <c r="X898" s="11" t="str">
        <f t="shared" ref="X898:Y898" si="1829">log(U898)</f>
        <v>#NUM!</v>
      </c>
      <c r="Y898" s="11" t="str">
        <f t="shared" si="1829"/>
        <v>#DIV/0!</v>
      </c>
      <c r="Z898" s="11" t="str">
        <f t="shared" si="1796"/>
        <v>#NUM!</v>
      </c>
      <c r="AA898" s="11" t="str">
        <f t="shared" si="1797"/>
        <v>#DIV/0!</v>
      </c>
      <c r="AB898" s="11" t="str">
        <f t="shared" si="12"/>
        <v>#DIV/0!</v>
      </c>
      <c r="AC898" s="11"/>
      <c r="AD898" s="11"/>
    </row>
    <row r="899">
      <c r="A899" s="10">
        <v>37.4</v>
      </c>
      <c r="B899" s="10">
        <v>10.0</v>
      </c>
      <c r="C899" s="10">
        <v>1.0</v>
      </c>
      <c r="D899" s="10" t="s">
        <v>68</v>
      </c>
      <c r="E899" s="10">
        <v>2.0</v>
      </c>
      <c r="F899" s="10">
        <v>0.03733</v>
      </c>
      <c r="G899" s="10">
        <v>-2.0</v>
      </c>
      <c r="H899" s="10">
        <v>9.0</v>
      </c>
      <c r="I899" s="10">
        <v>-3.0</v>
      </c>
      <c r="J899" s="10">
        <v>2.0</v>
      </c>
      <c r="K899" s="11"/>
      <c r="L899" s="11"/>
      <c r="M899" s="13"/>
      <c r="N899" s="14"/>
      <c r="O899" s="15"/>
      <c r="P899" s="10" t="s">
        <v>40</v>
      </c>
      <c r="Q899" s="11">
        <f t="shared" si="3"/>
        <v>64285.71429</v>
      </c>
      <c r="R899" s="11">
        <f t="shared" si="4"/>
        <v>602732.3868</v>
      </c>
      <c r="S899" s="11">
        <f t="shared" ref="S899:T899" si="1830">log(Q899)</f>
        <v>4.808114474</v>
      </c>
      <c r="T899" s="11">
        <f t="shared" si="1830"/>
        <v>5.780124528</v>
      </c>
      <c r="U899" s="11">
        <f t="shared" si="1794"/>
        <v>142857.1429</v>
      </c>
      <c r="V899" s="11">
        <f t="shared" si="7"/>
        <v>1339405.304</v>
      </c>
      <c r="W899" s="11">
        <f t="shared" si="8"/>
        <v>971068.8454</v>
      </c>
      <c r="X899" s="11">
        <f t="shared" ref="X899:Y899" si="1831">log(U899)</f>
        <v>5.15490196</v>
      </c>
      <c r="Y899" s="11">
        <f t="shared" si="1831"/>
        <v>6.126912014</v>
      </c>
      <c r="Z899" s="11">
        <f t="shared" si="1796"/>
        <v>5.015239967</v>
      </c>
      <c r="AA899" s="11">
        <f t="shared" si="1797"/>
        <v>5.987250021</v>
      </c>
      <c r="AB899" s="11">
        <f t="shared" si="12"/>
        <v>13.24535787</v>
      </c>
      <c r="AC899" s="11">
        <f t="shared" ref="AC899:AC907" si="1834">AB899/6</f>
        <v>2.207559644</v>
      </c>
      <c r="AD899" s="11">
        <f t="shared" ref="AD899:AD907" si="1835">(AA899-2)/6</f>
        <v>0.6645416702</v>
      </c>
    </row>
    <row r="900">
      <c r="A900" s="10">
        <v>37.4</v>
      </c>
      <c r="B900" s="10">
        <v>4.0</v>
      </c>
      <c r="C900" s="10">
        <v>1.0</v>
      </c>
      <c r="D900" s="10" t="s">
        <v>33</v>
      </c>
      <c r="E900" s="10">
        <v>2.0</v>
      </c>
      <c r="F900" s="10">
        <v>0.03096</v>
      </c>
      <c r="G900" s="10">
        <v>-1.0</v>
      </c>
      <c r="H900" s="10">
        <v>68.0</v>
      </c>
      <c r="I900" s="10">
        <v>-2.0</v>
      </c>
      <c r="J900" s="10">
        <v>9.0</v>
      </c>
      <c r="K900" s="11"/>
      <c r="L900" s="11"/>
      <c r="M900" s="13"/>
      <c r="N900" s="14"/>
      <c r="O900" s="15"/>
      <c r="P900" s="10" t="s">
        <v>40</v>
      </c>
      <c r="Q900" s="11">
        <f t="shared" si="3"/>
        <v>48571.42857</v>
      </c>
      <c r="R900" s="11">
        <f t="shared" si="4"/>
        <v>549095.6072</v>
      </c>
      <c r="S900" s="11">
        <f t="shared" ref="S900:T900" si="1832">log(Q900)</f>
        <v>4.686380877</v>
      </c>
      <c r="T900" s="11">
        <f t="shared" si="1832"/>
        <v>5.739647969</v>
      </c>
      <c r="U900" s="11">
        <f t="shared" si="1794"/>
        <v>64285.71429</v>
      </c>
      <c r="V900" s="11">
        <f t="shared" si="7"/>
        <v>726744.186</v>
      </c>
      <c r="W900" s="11">
        <f t="shared" si="8"/>
        <v>637919.8966</v>
      </c>
      <c r="X900" s="11">
        <f t="shared" ref="X900:Y900" si="1833">log(U900)</f>
        <v>4.808114474</v>
      </c>
      <c r="Y900" s="11">
        <f t="shared" si="1833"/>
        <v>5.861381566</v>
      </c>
      <c r="Z900" s="11">
        <f t="shared" si="1796"/>
        <v>4.751499056</v>
      </c>
      <c r="AA900" s="11">
        <f t="shared" si="1797"/>
        <v>5.804766148</v>
      </c>
      <c r="AB900" s="11">
        <f t="shared" si="12"/>
        <v>12.63915956</v>
      </c>
      <c r="AC900" s="11">
        <f t="shared" si="1834"/>
        <v>2.106526594</v>
      </c>
      <c r="AD900" s="11">
        <f t="shared" si="1835"/>
        <v>0.6341276913</v>
      </c>
    </row>
    <row r="901">
      <c r="A901" s="10">
        <v>37.4</v>
      </c>
      <c r="B901" s="10">
        <v>2.0</v>
      </c>
      <c r="C901" s="10">
        <v>1.0</v>
      </c>
      <c r="D901" s="10" t="s">
        <v>55</v>
      </c>
      <c r="E901" s="10">
        <v>2.0</v>
      </c>
      <c r="F901" s="10">
        <v>0.03718</v>
      </c>
      <c r="G901" s="10">
        <v>-1.0</v>
      </c>
      <c r="H901" s="10">
        <v>57.0</v>
      </c>
      <c r="I901" s="10">
        <v>-2.0</v>
      </c>
      <c r="J901" s="10">
        <v>13.0</v>
      </c>
      <c r="K901" s="11"/>
      <c r="L901" s="11"/>
      <c r="M901" s="13"/>
      <c r="N901" s="14"/>
      <c r="O901" s="15"/>
      <c r="P901" s="10" t="s">
        <v>40</v>
      </c>
      <c r="Q901" s="11">
        <f t="shared" si="3"/>
        <v>40714.28571</v>
      </c>
      <c r="R901" s="11">
        <f t="shared" si="4"/>
        <v>383270.5756</v>
      </c>
      <c r="S901" s="11">
        <f t="shared" ref="S901:T901" si="1836">log(Q901)</f>
        <v>4.60974682</v>
      </c>
      <c r="T901" s="11">
        <f t="shared" si="1836"/>
        <v>5.583505479</v>
      </c>
      <c r="U901" s="11">
        <f t="shared" si="1794"/>
        <v>92857.14286</v>
      </c>
      <c r="V901" s="11">
        <f t="shared" si="7"/>
        <v>874125.8741</v>
      </c>
      <c r="W901" s="11">
        <f t="shared" si="8"/>
        <v>628698.2249</v>
      </c>
      <c r="X901" s="11">
        <f t="shared" ref="X901:Y901" si="1837">log(U901)</f>
        <v>4.967815317</v>
      </c>
      <c r="Y901" s="11">
        <f t="shared" si="1837"/>
        <v>5.941573976</v>
      </c>
      <c r="Z901" s="11">
        <f t="shared" si="1796"/>
        <v>4.824683575</v>
      </c>
      <c r="AA901" s="11">
        <f t="shared" si="1797"/>
        <v>5.798442234</v>
      </c>
      <c r="AB901" s="11">
        <f t="shared" si="12"/>
        <v>12.61815197</v>
      </c>
      <c r="AC901" s="11">
        <f t="shared" si="1834"/>
        <v>2.103025329</v>
      </c>
      <c r="AD901" s="11">
        <f t="shared" si="1835"/>
        <v>0.6330737057</v>
      </c>
    </row>
    <row r="902">
      <c r="A902" s="10">
        <v>37.4</v>
      </c>
      <c r="B902" s="10">
        <v>3.0</v>
      </c>
      <c r="C902" s="10">
        <v>1.0</v>
      </c>
      <c r="D902" s="10" t="s">
        <v>82</v>
      </c>
      <c r="E902" s="10">
        <v>2.0</v>
      </c>
      <c r="F902" s="10">
        <v>0.03436</v>
      </c>
      <c r="G902" s="10">
        <v>-2.0</v>
      </c>
      <c r="H902" s="10">
        <v>1.0</v>
      </c>
      <c r="I902" s="10" t="s">
        <v>137</v>
      </c>
      <c r="J902" s="10" t="s">
        <v>137</v>
      </c>
      <c r="K902" s="11"/>
      <c r="L902" s="11"/>
      <c r="M902" s="13"/>
      <c r="N902" s="14"/>
      <c r="O902" s="15"/>
      <c r="P902" s="10" t="s">
        <v>40</v>
      </c>
      <c r="Q902" s="11">
        <f t="shared" si="3"/>
        <v>7142.857143</v>
      </c>
      <c r="R902" s="11">
        <f t="shared" si="4"/>
        <v>72759.02212</v>
      </c>
      <c r="S902" s="11">
        <f t="shared" ref="S902:T902" si="1838">log(Q902)</f>
        <v>3.853871964</v>
      </c>
      <c r="T902" s="11">
        <f t="shared" si="1838"/>
        <v>4.861886854</v>
      </c>
      <c r="U902" s="11" t="str">
        <f t="shared" si="1794"/>
        <v>#VALUE!</v>
      </c>
      <c r="V902" s="11" t="str">
        <f t="shared" si="7"/>
        <v>#VALUE!</v>
      </c>
      <c r="W902" s="11" t="str">
        <f t="shared" si="8"/>
        <v>#VALUE!</v>
      </c>
      <c r="X902" s="11" t="str">
        <f t="shared" ref="X902:Y902" si="1839">log(U902)</f>
        <v>#VALUE!</v>
      </c>
      <c r="Y902" s="11" t="str">
        <f t="shared" si="1839"/>
        <v>#VALUE!</v>
      </c>
      <c r="Z902" s="11">
        <f t="shared" si="1796"/>
        <v>3.853871964</v>
      </c>
      <c r="AA902" s="11">
        <f t="shared" si="1797"/>
        <v>4.861886854</v>
      </c>
      <c r="AB902" s="11">
        <f t="shared" si="12"/>
        <v>9.506982343</v>
      </c>
      <c r="AC902" s="11">
        <f t="shared" si="1834"/>
        <v>1.584497057</v>
      </c>
      <c r="AD902" s="11">
        <f t="shared" si="1835"/>
        <v>0.4769811423</v>
      </c>
    </row>
    <row r="903">
      <c r="A903" s="10">
        <v>37.4</v>
      </c>
      <c r="B903" s="10">
        <v>15.0</v>
      </c>
      <c r="C903" s="10">
        <v>1.0</v>
      </c>
      <c r="D903" s="10" t="s">
        <v>73</v>
      </c>
      <c r="E903" s="10">
        <v>2.0</v>
      </c>
      <c r="F903" s="10">
        <v>0.06342</v>
      </c>
      <c r="G903" s="10">
        <v>-1.0</v>
      </c>
      <c r="H903" s="10">
        <v>17.0</v>
      </c>
      <c r="I903" s="10">
        <v>-2.0</v>
      </c>
      <c r="J903" s="17" t="s">
        <v>181</v>
      </c>
      <c r="K903" s="11"/>
      <c r="L903" s="11"/>
      <c r="M903" s="13">
        <v>0.0</v>
      </c>
      <c r="N903" s="14">
        <v>0.0</v>
      </c>
      <c r="O903" s="15"/>
      <c r="P903" s="10" t="s">
        <v>40</v>
      </c>
      <c r="Q903" s="11">
        <f t="shared" si="3"/>
        <v>12142.85714</v>
      </c>
      <c r="R903" s="11">
        <f t="shared" si="4"/>
        <v>67013.56039</v>
      </c>
      <c r="S903" s="11">
        <f t="shared" ref="S903:T903" si="1840">log(Q903)</f>
        <v>4.084320886</v>
      </c>
      <c r="T903" s="11">
        <f t="shared" si="1840"/>
        <v>4.826162692</v>
      </c>
      <c r="U903" s="11">
        <f t="shared" si="1794"/>
        <v>7142.857143</v>
      </c>
      <c r="V903" s="11">
        <f t="shared" si="7"/>
        <v>39419.74141</v>
      </c>
      <c r="W903" s="11">
        <f t="shared" si="8"/>
        <v>53216.6509</v>
      </c>
      <c r="X903" s="11">
        <f t="shared" ref="X903:Y903" si="1841">log(U903)</f>
        <v>3.853871964</v>
      </c>
      <c r="Y903" s="11">
        <f t="shared" si="1841"/>
        <v>4.595713771</v>
      </c>
      <c r="Z903" s="11">
        <f t="shared" si="1796"/>
        <v>3.984205733</v>
      </c>
      <c r="AA903" s="11">
        <f t="shared" si="1797"/>
        <v>4.726047539</v>
      </c>
      <c r="AB903" s="11">
        <f t="shared" si="12"/>
        <v>9.055733909</v>
      </c>
      <c r="AC903" s="11">
        <f t="shared" si="1834"/>
        <v>1.509288985</v>
      </c>
      <c r="AD903" s="11">
        <f t="shared" si="1835"/>
        <v>0.4543412566</v>
      </c>
    </row>
    <row r="904">
      <c r="A904" s="10">
        <v>37.4</v>
      </c>
      <c r="B904" s="10">
        <v>6.0</v>
      </c>
      <c r="C904" s="10">
        <v>1.0</v>
      </c>
      <c r="D904" s="10" t="s">
        <v>76</v>
      </c>
      <c r="E904" s="10">
        <v>2.0</v>
      </c>
      <c r="F904" s="10">
        <v>0.03804</v>
      </c>
      <c r="G904" s="10">
        <v>0.0</v>
      </c>
      <c r="H904" s="10">
        <v>11.0</v>
      </c>
      <c r="I904" s="10" t="s">
        <v>137</v>
      </c>
      <c r="J904" s="10" t="s">
        <v>137</v>
      </c>
      <c r="K904" s="11"/>
      <c r="L904" s="11"/>
      <c r="M904" s="13"/>
      <c r="N904" s="14"/>
      <c r="O904" s="15"/>
      <c r="P904" s="10" t="s">
        <v>40</v>
      </c>
      <c r="Q904" s="11">
        <f t="shared" si="3"/>
        <v>785.7142857</v>
      </c>
      <c r="R904" s="11">
        <f t="shared" si="4"/>
        <v>7229.232387</v>
      </c>
      <c r="S904" s="11">
        <f t="shared" ref="S904:T904" si="1842">log(Q904)</f>
        <v>2.895264649</v>
      </c>
      <c r="T904" s="11">
        <f t="shared" si="1842"/>
        <v>3.859092186</v>
      </c>
      <c r="U904" s="11" t="str">
        <f t="shared" si="1794"/>
        <v>#VALUE!</v>
      </c>
      <c r="V904" s="11" t="str">
        <f t="shared" si="7"/>
        <v>#VALUE!</v>
      </c>
      <c r="W904" s="11" t="str">
        <f t="shared" si="8"/>
        <v>#VALUE!</v>
      </c>
      <c r="X904" s="11" t="str">
        <f t="shared" ref="X904:Y904" si="1843">log(U904)</f>
        <v>#VALUE!</v>
      </c>
      <c r="Y904" s="11" t="str">
        <f t="shared" si="1843"/>
        <v>#VALUE!</v>
      </c>
      <c r="Z904" s="11">
        <f t="shared" si="1796"/>
        <v>2.895264649</v>
      </c>
      <c r="AA904" s="11">
        <f t="shared" si="1797"/>
        <v>3.859092186</v>
      </c>
      <c r="AB904" s="11">
        <f t="shared" si="12"/>
        <v>6.175770562</v>
      </c>
      <c r="AC904" s="11">
        <f t="shared" si="1834"/>
        <v>1.029295094</v>
      </c>
      <c r="AD904" s="11">
        <f t="shared" si="1835"/>
        <v>0.3098486976</v>
      </c>
    </row>
    <row r="905">
      <c r="A905" s="10" t="s">
        <v>130</v>
      </c>
      <c r="B905" s="10">
        <v>10.0</v>
      </c>
      <c r="C905" s="10">
        <v>1.0</v>
      </c>
      <c r="D905" s="10" t="s">
        <v>119</v>
      </c>
      <c r="E905" s="10">
        <v>2.0</v>
      </c>
      <c r="F905" s="10">
        <v>0.03519</v>
      </c>
      <c r="G905" s="10">
        <v>-4.0</v>
      </c>
      <c r="H905" s="10">
        <v>59.0</v>
      </c>
      <c r="I905" s="10">
        <v>-5.0</v>
      </c>
      <c r="J905" s="10">
        <v>12.0</v>
      </c>
      <c r="K905" s="11"/>
      <c r="L905" s="11"/>
      <c r="M905" s="13"/>
      <c r="N905" s="14"/>
      <c r="O905" s="15"/>
      <c r="P905" s="10" t="s">
        <v>40</v>
      </c>
      <c r="Q905" s="11">
        <f t="shared" si="3"/>
        <v>42142857.14</v>
      </c>
      <c r="R905" s="11">
        <f t="shared" si="4"/>
        <v>419153168.5</v>
      </c>
      <c r="S905" s="11">
        <f t="shared" ref="S905:T905" si="1844">log(Q905)</f>
        <v>7.624723976</v>
      </c>
      <c r="T905" s="11">
        <f t="shared" si="1844"/>
        <v>8.622372753</v>
      </c>
      <c r="U905" s="11">
        <f t="shared" si="1794"/>
        <v>85714285.71</v>
      </c>
      <c r="V905" s="11">
        <f t="shared" si="7"/>
        <v>852514919</v>
      </c>
      <c r="W905" s="11">
        <f t="shared" si="8"/>
        <v>635834043.8</v>
      </c>
      <c r="X905" s="11">
        <f t="shared" ref="X905:Y905" si="1845">log(U905)</f>
        <v>7.93305321</v>
      </c>
      <c r="Y905" s="11">
        <f t="shared" si="1845"/>
        <v>8.930701988</v>
      </c>
      <c r="Z905" s="11">
        <f t="shared" si="1796"/>
        <v>7.805695</v>
      </c>
      <c r="AA905" s="11">
        <f t="shared" si="1797"/>
        <v>8.803343777</v>
      </c>
      <c r="AB905" s="11">
        <f t="shared" si="12"/>
        <v>22.60021883</v>
      </c>
      <c r="AC905" s="11">
        <f t="shared" si="1834"/>
        <v>3.766703139</v>
      </c>
      <c r="AD905" s="11">
        <f t="shared" si="1835"/>
        <v>1.13389063</v>
      </c>
    </row>
    <row r="906">
      <c r="A906" s="10" t="s">
        <v>130</v>
      </c>
      <c r="B906" s="10">
        <v>6.0</v>
      </c>
      <c r="C906" s="10">
        <v>1.0</v>
      </c>
      <c r="D906" s="10" t="s">
        <v>49</v>
      </c>
      <c r="E906" s="10">
        <v>2.0</v>
      </c>
      <c r="F906" s="10">
        <v>0.04994</v>
      </c>
      <c r="G906" s="10">
        <v>-3.0</v>
      </c>
      <c r="H906" s="10">
        <v>41.0</v>
      </c>
      <c r="I906" s="10">
        <v>-4.0</v>
      </c>
      <c r="J906" s="10">
        <v>8.0</v>
      </c>
      <c r="K906" s="11"/>
      <c r="L906" s="11"/>
      <c r="M906" s="13"/>
      <c r="N906" s="14"/>
      <c r="O906" s="15"/>
      <c r="P906" s="10" t="s">
        <v>40</v>
      </c>
      <c r="Q906" s="11">
        <f t="shared" si="3"/>
        <v>2928571.429</v>
      </c>
      <c r="R906" s="11">
        <f t="shared" si="4"/>
        <v>20524629.56</v>
      </c>
      <c r="S906" s="11">
        <f t="shared" ref="S906:T906" si="1846">log(Q906)</f>
        <v>6.466655821</v>
      </c>
      <c r="T906" s="11">
        <f t="shared" si="1846"/>
        <v>7.312275327</v>
      </c>
      <c r="U906" s="11">
        <f t="shared" si="1794"/>
        <v>5714285.714</v>
      </c>
      <c r="V906" s="11">
        <f t="shared" si="7"/>
        <v>40048057.67</v>
      </c>
      <c r="W906" s="11">
        <f t="shared" si="8"/>
        <v>30286343.61</v>
      </c>
      <c r="X906" s="11">
        <f t="shared" ref="X906:Y906" si="1847">log(U906)</f>
        <v>6.756961951</v>
      </c>
      <c r="Y906" s="11">
        <f t="shared" si="1847"/>
        <v>7.602581458</v>
      </c>
      <c r="Z906" s="11">
        <f t="shared" si="1796"/>
        <v>6.635627339</v>
      </c>
      <c r="AA906" s="11">
        <f t="shared" si="1797"/>
        <v>7.481246845</v>
      </c>
      <c r="AB906" s="11">
        <f t="shared" si="12"/>
        <v>18.20830789</v>
      </c>
      <c r="AC906" s="11">
        <f t="shared" si="1834"/>
        <v>3.034717982</v>
      </c>
      <c r="AD906" s="11">
        <f t="shared" si="1835"/>
        <v>0.9135411409</v>
      </c>
    </row>
    <row r="907">
      <c r="A907" s="10" t="s">
        <v>130</v>
      </c>
      <c r="B907" s="10">
        <v>14.0</v>
      </c>
      <c r="C907" s="10">
        <v>1.0</v>
      </c>
      <c r="D907" s="10" t="s">
        <v>63</v>
      </c>
      <c r="E907" s="10">
        <v>2.0</v>
      </c>
      <c r="F907" s="10">
        <v>0.04456</v>
      </c>
      <c r="G907" s="10">
        <v>-2.0</v>
      </c>
      <c r="H907" s="10">
        <v>49.0</v>
      </c>
      <c r="I907" s="10">
        <v>-3.0</v>
      </c>
      <c r="J907" s="10">
        <v>6.0</v>
      </c>
      <c r="K907" s="11"/>
      <c r="L907" s="11"/>
      <c r="M907" s="13"/>
      <c r="N907" s="14"/>
      <c r="O907" s="15"/>
      <c r="P907" s="10" t="s">
        <v>40</v>
      </c>
      <c r="Q907" s="11">
        <f t="shared" si="3"/>
        <v>350000</v>
      </c>
      <c r="R907" s="11">
        <f t="shared" si="4"/>
        <v>2749102.334</v>
      </c>
      <c r="S907" s="11">
        <f t="shared" ref="S907:T907" si="1848">log(Q907)</f>
        <v>5.544068044</v>
      </c>
      <c r="T907" s="11">
        <f t="shared" si="1848"/>
        <v>6.439190907</v>
      </c>
      <c r="U907" s="11">
        <f t="shared" si="1794"/>
        <v>428571.4286</v>
      </c>
      <c r="V907" s="11">
        <f t="shared" si="7"/>
        <v>3366247.756</v>
      </c>
      <c r="W907" s="11">
        <f t="shared" si="8"/>
        <v>3057675.045</v>
      </c>
      <c r="X907" s="11">
        <f t="shared" ref="X907:Y907" si="1849">log(U907)</f>
        <v>5.632023215</v>
      </c>
      <c r="Y907" s="11">
        <f t="shared" si="1849"/>
        <v>6.527146077</v>
      </c>
      <c r="Z907" s="11">
        <f t="shared" si="1796"/>
        <v>5.590268467</v>
      </c>
      <c r="AA907" s="11">
        <f t="shared" si="1797"/>
        <v>6.485391329</v>
      </c>
      <c r="AB907" s="11">
        <f t="shared" si="12"/>
        <v>14.90014747</v>
      </c>
      <c r="AC907" s="11">
        <f t="shared" si="1834"/>
        <v>2.483357912</v>
      </c>
      <c r="AD907" s="11">
        <f t="shared" si="1835"/>
        <v>0.7475652215</v>
      </c>
    </row>
    <row r="908" hidden="1">
      <c r="A908" s="10">
        <v>14.1</v>
      </c>
      <c r="B908" s="10">
        <v>13.0</v>
      </c>
      <c r="C908" s="10">
        <v>1.0</v>
      </c>
      <c r="D908" s="10" t="s">
        <v>35</v>
      </c>
      <c r="E908" s="10">
        <v>3.0</v>
      </c>
      <c r="F908" s="10">
        <v>0.04371</v>
      </c>
      <c r="G908" s="10">
        <v>0.0</v>
      </c>
      <c r="H908" s="10">
        <v>28.0</v>
      </c>
      <c r="I908" s="10">
        <v>-1.0</v>
      </c>
      <c r="J908" s="10">
        <v>3.0</v>
      </c>
      <c r="K908" s="10" t="s">
        <v>144</v>
      </c>
      <c r="L908" s="11"/>
      <c r="M908" s="13">
        <v>1.0</v>
      </c>
      <c r="N908" s="14">
        <v>1.0</v>
      </c>
      <c r="O908" s="15"/>
      <c r="P908" s="10" t="s">
        <v>40</v>
      </c>
      <c r="Q908" s="11">
        <f t="shared" si="3"/>
        <v>2000</v>
      </c>
      <c r="R908" s="11">
        <f t="shared" si="4"/>
        <v>16014.64196</v>
      </c>
      <c r="S908" s="11">
        <f t="shared" ref="S908:T908" si="1850">log(Q908)</f>
        <v>3.301029996</v>
      </c>
      <c r="T908" s="11">
        <f t="shared" si="1850"/>
        <v>4.204517234</v>
      </c>
      <c r="U908" s="11">
        <f t="shared" si="1794"/>
        <v>2142.857143</v>
      </c>
      <c r="V908" s="11">
        <f t="shared" si="7"/>
        <v>17158.54496</v>
      </c>
      <c r="W908" s="11">
        <f t="shared" si="8"/>
        <v>16586.59346</v>
      </c>
      <c r="X908" s="11">
        <f t="shared" ref="X908:Y908" si="1851">log(U908)</f>
        <v>3.330993219</v>
      </c>
      <c r="Y908" s="11">
        <f t="shared" si="1851"/>
        <v>4.234480457</v>
      </c>
      <c r="Z908" s="11">
        <f t="shared" si="1796"/>
        <v>3.316269962</v>
      </c>
      <c r="AA908" s="11">
        <f t="shared" si="1797"/>
        <v>4.2197572</v>
      </c>
      <c r="AB908" s="11">
        <f t="shared" si="12"/>
        <v>7.373873807</v>
      </c>
      <c r="AC908" s="11"/>
      <c r="AD908" s="11"/>
    </row>
    <row r="909">
      <c r="A909" s="10" t="s">
        <v>130</v>
      </c>
      <c r="B909" s="10">
        <v>9.0</v>
      </c>
      <c r="C909" s="10">
        <v>1.0</v>
      </c>
      <c r="D909" s="10" t="s">
        <v>96</v>
      </c>
      <c r="E909" s="10">
        <v>2.0</v>
      </c>
      <c r="F909" s="10">
        <v>0.03865</v>
      </c>
      <c r="G909" s="10">
        <v>-1.0</v>
      </c>
      <c r="H909" s="10">
        <v>49.0</v>
      </c>
      <c r="I909" s="10">
        <v>-2.0</v>
      </c>
      <c r="J909" s="10">
        <v>13.0</v>
      </c>
      <c r="K909" s="11"/>
      <c r="L909" s="11"/>
      <c r="M909" s="13"/>
      <c r="N909" s="14"/>
      <c r="O909" s="15"/>
      <c r="P909" s="10" t="s">
        <v>40</v>
      </c>
      <c r="Q909" s="11">
        <f t="shared" si="3"/>
        <v>35000</v>
      </c>
      <c r="R909" s="11">
        <f t="shared" si="4"/>
        <v>316946.9599</v>
      </c>
      <c r="S909" s="11">
        <f t="shared" ref="S909:T909" si="1852">log(Q909)</f>
        <v>4.544068044</v>
      </c>
      <c r="T909" s="11">
        <f t="shared" si="1852"/>
        <v>5.50098659</v>
      </c>
      <c r="U909" s="11">
        <f t="shared" si="1794"/>
        <v>92857.14286</v>
      </c>
      <c r="V909" s="11">
        <f t="shared" si="7"/>
        <v>840879.6895</v>
      </c>
      <c r="W909" s="11">
        <f t="shared" si="8"/>
        <v>578913.3247</v>
      </c>
      <c r="X909" s="11">
        <f t="shared" ref="X909:Y909" si="1853">log(U909)</f>
        <v>4.967815317</v>
      </c>
      <c r="Y909" s="11">
        <f t="shared" si="1853"/>
        <v>5.924733863</v>
      </c>
      <c r="Z909" s="11">
        <f t="shared" si="1796"/>
        <v>4.805695</v>
      </c>
      <c r="AA909" s="11">
        <f t="shared" si="1797"/>
        <v>5.762613546</v>
      </c>
      <c r="AB909" s="11">
        <f t="shared" si="12"/>
        <v>12.49913165</v>
      </c>
      <c r="AC909" s="11">
        <f t="shared" ref="AC909:AC911" si="1856">AB909/6</f>
        <v>2.083188608</v>
      </c>
      <c r="AD909" s="11">
        <f t="shared" ref="AD909:AD911" si="1857">(AA909-2)/6</f>
        <v>0.6271022576</v>
      </c>
    </row>
    <row r="910">
      <c r="A910" s="10" t="s">
        <v>130</v>
      </c>
      <c r="B910" s="10">
        <v>17.0</v>
      </c>
      <c r="C910" s="10">
        <v>1.0</v>
      </c>
      <c r="D910" s="10" t="s">
        <v>76</v>
      </c>
      <c r="E910" s="10">
        <v>2.0</v>
      </c>
      <c r="F910" s="10">
        <v>0.04766</v>
      </c>
      <c r="G910" s="10">
        <v>-1.0</v>
      </c>
      <c r="H910" s="10">
        <v>48.0</v>
      </c>
      <c r="I910" s="10" t="s">
        <v>137</v>
      </c>
      <c r="J910" s="10" t="s">
        <v>137</v>
      </c>
      <c r="K910" s="11"/>
      <c r="L910" s="11"/>
      <c r="M910" s="13"/>
      <c r="N910" s="14"/>
      <c r="O910" s="15"/>
      <c r="P910" s="10" t="s">
        <v>40</v>
      </c>
      <c r="Q910" s="11">
        <f t="shared" si="3"/>
        <v>34285.71429</v>
      </c>
      <c r="R910" s="11">
        <f t="shared" si="4"/>
        <v>251783.4662</v>
      </c>
      <c r="S910" s="11">
        <f t="shared" ref="S910:T910" si="1854">log(Q910)</f>
        <v>4.535113202</v>
      </c>
      <c r="T910" s="11">
        <f t="shared" si="1854"/>
        <v>5.401027208</v>
      </c>
      <c r="U910" s="11" t="str">
        <f t="shared" si="1794"/>
        <v>#VALUE!</v>
      </c>
      <c r="V910" s="11" t="str">
        <f t="shared" si="7"/>
        <v>#VALUE!</v>
      </c>
      <c r="W910" s="11" t="str">
        <f t="shared" si="8"/>
        <v>#VALUE!</v>
      </c>
      <c r="X910" s="11" t="str">
        <f t="shared" ref="X910:Y910" si="1855">log(U910)</f>
        <v>#VALUE!</v>
      </c>
      <c r="Y910" s="11" t="str">
        <f t="shared" si="1855"/>
        <v>#VALUE!</v>
      </c>
      <c r="Z910" s="11">
        <f t="shared" si="1796"/>
        <v>4.535113202</v>
      </c>
      <c r="AA910" s="11">
        <f t="shared" si="1797"/>
        <v>5.401027208</v>
      </c>
      <c r="AB910" s="11">
        <f t="shared" si="12"/>
        <v>11.29796783</v>
      </c>
      <c r="AC910" s="11">
        <f t="shared" si="1856"/>
        <v>1.882994639</v>
      </c>
      <c r="AD910" s="11">
        <f t="shared" si="1857"/>
        <v>0.566837868</v>
      </c>
    </row>
    <row r="911">
      <c r="A911" s="10" t="s">
        <v>130</v>
      </c>
      <c r="B911" s="10">
        <v>7.0</v>
      </c>
      <c r="C911" s="10">
        <v>1.0</v>
      </c>
      <c r="D911" s="10" t="s">
        <v>55</v>
      </c>
      <c r="E911" s="10">
        <v>2.0</v>
      </c>
      <c r="F911" s="10">
        <v>0.03462</v>
      </c>
      <c r="G911" s="10">
        <v>-1.0</v>
      </c>
      <c r="H911" s="10">
        <v>24.0</v>
      </c>
      <c r="I911" s="10">
        <v>-2.0</v>
      </c>
      <c r="J911" s="10">
        <v>3.0</v>
      </c>
      <c r="K911" s="11"/>
      <c r="L911" s="11"/>
      <c r="M911" s="13"/>
      <c r="N911" s="14"/>
      <c r="O911" s="15"/>
      <c r="P911" s="10" t="s">
        <v>40</v>
      </c>
      <c r="Q911" s="11">
        <f t="shared" si="3"/>
        <v>17142.85714</v>
      </c>
      <c r="R911" s="11">
        <f t="shared" si="4"/>
        <v>173310.2253</v>
      </c>
      <c r="S911" s="11">
        <f t="shared" ref="S911:T911" si="1858">log(Q911)</f>
        <v>4.234083206</v>
      </c>
      <c r="T911" s="11">
        <f t="shared" si="1858"/>
        <v>5.238824187</v>
      </c>
      <c r="U911" s="11">
        <f t="shared" si="1794"/>
        <v>21428.57143</v>
      </c>
      <c r="V911" s="11">
        <f t="shared" si="7"/>
        <v>216637.7816</v>
      </c>
      <c r="W911" s="11">
        <f t="shared" si="8"/>
        <v>194974.0035</v>
      </c>
      <c r="X911" s="11">
        <f t="shared" ref="X911:Y911" si="1859">log(U911)</f>
        <v>4.330993219</v>
      </c>
      <c r="Y911" s="11">
        <f t="shared" si="1859"/>
        <v>5.3357342</v>
      </c>
      <c r="Z911" s="11">
        <f t="shared" si="1796"/>
        <v>4.285235728</v>
      </c>
      <c r="AA911" s="11">
        <f t="shared" si="1797"/>
        <v>5.289976709</v>
      </c>
      <c r="AB911" s="11">
        <f t="shared" si="12"/>
        <v>10.92906606</v>
      </c>
      <c r="AC911" s="11">
        <f t="shared" si="1856"/>
        <v>1.82151101</v>
      </c>
      <c r="AD911" s="11">
        <f t="shared" si="1857"/>
        <v>0.5483294515</v>
      </c>
    </row>
    <row r="912" hidden="1">
      <c r="A912" s="10">
        <v>2.2</v>
      </c>
      <c r="B912" s="10">
        <v>15.0</v>
      </c>
      <c r="C912" s="10">
        <v>1.0</v>
      </c>
      <c r="D912" s="10" t="s">
        <v>35</v>
      </c>
      <c r="E912" s="10">
        <v>1.0</v>
      </c>
      <c r="F912" s="10">
        <v>0.0677</v>
      </c>
      <c r="G912" s="10">
        <v>0.0</v>
      </c>
      <c r="H912" s="10">
        <v>18.0</v>
      </c>
      <c r="I912" s="10">
        <v>-1.0</v>
      </c>
      <c r="J912" s="10">
        <v>5.0</v>
      </c>
      <c r="K912" s="10" t="s">
        <v>144</v>
      </c>
      <c r="L912" s="11"/>
      <c r="M912" s="13">
        <v>1.0</v>
      </c>
      <c r="N912" s="14">
        <v>1.0</v>
      </c>
      <c r="O912" s="15"/>
      <c r="P912" s="10" t="s">
        <v>40</v>
      </c>
      <c r="Q912" s="11">
        <f t="shared" si="3"/>
        <v>1285.714286</v>
      </c>
      <c r="R912" s="11">
        <f t="shared" si="4"/>
        <v>6646.971935</v>
      </c>
      <c r="S912" s="11">
        <f t="shared" ref="S912:T912" si="1860">log(Q912)</f>
        <v>3.109144469</v>
      </c>
      <c r="T912" s="11">
        <f t="shared" si="1860"/>
        <v>3.822623845</v>
      </c>
      <c r="U912" s="11">
        <f t="shared" si="1794"/>
        <v>3571.428571</v>
      </c>
      <c r="V912" s="11">
        <f t="shared" si="7"/>
        <v>18463.81093</v>
      </c>
      <c r="W912" s="11">
        <f t="shared" si="8"/>
        <v>12555.39143</v>
      </c>
      <c r="X912" s="11">
        <f t="shared" ref="X912:Y912" si="1861">log(U912)</f>
        <v>3.552841969</v>
      </c>
      <c r="Y912" s="11">
        <f t="shared" si="1861"/>
        <v>4.266321344</v>
      </c>
      <c r="Z912" s="11">
        <f t="shared" si="1796"/>
        <v>3.385350881</v>
      </c>
      <c r="AA912" s="11">
        <f t="shared" si="1797"/>
        <v>4.098830257</v>
      </c>
      <c r="AB912" s="11">
        <f t="shared" si="12"/>
        <v>6.972163197</v>
      </c>
      <c r="AC912" s="11"/>
      <c r="AD912" s="11"/>
    </row>
    <row r="913" hidden="1">
      <c r="A913" s="10">
        <v>12.5</v>
      </c>
      <c r="B913" s="10">
        <v>14.0</v>
      </c>
      <c r="C913" s="10">
        <v>1.0</v>
      </c>
      <c r="D913" s="10" t="s">
        <v>35</v>
      </c>
      <c r="E913" s="10">
        <v>1.0</v>
      </c>
      <c r="F913" s="10">
        <v>0.04392</v>
      </c>
      <c r="G913" s="10">
        <v>0.0</v>
      </c>
      <c r="H913" s="10">
        <v>19.0</v>
      </c>
      <c r="I913" s="10" t="s">
        <v>137</v>
      </c>
      <c r="J913" s="10" t="s">
        <v>137</v>
      </c>
      <c r="K913" s="10" t="s">
        <v>144</v>
      </c>
      <c r="L913" s="11"/>
      <c r="M913" s="13">
        <v>1.0</v>
      </c>
      <c r="N913" s="14">
        <v>1.0</v>
      </c>
      <c r="O913" s="15"/>
      <c r="P913" s="10" t="s">
        <v>40</v>
      </c>
      <c r="Q913" s="11">
        <f t="shared" si="3"/>
        <v>1357.142857</v>
      </c>
      <c r="R913" s="11">
        <f t="shared" si="4"/>
        <v>10815.1184</v>
      </c>
      <c r="S913" s="11">
        <f t="shared" ref="S913:T913" si="1862">log(Q913)</f>
        <v>3.132625565</v>
      </c>
      <c r="T913" s="11">
        <f t="shared" si="1862"/>
        <v>4.034031278</v>
      </c>
      <c r="U913" s="11" t="str">
        <f t="shared" si="1794"/>
        <v>#VALUE!</v>
      </c>
      <c r="V913" s="11" t="str">
        <f t="shared" si="7"/>
        <v>#VALUE!</v>
      </c>
      <c r="W913" s="11" t="str">
        <f t="shared" si="8"/>
        <v>#VALUE!</v>
      </c>
      <c r="X913" s="11" t="str">
        <f t="shared" ref="X913:Y913" si="1863">log(U913)</f>
        <v>#VALUE!</v>
      </c>
      <c r="Y913" s="11" t="str">
        <f t="shared" si="1863"/>
        <v>#VALUE!</v>
      </c>
      <c r="Z913" s="11">
        <f t="shared" si="1796"/>
        <v>3.132625565</v>
      </c>
      <c r="AA913" s="11">
        <f t="shared" si="1797"/>
        <v>4.034031278</v>
      </c>
      <c r="AB913" s="11">
        <f t="shared" si="12"/>
        <v>6.756905649</v>
      </c>
      <c r="AC913" s="11"/>
      <c r="AD913" s="11"/>
    </row>
    <row r="914">
      <c r="A914" s="10" t="s">
        <v>130</v>
      </c>
      <c r="B914" s="10">
        <v>20.0</v>
      </c>
      <c r="C914" s="10">
        <v>1.0</v>
      </c>
      <c r="D914" s="10" t="s">
        <v>82</v>
      </c>
      <c r="E914" s="10">
        <v>2.0</v>
      </c>
      <c r="F914" s="10">
        <v>0.05229</v>
      </c>
      <c r="G914" s="10">
        <v>-1.0</v>
      </c>
      <c r="H914" s="10">
        <v>48.0</v>
      </c>
      <c r="I914" s="10">
        <v>-2.0</v>
      </c>
      <c r="J914" s="10">
        <v>3.0</v>
      </c>
      <c r="K914" s="11"/>
      <c r="L914" s="11"/>
      <c r="M914" s="13"/>
      <c r="N914" s="14"/>
      <c r="O914" s="15"/>
      <c r="P914" s="10" t="s">
        <v>40</v>
      </c>
      <c r="Q914" s="11">
        <f t="shared" si="3"/>
        <v>34285.71429</v>
      </c>
      <c r="R914" s="11">
        <f t="shared" si="4"/>
        <v>229489.3861</v>
      </c>
      <c r="S914" s="11">
        <f t="shared" ref="S914:T914" si="1864">log(Q914)</f>
        <v>4.535113202</v>
      </c>
      <c r="T914" s="11">
        <f t="shared" si="1864"/>
        <v>5.360762604</v>
      </c>
      <c r="U914" s="11">
        <f t="shared" si="1794"/>
        <v>21428.57143</v>
      </c>
      <c r="V914" s="11">
        <f t="shared" si="7"/>
        <v>143430.8663</v>
      </c>
      <c r="W914" s="11">
        <f t="shared" si="8"/>
        <v>186460.1262</v>
      </c>
      <c r="X914" s="11">
        <f t="shared" ref="X914:Y914" si="1865">log(U914)</f>
        <v>4.330993219</v>
      </c>
      <c r="Y914" s="11">
        <f t="shared" si="1865"/>
        <v>5.156642622</v>
      </c>
      <c r="Z914" s="11">
        <f t="shared" si="1796"/>
        <v>4.444936571</v>
      </c>
      <c r="AA914" s="11">
        <f t="shared" si="1797"/>
        <v>5.270585974</v>
      </c>
      <c r="AB914" s="11">
        <f t="shared" si="12"/>
        <v>10.86465143</v>
      </c>
      <c r="AC914" s="11">
        <f t="shared" ref="AC914:AC921" si="1868">AB914/6</f>
        <v>1.810775239</v>
      </c>
      <c r="AD914" s="11">
        <f t="shared" ref="AD914:AD921" si="1869">(AA914-2)/6</f>
        <v>0.5450976623</v>
      </c>
    </row>
    <row r="915">
      <c r="A915" s="10" t="s">
        <v>130</v>
      </c>
      <c r="B915" s="10">
        <v>13.0</v>
      </c>
      <c r="C915" s="10">
        <v>1.0</v>
      </c>
      <c r="D915" s="10" t="s">
        <v>68</v>
      </c>
      <c r="E915" s="10">
        <v>2.0</v>
      </c>
      <c r="F915" s="10">
        <v>0.0426</v>
      </c>
      <c r="G915" s="10">
        <v>-1.0</v>
      </c>
      <c r="H915" s="10">
        <v>25.0</v>
      </c>
      <c r="I915" s="10">
        <v>-2.0</v>
      </c>
      <c r="J915" s="10">
        <v>1.0</v>
      </c>
      <c r="K915" s="11"/>
      <c r="L915" s="11"/>
      <c r="M915" s="13"/>
      <c r="N915" s="14"/>
      <c r="O915" s="15"/>
      <c r="P915" s="10" t="s">
        <v>40</v>
      </c>
      <c r="Q915" s="11">
        <f t="shared" si="3"/>
        <v>17857.14286</v>
      </c>
      <c r="R915" s="11">
        <f t="shared" si="4"/>
        <v>146713.615</v>
      </c>
      <c r="S915" s="11">
        <f t="shared" ref="S915:T915" si="1866">log(Q915)</f>
        <v>4.251811973</v>
      </c>
      <c r="T915" s="11">
        <f t="shared" si="1866"/>
        <v>5.166470418</v>
      </c>
      <c r="U915" s="11">
        <f t="shared" si="1794"/>
        <v>7142.857143</v>
      </c>
      <c r="V915" s="11">
        <f t="shared" si="7"/>
        <v>58685.44601</v>
      </c>
      <c r="W915" s="11">
        <f t="shared" si="8"/>
        <v>102699.5305</v>
      </c>
      <c r="X915" s="11">
        <f t="shared" ref="X915:Y915" si="1867">log(U915)</f>
        <v>3.853871964</v>
      </c>
      <c r="Y915" s="11">
        <f t="shared" si="1867"/>
        <v>4.76853041</v>
      </c>
      <c r="Z915" s="11">
        <f t="shared" si="1796"/>
        <v>4.096910013</v>
      </c>
      <c r="AA915" s="11">
        <f t="shared" si="1797"/>
        <v>5.011568458</v>
      </c>
      <c r="AB915" s="11">
        <f t="shared" si="12"/>
        <v>10.00421387</v>
      </c>
      <c r="AC915" s="11">
        <f t="shared" si="1868"/>
        <v>1.667368979</v>
      </c>
      <c r="AD915" s="11">
        <f t="shared" si="1869"/>
        <v>0.5019280764</v>
      </c>
    </row>
    <row r="916">
      <c r="A916" s="10" t="s">
        <v>130</v>
      </c>
      <c r="B916" s="10">
        <v>15.0</v>
      </c>
      <c r="C916" s="10">
        <v>1.0</v>
      </c>
      <c r="D916" s="10" t="s">
        <v>44</v>
      </c>
      <c r="E916" s="10">
        <v>2.0</v>
      </c>
      <c r="F916" s="10">
        <v>0.04163</v>
      </c>
      <c r="G916" s="10">
        <v>0.0</v>
      </c>
      <c r="H916" s="10">
        <v>55.0</v>
      </c>
      <c r="I916" s="10">
        <v>-1.0</v>
      </c>
      <c r="J916" s="10">
        <v>4.0</v>
      </c>
      <c r="K916" s="11"/>
      <c r="L916" s="11"/>
      <c r="M916" s="13"/>
      <c r="N916" s="14"/>
      <c r="O916" s="15"/>
      <c r="P916" s="10" t="s">
        <v>40</v>
      </c>
      <c r="Q916" s="11">
        <f t="shared" si="3"/>
        <v>3928.571429</v>
      </c>
      <c r="R916" s="11">
        <f t="shared" si="4"/>
        <v>33029.06558</v>
      </c>
      <c r="S916" s="11">
        <f t="shared" ref="S916:T916" si="1870">log(Q916)</f>
        <v>3.594234654</v>
      </c>
      <c r="T916" s="11">
        <f t="shared" si="1870"/>
        <v>4.518896287</v>
      </c>
      <c r="U916" s="11">
        <f t="shared" si="1794"/>
        <v>2857.142857</v>
      </c>
      <c r="V916" s="11">
        <f t="shared" si="7"/>
        <v>24021.1386</v>
      </c>
      <c r="W916" s="11">
        <f t="shared" si="8"/>
        <v>28525.10209</v>
      </c>
      <c r="X916" s="11">
        <f t="shared" ref="X916:Y916" si="1871">log(U916)</f>
        <v>3.455931956</v>
      </c>
      <c r="Y916" s="11">
        <f t="shared" si="1871"/>
        <v>4.380593589</v>
      </c>
      <c r="Z916" s="11">
        <f t="shared" si="1796"/>
        <v>3.530565574</v>
      </c>
      <c r="AA916" s="11">
        <f t="shared" si="1797"/>
        <v>4.455227207</v>
      </c>
      <c r="AB916" s="11">
        <f t="shared" si="12"/>
        <v>8.15608824</v>
      </c>
      <c r="AC916" s="11">
        <f t="shared" si="1868"/>
        <v>1.35934804</v>
      </c>
      <c r="AD916" s="11">
        <f t="shared" si="1869"/>
        <v>0.4092045346</v>
      </c>
    </row>
    <row r="917">
      <c r="A917" s="10" t="s">
        <v>130</v>
      </c>
      <c r="B917" s="10">
        <v>12.0</v>
      </c>
      <c r="C917" s="10">
        <v>1.0</v>
      </c>
      <c r="D917" s="10" t="s">
        <v>73</v>
      </c>
      <c r="E917" s="10">
        <v>2.0</v>
      </c>
      <c r="F917" s="10">
        <v>0.03637</v>
      </c>
      <c r="G917" s="10">
        <v>0.0</v>
      </c>
      <c r="H917" s="10">
        <v>39.0</v>
      </c>
      <c r="I917" s="10" t="s">
        <v>137</v>
      </c>
      <c r="J917" s="10" t="s">
        <v>137</v>
      </c>
      <c r="K917" s="11"/>
      <c r="L917" s="11"/>
      <c r="M917" s="13"/>
      <c r="N917" s="14"/>
      <c r="O917" s="15"/>
      <c r="P917" s="10" t="s">
        <v>182</v>
      </c>
      <c r="Q917" s="11">
        <f t="shared" si="3"/>
        <v>2785.714286</v>
      </c>
      <c r="R917" s="11">
        <f t="shared" si="4"/>
        <v>26807.80863</v>
      </c>
      <c r="S917" s="11">
        <f t="shared" ref="S917:T917" si="1872">log(Q917)</f>
        <v>3.444936571</v>
      </c>
      <c r="T917" s="11">
        <f t="shared" si="1872"/>
        <v>4.428261315</v>
      </c>
      <c r="U917" s="11" t="str">
        <f t="shared" si="1794"/>
        <v>#VALUE!</v>
      </c>
      <c r="V917" s="11" t="str">
        <f t="shared" si="7"/>
        <v>#VALUE!</v>
      </c>
      <c r="W917" s="11" t="str">
        <f t="shared" si="8"/>
        <v>#VALUE!</v>
      </c>
      <c r="X917" s="11" t="str">
        <f t="shared" ref="X917:Y917" si="1873">log(U917)</f>
        <v>#VALUE!</v>
      </c>
      <c r="Y917" s="11" t="str">
        <f t="shared" si="1873"/>
        <v>#VALUE!</v>
      </c>
      <c r="Z917" s="11">
        <f t="shared" si="1796"/>
        <v>3.444936571</v>
      </c>
      <c r="AA917" s="11">
        <f t="shared" si="1797"/>
        <v>4.428261315</v>
      </c>
      <c r="AB917" s="11">
        <f t="shared" si="12"/>
        <v>8.066509483</v>
      </c>
      <c r="AC917" s="11">
        <f t="shared" si="1868"/>
        <v>1.344418247</v>
      </c>
      <c r="AD917" s="11">
        <f t="shared" si="1869"/>
        <v>0.4047102191</v>
      </c>
    </row>
    <row r="918">
      <c r="A918" s="10" t="s">
        <v>130</v>
      </c>
      <c r="B918" s="10">
        <v>21.0</v>
      </c>
      <c r="C918" s="10">
        <v>1.0</v>
      </c>
      <c r="D918" s="10" t="s">
        <v>33</v>
      </c>
      <c r="E918" s="10">
        <v>2.0</v>
      </c>
      <c r="F918" s="10">
        <v>0.03642</v>
      </c>
      <c r="G918" s="10">
        <v>0.0</v>
      </c>
      <c r="H918" s="10">
        <v>20.0</v>
      </c>
      <c r="I918" s="10">
        <v>-1.0</v>
      </c>
      <c r="J918" s="10">
        <v>4.0</v>
      </c>
      <c r="K918" s="11"/>
      <c r="L918" s="11"/>
      <c r="M918" s="13"/>
      <c r="N918" s="14"/>
      <c r="O918" s="15"/>
      <c r="P918" s="10" t="s">
        <v>40</v>
      </c>
      <c r="Q918" s="11">
        <f t="shared" si="3"/>
        <v>1428.571429</v>
      </c>
      <c r="R918" s="11">
        <f t="shared" si="4"/>
        <v>13728.72048</v>
      </c>
      <c r="S918" s="11">
        <f t="shared" ref="S918:T918" si="1874">log(Q918)</f>
        <v>3.15490196</v>
      </c>
      <c r="T918" s="11">
        <f t="shared" si="1874"/>
        <v>4.137630063</v>
      </c>
      <c r="U918" s="11">
        <f t="shared" si="1794"/>
        <v>2857.142857</v>
      </c>
      <c r="V918" s="11">
        <f t="shared" si="7"/>
        <v>27457.44097</v>
      </c>
      <c r="W918" s="11">
        <f t="shared" si="8"/>
        <v>20593.08072</v>
      </c>
      <c r="X918" s="11">
        <f t="shared" ref="X918:Y918" si="1875">log(U918)</f>
        <v>3.455931956</v>
      </c>
      <c r="Y918" s="11">
        <f t="shared" si="1875"/>
        <v>4.438660059</v>
      </c>
      <c r="Z918" s="11">
        <f t="shared" si="1796"/>
        <v>3.330993219</v>
      </c>
      <c r="AA918" s="11">
        <f t="shared" si="1797"/>
        <v>4.313721322</v>
      </c>
      <c r="AB918" s="11">
        <f t="shared" si="12"/>
        <v>7.686015863</v>
      </c>
      <c r="AC918" s="11">
        <f t="shared" si="1868"/>
        <v>1.281002644</v>
      </c>
      <c r="AD918" s="11">
        <f t="shared" si="1869"/>
        <v>0.3856202203</v>
      </c>
    </row>
    <row r="919">
      <c r="A919" s="10" t="s">
        <v>130</v>
      </c>
      <c r="B919" s="10">
        <v>2.0</v>
      </c>
      <c r="C919" s="10">
        <v>1.0</v>
      </c>
      <c r="D919" s="10" t="s">
        <v>108</v>
      </c>
      <c r="E919" s="10">
        <v>2.0</v>
      </c>
      <c r="F919" s="10">
        <v>0.03933</v>
      </c>
      <c r="G919" s="10">
        <v>0.0</v>
      </c>
      <c r="H919" s="10">
        <v>2.0</v>
      </c>
      <c r="I919" s="10" t="s">
        <v>137</v>
      </c>
      <c r="J919" s="10" t="s">
        <v>137</v>
      </c>
      <c r="K919" s="11"/>
      <c r="L919" s="11"/>
      <c r="M919" s="13"/>
      <c r="N919" s="14"/>
      <c r="O919" s="15"/>
      <c r="P919" s="10" t="s">
        <v>40</v>
      </c>
      <c r="Q919" s="11">
        <f t="shared" si="3"/>
        <v>142.8571429</v>
      </c>
      <c r="R919" s="11">
        <f t="shared" si="4"/>
        <v>1271.294177</v>
      </c>
      <c r="S919" s="11">
        <f t="shared" ref="S919:T919" si="1876">log(Q919)</f>
        <v>2.15490196</v>
      </c>
      <c r="T919" s="11">
        <f t="shared" si="1876"/>
        <v>3.104246058</v>
      </c>
      <c r="U919" s="11" t="str">
        <f t="shared" si="1794"/>
        <v>#VALUE!</v>
      </c>
      <c r="V919" s="11" t="str">
        <f t="shared" si="7"/>
        <v>#VALUE!</v>
      </c>
      <c r="W919" s="11" t="str">
        <f t="shared" si="8"/>
        <v>#VALUE!</v>
      </c>
      <c r="X919" s="11" t="str">
        <f t="shared" ref="X919:Y919" si="1877">log(U919)</f>
        <v>#VALUE!</v>
      </c>
      <c r="Y919" s="11" t="str">
        <f t="shared" si="1877"/>
        <v>#VALUE!</v>
      </c>
      <c r="Z919" s="11">
        <f t="shared" si="1796"/>
        <v>2.15490196</v>
      </c>
      <c r="AA919" s="11">
        <f t="shared" si="1797"/>
        <v>3.104246058</v>
      </c>
      <c r="AB919" s="11">
        <f t="shared" si="12"/>
        <v>3.668226003</v>
      </c>
      <c r="AC919" s="11">
        <f t="shared" si="1868"/>
        <v>0.6113710006</v>
      </c>
      <c r="AD919" s="11">
        <f t="shared" si="1869"/>
        <v>0.1840410097</v>
      </c>
    </row>
    <row r="920">
      <c r="A920" s="10" t="s">
        <v>129</v>
      </c>
      <c r="B920" s="10">
        <v>12.0</v>
      </c>
      <c r="C920" s="10">
        <v>1.0</v>
      </c>
      <c r="D920" s="10" t="s">
        <v>119</v>
      </c>
      <c r="E920" s="10">
        <v>2.0</v>
      </c>
      <c r="F920" s="10">
        <v>0.0684</v>
      </c>
      <c r="G920" s="10">
        <v>-4.0</v>
      </c>
      <c r="H920" s="10">
        <v>145.0</v>
      </c>
      <c r="I920" s="10">
        <v>-5.0</v>
      </c>
      <c r="J920" s="10">
        <v>33.0</v>
      </c>
      <c r="K920" s="11"/>
      <c r="L920" s="11"/>
      <c r="M920" s="13"/>
      <c r="N920" s="14"/>
      <c r="O920" s="15"/>
      <c r="P920" s="10" t="s">
        <v>40</v>
      </c>
      <c r="Q920" s="11">
        <f t="shared" si="3"/>
        <v>103571428.6</v>
      </c>
      <c r="R920" s="11">
        <f t="shared" si="4"/>
        <v>529970760.2</v>
      </c>
      <c r="S920" s="11">
        <f t="shared" ref="S920:T920" si="1878">log(Q920)</f>
        <v>8.015239967</v>
      </c>
      <c r="T920" s="11">
        <f t="shared" si="1878"/>
        <v>8.724251909</v>
      </c>
      <c r="U920" s="11">
        <f t="shared" si="1794"/>
        <v>235714285.7</v>
      </c>
      <c r="V920" s="11">
        <f t="shared" si="7"/>
        <v>1206140351</v>
      </c>
      <c r="W920" s="11">
        <f t="shared" si="8"/>
        <v>868055555.6</v>
      </c>
      <c r="X920" s="11">
        <f t="shared" ref="X920:Y920" si="1879">log(U920)</f>
        <v>8.372385904</v>
      </c>
      <c r="Y920" s="11">
        <f t="shared" si="1879"/>
        <v>9.081397847</v>
      </c>
      <c r="Z920" s="11">
        <f t="shared" si="1796"/>
        <v>8.229535578</v>
      </c>
      <c r="AA920" s="11">
        <f t="shared" si="1797"/>
        <v>8.938547521</v>
      </c>
      <c r="AB920" s="11">
        <f t="shared" si="12"/>
        <v>23.04935595</v>
      </c>
      <c r="AC920" s="11">
        <f t="shared" si="1868"/>
        <v>3.841559325</v>
      </c>
      <c r="AD920" s="11">
        <f t="shared" si="1869"/>
        <v>1.156424587</v>
      </c>
    </row>
    <row r="921">
      <c r="A921" s="10" t="s">
        <v>129</v>
      </c>
      <c r="B921" s="10">
        <v>14.0</v>
      </c>
      <c r="C921" s="10">
        <v>1.0</v>
      </c>
      <c r="D921" s="10" t="s">
        <v>49</v>
      </c>
      <c r="E921" s="10">
        <v>2.0</v>
      </c>
      <c r="F921" s="10">
        <v>0.02814</v>
      </c>
      <c r="G921" s="10">
        <v>-3.0</v>
      </c>
      <c r="H921" s="10">
        <v>65.0</v>
      </c>
      <c r="I921" s="10">
        <v>-4.0</v>
      </c>
      <c r="J921" s="10">
        <v>11.0</v>
      </c>
      <c r="K921" s="11"/>
      <c r="L921" s="11"/>
      <c r="M921" s="13"/>
      <c r="N921" s="14"/>
      <c r="O921" s="15"/>
      <c r="P921" s="10" t="s">
        <v>40</v>
      </c>
      <c r="Q921" s="11">
        <f t="shared" si="3"/>
        <v>4642857.143</v>
      </c>
      <c r="R921" s="11">
        <f t="shared" si="4"/>
        <v>57746979.39</v>
      </c>
      <c r="S921" s="11">
        <f t="shared" ref="S921:T921" si="1880">log(Q921)</f>
        <v>6.666785321</v>
      </c>
      <c r="T921" s="11">
        <f t="shared" si="1880"/>
        <v>7.761529272</v>
      </c>
      <c r="U921" s="11">
        <f t="shared" si="1794"/>
        <v>7857142.857</v>
      </c>
      <c r="V921" s="11">
        <f t="shared" si="7"/>
        <v>97725657.43</v>
      </c>
      <c r="W921" s="11">
        <f t="shared" si="8"/>
        <v>77736318.41</v>
      </c>
      <c r="X921" s="11">
        <f t="shared" ref="X921:Y921" si="1881">log(U921)</f>
        <v>6.895264649</v>
      </c>
      <c r="Y921" s="11">
        <f t="shared" si="1881"/>
        <v>7.990008601</v>
      </c>
      <c r="Z921" s="11">
        <f t="shared" si="1796"/>
        <v>6.795880017</v>
      </c>
      <c r="AA921" s="11">
        <f t="shared" si="1797"/>
        <v>7.890623969</v>
      </c>
      <c r="AB921" s="11">
        <f t="shared" si="12"/>
        <v>19.56822926</v>
      </c>
      <c r="AC921" s="11">
        <f t="shared" si="1868"/>
        <v>3.261371543</v>
      </c>
      <c r="AD921" s="11">
        <f t="shared" si="1869"/>
        <v>0.9817706614</v>
      </c>
    </row>
    <row r="922" hidden="1">
      <c r="A922" s="10">
        <v>18.6</v>
      </c>
      <c r="B922" s="10">
        <v>19.0</v>
      </c>
      <c r="C922" s="10">
        <v>1.0</v>
      </c>
      <c r="D922" s="10" t="s">
        <v>35</v>
      </c>
      <c r="E922" s="10">
        <v>2.0</v>
      </c>
      <c r="F922" s="10">
        <v>0.03589</v>
      </c>
      <c r="G922" s="10">
        <v>0.0</v>
      </c>
      <c r="H922" s="10">
        <v>9.0</v>
      </c>
      <c r="I922" s="10" t="s">
        <v>137</v>
      </c>
      <c r="J922" s="10" t="s">
        <v>137</v>
      </c>
      <c r="K922" s="11"/>
      <c r="L922" s="11"/>
      <c r="M922" s="13"/>
      <c r="N922" s="14"/>
      <c r="O922" s="15"/>
      <c r="P922" s="10" t="s">
        <v>40</v>
      </c>
      <c r="Q922" s="11">
        <f t="shared" si="3"/>
        <v>642.8571429</v>
      </c>
      <c r="R922" s="11">
        <f t="shared" si="4"/>
        <v>6269.155754</v>
      </c>
      <c r="S922" s="11">
        <f t="shared" ref="S922:T922" si="1882">log(Q922)</f>
        <v>2.808114474</v>
      </c>
      <c r="T922" s="11">
        <f t="shared" si="1882"/>
        <v>3.79720906</v>
      </c>
      <c r="U922" s="11" t="str">
        <f t="shared" si="1794"/>
        <v>#VALUE!</v>
      </c>
      <c r="V922" s="11" t="str">
        <f t="shared" si="7"/>
        <v>#VALUE!</v>
      </c>
      <c r="W922" s="11" t="str">
        <f t="shared" si="8"/>
        <v>#VALUE!</v>
      </c>
      <c r="X922" s="11" t="str">
        <f t="shared" ref="X922:Y922" si="1883">log(U922)</f>
        <v>#VALUE!</v>
      </c>
      <c r="Y922" s="11" t="str">
        <f t="shared" si="1883"/>
        <v>#VALUE!</v>
      </c>
      <c r="Z922" s="11">
        <f t="shared" si="1796"/>
        <v>2.808114474</v>
      </c>
      <c r="AA922" s="11">
        <f t="shared" si="1797"/>
        <v>3.79720906</v>
      </c>
      <c r="AB922" s="11">
        <f t="shared" si="12"/>
        <v>5.970199268</v>
      </c>
      <c r="AC922" s="11"/>
      <c r="AD922" s="11"/>
    </row>
    <row r="923">
      <c r="A923" s="10" t="s">
        <v>129</v>
      </c>
      <c r="B923" s="10">
        <v>10.0</v>
      </c>
      <c r="C923" s="10">
        <v>1.0</v>
      </c>
      <c r="D923" s="10" t="s">
        <v>63</v>
      </c>
      <c r="E923" s="10">
        <v>2.0</v>
      </c>
      <c r="F923" s="10">
        <v>0.03454</v>
      </c>
      <c r="G923" s="10">
        <v>-2.0</v>
      </c>
      <c r="H923" s="10">
        <v>36.0</v>
      </c>
      <c r="I923" s="10">
        <v>-3.0</v>
      </c>
      <c r="J923" s="10">
        <v>6.0</v>
      </c>
      <c r="K923" s="11"/>
      <c r="L923" s="11"/>
      <c r="M923" s="13"/>
      <c r="N923" s="14"/>
      <c r="O923" s="15"/>
      <c r="P923" s="10" t="s">
        <v>40</v>
      </c>
      <c r="Q923" s="11">
        <f t="shared" si="3"/>
        <v>257142.8571</v>
      </c>
      <c r="R923" s="11">
        <f t="shared" si="4"/>
        <v>2605674.58</v>
      </c>
      <c r="S923" s="11">
        <f t="shared" ref="S923:T923" si="1884">log(Q923)</f>
        <v>5.410174465</v>
      </c>
      <c r="T923" s="11">
        <f t="shared" si="1884"/>
        <v>6.415920176</v>
      </c>
      <c r="U923" s="11">
        <f t="shared" si="1794"/>
        <v>428571.4286</v>
      </c>
      <c r="V923" s="11">
        <f t="shared" si="7"/>
        <v>4342790.967</v>
      </c>
      <c r="W923" s="11">
        <f t="shared" si="8"/>
        <v>3474232.774</v>
      </c>
      <c r="X923" s="11">
        <f t="shared" ref="X923:Y923" si="1885">log(U923)</f>
        <v>5.632023215</v>
      </c>
      <c r="Y923" s="11">
        <f t="shared" si="1885"/>
        <v>6.637768926</v>
      </c>
      <c r="Z923" s="11">
        <f t="shared" si="1796"/>
        <v>5.535113202</v>
      </c>
      <c r="AA923" s="11">
        <f t="shared" si="1797"/>
        <v>6.540858913</v>
      </c>
      <c r="AB923" s="11">
        <f t="shared" si="12"/>
        <v>15.0844068</v>
      </c>
      <c r="AC923" s="11">
        <f t="shared" ref="AC923:AC925" si="1888">AB923/6</f>
        <v>2.5140678</v>
      </c>
      <c r="AD923" s="11">
        <f t="shared" ref="AD923:AD925" si="1889">(AA923-2)/6</f>
        <v>0.7568098188</v>
      </c>
    </row>
    <row r="924">
      <c r="A924" s="10" t="s">
        <v>129</v>
      </c>
      <c r="B924" s="10">
        <v>7.0</v>
      </c>
      <c r="C924" s="10">
        <v>1.0</v>
      </c>
      <c r="D924" s="10" t="s">
        <v>55</v>
      </c>
      <c r="E924" s="10">
        <v>2.0</v>
      </c>
      <c r="F924" s="10">
        <v>0.03488</v>
      </c>
      <c r="G924" s="10">
        <v>-2.0</v>
      </c>
      <c r="H924" s="10">
        <v>22.0</v>
      </c>
      <c r="I924" s="10" t="s">
        <v>137</v>
      </c>
      <c r="J924" s="10" t="s">
        <v>137</v>
      </c>
      <c r="K924" s="11"/>
      <c r="L924" s="11"/>
      <c r="M924" s="13"/>
      <c r="N924" s="14"/>
      <c r="O924" s="15"/>
      <c r="P924" s="10" t="s">
        <v>40</v>
      </c>
      <c r="Q924" s="11">
        <f t="shared" si="3"/>
        <v>157142.8571</v>
      </c>
      <c r="R924" s="11">
        <f t="shared" si="4"/>
        <v>1576834.862</v>
      </c>
      <c r="S924" s="11">
        <f t="shared" ref="S924:T924" si="1886">log(Q924)</f>
        <v>5.196294645</v>
      </c>
      <c r="T924" s="11">
        <f t="shared" si="1886"/>
        <v>6.197786213</v>
      </c>
      <c r="U924" s="11" t="str">
        <f t="shared" si="1794"/>
        <v>#VALUE!</v>
      </c>
      <c r="V924" s="11" t="str">
        <f t="shared" si="7"/>
        <v>#VALUE!</v>
      </c>
      <c r="W924" s="11" t="str">
        <f t="shared" si="8"/>
        <v>#VALUE!</v>
      </c>
      <c r="X924" s="11" t="str">
        <f t="shared" ref="X924:Y924" si="1887">log(U924)</f>
        <v>#VALUE!</v>
      </c>
      <c r="Y924" s="11" t="str">
        <f t="shared" si="1887"/>
        <v>#VALUE!</v>
      </c>
      <c r="Z924" s="11">
        <f t="shared" si="1796"/>
        <v>5.196294645</v>
      </c>
      <c r="AA924" s="11">
        <f t="shared" si="1797"/>
        <v>6.197786213</v>
      </c>
      <c r="AB924" s="11">
        <f t="shared" si="12"/>
        <v>13.94474396</v>
      </c>
      <c r="AC924" s="11">
        <f t="shared" si="1888"/>
        <v>2.324123993</v>
      </c>
      <c r="AD924" s="11">
        <f t="shared" si="1889"/>
        <v>0.6996310355</v>
      </c>
    </row>
    <row r="925">
      <c r="A925" s="10" t="s">
        <v>129</v>
      </c>
      <c r="B925" s="10">
        <v>18.0</v>
      </c>
      <c r="C925" s="10">
        <v>1.0</v>
      </c>
      <c r="D925" s="10" t="s">
        <v>33</v>
      </c>
      <c r="E925" s="10">
        <v>2.0</v>
      </c>
      <c r="F925" s="10">
        <v>0.03631</v>
      </c>
      <c r="G925" s="10">
        <v>-1.0</v>
      </c>
      <c r="H925" s="10">
        <v>53.0</v>
      </c>
      <c r="I925" s="10">
        <v>-2.0</v>
      </c>
      <c r="J925" s="10">
        <v>6.0</v>
      </c>
      <c r="K925" s="11"/>
      <c r="L925" s="11"/>
      <c r="M925" s="13"/>
      <c r="N925" s="14"/>
      <c r="O925" s="15"/>
      <c r="P925" s="10" t="s">
        <v>40</v>
      </c>
      <c r="Q925" s="11">
        <f t="shared" si="3"/>
        <v>37857.14286</v>
      </c>
      <c r="R925" s="11">
        <f t="shared" si="4"/>
        <v>364913.247</v>
      </c>
      <c r="S925" s="11">
        <f t="shared" ref="S925:T925" si="1890">log(Q925)</f>
        <v>4.578147834</v>
      </c>
      <c r="T925" s="11">
        <f t="shared" si="1890"/>
        <v>5.562189629</v>
      </c>
      <c r="U925" s="11">
        <f t="shared" si="1794"/>
        <v>42857.14286</v>
      </c>
      <c r="V925" s="11">
        <f t="shared" si="7"/>
        <v>413109.3363</v>
      </c>
      <c r="W925" s="11">
        <f t="shared" si="8"/>
        <v>389011.2917</v>
      </c>
      <c r="X925" s="11">
        <f t="shared" ref="X925:Y925" si="1891">log(U925)</f>
        <v>4.632023215</v>
      </c>
      <c r="Y925" s="11">
        <f t="shared" si="1891"/>
        <v>5.61606501</v>
      </c>
      <c r="Z925" s="11">
        <f t="shared" si="1796"/>
        <v>4.605920412</v>
      </c>
      <c r="AA925" s="11">
        <f t="shared" si="1797"/>
        <v>5.589962208</v>
      </c>
      <c r="AB925" s="11">
        <f t="shared" si="12"/>
        <v>11.92559632</v>
      </c>
      <c r="AC925" s="11">
        <f t="shared" si="1888"/>
        <v>1.987599386</v>
      </c>
      <c r="AD925" s="11">
        <f t="shared" si="1889"/>
        <v>0.5983270346</v>
      </c>
    </row>
    <row r="926" hidden="1">
      <c r="A926" s="10">
        <v>18.1</v>
      </c>
      <c r="B926" s="10">
        <v>7.0</v>
      </c>
      <c r="C926" s="10">
        <v>1.0</v>
      </c>
      <c r="D926" s="10" t="s">
        <v>35</v>
      </c>
      <c r="E926" s="10">
        <v>2.0</v>
      </c>
      <c r="F926" s="10">
        <v>0.02306</v>
      </c>
      <c r="G926" s="10">
        <v>0.0</v>
      </c>
      <c r="H926" s="10">
        <v>3.0</v>
      </c>
      <c r="I926" s="10" t="s">
        <v>137</v>
      </c>
      <c r="J926" s="10" t="s">
        <v>137</v>
      </c>
      <c r="K926" s="11"/>
      <c r="L926" s="11"/>
      <c r="M926" s="13"/>
      <c r="N926" s="14"/>
      <c r="O926" s="15"/>
      <c r="P926" s="10" t="s">
        <v>40</v>
      </c>
      <c r="Q926" s="11">
        <f t="shared" si="3"/>
        <v>214.2857143</v>
      </c>
      <c r="R926" s="11">
        <f t="shared" si="4"/>
        <v>3252.385082</v>
      </c>
      <c r="S926" s="11">
        <f t="shared" ref="S926:T926" si="1892">log(Q926)</f>
        <v>2.330993219</v>
      </c>
      <c r="T926" s="11">
        <f t="shared" si="1892"/>
        <v>3.51220196</v>
      </c>
      <c r="U926" s="11" t="str">
        <f t="shared" si="1794"/>
        <v>#VALUE!</v>
      </c>
      <c r="V926" s="11" t="str">
        <f t="shared" si="7"/>
        <v>#VALUE!</v>
      </c>
      <c r="W926" s="11" t="str">
        <f t="shared" si="8"/>
        <v>#VALUE!</v>
      </c>
      <c r="X926" s="11" t="str">
        <f t="shared" ref="X926:Y926" si="1893">log(U926)</f>
        <v>#VALUE!</v>
      </c>
      <c r="Y926" s="11" t="str">
        <f t="shared" si="1893"/>
        <v>#VALUE!</v>
      </c>
      <c r="Z926" s="11">
        <f t="shared" si="1796"/>
        <v>2.330993219</v>
      </c>
      <c r="AA926" s="11">
        <f t="shared" si="1797"/>
        <v>3.51220196</v>
      </c>
      <c r="AB926" s="11">
        <f t="shared" si="12"/>
        <v>5.023426178</v>
      </c>
      <c r="AC926" s="11"/>
      <c r="AD926" s="11"/>
    </row>
    <row r="927">
      <c r="A927" s="10" t="s">
        <v>129</v>
      </c>
      <c r="B927" s="10">
        <v>19.0</v>
      </c>
      <c r="C927" s="10">
        <v>1.0</v>
      </c>
      <c r="D927" s="10" t="s">
        <v>44</v>
      </c>
      <c r="E927" s="10">
        <v>2.0</v>
      </c>
      <c r="F927" s="10">
        <v>0.03512</v>
      </c>
      <c r="G927" s="10">
        <v>-1.0</v>
      </c>
      <c r="H927" s="10">
        <v>27.0</v>
      </c>
      <c r="I927" s="10">
        <v>-2.0</v>
      </c>
      <c r="J927" s="10">
        <v>3.0</v>
      </c>
      <c r="K927" s="11"/>
      <c r="L927" s="11"/>
      <c r="M927" s="13"/>
      <c r="N927" s="14"/>
      <c r="O927" s="15"/>
      <c r="P927" s="10" t="s">
        <v>40</v>
      </c>
      <c r="Q927" s="11">
        <f t="shared" si="3"/>
        <v>19285.71429</v>
      </c>
      <c r="R927" s="11">
        <f t="shared" si="4"/>
        <v>192198.1777</v>
      </c>
      <c r="S927" s="11">
        <f t="shared" ref="S927:T927" si="1894">log(Q927)</f>
        <v>4.285235728</v>
      </c>
      <c r="T927" s="11">
        <f t="shared" si="1894"/>
        <v>5.283749266</v>
      </c>
      <c r="U927" s="11">
        <f t="shared" si="1794"/>
        <v>21428.57143</v>
      </c>
      <c r="V927" s="11">
        <f t="shared" si="7"/>
        <v>213553.5308</v>
      </c>
      <c r="W927" s="11">
        <f t="shared" si="8"/>
        <v>202875.8542</v>
      </c>
      <c r="X927" s="11">
        <f t="shared" ref="X927:Y927" si="1895">log(U927)</f>
        <v>4.330993219</v>
      </c>
      <c r="Y927" s="11">
        <f t="shared" si="1895"/>
        <v>5.329506756</v>
      </c>
      <c r="Z927" s="11">
        <f t="shared" si="1796"/>
        <v>4.308716824</v>
      </c>
      <c r="AA927" s="11">
        <f t="shared" si="1797"/>
        <v>5.307230361</v>
      </c>
      <c r="AB927" s="11">
        <f t="shared" si="12"/>
        <v>10.98638145</v>
      </c>
      <c r="AC927" s="11">
        <f t="shared" ref="AC927:AC928" si="1898">AB927/6</f>
        <v>1.831063576</v>
      </c>
      <c r="AD927" s="11">
        <f t="shared" ref="AD927:AD928" si="1899">(AA927-2)/6</f>
        <v>0.5512050602</v>
      </c>
    </row>
    <row r="928">
      <c r="A928" s="10" t="s">
        <v>129</v>
      </c>
      <c r="B928" s="10">
        <v>15.0</v>
      </c>
      <c r="C928" s="10">
        <v>1.0</v>
      </c>
      <c r="D928" s="10" t="s">
        <v>96</v>
      </c>
      <c r="E928" s="10">
        <v>2.0</v>
      </c>
      <c r="F928" s="10">
        <v>0.0395</v>
      </c>
      <c r="G928" s="10">
        <v>-1.0</v>
      </c>
      <c r="H928" s="10">
        <v>30.0</v>
      </c>
      <c r="I928" s="10" t="s">
        <v>137</v>
      </c>
      <c r="J928" s="10" t="s">
        <v>137</v>
      </c>
      <c r="K928" s="11"/>
      <c r="L928" s="11"/>
      <c r="M928" s="13"/>
      <c r="N928" s="14"/>
      <c r="O928" s="15"/>
      <c r="P928" s="10" t="s">
        <v>40</v>
      </c>
      <c r="Q928" s="11">
        <f t="shared" si="3"/>
        <v>21428.57143</v>
      </c>
      <c r="R928" s="11">
        <f t="shared" si="4"/>
        <v>189873.4177</v>
      </c>
      <c r="S928" s="11">
        <f t="shared" ref="S928:T928" si="1896">log(Q928)</f>
        <v>4.330993219</v>
      </c>
      <c r="T928" s="11">
        <f t="shared" si="1896"/>
        <v>5.278464168</v>
      </c>
      <c r="U928" s="11" t="str">
        <f t="shared" si="1794"/>
        <v>#VALUE!</v>
      </c>
      <c r="V928" s="11" t="str">
        <f t="shared" si="7"/>
        <v>#VALUE!</v>
      </c>
      <c r="W928" s="11" t="str">
        <f t="shared" si="8"/>
        <v>#VALUE!</v>
      </c>
      <c r="X928" s="11" t="str">
        <f t="shared" ref="X928:Y928" si="1897">log(U928)</f>
        <v>#VALUE!</v>
      </c>
      <c r="Y928" s="11" t="str">
        <f t="shared" si="1897"/>
        <v>#VALUE!</v>
      </c>
      <c r="Z928" s="11">
        <f t="shared" si="1796"/>
        <v>4.330993219</v>
      </c>
      <c r="AA928" s="11">
        <f t="shared" si="1797"/>
        <v>5.278464168</v>
      </c>
      <c r="AB928" s="11">
        <f t="shared" si="12"/>
        <v>10.89082223</v>
      </c>
      <c r="AC928" s="11">
        <f t="shared" si="1898"/>
        <v>1.815137038</v>
      </c>
      <c r="AD928" s="11">
        <f t="shared" si="1899"/>
        <v>0.5464106946</v>
      </c>
    </row>
    <row r="929" hidden="1">
      <c r="A929" s="10">
        <v>12.3</v>
      </c>
      <c r="B929" s="10">
        <v>2.0</v>
      </c>
      <c r="C929" s="10">
        <v>1.0</v>
      </c>
      <c r="D929" s="10" t="s">
        <v>35</v>
      </c>
      <c r="E929" s="10">
        <v>3.0</v>
      </c>
      <c r="F929" s="10">
        <v>0.05193</v>
      </c>
      <c r="G929" s="10">
        <v>0.0</v>
      </c>
      <c r="H929" s="10">
        <v>3.0</v>
      </c>
      <c r="I929" s="10" t="s">
        <v>137</v>
      </c>
      <c r="J929" s="10" t="s">
        <v>137</v>
      </c>
      <c r="K929" s="11"/>
      <c r="L929" s="11"/>
      <c r="M929" s="13"/>
      <c r="N929" s="14"/>
      <c r="O929" s="15"/>
      <c r="P929" s="10" t="s">
        <v>183</v>
      </c>
      <c r="Q929" s="11">
        <f t="shared" si="3"/>
        <v>214.2857143</v>
      </c>
      <c r="R929" s="11">
        <f t="shared" si="4"/>
        <v>1444.251878</v>
      </c>
      <c r="S929" s="11">
        <f t="shared" ref="S929:T929" si="1900">log(Q929)</f>
        <v>2.330993219</v>
      </c>
      <c r="T929" s="11">
        <f t="shared" si="1900"/>
        <v>3.159642941</v>
      </c>
      <c r="U929" s="11" t="str">
        <f t="shared" si="1794"/>
        <v>#VALUE!</v>
      </c>
      <c r="V929" s="11" t="str">
        <f t="shared" si="7"/>
        <v>#VALUE!</v>
      </c>
      <c r="W929" s="11" t="str">
        <f t="shared" si="8"/>
        <v>#VALUE!</v>
      </c>
      <c r="X929" s="11" t="str">
        <f t="shared" ref="X929:Y929" si="1901">log(U929)</f>
        <v>#VALUE!</v>
      </c>
      <c r="Y929" s="11" t="str">
        <f t="shared" si="1901"/>
        <v>#VALUE!</v>
      </c>
      <c r="Z929" s="11">
        <f t="shared" si="1796"/>
        <v>2.330993219</v>
      </c>
      <c r="AA929" s="11">
        <f t="shared" si="1797"/>
        <v>3.159642941</v>
      </c>
      <c r="AB929" s="11">
        <f t="shared" si="12"/>
        <v>3.852250465</v>
      </c>
      <c r="AC929" s="11"/>
      <c r="AD929" s="11"/>
    </row>
    <row r="930">
      <c r="A930" s="10" t="s">
        <v>129</v>
      </c>
      <c r="B930" s="10">
        <v>2.0</v>
      </c>
      <c r="C930" s="10">
        <v>1.0</v>
      </c>
      <c r="D930" s="10" t="s">
        <v>82</v>
      </c>
      <c r="E930" s="10">
        <v>2.0</v>
      </c>
      <c r="F930" s="10">
        <v>0.02449</v>
      </c>
      <c r="G930" s="10">
        <v>-1.0</v>
      </c>
      <c r="H930" s="10">
        <v>7.0</v>
      </c>
      <c r="I930" s="10" t="s">
        <v>137</v>
      </c>
      <c r="J930" s="10" t="s">
        <v>137</v>
      </c>
      <c r="K930" s="11"/>
      <c r="L930" s="11"/>
      <c r="M930" s="13"/>
      <c r="N930" s="14"/>
      <c r="O930" s="15"/>
      <c r="P930" s="10" t="s">
        <v>40</v>
      </c>
      <c r="Q930" s="11">
        <f t="shared" si="3"/>
        <v>5000</v>
      </c>
      <c r="R930" s="11">
        <f t="shared" si="4"/>
        <v>71457.73785</v>
      </c>
      <c r="S930" s="11">
        <f t="shared" ref="S930:T930" si="1902">log(Q930)</f>
        <v>3.698970004</v>
      </c>
      <c r="T930" s="11">
        <f t="shared" si="1902"/>
        <v>4.854049264</v>
      </c>
      <c r="U930" s="11" t="str">
        <f t="shared" si="1794"/>
        <v>#VALUE!</v>
      </c>
      <c r="V930" s="11" t="str">
        <f t="shared" si="7"/>
        <v>#VALUE!</v>
      </c>
      <c r="W930" s="11" t="str">
        <f t="shared" si="8"/>
        <v>#VALUE!</v>
      </c>
      <c r="X930" s="11" t="str">
        <f t="shared" ref="X930:Y930" si="1903">log(U930)</f>
        <v>#VALUE!</v>
      </c>
      <c r="Y930" s="11" t="str">
        <f t="shared" si="1903"/>
        <v>#VALUE!</v>
      </c>
      <c r="Z930" s="11">
        <f t="shared" si="1796"/>
        <v>3.698970004</v>
      </c>
      <c r="AA930" s="11">
        <f t="shared" si="1797"/>
        <v>4.854049264</v>
      </c>
      <c r="AB930" s="11">
        <f t="shared" si="12"/>
        <v>9.480946433</v>
      </c>
      <c r="AC930" s="11">
        <f t="shared" ref="AC930:AC931" si="1906">AB930/6</f>
        <v>1.580157739</v>
      </c>
      <c r="AD930" s="11">
        <f t="shared" ref="AD930:AD931" si="1907">(AA930-2)/6</f>
        <v>0.4756748773</v>
      </c>
    </row>
    <row r="931">
      <c r="A931" s="10" t="s">
        <v>129</v>
      </c>
      <c r="B931" s="10">
        <v>13.0</v>
      </c>
      <c r="C931" s="10">
        <v>1.0</v>
      </c>
      <c r="D931" s="10" t="s">
        <v>73</v>
      </c>
      <c r="E931" s="10">
        <v>2.0</v>
      </c>
      <c r="F931" s="10">
        <v>0.03632</v>
      </c>
      <c r="G931" s="10">
        <v>-1.0</v>
      </c>
      <c r="H931" s="10">
        <v>10.0</v>
      </c>
      <c r="I931" s="10" t="s">
        <v>137</v>
      </c>
      <c r="J931" s="10" t="s">
        <v>137</v>
      </c>
      <c r="K931" s="11"/>
      <c r="L931" s="11"/>
      <c r="M931" s="13"/>
      <c r="N931" s="14"/>
      <c r="O931" s="15"/>
      <c r="P931" s="10" t="s">
        <v>40</v>
      </c>
      <c r="Q931" s="11">
        <f t="shared" si="3"/>
        <v>7142.857143</v>
      </c>
      <c r="R931" s="11">
        <f t="shared" si="4"/>
        <v>68832.59912</v>
      </c>
      <c r="S931" s="11">
        <f t="shared" ref="S931:T931" si="1904">log(Q931)</f>
        <v>3.853871964</v>
      </c>
      <c r="T931" s="11">
        <f t="shared" si="1904"/>
        <v>4.837794169</v>
      </c>
      <c r="U931" s="11" t="str">
        <f t="shared" si="1794"/>
        <v>#VALUE!</v>
      </c>
      <c r="V931" s="11" t="str">
        <f t="shared" si="7"/>
        <v>#VALUE!</v>
      </c>
      <c r="W931" s="11" t="str">
        <f t="shared" si="8"/>
        <v>#VALUE!</v>
      </c>
      <c r="X931" s="11" t="str">
        <f t="shared" ref="X931:Y931" si="1905">log(U931)</f>
        <v>#VALUE!</v>
      </c>
      <c r="Y931" s="11" t="str">
        <f t="shared" si="1905"/>
        <v>#VALUE!</v>
      </c>
      <c r="Z931" s="11">
        <f t="shared" si="1796"/>
        <v>3.853871964</v>
      </c>
      <c r="AA931" s="11">
        <f t="shared" si="1797"/>
        <v>4.837794169</v>
      </c>
      <c r="AB931" s="11">
        <f t="shared" si="12"/>
        <v>9.426948177</v>
      </c>
      <c r="AC931" s="11">
        <f t="shared" si="1906"/>
        <v>1.571158029</v>
      </c>
      <c r="AD931" s="11">
        <f t="shared" si="1907"/>
        <v>0.4729656948</v>
      </c>
    </row>
    <row r="932" hidden="1">
      <c r="A932" s="10">
        <v>6.5</v>
      </c>
      <c r="B932" s="10">
        <v>1.0</v>
      </c>
      <c r="C932" s="10">
        <v>1.0</v>
      </c>
      <c r="D932" s="10" t="s">
        <v>35</v>
      </c>
      <c r="E932" s="10">
        <v>1.0</v>
      </c>
      <c r="F932" s="10">
        <v>0.04469</v>
      </c>
      <c r="G932" s="10">
        <v>0.0</v>
      </c>
      <c r="H932" s="10">
        <v>2.0</v>
      </c>
      <c r="I932" s="10" t="s">
        <v>137</v>
      </c>
      <c r="J932" s="10" t="s">
        <v>137</v>
      </c>
      <c r="K932" s="11"/>
      <c r="L932" s="11"/>
      <c r="M932" s="13"/>
      <c r="N932" s="14"/>
      <c r="O932" s="15"/>
      <c r="P932" s="10" t="s">
        <v>40</v>
      </c>
      <c r="Q932" s="11">
        <f t="shared" si="3"/>
        <v>142.8571429</v>
      </c>
      <c r="R932" s="11">
        <f t="shared" si="4"/>
        <v>1118.818528</v>
      </c>
      <c r="S932" s="11">
        <f t="shared" ref="S932:T932" si="1908">log(Q932)</f>
        <v>2.15490196</v>
      </c>
      <c r="T932" s="11">
        <f t="shared" si="1908"/>
        <v>3.04875965</v>
      </c>
      <c r="U932" s="11" t="str">
        <f t="shared" si="1794"/>
        <v>#VALUE!</v>
      </c>
      <c r="V932" s="11" t="str">
        <f t="shared" si="7"/>
        <v>#VALUE!</v>
      </c>
      <c r="W932" s="11" t="str">
        <f t="shared" si="8"/>
        <v>#VALUE!</v>
      </c>
      <c r="X932" s="11" t="str">
        <f t="shared" ref="X932:Y932" si="1909">log(U932)</f>
        <v>#VALUE!</v>
      </c>
      <c r="Y932" s="11" t="str">
        <f t="shared" si="1909"/>
        <v>#VALUE!</v>
      </c>
      <c r="Z932" s="11">
        <f t="shared" si="1796"/>
        <v>2.15490196</v>
      </c>
      <c r="AA932" s="11">
        <f t="shared" si="1797"/>
        <v>3.04875965</v>
      </c>
      <c r="AB932" s="11">
        <f t="shared" si="12"/>
        <v>3.483904145</v>
      </c>
      <c r="AC932" s="11"/>
      <c r="AD932" s="11"/>
    </row>
    <row r="933">
      <c r="A933" s="10" t="s">
        <v>129</v>
      </c>
      <c r="B933" s="10">
        <v>6.0</v>
      </c>
      <c r="C933" s="10">
        <v>1.0</v>
      </c>
      <c r="D933" s="10" t="s">
        <v>108</v>
      </c>
      <c r="E933" s="10">
        <v>2.0</v>
      </c>
      <c r="F933" s="10">
        <v>0.04123</v>
      </c>
      <c r="G933" s="10">
        <v>0.0</v>
      </c>
      <c r="H933" s="10">
        <v>34.0</v>
      </c>
      <c r="I933" s="10">
        <v>-1.0</v>
      </c>
      <c r="J933" s="10">
        <v>6.0</v>
      </c>
      <c r="K933" s="11"/>
      <c r="L933" s="11"/>
      <c r="M933" s="13"/>
      <c r="N933" s="14"/>
      <c r="O933" s="15"/>
      <c r="P933" s="10" t="s">
        <v>40</v>
      </c>
      <c r="Q933" s="11">
        <f t="shared" si="3"/>
        <v>2428.571429</v>
      </c>
      <c r="R933" s="11">
        <f t="shared" si="4"/>
        <v>20616.05627</v>
      </c>
      <c r="S933" s="11">
        <f t="shared" ref="S933:T933" si="1910">log(Q933)</f>
        <v>3.385350881</v>
      </c>
      <c r="T933" s="11">
        <f t="shared" si="1910"/>
        <v>4.314205591</v>
      </c>
      <c r="U933" s="11">
        <f t="shared" si="1794"/>
        <v>4285.714286</v>
      </c>
      <c r="V933" s="11">
        <f t="shared" si="7"/>
        <v>36381.27577</v>
      </c>
      <c r="W933" s="11">
        <f t="shared" si="8"/>
        <v>28498.66602</v>
      </c>
      <c r="X933" s="11">
        <f t="shared" ref="X933:Y933" si="1911">log(U933)</f>
        <v>3.632023215</v>
      </c>
      <c r="Y933" s="11">
        <f t="shared" si="1911"/>
        <v>4.560877924</v>
      </c>
      <c r="Z933" s="11">
        <f t="shared" si="1796"/>
        <v>3.525969822</v>
      </c>
      <c r="AA933" s="11">
        <f t="shared" si="1797"/>
        <v>4.454824532</v>
      </c>
      <c r="AB933" s="11">
        <f t="shared" si="12"/>
        <v>8.15475058</v>
      </c>
      <c r="AC933" s="11">
        <f>AB933/6</f>
        <v>1.359125097</v>
      </c>
      <c r="AD933" s="11">
        <f>(AA933-2)/6</f>
        <v>0.409137422</v>
      </c>
    </row>
    <row r="934" hidden="1">
      <c r="A934" s="10">
        <v>36.4</v>
      </c>
      <c r="B934" s="10">
        <v>1.0</v>
      </c>
      <c r="C934" s="10">
        <v>1.0</v>
      </c>
      <c r="D934" s="10" t="s">
        <v>35</v>
      </c>
      <c r="E934" s="10">
        <v>3.0</v>
      </c>
      <c r="F934" s="10">
        <v>0.03184</v>
      </c>
      <c r="G934" s="10">
        <v>0.0</v>
      </c>
      <c r="H934" s="10">
        <v>1.0</v>
      </c>
      <c r="I934" s="10">
        <v>-1.0</v>
      </c>
      <c r="J934" s="10">
        <v>0.0</v>
      </c>
      <c r="K934" s="11"/>
      <c r="L934" s="11"/>
      <c r="M934" s="13">
        <v>1.0</v>
      </c>
      <c r="N934" s="14"/>
      <c r="O934" s="15"/>
      <c r="P934" s="10" t="s">
        <v>40</v>
      </c>
      <c r="Q934" s="11">
        <f t="shared" si="3"/>
        <v>71.42857143</v>
      </c>
      <c r="R934" s="11">
        <f t="shared" si="4"/>
        <v>785.1758794</v>
      </c>
      <c r="S934" s="11">
        <f t="shared" ref="S934:T934" si="1912">log(Q934)</f>
        <v>1.853871964</v>
      </c>
      <c r="T934" s="11">
        <f t="shared" si="1912"/>
        <v>2.89496695</v>
      </c>
      <c r="U934" s="11">
        <f t="shared" si="1794"/>
        <v>0</v>
      </c>
      <c r="V934" s="11">
        <f t="shared" si="7"/>
        <v>0</v>
      </c>
      <c r="W934" s="11">
        <f t="shared" si="8"/>
        <v>392.5879397</v>
      </c>
      <c r="X934" s="11" t="str">
        <f t="shared" ref="X934:Y934" si="1913">log(U934)</f>
        <v>#NUM!</v>
      </c>
      <c r="Y934" s="11" t="str">
        <f t="shared" si="1913"/>
        <v>#NUM!</v>
      </c>
      <c r="Z934" s="11">
        <f t="shared" si="1796"/>
        <v>1.552841969</v>
      </c>
      <c r="AA934" s="11">
        <f t="shared" si="1797"/>
        <v>2.593936954</v>
      </c>
      <c r="AB934" s="11">
        <f t="shared" si="12"/>
        <v>1.973015854</v>
      </c>
      <c r="AC934" s="11"/>
      <c r="AD934" s="11"/>
    </row>
    <row r="935">
      <c r="A935" s="10"/>
      <c r="B935" s="10"/>
      <c r="C935" s="10"/>
      <c r="D935" s="10"/>
      <c r="E935" s="10"/>
      <c r="F935" s="10" t="s">
        <v>184</v>
      </c>
      <c r="G935" s="10"/>
      <c r="H935" s="11"/>
      <c r="I935" s="11"/>
      <c r="J935" s="11"/>
      <c r="K935" s="11"/>
      <c r="L935" s="11"/>
      <c r="M935" s="30"/>
      <c r="N935" s="31"/>
      <c r="O935" s="32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>
      <c r="A936" s="10"/>
      <c r="B936" s="10"/>
      <c r="C936" s="10"/>
      <c r="D936" s="10"/>
      <c r="E936" s="10"/>
      <c r="F936" s="10"/>
      <c r="G936" s="11"/>
      <c r="H936" s="11"/>
      <c r="I936" s="11"/>
      <c r="J936" s="11"/>
      <c r="K936" s="11"/>
      <c r="L936" s="11"/>
      <c r="M936" s="30"/>
      <c r="N936" s="31"/>
      <c r="O936" s="32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>
      <c r="A937" s="10"/>
      <c r="B937" s="10"/>
      <c r="C937" s="10"/>
      <c r="D937" s="10"/>
      <c r="E937" s="10"/>
      <c r="F937" s="11"/>
      <c r="G937" s="11"/>
      <c r="H937" s="11"/>
      <c r="I937" s="11"/>
      <c r="J937" s="11"/>
      <c r="K937" s="11"/>
      <c r="L937" s="11"/>
      <c r="M937" s="30"/>
      <c r="N937" s="31"/>
      <c r="O937" s="32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>
      <c r="A938" s="10"/>
      <c r="B938" s="10"/>
      <c r="C938" s="10"/>
      <c r="D938" s="10"/>
      <c r="E938" s="10"/>
      <c r="F938" s="11"/>
      <c r="G938" s="11"/>
      <c r="H938" s="11"/>
      <c r="I938" s="11"/>
      <c r="J938" s="11"/>
      <c r="K938" s="11"/>
      <c r="L938" s="11"/>
      <c r="M938" s="30"/>
      <c r="N938" s="31"/>
      <c r="O938" s="32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>
      <c r="A939" s="10"/>
      <c r="B939" s="10"/>
      <c r="C939" s="10"/>
      <c r="D939" s="10"/>
      <c r="E939" s="10"/>
      <c r="F939" s="11"/>
      <c r="G939" s="11"/>
      <c r="H939" s="11"/>
      <c r="I939" s="11"/>
      <c r="J939" s="11"/>
      <c r="K939" s="11"/>
      <c r="L939" s="11"/>
      <c r="M939" s="30"/>
      <c r="N939" s="31"/>
      <c r="O939" s="32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>
      <c r="A940" s="10"/>
      <c r="B940" s="10"/>
      <c r="C940" s="10"/>
      <c r="D940" s="10"/>
      <c r="E940" s="10"/>
      <c r="F940" s="11"/>
      <c r="G940" s="11"/>
      <c r="H940" s="11"/>
      <c r="I940" s="11"/>
      <c r="J940" s="11"/>
      <c r="K940" s="11"/>
      <c r="L940" s="11"/>
      <c r="M940" s="30"/>
      <c r="N940" s="31"/>
      <c r="O940" s="32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>
      <c r="A941" s="10"/>
      <c r="B941" s="10"/>
      <c r="C941" s="10"/>
      <c r="D941" s="10"/>
      <c r="E941" s="10"/>
      <c r="F941" s="11"/>
      <c r="G941" s="11"/>
      <c r="H941" s="11"/>
      <c r="I941" s="11"/>
      <c r="J941" s="11"/>
      <c r="K941" s="11"/>
      <c r="L941" s="11"/>
      <c r="M941" s="30"/>
      <c r="N941" s="31"/>
      <c r="O941" s="32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>
      <c r="A942" s="10"/>
      <c r="B942" s="10"/>
      <c r="C942" s="10"/>
      <c r="D942" s="10"/>
      <c r="E942" s="10"/>
      <c r="F942" s="11"/>
      <c r="G942" s="11"/>
      <c r="H942" s="11"/>
      <c r="I942" s="11"/>
      <c r="J942" s="11"/>
      <c r="K942" s="11"/>
      <c r="L942" s="11"/>
      <c r="M942" s="30"/>
      <c r="N942" s="31"/>
      <c r="O942" s="32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>
      <c r="A943" s="10"/>
      <c r="B943" s="10"/>
      <c r="C943" s="10"/>
      <c r="D943" s="10"/>
      <c r="E943" s="10"/>
      <c r="F943" s="11"/>
      <c r="G943" s="11"/>
      <c r="H943" s="11"/>
      <c r="I943" s="11"/>
      <c r="J943" s="11"/>
      <c r="K943" s="11"/>
      <c r="L943" s="11"/>
      <c r="M943" s="30"/>
      <c r="N943" s="31"/>
      <c r="O943" s="32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30"/>
      <c r="N944" s="31"/>
      <c r="O944" s="32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30"/>
      <c r="N945" s="31"/>
      <c r="O945" s="32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30"/>
      <c r="N946" s="31"/>
      <c r="O946" s="32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30"/>
      <c r="N947" s="31"/>
      <c r="O947" s="32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30"/>
      <c r="N948" s="31"/>
      <c r="O948" s="32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30"/>
      <c r="N949" s="31"/>
      <c r="O949" s="32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30"/>
      <c r="N950" s="31"/>
      <c r="O950" s="32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30"/>
      <c r="N951" s="31"/>
      <c r="O951" s="32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30"/>
      <c r="N952" s="31"/>
      <c r="O952" s="32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30"/>
      <c r="N953" s="31"/>
      <c r="O953" s="32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30"/>
      <c r="N954" s="31"/>
      <c r="O954" s="32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30"/>
      <c r="N955" s="31"/>
      <c r="O955" s="32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30"/>
      <c r="N956" s="31"/>
      <c r="O956" s="32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30"/>
      <c r="N957" s="31"/>
      <c r="O957" s="32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30"/>
      <c r="N958" s="31"/>
      <c r="O958" s="32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30"/>
      <c r="N959" s="31"/>
      <c r="O959" s="32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30"/>
      <c r="N960" s="31"/>
      <c r="O960" s="32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30"/>
      <c r="N961" s="31"/>
      <c r="O961" s="32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30"/>
      <c r="N962" s="31"/>
      <c r="O962" s="32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30"/>
      <c r="N963" s="31"/>
      <c r="O963" s="32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30"/>
      <c r="N964" s="31"/>
      <c r="O964" s="32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30"/>
      <c r="N965" s="31"/>
      <c r="O965" s="32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30"/>
      <c r="N966" s="31"/>
      <c r="O966" s="32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30"/>
      <c r="N967" s="31"/>
      <c r="O967" s="32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30"/>
      <c r="N968" s="31"/>
      <c r="O968" s="32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30"/>
      <c r="N969" s="31"/>
      <c r="O969" s="32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30"/>
      <c r="N970" s="31"/>
      <c r="O970" s="32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30"/>
      <c r="N971" s="31"/>
      <c r="O971" s="32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30"/>
      <c r="N972" s="31"/>
      <c r="O972" s="32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30"/>
      <c r="N973" s="31"/>
      <c r="O973" s="32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30"/>
      <c r="N974" s="31"/>
      <c r="O974" s="32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30"/>
      <c r="N975" s="31"/>
      <c r="O975" s="32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30"/>
      <c r="N976" s="31"/>
      <c r="O976" s="32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30"/>
      <c r="N977" s="31"/>
      <c r="O977" s="32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30"/>
      <c r="N978" s="31"/>
      <c r="O978" s="32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30"/>
      <c r="N979" s="31"/>
      <c r="O979" s="32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30"/>
      <c r="N980" s="31"/>
      <c r="O980" s="32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30"/>
      <c r="N981" s="31"/>
      <c r="O981" s="32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30"/>
      <c r="N982" s="31"/>
      <c r="O982" s="32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30"/>
      <c r="N983" s="31"/>
      <c r="O983" s="32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30"/>
      <c r="N984" s="31"/>
      <c r="O984" s="32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30"/>
      <c r="N985" s="31"/>
      <c r="O985" s="32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30"/>
      <c r="N986" s="31"/>
      <c r="O986" s="32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30"/>
      <c r="N987" s="31"/>
      <c r="O987" s="32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30"/>
      <c r="N988" s="31"/>
      <c r="O988" s="32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30"/>
      <c r="N989" s="31"/>
      <c r="O989" s="32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30"/>
      <c r="N990" s="31"/>
      <c r="O990" s="32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30"/>
      <c r="N991" s="31"/>
      <c r="O991" s="32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30"/>
      <c r="N992" s="31"/>
      <c r="O992" s="32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30"/>
      <c r="N993" s="31"/>
      <c r="O993" s="32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30"/>
      <c r="N994" s="31"/>
      <c r="O994" s="32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30"/>
      <c r="N995" s="31"/>
      <c r="O995" s="32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30"/>
      <c r="N996" s="31"/>
      <c r="O996" s="32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30"/>
      <c r="N997" s="31"/>
      <c r="O997" s="32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30"/>
      <c r="N998" s="31"/>
      <c r="O998" s="32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30"/>
      <c r="N999" s="31"/>
      <c r="O999" s="32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30"/>
      <c r="N1000" s="31"/>
      <c r="O1000" s="32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</sheetData>
  <autoFilter ref="$A$1:$AD$935">
    <filterColumn colId="3">
      <filters blank="1">
        <filter val="s11"/>
        <filter val="s10"/>
        <filter val="s02"/>
        <filter val="s01"/>
        <filter val="s12"/>
        <filter val="s04"/>
        <filter val="s03"/>
        <filter val="s06"/>
        <filter val="s05"/>
        <filter val="s08"/>
        <filter val="s07"/>
        <filter val="s09"/>
      </filters>
    </filterColumn>
  </autoFilter>
  <conditionalFormatting sqref="J59">
    <cfRule type="containsText" dxfId="0" priority="1" operator="containsText" text="3/3/2014">
      <formula>NOT(ISERROR(SEARCH(("3/3/2014"),(J59))))</formula>
    </cfRule>
  </conditionalFormatting>
  <hyperlinks>
    <hyperlink r:id="rId2" ref="Q1"/>
    <hyperlink r:id="rId3" ref="S1"/>
    <hyperlink r:id="rId4" ref="U1"/>
    <hyperlink r:id="rId5" ref="X1"/>
    <hyperlink r:id="rId6" ref="Z1"/>
  </hyperlinks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</row>
    <row r="2">
      <c r="A2" s="10">
        <v>6.6</v>
      </c>
      <c r="B2" s="10">
        <v>7.0</v>
      </c>
      <c r="C2" s="10">
        <v>1.0</v>
      </c>
      <c r="D2" s="10" t="s">
        <v>33</v>
      </c>
      <c r="E2" s="10">
        <v>3.0</v>
      </c>
      <c r="F2" s="10">
        <v>0.05013</v>
      </c>
      <c r="G2" s="10">
        <v>-1.0</v>
      </c>
      <c r="H2" s="10" t="s">
        <v>36</v>
      </c>
      <c r="I2" s="10">
        <v>-1.0</v>
      </c>
      <c r="J2" s="10" t="s">
        <v>37</v>
      </c>
      <c r="K2" s="11"/>
      <c r="L2" s="11"/>
      <c r="M2" s="13">
        <v>1.0</v>
      </c>
      <c r="N2" s="14">
        <v>1.0</v>
      </c>
    </row>
    <row r="3">
      <c r="A3" s="10">
        <v>8.5</v>
      </c>
      <c r="B3" s="10">
        <v>12.0</v>
      </c>
      <c r="C3" s="10">
        <v>1.0</v>
      </c>
      <c r="D3" s="10" t="s">
        <v>33</v>
      </c>
      <c r="E3" s="10">
        <v>2.0</v>
      </c>
      <c r="F3" s="10">
        <v>0.0414</v>
      </c>
      <c r="G3" s="10" t="s">
        <v>39</v>
      </c>
      <c r="H3" s="10" t="s">
        <v>41</v>
      </c>
      <c r="I3" s="10" t="s">
        <v>42</v>
      </c>
      <c r="J3" s="10" t="s">
        <v>43</v>
      </c>
      <c r="K3" s="11"/>
      <c r="L3" s="11"/>
      <c r="M3" s="13">
        <v>1.0</v>
      </c>
      <c r="N3" s="14">
        <v>1.0</v>
      </c>
    </row>
    <row r="4">
      <c r="A4" s="10">
        <v>36.1</v>
      </c>
      <c r="B4" s="10">
        <v>8.0</v>
      </c>
      <c r="C4" s="10">
        <v>1.0</v>
      </c>
      <c r="D4" s="10" t="s">
        <v>44</v>
      </c>
      <c r="E4" s="10">
        <v>3.0</v>
      </c>
      <c r="F4" s="10">
        <v>0.03848</v>
      </c>
      <c r="G4" s="16" t="s">
        <v>45</v>
      </c>
      <c r="H4" s="10" t="s">
        <v>46</v>
      </c>
      <c r="I4" s="10" t="s">
        <v>47</v>
      </c>
      <c r="J4" s="17" t="s">
        <v>48</v>
      </c>
      <c r="K4" s="11"/>
      <c r="L4" s="11"/>
      <c r="M4" s="13">
        <v>1.0</v>
      </c>
      <c r="N4" s="14">
        <v>1.0</v>
      </c>
    </row>
    <row r="5">
      <c r="A5" s="10">
        <v>6.6</v>
      </c>
      <c r="B5" s="10">
        <v>19.0</v>
      </c>
      <c r="C5" s="10">
        <v>1.0</v>
      </c>
      <c r="D5" s="10" t="s">
        <v>49</v>
      </c>
      <c r="E5" s="10">
        <v>3.0</v>
      </c>
      <c r="F5" s="10">
        <v>0.05355</v>
      </c>
      <c r="G5" s="10">
        <v>-3.0</v>
      </c>
      <c r="H5" s="18" t="s">
        <v>50</v>
      </c>
      <c r="I5" s="10">
        <v>-4.0</v>
      </c>
      <c r="J5" s="10" t="s">
        <v>51</v>
      </c>
      <c r="K5" s="11"/>
      <c r="L5" s="11"/>
      <c r="M5" s="13">
        <v>1.0</v>
      </c>
      <c r="N5" s="14">
        <v>1.0</v>
      </c>
    </row>
    <row r="6">
      <c r="A6" s="10">
        <v>7.4</v>
      </c>
      <c r="B6" s="10">
        <v>14.0</v>
      </c>
      <c r="C6" s="10">
        <v>1.0</v>
      </c>
      <c r="D6" s="10" t="s">
        <v>49</v>
      </c>
      <c r="E6" s="10">
        <v>2.0</v>
      </c>
      <c r="F6" s="10">
        <v>0.03165</v>
      </c>
      <c r="G6" s="10">
        <v>-5.0</v>
      </c>
      <c r="H6" s="19"/>
      <c r="I6" s="11"/>
      <c r="J6" s="11"/>
      <c r="K6" s="11"/>
      <c r="L6" s="11"/>
      <c r="M6" s="13">
        <v>1.0</v>
      </c>
      <c r="N6" s="14"/>
    </row>
    <row r="7">
      <c r="A7" s="10">
        <v>37.4</v>
      </c>
      <c r="B7" s="10">
        <v>7.0</v>
      </c>
      <c r="C7" s="10">
        <v>1.0</v>
      </c>
      <c r="D7" s="10" t="s">
        <v>49</v>
      </c>
      <c r="E7" s="10">
        <v>2.0</v>
      </c>
      <c r="F7" s="10">
        <v>0.01461</v>
      </c>
      <c r="G7" s="10" t="s">
        <v>47</v>
      </c>
      <c r="H7" s="10" t="s">
        <v>52</v>
      </c>
      <c r="I7" s="10" t="s">
        <v>53</v>
      </c>
      <c r="J7" s="10" t="s">
        <v>54</v>
      </c>
      <c r="K7" s="11"/>
      <c r="L7" s="11"/>
      <c r="M7" s="13">
        <v>1.0</v>
      </c>
      <c r="N7" s="14">
        <v>1.0</v>
      </c>
    </row>
    <row r="8">
      <c r="A8" s="10">
        <v>22.3</v>
      </c>
      <c r="B8" s="10">
        <v>1.0</v>
      </c>
      <c r="C8" s="10">
        <v>1.0</v>
      </c>
      <c r="D8" s="10" t="s">
        <v>55</v>
      </c>
      <c r="E8" s="10">
        <v>3.0</v>
      </c>
      <c r="F8" s="10">
        <v>0.04734</v>
      </c>
      <c r="G8" s="10" t="s">
        <v>42</v>
      </c>
      <c r="H8" s="10" t="s">
        <v>56</v>
      </c>
      <c r="I8" s="10" t="s">
        <v>57</v>
      </c>
      <c r="J8" s="10" t="s">
        <v>58</v>
      </c>
      <c r="K8" s="11"/>
      <c r="L8" s="11"/>
      <c r="M8" s="13">
        <v>1.0</v>
      </c>
      <c r="N8" s="14">
        <v>1.0</v>
      </c>
    </row>
    <row r="9">
      <c r="A9" s="10">
        <v>36.6</v>
      </c>
      <c r="B9" s="10">
        <v>12.0</v>
      </c>
      <c r="C9" s="10">
        <v>1.0</v>
      </c>
      <c r="D9" s="10" t="s">
        <v>55</v>
      </c>
      <c r="E9" s="10">
        <v>2.0</v>
      </c>
      <c r="F9" s="10">
        <v>0.04287</v>
      </c>
      <c r="G9" s="10" t="s">
        <v>57</v>
      </c>
      <c r="H9" s="10" t="s">
        <v>60</v>
      </c>
      <c r="I9" s="10" t="s">
        <v>61</v>
      </c>
      <c r="J9" s="10" t="s">
        <v>62</v>
      </c>
      <c r="K9" s="11"/>
      <c r="L9" s="11"/>
      <c r="M9" s="13">
        <v>1.0</v>
      </c>
      <c r="N9" s="14">
        <v>1.0</v>
      </c>
    </row>
    <row r="10">
      <c r="A10" s="10">
        <v>6.4</v>
      </c>
      <c r="B10" s="10">
        <v>6.0</v>
      </c>
      <c r="C10" s="10">
        <v>1.0</v>
      </c>
      <c r="D10" s="10" t="s">
        <v>63</v>
      </c>
      <c r="E10" s="10">
        <v>2.0</v>
      </c>
      <c r="F10" s="10">
        <v>0.03892</v>
      </c>
      <c r="G10" s="10" t="s">
        <v>42</v>
      </c>
      <c r="H10" s="10" t="s">
        <v>64</v>
      </c>
      <c r="I10" s="10" t="s">
        <v>57</v>
      </c>
      <c r="J10" s="20" t="s">
        <v>65</v>
      </c>
      <c r="K10" s="11"/>
      <c r="L10" s="11"/>
      <c r="M10" s="13">
        <v>1.0</v>
      </c>
      <c r="N10" s="14">
        <v>1.0</v>
      </c>
    </row>
    <row r="11">
      <c r="A11" s="10">
        <v>36.1</v>
      </c>
      <c r="B11" s="10">
        <v>7.0</v>
      </c>
      <c r="C11" s="10">
        <v>1.0</v>
      </c>
      <c r="D11" s="10" t="s">
        <v>63</v>
      </c>
      <c r="E11" s="10">
        <v>3.0</v>
      </c>
      <c r="F11" s="10">
        <v>0.03535</v>
      </c>
      <c r="G11" s="10" t="s">
        <v>57</v>
      </c>
      <c r="H11" s="10" t="s">
        <v>66</v>
      </c>
      <c r="I11" s="10" t="s">
        <v>61</v>
      </c>
      <c r="J11" s="10" t="s">
        <v>67</v>
      </c>
      <c r="K11" s="11"/>
      <c r="L11" s="11"/>
      <c r="M11" s="13">
        <v>1.0</v>
      </c>
      <c r="N11" s="14">
        <v>1.0</v>
      </c>
    </row>
    <row r="12">
      <c r="A12" s="10">
        <v>6.4</v>
      </c>
      <c r="B12" s="10">
        <v>21.0</v>
      </c>
      <c r="C12" s="10">
        <v>1.0</v>
      </c>
      <c r="D12" s="10" t="s">
        <v>68</v>
      </c>
      <c r="E12" s="10">
        <v>2.0</v>
      </c>
      <c r="F12" s="10">
        <v>0.04067</v>
      </c>
      <c r="G12" s="10" t="s">
        <v>42</v>
      </c>
      <c r="H12" s="10" t="s">
        <v>69</v>
      </c>
      <c r="I12" s="10" t="s">
        <v>57</v>
      </c>
      <c r="J12" s="20" t="s">
        <v>70</v>
      </c>
      <c r="K12" s="11"/>
      <c r="L12" s="11"/>
      <c r="M12" s="13">
        <v>1.0</v>
      </c>
      <c r="N12" s="14">
        <v>1.0</v>
      </c>
    </row>
    <row r="13">
      <c r="A13" s="10">
        <v>6.6</v>
      </c>
      <c r="B13" s="10">
        <v>11.0</v>
      </c>
      <c r="C13" s="10">
        <v>1.0</v>
      </c>
      <c r="D13" s="10" t="s">
        <v>68</v>
      </c>
      <c r="E13" s="10">
        <v>3.0</v>
      </c>
      <c r="F13" s="10">
        <v>0.04824</v>
      </c>
      <c r="G13" s="10">
        <v>-1.0</v>
      </c>
      <c r="H13" s="10">
        <v>6.0</v>
      </c>
      <c r="I13" s="10">
        <v>0.0</v>
      </c>
      <c r="J13" s="21"/>
      <c r="K13" s="11"/>
      <c r="L13" s="11"/>
      <c r="M13" s="13">
        <v>1.0</v>
      </c>
      <c r="N13" s="14"/>
    </row>
    <row r="14">
      <c r="A14" s="10">
        <v>14.6</v>
      </c>
      <c r="B14" s="10">
        <v>4.0</v>
      </c>
      <c r="C14" s="10">
        <v>1.0</v>
      </c>
      <c r="D14" s="10" t="s">
        <v>68</v>
      </c>
      <c r="E14" s="10">
        <v>2.0</v>
      </c>
      <c r="F14" s="10">
        <v>0.03209</v>
      </c>
      <c r="G14" s="10" t="s">
        <v>45</v>
      </c>
      <c r="H14" s="10" t="s">
        <v>71</v>
      </c>
      <c r="I14" s="10" t="s">
        <v>47</v>
      </c>
      <c r="J14" s="17" t="s">
        <v>72</v>
      </c>
      <c r="K14" s="11"/>
      <c r="L14" s="11"/>
      <c r="M14" s="13">
        <v>1.0</v>
      </c>
      <c r="N14" s="14">
        <v>1.0</v>
      </c>
    </row>
    <row r="15">
      <c r="A15" s="10">
        <v>37.4</v>
      </c>
      <c r="B15" s="10">
        <v>15.0</v>
      </c>
      <c r="C15" s="10">
        <v>1.0</v>
      </c>
      <c r="D15" s="10" t="s">
        <v>73</v>
      </c>
      <c r="E15" s="10">
        <v>2.0</v>
      </c>
      <c r="F15" s="10">
        <v>0.06342</v>
      </c>
      <c r="G15" s="10" t="s">
        <v>42</v>
      </c>
      <c r="H15" s="10" t="s">
        <v>74</v>
      </c>
      <c r="I15" s="10" t="s">
        <v>57</v>
      </c>
      <c r="J15" s="20" t="s">
        <v>75</v>
      </c>
      <c r="K15" s="11"/>
      <c r="L15" s="11"/>
      <c r="M15" s="13">
        <v>1.0</v>
      </c>
      <c r="N15" s="14">
        <v>1.0</v>
      </c>
    </row>
    <row r="16">
      <c r="A16" s="10">
        <v>7.4</v>
      </c>
      <c r="B16" s="10">
        <v>8.0</v>
      </c>
      <c r="C16" s="10">
        <v>1.0</v>
      </c>
      <c r="D16" s="10" t="s">
        <v>76</v>
      </c>
      <c r="E16" s="10">
        <v>2.0</v>
      </c>
      <c r="F16" s="10">
        <v>0.05072</v>
      </c>
      <c r="G16" s="10" t="s">
        <v>57</v>
      </c>
      <c r="H16" s="10" t="s">
        <v>77</v>
      </c>
      <c r="I16" s="10" t="s">
        <v>61</v>
      </c>
      <c r="J16" s="20" t="s">
        <v>78</v>
      </c>
      <c r="K16" s="11"/>
      <c r="L16" s="11"/>
      <c r="M16" s="13">
        <v>1.0</v>
      </c>
      <c r="N16" s="14">
        <v>1.0</v>
      </c>
    </row>
    <row r="17">
      <c r="A17" s="10">
        <v>12.4</v>
      </c>
      <c r="B17" s="10">
        <v>4.0</v>
      </c>
      <c r="C17" s="10">
        <v>1.0</v>
      </c>
      <c r="D17" s="10" t="s">
        <v>76</v>
      </c>
      <c r="E17" s="10">
        <v>3.0</v>
      </c>
      <c r="F17" s="10">
        <v>0.04769</v>
      </c>
      <c r="G17" s="10" t="s">
        <v>39</v>
      </c>
      <c r="H17" s="10" t="s">
        <v>79</v>
      </c>
      <c r="I17" s="10" t="s">
        <v>42</v>
      </c>
      <c r="J17" s="20" t="s">
        <v>80</v>
      </c>
      <c r="K17" s="11"/>
      <c r="L17" s="11"/>
      <c r="M17" s="13">
        <v>1.0</v>
      </c>
      <c r="N17" s="14">
        <v>1.0</v>
      </c>
    </row>
    <row r="18">
      <c r="A18" s="10">
        <v>36.5</v>
      </c>
      <c r="B18" s="10">
        <v>18.0</v>
      </c>
      <c r="C18" s="10">
        <v>1.0</v>
      </c>
      <c r="D18" s="10" t="s">
        <v>76</v>
      </c>
      <c r="E18" s="10">
        <v>2.0</v>
      </c>
      <c r="F18" s="10">
        <v>0.01206</v>
      </c>
      <c r="G18" s="10">
        <v>0.0</v>
      </c>
      <c r="H18" s="22" t="s">
        <v>81</v>
      </c>
      <c r="I18" s="10">
        <v>-1.0</v>
      </c>
      <c r="J18" s="10">
        <v>9.0</v>
      </c>
      <c r="K18" s="11"/>
      <c r="L18" s="11"/>
      <c r="M18" s="13">
        <v>1.0</v>
      </c>
      <c r="N18" s="14"/>
    </row>
    <row r="19">
      <c r="A19" s="10">
        <v>6.6</v>
      </c>
      <c r="B19" s="10">
        <v>1.0</v>
      </c>
      <c r="C19" s="10">
        <v>1.0</v>
      </c>
      <c r="D19" s="10" t="s">
        <v>82</v>
      </c>
      <c r="E19" s="10">
        <v>3.0</v>
      </c>
      <c r="F19" s="10">
        <v>0.04254</v>
      </c>
      <c r="G19" s="10" t="s">
        <v>42</v>
      </c>
      <c r="H19" s="10" t="s">
        <v>83</v>
      </c>
      <c r="I19" s="10" t="s">
        <v>57</v>
      </c>
      <c r="J19" s="20" t="s">
        <v>84</v>
      </c>
      <c r="K19" s="11"/>
      <c r="L19" s="11"/>
      <c r="M19" s="13">
        <v>1.0</v>
      </c>
      <c r="N19" s="14">
        <v>1.0</v>
      </c>
    </row>
    <row r="20">
      <c r="A20" s="10">
        <v>7.4</v>
      </c>
      <c r="B20" s="10">
        <v>16.0</v>
      </c>
      <c r="C20" s="10">
        <v>1.0</v>
      </c>
      <c r="D20" s="10" t="s">
        <v>82</v>
      </c>
      <c r="E20" s="10">
        <v>2.0</v>
      </c>
      <c r="F20" s="10">
        <v>0.06133</v>
      </c>
      <c r="G20" s="10" t="s">
        <v>42</v>
      </c>
      <c r="H20" s="20" t="s">
        <v>85</v>
      </c>
      <c r="I20" s="10" t="s">
        <v>57</v>
      </c>
      <c r="J20" s="20" t="s">
        <v>86</v>
      </c>
      <c r="K20" s="11"/>
      <c r="L20" s="11"/>
      <c r="M20" s="13">
        <v>1.0</v>
      </c>
      <c r="N20" s="14">
        <v>1.0</v>
      </c>
    </row>
    <row r="21">
      <c r="A21" s="10">
        <v>8.5</v>
      </c>
      <c r="B21" s="10">
        <v>8.0</v>
      </c>
      <c r="C21" s="10">
        <v>1.0</v>
      </c>
      <c r="D21" s="10" t="s">
        <v>82</v>
      </c>
      <c r="E21" s="10">
        <v>2.0</v>
      </c>
      <c r="F21" s="10">
        <v>0.04786</v>
      </c>
      <c r="G21" s="10">
        <v>-1.0</v>
      </c>
      <c r="H21" s="10" t="s">
        <v>87</v>
      </c>
      <c r="I21" s="11"/>
      <c r="J21" s="11"/>
      <c r="K21" s="11"/>
      <c r="L21" s="11"/>
      <c r="M21" s="13">
        <v>1.0</v>
      </c>
      <c r="N21" s="14">
        <v>1.0</v>
      </c>
    </row>
    <row r="22">
      <c r="A22" s="10">
        <v>16.3</v>
      </c>
      <c r="B22" s="10">
        <v>3.0</v>
      </c>
      <c r="C22" s="10">
        <v>1.0</v>
      </c>
      <c r="D22" s="10" t="s">
        <v>82</v>
      </c>
      <c r="E22" s="10">
        <v>3.0</v>
      </c>
      <c r="F22" s="10">
        <v>0.04517</v>
      </c>
      <c r="G22" s="10" t="s">
        <v>88</v>
      </c>
      <c r="H22" s="10" t="s">
        <v>89</v>
      </c>
      <c r="I22" s="10">
        <v>-2.0</v>
      </c>
      <c r="J22" s="10" t="s">
        <v>90</v>
      </c>
      <c r="K22" s="11"/>
      <c r="L22" s="11"/>
      <c r="M22" s="13">
        <v>1.0</v>
      </c>
      <c r="N22" s="14">
        <v>1.0</v>
      </c>
    </row>
    <row r="23">
      <c r="A23" s="10">
        <v>18.7</v>
      </c>
      <c r="B23" s="10">
        <v>1.0</v>
      </c>
      <c r="C23" s="10">
        <v>1.0</v>
      </c>
      <c r="D23" s="10" t="s">
        <v>82</v>
      </c>
      <c r="E23" s="10">
        <v>1.0</v>
      </c>
      <c r="F23" s="10">
        <v>0.03756</v>
      </c>
      <c r="G23" s="10">
        <v>-1.0</v>
      </c>
      <c r="H23" s="10" t="s">
        <v>91</v>
      </c>
      <c r="I23" s="10">
        <v>-1.0</v>
      </c>
      <c r="J23" s="10" t="s">
        <v>92</v>
      </c>
      <c r="K23" s="11"/>
      <c r="L23" s="11"/>
      <c r="M23" s="13">
        <v>1.0</v>
      </c>
      <c r="N23" s="14">
        <v>1.0</v>
      </c>
    </row>
    <row r="24">
      <c r="A24" s="10">
        <v>22.6</v>
      </c>
      <c r="B24" s="10">
        <v>9.0</v>
      </c>
      <c r="C24" s="10">
        <v>1.0</v>
      </c>
      <c r="D24" s="10" t="s">
        <v>82</v>
      </c>
      <c r="E24" s="10">
        <v>2.0</v>
      </c>
      <c r="F24" s="10">
        <v>0.03012</v>
      </c>
      <c r="G24" s="10" t="s">
        <v>42</v>
      </c>
      <c r="H24" s="10" t="s">
        <v>93</v>
      </c>
      <c r="I24" s="10" t="s">
        <v>57</v>
      </c>
      <c r="J24" s="23" t="s">
        <v>94</v>
      </c>
      <c r="K24" s="11"/>
      <c r="L24" s="11"/>
      <c r="M24" s="13">
        <v>1.0</v>
      </c>
      <c r="N24" s="14">
        <v>1.0</v>
      </c>
    </row>
    <row r="25">
      <c r="A25" s="10">
        <v>36.6</v>
      </c>
      <c r="B25" s="10">
        <v>1.0</v>
      </c>
      <c r="C25" s="10">
        <v>1.0</v>
      </c>
      <c r="D25" s="10" t="s">
        <v>82</v>
      </c>
      <c r="E25" s="10">
        <v>2.0</v>
      </c>
      <c r="F25" s="10">
        <v>0.03207</v>
      </c>
      <c r="G25" s="10">
        <v>0.0</v>
      </c>
      <c r="H25" s="10" t="s">
        <v>95</v>
      </c>
      <c r="I25" s="11"/>
      <c r="J25" s="11"/>
      <c r="K25" s="11"/>
      <c r="L25" s="11"/>
      <c r="M25" s="13">
        <v>1.0</v>
      </c>
      <c r="N25" s="14">
        <v>1.0</v>
      </c>
    </row>
    <row r="26">
      <c r="A26" s="10">
        <v>6.2</v>
      </c>
      <c r="B26" s="10">
        <v>18.0</v>
      </c>
      <c r="C26" s="10">
        <v>1.0</v>
      </c>
      <c r="D26" s="10" t="s">
        <v>96</v>
      </c>
      <c r="E26" s="10">
        <v>2.0</v>
      </c>
      <c r="F26" s="10">
        <v>0.05395</v>
      </c>
      <c r="G26" s="10" t="s">
        <v>57</v>
      </c>
      <c r="H26" s="10" t="s">
        <v>97</v>
      </c>
      <c r="I26" s="10" t="s">
        <v>61</v>
      </c>
      <c r="J26" s="20" t="s">
        <v>98</v>
      </c>
      <c r="K26" s="11"/>
      <c r="L26" s="11"/>
      <c r="M26" s="13">
        <v>1.0</v>
      </c>
      <c r="N26" s="14">
        <v>1.0</v>
      </c>
    </row>
    <row r="27">
      <c r="A27" s="10">
        <v>17.6</v>
      </c>
      <c r="B27" s="10">
        <v>8.0</v>
      </c>
      <c r="C27" s="10">
        <v>1.0</v>
      </c>
      <c r="D27" s="10" t="s">
        <v>96</v>
      </c>
      <c r="E27" s="10">
        <v>3.0</v>
      </c>
      <c r="F27" s="10">
        <v>0.03136</v>
      </c>
      <c r="G27" s="10" t="s">
        <v>99</v>
      </c>
      <c r="H27" s="10">
        <v>21.0</v>
      </c>
      <c r="I27" s="10" t="s">
        <v>100</v>
      </c>
      <c r="J27" s="10">
        <v>114.0</v>
      </c>
      <c r="K27" s="11"/>
      <c r="L27" s="11"/>
      <c r="M27" s="13">
        <v>1.0</v>
      </c>
      <c r="N27" s="14">
        <v>1.0</v>
      </c>
    </row>
    <row r="28">
      <c r="A28" s="10">
        <v>36.4</v>
      </c>
      <c r="B28" s="10">
        <v>8.0</v>
      </c>
      <c r="C28" s="10">
        <v>1.0</v>
      </c>
      <c r="D28" s="10" t="s">
        <v>96</v>
      </c>
      <c r="E28" s="10">
        <v>3.0</v>
      </c>
      <c r="F28" s="10">
        <v>0.03833</v>
      </c>
      <c r="G28" s="10" t="s">
        <v>101</v>
      </c>
      <c r="H28" s="10" t="s">
        <v>102</v>
      </c>
      <c r="I28" s="10">
        <v>-1.0</v>
      </c>
      <c r="J28" s="10" t="s">
        <v>103</v>
      </c>
      <c r="K28" s="11"/>
      <c r="L28" s="11"/>
      <c r="M28" s="13">
        <v>1.0</v>
      </c>
      <c r="N28" s="14">
        <v>1.0</v>
      </c>
    </row>
    <row r="29">
      <c r="A29" s="10">
        <v>36.6</v>
      </c>
      <c r="B29" s="10">
        <v>2.0</v>
      </c>
      <c r="C29" s="10">
        <v>1.0</v>
      </c>
      <c r="D29" s="10" t="s">
        <v>96</v>
      </c>
      <c r="E29" s="10">
        <v>2.0</v>
      </c>
      <c r="F29" s="10">
        <v>0.03054</v>
      </c>
      <c r="G29" s="10" t="s">
        <v>42</v>
      </c>
      <c r="H29" s="10" t="s">
        <v>104</v>
      </c>
      <c r="I29" s="10" t="s">
        <v>57</v>
      </c>
      <c r="J29" s="10" t="s">
        <v>105</v>
      </c>
      <c r="K29" s="11"/>
      <c r="L29" s="11"/>
      <c r="M29" s="13">
        <v>1.0</v>
      </c>
      <c r="N29" s="14">
        <v>1.0</v>
      </c>
    </row>
    <row r="30">
      <c r="A30" s="10">
        <v>37.4</v>
      </c>
      <c r="B30" s="10">
        <v>13.0</v>
      </c>
      <c r="C30" s="10">
        <v>1.0</v>
      </c>
      <c r="D30" s="10" t="s">
        <v>96</v>
      </c>
      <c r="E30" s="10">
        <v>2.0</v>
      </c>
      <c r="F30" s="10">
        <v>0.05828</v>
      </c>
      <c r="G30" s="10" t="s">
        <v>47</v>
      </c>
      <c r="H30" s="10" t="s">
        <v>106</v>
      </c>
      <c r="I30" s="10" t="s">
        <v>53</v>
      </c>
      <c r="J30" s="20" t="s">
        <v>107</v>
      </c>
      <c r="K30" s="11"/>
      <c r="L30" s="11"/>
      <c r="M30" s="13">
        <v>1.0</v>
      </c>
      <c r="N30" s="14">
        <v>1.0</v>
      </c>
    </row>
    <row r="31">
      <c r="A31" s="10">
        <v>6.6</v>
      </c>
      <c r="B31" s="10">
        <v>4.0</v>
      </c>
      <c r="C31" s="10">
        <v>1.0</v>
      </c>
      <c r="D31" s="10" t="s">
        <v>108</v>
      </c>
      <c r="E31" s="10">
        <v>3.0</v>
      </c>
      <c r="F31" s="10">
        <v>0.04787</v>
      </c>
      <c r="G31" s="10">
        <v>-5.0</v>
      </c>
      <c r="H31" s="10" t="s">
        <v>109</v>
      </c>
      <c r="I31" s="10">
        <v>-5.0</v>
      </c>
      <c r="J31" s="10" t="s">
        <v>110</v>
      </c>
      <c r="K31" s="11"/>
      <c r="L31" s="11"/>
      <c r="M31" s="13">
        <v>1.0</v>
      </c>
      <c r="N31" s="14">
        <v>1.0</v>
      </c>
    </row>
    <row r="32">
      <c r="A32" s="10">
        <v>8.5</v>
      </c>
      <c r="B32" s="10">
        <v>11.0</v>
      </c>
      <c r="C32" s="10">
        <v>1.0</v>
      </c>
      <c r="D32" s="10" t="s">
        <v>108</v>
      </c>
      <c r="E32" s="10">
        <v>2.0</v>
      </c>
      <c r="F32" s="10">
        <v>0.06078</v>
      </c>
      <c r="G32" s="10">
        <v>-1.0</v>
      </c>
      <c r="H32" s="10">
        <v>14.0</v>
      </c>
      <c r="I32" s="10" t="s">
        <v>111</v>
      </c>
      <c r="J32" s="10">
        <v>32.0</v>
      </c>
      <c r="K32" s="11"/>
      <c r="L32" s="11"/>
      <c r="M32" s="13">
        <v>1.0</v>
      </c>
      <c r="N32" s="14">
        <v>1.0</v>
      </c>
    </row>
    <row r="33">
      <c r="A33" s="10">
        <v>18.3</v>
      </c>
      <c r="B33" s="10">
        <v>12.0</v>
      </c>
      <c r="C33" s="10">
        <v>1.0</v>
      </c>
      <c r="D33" s="10" t="s">
        <v>108</v>
      </c>
      <c r="E33" s="10">
        <v>1.0</v>
      </c>
      <c r="F33" s="10">
        <v>0.08461</v>
      </c>
      <c r="G33" s="10">
        <v>-1.0</v>
      </c>
      <c r="H33" s="10" t="s">
        <v>112</v>
      </c>
      <c r="I33" s="10">
        <v>-2.0</v>
      </c>
      <c r="J33" s="10" t="s">
        <v>113</v>
      </c>
      <c r="K33" s="11"/>
      <c r="L33" s="11"/>
      <c r="M33" s="13">
        <v>1.0</v>
      </c>
      <c r="N33" s="14">
        <v>1.0</v>
      </c>
    </row>
    <row r="34">
      <c r="A34" s="10">
        <v>22.1</v>
      </c>
      <c r="B34" s="10">
        <v>11.0</v>
      </c>
      <c r="C34" s="10">
        <v>1.0</v>
      </c>
      <c r="D34" s="10" t="s">
        <v>108</v>
      </c>
      <c r="E34" s="10">
        <v>3.0</v>
      </c>
      <c r="F34" s="10">
        <v>0.02676</v>
      </c>
      <c r="G34" s="10" t="s">
        <v>114</v>
      </c>
      <c r="H34" s="17" t="s">
        <v>115</v>
      </c>
      <c r="I34" s="10" t="s">
        <v>116</v>
      </c>
      <c r="J34" s="10" t="s">
        <v>117</v>
      </c>
      <c r="K34" s="11"/>
      <c r="L34" s="11"/>
      <c r="M34" s="13">
        <v>1.0</v>
      </c>
      <c r="N34" s="14">
        <v>1.0</v>
      </c>
    </row>
    <row r="35">
      <c r="A35" s="10">
        <v>37.4</v>
      </c>
      <c r="B35" s="10">
        <v>11.0</v>
      </c>
      <c r="C35" s="10">
        <v>1.0</v>
      </c>
      <c r="D35" s="10" t="s">
        <v>108</v>
      </c>
      <c r="E35" s="10">
        <v>2.0</v>
      </c>
      <c r="F35" s="10">
        <v>0.03847</v>
      </c>
      <c r="G35" s="10">
        <v>-2.0</v>
      </c>
      <c r="H35" s="10">
        <v>10.0</v>
      </c>
      <c r="I35" s="10">
        <v>-1.0</v>
      </c>
      <c r="J35" s="10" t="s">
        <v>118</v>
      </c>
      <c r="K35" s="11"/>
      <c r="L35" s="11"/>
      <c r="M35" s="13">
        <v>1.0</v>
      </c>
      <c r="N35" s="14"/>
    </row>
    <row r="36">
      <c r="A36" s="10">
        <v>6.2</v>
      </c>
      <c r="B36" s="10">
        <v>15.0</v>
      </c>
      <c r="C36" s="10">
        <v>1.0</v>
      </c>
      <c r="D36" s="10" t="s">
        <v>119</v>
      </c>
      <c r="E36" s="10">
        <v>2.0</v>
      </c>
      <c r="F36" s="10">
        <v>0.02286</v>
      </c>
      <c r="G36" s="10" t="s">
        <v>120</v>
      </c>
      <c r="H36" s="10" t="s">
        <v>121</v>
      </c>
      <c r="I36" s="10" t="s">
        <v>122</v>
      </c>
      <c r="J36" s="18" t="s">
        <v>123</v>
      </c>
      <c r="K36" s="11"/>
      <c r="L36" s="11"/>
      <c r="M36" s="13">
        <v>1.0</v>
      </c>
      <c r="N36" s="14">
        <v>1.0</v>
      </c>
    </row>
    <row r="37">
      <c r="A37" s="10">
        <v>8.5</v>
      </c>
      <c r="B37" s="10">
        <v>7.0</v>
      </c>
      <c r="C37" s="10">
        <v>1.0</v>
      </c>
      <c r="D37" s="10" t="s">
        <v>119</v>
      </c>
      <c r="E37" s="10">
        <v>2.0</v>
      </c>
      <c r="F37" s="10">
        <v>0.03994</v>
      </c>
      <c r="G37" s="10" t="s">
        <v>122</v>
      </c>
      <c r="H37" s="18" t="s">
        <v>124</v>
      </c>
      <c r="I37" s="10" t="s">
        <v>120</v>
      </c>
      <c r="J37" s="10" t="s">
        <v>125</v>
      </c>
      <c r="K37" s="11"/>
      <c r="L37" s="11"/>
      <c r="M37" s="13">
        <v>1.0</v>
      </c>
      <c r="N37" s="14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0</v>
      </c>
      <c r="B1" s="7" t="s">
        <v>15</v>
      </c>
      <c r="C1" s="9" t="s">
        <v>1</v>
      </c>
      <c r="D1" s="9" t="s">
        <v>2</v>
      </c>
      <c r="E1" s="5" t="s">
        <v>3</v>
      </c>
      <c r="F1" s="7" t="s">
        <v>26</v>
      </c>
      <c r="G1" s="7" t="s">
        <v>29</v>
      </c>
      <c r="H1" s="5" t="s">
        <v>4</v>
      </c>
      <c r="I1" s="7" t="s">
        <v>27</v>
      </c>
      <c r="J1" s="9" t="s">
        <v>28</v>
      </c>
    </row>
    <row r="2" hidden="1">
      <c r="A2" s="9">
        <v>2.2</v>
      </c>
      <c r="B2" s="9">
        <v>2.0</v>
      </c>
      <c r="C2" s="9">
        <v>15.0</v>
      </c>
      <c r="D2" s="9">
        <v>1.0</v>
      </c>
      <c r="E2" s="9" t="s">
        <v>35</v>
      </c>
      <c r="F2" s="9"/>
      <c r="G2" s="9"/>
      <c r="H2" s="9">
        <v>1.0</v>
      </c>
      <c r="I2">
        <v>3.3853508813640167</v>
      </c>
      <c r="J2">
        <v>4.098830257029148</v>
      </c>
    </row>
    <row r="3">
      <c r="A3" s="12">
        <v>14.4</v>
      </c>
      <c r="B3" s="9">
        <v>14.0</v>
      </c>
      <c r="C3" s="12">
        <v>14.0</v>
      </c>
      <c r="D3" s="9">
        <v>1.0</v>
      </c>
      <c r="E3" s="9" t="s">
        <v>33</v>
      </c>
      <c r="F3" s="12"/>
      <c r="G3" s="12" t="s">
        <v>38</v>
      </c>
      <c r="H3" s="9">
        <v>1.0</v>
      </c>
      <c r="I3">
        <v>7.708178006122842</v>
      </c>
      <c r="J3">
        <v>8.605842324250048</v>
      </c>
    </row>
    <row r="4" hidden="1">
      <c r="A4" s="12">
        <v>2.3</v>
      </c>
      <c r="B4" s="9">
        <v>2.0</v>
      </c>
      <c r="C4" s="12">
        <v>14.0</v>
      </c>
      <c r="D4" s="9">
        <v>1.0</v>
      </c>
      <c r="E4" s="9" t="s">
        <v>35</v>
      </c>
      <c r="F4" s="9"/>
      <c r="G4" s="9"/>
      <c r="H4" s="9">
        <v>1.0</v>
      </c>
      <c r="I4" s="12">
        <v>0.0</v>
      </c>
      <c r="J4" s="12">
        <v>0.0</v>
      </c>
    </row>
    <row r="5">
      <c r="A5" s="9">
        <v>14.5</v>
      </c>
      <c r="B5" s="9">
        <v>14.0</v>
      </c>
      <c r="C5" s="9">
        <v>10.0</v>
      </c>
      <c r="D5" s="9">
        <v>1.0</v>
      </c>
      <c r="E5" s="9" t="s">
        <v>33</v>
      </c>
      <c r="F5" s="12"/>
      <c r="G5" s="12" t="s">
        <v>38</v>
      </c>
      <c r="H5" s="9">
        <v>1.0</v>
      </c>
      <c r="I5">
        <v>6.492361221276399</v>
      </c>
      <c r="J5">
        <v>7.467055356011628</v>
      </c>
    </row>
    <row r="6">
      <c r="A6" s="9">
        <v>22.5</v>
      </c>
      <c r="B6" s="9">
        <v>22.0</v>
      </c>
      <c r="C6" s="9">
        <v>10.0</v>
      </c>
      <c r="D6" s="9">
        <v>1.0</v>
      </c>
      <c r="E6" s="9" t="s">
        <v>33</v>
      </c>
      <c r="F6" s="12"/>
      <c r="G6" s="12" t="s">
        <v>38</v>
      </c>
      <c r="H6" s="9">
        <v>1.0</v>
      </c>
      <c r="I6">
        <v>6.444936571348261</v>
      </c>
      <c r="J6">
        <v>7.137929810469649</v>
      </c>
    </row>
    <row r="7">
      <c r="A7" s="9">
        <v>2.3</v>
      </c>
      <c r="B7" s="9">
        <v>2.0</v>
      </c>
      <c r="C7" s="9">
        <v>6.0</v>
      </c>
      <c r="D7" s="9">
        <v>1.0</v>
      </c>
      <c r="E7" s="9" t="s">
        <v>33</v>
      </c>
      <c r="F7" s="12"/>
      <c r="G7" s="12" t="s">
        <v>38</v>
      </c>
      <c r="H7" s="9">
        <v>1.0</v>
      </c>
      <c r="I7">
        <v>5.933053210369387</v>
      </c>
      <c r="J7">
        <v>7.079702712368314</v>
      </c>
    </row>
    <row r="8">
      <c r="A8" s="9">
        <v>14.3</v>
      </c>
      <c r="B8" s="9">
        <v>14.0</v>
      </c>
      <c r="C8" s="9">
        <v>8.0</v>
      </c>
      <c r="D8" s="9">
        <v>1.0</v>
      </c>
      <c r="E8" s="9" t="s">
        <v>33</v>
      </c>
      <c r="F8" s="12"/>
      <c r="G8" s="12" t="s">
        <v>38</v>
      </c>
      <c r="H8" s="9">
        <v>1.0</v>
      </c>
      <c r="I8">
        <v>6.391691059395036</v>
      </c>
      <c r="J8">
        <v>7.062089811038517</v>
      </c>
    </row>
    <row r="9">
      <c r="A9" s="9">
        <v>2.2</v>
      </c>
      <c r="B9" s="9">
        <v>2.0</v>
      </c>
      <c r="C9" s="9">
        <v>19.0</v>
      </c>
      <c r="D9" s="9">
        <v>1.0</v>
      </c>
      <c r="E9" s="9" t="s">
        <v>33</v>
      </c>
      <c r="F9" s="12"/>
      <c r="G9" s="12" t="s">
        <v>38</v>
      </c>
      <c r="H9" s="9">
        <v>1.0</v>
      </c>
      <c r="I9">
        <v>5.856038026078269</v>
      </c>
      <c r="J9">
        <v>6.761117911084863</v>
      </c>
    </row>
    <row r="10">
      <c r="A10" s="12">
        <v>18.2</v>
      </c>
      <c r="B10" s="9">
        <v>18.0</v>
      </c>
      <c r="C10" s="12">
        <v>6.0</v>
      </c>
      <c r="D10" s="9">
        <v>1.0</v>
      </c>
      <c r="E10" s="9" t="s">
        <v>33</v>
      </c>
      <c r="F10" s="12"/>
      <c r="G10" s="12" t="s">
        <v>38</v>
      </c>
      <c r="H10" s="9">
        <v>1.0</v>
      </c>
      <c r="I10">
        <v>5.450469059948222</v>
      </c>
      <c r="J10">
        <v>6.318209370417177</v>
      </c>
    </row>
    <row r="11">
      <c r="A11" s="9">
        <v>35.5</v>
      </c>
      <c r="B11" s="9">
        <v>35.0</v>
      </c>
      <c r="C11" s="9">
        <v>4.0</v>
      </c>
      <c r="D11" s="9">
        <v>1.0</v>
      </c>
      <c r="E11" s="9" t="s">
        <v>33</v>
      </c>
      <c r="F11" s="12"/>
      <c r="G11" s="12" t="s">
        <v>38</v>
      </c>
      <c r="H11" s="9">
        <v>1.0</v>
      </c>
      <c r="I11">
        <v>5.2249398265934985</v>
      </c>
      <c r="J11">
        <v>6.278487561580425</v>
      </c>
    </row>
    <row r="12">
      <c r="A12" s="9">
        <v>35.1</v>
      </c>
      <c r="B12" s="9">
        <v>35.0</v>
      </c>
      <c r="C12" s="9">
        <v>5.0</v>
      </c>
      <c r="D12" s="9">
        <v>1.0</v>
      </c>
      <c r="E12" s="9" t="s">
        <v>33</v>
      </c>
      <c r="F12" s="12"/>
      <c r="G12" s="12" t="s">
        <v>38</v>
      </c>
      <c r="H12" s="9">
        <v>1.0</v>
      </c>
      <c r="I12">
        <v>4.929418925714293</v>
      </c>
      <c r="J12">
        <v>6.01243887839391</v>
      </c>
    </row>
    <row r="13">
      <c r="A13" s="9">
        <v>6.5</v>
      </c>
      <c r="B13" s="9">
        <v>6.0</v>
      </c>
      <c r="C13" s="9">
        <v>22.0</v>
      </c>
      <c r="D13" s="9">
        <v>1.0</v>
      </c>
      <c r="E13" s="9" t="s">
        <v>33</v>
      </c>
      <c r="F13" s="12"/>
      <c r="G13" s="12" t="s">
        <v>38</v>
      </c>
      <c r="H13" s="9">
        <v>1.0</v>
      </c>
      <c r="I13">
        <v>4.8223549128756975</v>
      </c>
      <c r="J13">
        <v>5.7348777293916635</v>
      </c>
    </row>
    <row r="14">
      <c r="A14" s="12">
        <v>15.5</v>
      </c>
      <c r="B14" s="9">
        <v>15.0</v>
      </c>
      <c r="C14" s="12">
        <v>11.0</v>
      </c>
      <c r="D14" s="9">
        <v>1.0</v>
      </c>
      <c r="E14" s="9" t="s">
        <v>33</v>
      </c>
      <c r="F14" s="12"/>
      <c r="G14" s="12" t="s">
        <v>38</v>
      </c>
      <c r="H14" s="9">
        <v>1.0</v>
      </c>
      <c r="I14">
        <v>4.586265724144731</v>
      </c>
      <c r="J14">
        <v>5.578639853367781</v>
      </c>
    </row>
    <row r="15">
      <c r="A15" s="12">
        <v>36.3</v>
      </c>
      <c r="B15" s="9">
        <v>36.0</v>
      </c>
      <c r="C15" s="12">
        <v>14.0</v>
      </c>
      <c r="D15" s="9">
        <v>1.0</v>
      </c>
      <c r="E15" s="9" t="s">
        <v>33</v>
      </c>
      <c r="F15" s="12"/>
      <c r="G15" s="12" t="s">
        <v>38</v>
      </c>
      <c r="H15" s="9">
        <v>1.0</v>
      </c>
      <c r="I15">
        <v>4.410174465089049</v>
      </c>
      <c r="J15">
        <v>5.472656573071703</v>
      </c>
    </row>
    <row r="16">
      <c r="A16" s="9">
        <v>12.5</v>
      </c>
      <c r="B16" s="9">
        <v>12.0</v>
      </c>
      <c r="C16" s="9">
        <v>11.0</v>
      </c>
      <c r="D16" s="9">
        <v>1.0</v>
      </c>
      <c r="E16" s="9" t="s">
        <v>33</v>
      </c>
      <c r="F16" s="12"/>
      <c r="G16" s="12" t="s">
        <v>38</v>
      </c>
      <c r="H16" s="9">
        <v>1.0</v>
      </c>
      <c r="I16">
        <v>4.433655560938572</v>
      </c>
      <c r="J16">
        <v>5.370590400897281</v>
      </c>
    </row>
    <row r="17">
      <c r="A17" s="9">
        <v>18.7</v>
      </c>
      <c r="B17" s="9">
        <v>18.0</v>
      </c>
      <c r="C17" s="9">
        <v>18.0</v>
      </c>
      <c r="D17" s="9">
        <v>1.0</v>
      </c>
      <c r="E17" s="9" t="s">
        <v>33</v>
      </c>
      <c r="F17" s="12"/>
      <c r="G17" s="12" t="s">
        <v>38</v>
      </c>
      <c r="H17" s="9">
        <v>1.0</v>
      </c>
      <c r="I17">
        <v>4.234083206033368</v>
      </c>
      <c r="J17">
        <v>5.087600788873285</v>
      </c>
    </row>
    <row r="18">
      <c r="A18" s="9">
        <v>17.5</v>
      </c>
      <c r="B18" s="9">
        <v>17.0</v>
      </c>
      <c r="C18" s="9">
        <v>20.0</v>
      </c>
      <c r="D18" s="9">
        <v>1.0</v>
      </c>
      <c r="E18" s="9" t="s">
        <v>33</v>
      </c>
      <c r="F18" s="12"/>
      <c r="G18" s="12" t="s">
        <v>38</v>
      </c>
      <c r="H18" s="9">
        <v>1.0</v>
      </c>
      <c r="I18">
        <v>2.4559319556497243</v>
      </c>
      <c r="J18">
        <v>3.349206960348069</v>
      </c>
    </row>
    <row r="19">
      <c r="A19" s="12">
        <v>18.3</v>
      </c>
      <c r="B19" s="9">
        <v>18.0</v>
      </c>
      <c r="C19" s="12">
        <v>11.0</v>
      </c>
      <c r="D19" s="9">
        <v>1.0</v>
      </c>
      <c r="E19" s="9" t="s">
        <v>33</v>
      </c>
      <c r="F19" s="12"/>
      <c r="G19" s="12" t="s">
        <v>38</v>
      </c>
      <c r="H19" s="9">
        <v>1.0</v>
      </c>
      <c r="I19" s="12">
        <v>0.0</v>
      </c>
      <c r="J19" s="12">
        <v>0.0</v>
      </c>
    </row>
    <row r="20">
      <c r="A20" s="9">
        <v>18.3</v>
      </c>
      <c r="B20" s="9">
        <v>18.0</v>
      </c>
      <c r="C20" s="9">
        <v>19.0</v>
      </c>
      <c r="D20" s="9">
        <v>1.0</v>
      </c>
      <c r="E20" s="9" t="s">
        <v>44</v>
      </c>
      <c r="F20" s="12"/>
      <c r="G20" s="12" t="s">
        <v>59</v>
      </c>
      <c r="H20" s="9">
        <v>1.0</v>
      </c>
      <c r="I20">
        <v>6.83614319736133</v>
      </c>
      <c r="J20">
        <v>7.427806302134582</v>
      </c>
    </row>
    <row r="21">
      <c r="A21" s="9">
        <v>14.4</v>
      </c>
      <c r="B21" s="9">
        <v>14.0</v>
      </c>
      <c r="C21" s="9">
        <v>2.0</v>
      </c>
      <c r="D21" s="9">
        <v>1.0</v>
      </c>
      <c r="E21" s="9" t="s">
        <v>44</v>
      </c>
      <c r="F21" s="12"/>
      <c r="G21" s="12" t="s">
        <v>59</v>
      </c>
      <c r="H21" s="9">
        <v>1.0</v>
      </c>
      <c r="I21">
        <v>6.0</v>
      </c>
      <c r="J21">
        <v>6.967957150229436</v>
      </c>
    </row>
    <row r="22">
      <c r="A22" s="9">
        <v>2.2</v>
      </c>
      <c r="B22" s="9">
        <v>2.0</v>
      </c>
      <c r="C22" s="9">
        <v>16.0</v>
      </c>
      <c r="D22" s="9">
        <v>1.0</v>
      </c>
      <c r="E22" s="9" t="s">
        <v>44</v>
      </c>
      <c r="F22" s="12"/>
      <c r="G22" s="12" t="s">
        <v>59</v>
      </c>
      <c r="H22" s="9">
        <v>1.0</v>
      </c>
      <c r="I22">
        <v>6.301029995663981</v>
      </c>
      <c r="J22">
        <v>6.912370672712727</v>
      </c>
    </row>
    <row r="23">
      <c r="A23" s="12">
        <v>35.1</v>
      </c>
      <c r="B23" s="9">
        <v>35.0</v>
      </c>
      <c r="C23" s="9">
        <v>13.0</v>
      </c>
      <c r="D23" s="9">
        <v>1.0</v>
      </c>
      <c r="E23" s="9" t="s">
        <v>44</v>
      </c>
      <c r="F23" s="12"/>
      <c r="G23" s="12" t="s">
        <v>59</v>
      </c>
      <c r="H23" s="9">
        <v>1.0</v>
      </c>
      <c r="I23">
        <v>5.728933227713462</v>
      </c>
      <c r="J23">
        <v>6.855031629849</v>
      </c>
    </row>
    <row r="24">
      <c r="A24" s="9">
        <v>22.5</v>
      </c>
      <c r="B24" s="9">
        <v>22.0</v>
      </c>
      <c r="C24" s="9">
        <v>9.0</v>
      </c>
      <c r="D24" s="9">
        <v>1.0</v>
      </c>
      <c r="E24" s="9" t="s">
        <v>44</v>
      </c>
      <c r="F24" s="12"/>
      <c r="G24" s="12" t="s">
        <v>59</v>
      </c>
      <c r="H24" s="9">
        <v>1.0</v>
      </c>
      <c r="I24">
        <v>5.826999817921461</v>
      </c>
      <c r="J24">
        <v>6.719499123405944</v>
      </c>
    </row>
    <row r="25">
      <c r="A25" s="9">
        <v>14.5</v>
      </c>
      <c r="B25" s="9">
        <v>14.0</v>
      </c>
      <c r="C25" s="9">
        <v>16.0</v>
      </c>
      <c r="D25" s="9">
        <v>1.0</v>
      </c>
      <c r="E25" s="9" t="s">
        <v>44</v>
      </c>
      <c r="F25" s="12"/>
      <c r="G25" s="12" t="s">
        <v>59</v>
      </c>
      <c r="H25" s="9">
        <v>1.0</v>
      </c>
      <c r="I25">
        <v>5.726028237070055</v>
      </c>
      <c r="J25">
        <v>6.68882947614666</v>
      </c>
    </row>
    <row r="26">
      <c r="A26" s="9">
        <v>35.5</v>
      </c>
      <c r="B26" s="9">
        <v>35.0</v>
      </c>
      <c r="C26" s="9">
        <v>9.0</v>
      </c>
      <c r="D26" s="9">
        <v>1.0</v>
      </c>
      <c r="E26" s="9" t="s">
        <v>44</v>
      </c>
      <c r="F26" s="12"/>
      <c r="G26" s="12" t="s">
        <v>59</v>
      </c>
      <c r="H26" s="9">
        <v>1.0</v>
      </c>
      <c r="I26">
        <v>5.4101744650890495</v>
      </c>
      <c r="J26">
        <v>6.478716594400044</v>
      </c>
    </row>
    <row r="27">
      <c r="A27" s="9">
        <v>14.3</v>
      </c>
      <c r="B27" s="9">
        <v>14.0</v>
      </c>
      <c r="C27" s="9">
        <v>11.0</v>
      </c>
      <c r="D27" s="9">
        <v>1.0</v>
      </c>
      <c r="E27" s="9" t="s">
        <v>44</v>
      </c>
      <c r="F27" s="12"/>
      <c r="G27" s="12" t="s">
        <v>59</v>
      </c>
      <c r="H27" s="9">
        <v>1.0</v>
      </c>
      <c r="I27">
        <v>5.516629796003336</v>
      </c>
      <c r="J27">
        <v>6.195771648814606</v>
      </c>
    </row>
    <row r="28">
      <c r="A28" s="9">
        <v>12.5</v>
      </c>
      <c r="B28" s="9">
        <v>12.0</v>
      </c>
      <c r="C28" s="9">
        <v>6.0</v>
      </c>
      <c r="D28" s="9">
        <v>1.0</v>
      </c>
      <c r="E28" s="9" t="s">
        <v>44</v>
      </c>
      <c r="F28" s="12"/>
      <c r="G28" s="12" t="s">
        <v>59</v>
      </c>
      <c r="H28" s="9">
        <v>1.0</v>
      </c>
      <c r="I28">
        <v>5.2060544824331245</v>
      </c>
      <c r="J28">
        <v>6.165339147786892</v>
      </c>
    </row>
    <row r="29">
      <c r="A29" s="12">
        <v>36.3</v>
      </c>
      <c r="B29" s="9">
        <v>36.0</v>
      </c>
      <c r="C29" s="12">
        <v>6.0</v>
      </c>
      <c r="D29" s="9">
        <v>1.0</v>
      </c>
      <c r="E29" s="9" t="s">
        <v>44</v>
      </c>
      <c r="F29" s="12"/>
      <c r="G29" s="12" t="s">
        <v>59</v>
      </c>
      <c r="H29" s="9">
        <v>1.0</v>
      </c>
      <c r="I29">
        <v>5.234083206033367</v>
      </c>
      <c r="J29">
        <v>6.115865734661513</v>
      </c>
    </row>
    <row r="30">
      <c r="A30" s="9">
        <v>6.5</v>
      </c>
      <c r="B30" s="9">
        <v>6.0</v>
      </c>
      <c r="C30" s="9">
        <v>7.0</v>
      </c>
      <c r="D30" s="9">
        <v>1.0</v>
      </c>
      <c r="E30" s="9" t="s">
        <v>44</v>
      </c>
      <c r="F30" s="12"/>
      <c r="G30" s="12" t="s">
        <v>59</v>
      </c>
      <c r="H30" s="9">
        <v>1.0</v>
      </c>
      <c r="I30">
        <v>5.316269962220718</v>
      </c>
      <c r="J30">
        <v>6.077507201368402</v>
      </c>
    </row>
    <row r="31">
      <c r="A31" s="9">
        <v>2.3</v>
      </c>
      <c r="B31" s="9">
        <v>2.0</v>
      </c>
      <c r="C31" s="9">
        <v>4.0</v>
      </c>
      <c r="D31" s="9">
        <v>1.0</v>
      </c>
      <c r="E31" s="9" t="s">
        <v>44</v>
      </c>
      <c r="F31" s="12"/>
      <c r="G31" s="12" t="s">
        <v>59</v>
      </c>
      <c r="H31" s="9">
        <v>1.0</v>
      </c>
      <c r="I31">
        <v>4.993751050722999</v>
      </c>
      <c r="J31">
        <v>6.026203074504136</v>
      </c>
    </row>
    <row r="32">
      <c r="A32" s="9">
        <v>18.2</v>
      </c>
      <c r="B32" s="9">
        <v>18.0</v>
      </c>
      <c r="C32" s="9">
        <v>22.0</v>
      </c>
      <c r="D32" s="9">
        <v>1.0</v>
      </c>
      <c r="E32" s="9" t="s">
        <v>44</v>
      </c>
      <c r="F32" s="12"/>
      <c r="G32" s="12" t="s">
        <v>59</v>
      </c>
      <c r="H32" s="9">
        <v>1.0</v>
      </c>
      <c r="I32">
        <v>4.872988254768835</v>
      </c>
      <c r="J32">
        <v>5.918470090301593</v>
      </c>
    </row>
    <row r="33" hidden="1">
      <c r="A33" s="12">
        <v>6.1</v>
      </c>
      <c r="B33" s="9">
        <v>6.0</v>
      </c>
      <c r="C33" s="12">
        <v>1.0</v>
      </c>
      <c r="D33" s="9">
        <v>1.0</v>
      </c>
      <c r="E33" s="9" t="s">
        <v>35</v>
      </c>
      <c r="F33" s="9"/>
      <c r="G33" s="9"/>
      <c r="H33" s="9">
        <v>2.0</v>
      </c>
      <c r="I33" s="12">
        <v>0.0</v>
      </c>
      <c r="J33" s="12">
        <v>0.0</v>
      </c>
    </row>
    <row r="34">
      <c r="A34" s="9">
        <v>15.5</v>
      </c>
      <c r="B34" s="9">
        <v>15.0</v>
      </c>
      <c r="C34" s="9">
        <v>14.0</v>
      </c>
      <c r="D34" s="9">
        <v>1.0</v>
      </c>
      <c r="E34" s="9" t="s">
        <v>44</v>
      </c>
      <c r="F34" s="12"/>
      <c r="G34" s="12" t="s">
        <v>59</v>
      </c>
      <c r="H34" s="9">
        <v>1.0</v>
      </c>
      <c r="I34">
        <v>4.891298462262386</v>
      </c>
      <c r="J34">
        <v>5.778023769798035</v>
      </c>
    </row>
    <row r="35">
      <c r="A35" s="12">
        <v>18.7</v>
      </c>
      <c r="B35" s="9">
        <v>18.0</v>
      </c>
      <c r="C35" s="12">
        <v>13.0</v>
      </c>
      <c r="D35" s="9">
        <v>1.0</v>
      </c>
      <c r="E35" s="9" t="s">
        <v>44</v>
      </c>
      <c r="F35" s="12"/>
      <c r="G35" s="12" t="s">
        <v>59</v>
      </c>
      <c r="H35" s="9">
        <v>1.0</v>
      </c>
      <c r="I35">
        <v>4.404100317376856</v>
      </c>
      <c r="J35">
        <v>5.475997215034769</v>
      </c>
    </row>
    <row r="36" hidden="1">
      <c r="A36" s="12">
        <v>6.4</v>
      </c>
      <c r="B36" s="9">
        <v>6.0</v>
      </c>
      <c r="C36" s="12">
        <v>20.0</v>
      </c>
      <c r="D36" s="9">
        <v>1.0</v>
      </c>
      <c r="E36" s="9" t="s">
        <v>35</v>
      </c>
      <c r="F36" s="9"/>
      <c r="G36" s="9"/>
      <c r="H36" s="9">
        <v>2.0</v>
      </c>
      <c r="I36" s="12">
        <v>0.0</v>
      </c>
      <c r="J36" s="12">
        <v>0.0</v>
      </c>
    </row>
    <row r="37" hidden="1">
      <c r="A37" s="9">
        <v>6.5</v>
      </c>
      <c r="B37" s="9">
        <v>6.0</v>
      </c>
      <c r="C37" s="9">
        <v>1.0</v>
      </c>
      <c r="D37" s="9">
        <v>1.0</v>
      </c>
      <c r="E37" s="9" t="s">
        <v>35</v>
      </c>
      <c r="F37" s="9"/>
      <c r="G37" s="9"/>
      <c r="H37" s="9">
        <v>1.0</v>
      </c>
      <c r="I37">
        <v>2.154901959985743</v>
      </c>
      <c r="J37">
        <v>3.0487596496756595</v>
      </c>
    </row>
    <row r="38">
      <c r="A38" s="9">
        <v>17.5</v>
      </c>
      <c r="B38" s="9">
        <v>17.0</v>
      </c>
      <c r="C38" s="9">
        <v>17.0</v>
      </c>
      <c r="D38" s="9">
        <v>1.0</v>
      </c>
      <c r="E38" s="9" t="s">
        <v>44</v>
      </c>
      <c r="F38" s="12"/>
      <c r="G38" s="12" t="s">
        <v>59</v>
      </c>
      <c r="H38" s="9">
        <v>1.0</v>
      </c>
      <c r="I38">
        <v>3.996886764575857</v>
      </c>
      <c r="J38">
        <v>5.005660688883363</v>
      </c>
    </row>
    <row r="39" hidden="1">
      <c r="A39" s="12">
        <v>6.6</v>
      </c>
      <c r="B39" s="9">
        <v>6.0</v>
      </c>
      <c r="C39" s="12">
        <v>3.0</v>
      </c>
      <c r="D39" s="9">
        <v>1.0</v>
      </c>
      <c r="E39" s="9" t="s">
        <v>35</v>
      </c>
      <c r="F39" s="9"/>
      <c r="G39" s="9"/>
      <c r="H39" s="9">
        <v>3.0</v>
      </c>
      <c r="I39" s="12">
        <v>0.0</v>
      </c>
      <c r="J39" s="12">
        <v>0.0</v>
      </c>
    </row>
    <row r="40">
      <c r="A40" s="9">
        <v>14.4</v>
      </c>
      <c r="B40" s="9">
        <v>14.0</v>
      </c>
      <c r="C40" s="9">
        <v>1.0</v>
      </c>
      <c r="D40" s="9">
        <v>1.0</v>
      </c>
      <c r="E40" s="9" t="s">
        <v>49</v>
      </c>
      <c r="F40" s="12"/>
      <c r="G40" s="12" t="s">
        <v>38</v>
      </c>
      <c r="H40" s="9">
        <v>1.0</v>
      </c>
      <c r="I40">
        <v>8.903089986991944</v>
      </c>
      <c r="J40">
        <v>9.878487053332321</v>
      </c>
    </row>
    <row r="41">
      <c r="A41" s="9">
        <v>36.3</v>
      </c>
      <c r="B41" s="9">
        <v>36.0</v>
      </c>
      <c r="C41" s="9">
        <v>9.0</v>
      </c>
      <c r="D41" s="9">
        <v>1.0</v>
      </c>
      <c r="E41" s="9" t="s">
        <v>49</v>
      </c>
      <c r="F41" s="12"/>
      <c r="G41" s="12" t="s">
        <v>38</v>
      </c>
      <c r="H41" s="9">
        <v>1.0</v>
      </c>
      <c r="I41">
        <v>8.129183318863573</v>
      </c>
      <c r="J41">
        <v>9.176183426815344</v>
      </c>
    </row>
    <row r="42">
      <c r="A42" s="9">
        <v>12.5</v>
      </c>
      <c r="B42" s="9">
        <v>12.0</v>
      </c>
      <c r="C42" s="9">
        <v>13.0</v>
      </c>
      <c r="D42" s="9">
        <v>1.0</v>
      </c>
      <c r="E42" s="9" t="s">
        <v>49</v>
      </c>
      <c r="F42" s="12"/>
      <c r="G42" s="12" t="s">
        <v>38</v>
      </c>
      <c r="H42" s="9">
        <v>1.0</v>
      </c>
      <c r="I42">
        <v>8.053901230875532</v>
      </c>
      <c r="J42">
        <v>9.008243018971571</v>
      </c>
    </row>
    <row r="43">
      <c r="A43" s="9">
        <v>22.5</v>
      </c>
      <c r="B43" s="9">
        <v>22.0</v>
      </c>
      <c r="C43" s="9">
        <v>1.0</v>
      </c>
      <c r="D43" s="9">
        <v>1.0</v>
      </c>
      <c r="E43" s="9" t="s">
        <v>49</v>
      </c>
      <c r="F43" s="12"/>
      <c r="G43" s="12" t="s">
        <v>38</v>
      </c>
      <c r="H43" s="9">
        <v>1.0</v>
      </c>
      <c r="I43">
        <v>5.934859011232649</v>
      </c>
      <c r="J43">
        <v>6.917587114124023</v>
      </c>
    </row>
    <row r="44">
      <c r="A44" s="9">
        <v>2.2</v>
      </c>
      <c r="B44" s="9">
        <v>2.0</v>
      </c>
      <c r="C44" s="9">
        <v>2.0</v>
      </c>
      <c r="D44" s="9">
        <v>1.0</v>
      </c>
      <c r="E44" s="9" t="s">
        <v>49</v>
      </c>
      <c r="F44" s="12"/>
      <c r="G44" s="12" t="s">
        <v>38</v>
      </c>
      <c r="H44" s="9">
        <v>1.0</v>
      </c>
      <c r="I44">
        <v>5.7807286732714545</v>
      </c>
      <c r="J44">
        <v>6.837941362344787</v>
      </c>
    </row>
    <row r="45">
      <c r="A45" s="9">
        <v>14.5</v>
      </c>
      <c r="B45" s="9">
        <v>14.0</v>
      </c>
      <c r="C45" s="9">
        <v>9.0</v>
      </c>
      <c r="D45" s="9">
        <v>1.0</v>
      </c>
      <c r="E45" s="9" t="s">
        <v>49</v>
      </c>
      <c r="F45" s="12"/>
      <c r="G45" s="12" t="s">
        <v>38</v>
      </c>
      <c r="H45" s="9">
        <v>1.0</v>
      </c>
      <c r="I45">
        <v>5.679946767022589</v>
      </c>
      <c r="J45">
        <v>6.55404744146436</v>
      </c>
    </row>
    <row r="46">
      <c r="A46" s="9">
        <v>2.3</v>
      </c>
      <c r="B46" s="9">
        <v>2.0</v>
      </c>
      <c r="C46" s="9">
        <v>8.0</v>
      </c>
      <c r="D46" s="9">
        <v>1.0</v>
      </c>
      <c r="E46" s="9" t="s">
        <v>49</v>
      </c>
      <c r="F46" s="12"/>
      <c r="G46" s="12" t="s">
        <v>38</v>
      </c>
      <c r="H46" s="9">
        <v>1.0</v>
      </c>
      <c r="I46">
        <v>5.5614421404196985</v>
      </c>
      <c r="J46">
        <v>6.42826833882332</v>
      </c>
    </row>
    <row r="47">
      <c r="A47" s="12">
        <v>18.3</v>
      </c>
      <c r="B47" s="9">
        <v>18.0</v>
      </c>
      <c r="C47" s="12">
        <v>4.0</v>
      </c>
      <c r="D47" s="9">
        <v>1.0</v>
      </c>
      <c r="E47" s="9" t="s">
        <v>49</v>
      </c>
      <c r="F47" s="12"/>
      <c r="G47" s="12" t="s">
        <v>38</v>
      </c>
      <c r="H47" s="9">
        <v>1.0</v>
      </c>
      <c r="I47">
        <v>5.516629796003336</v>
      </c>
      <c r="J47">
        <v>6.363381298621229</v>
      </c>
    </row>
    <row r="48">
      <c r="A48" s="9">
        <v>6.5</v>
      </c>
      <c r="B48" s="9">
        <v>6.0</v>
      </c>
      <c r="C48" s="9">
        <v>14.0</v>
      </c>
      <c r="D48" s="9">
        <v>1.0</v>
      </c>
      <c r="E48" s="9" t="s">
        <v>49</v>
      </c>
      <c r="F48" s="12"/>
      <c r="G48" s="12" t="s">
        <v>38</v>
      </c>
      <c r="H48" s="9">
        <v>1.0</v>
      </c>
      <c r="I48">
        <v>5.462397997898956</v>
      </c>
      <c r="J48">
        <v>6.298810718718045</v>
      </c>
    </row>
    <row r="49">
      <c r="A49" s="9">
        <v>35.1</v>
      </c>
      <c r="B49" s="9">
        <v>35.0</v>
      </c>
      <c r="C49" s="9">
        <v>16.0</v>
      </c>
      <c r="D49" s="9">
        <v>1.0</v>
      </c>
      <c r="E49" s="9" t="s">
        <v>49</v>
      </c>
      <c r="F49" s="12"/>
      <c r="G49" s="12" t="s">
        <v>38</v>
      </c>
      <c r="H49" s="9">
        <v>1.0</v>
      </c>
      <c r="I49">
        <v>4.91832995354868</v>
      </c>
      <c r="J49">
        <v>6.111375145314832</v>
      </c>
    </row>
    <row r="50">
      <c r="A50" s="9">
        <v>15.5</v>
      </c>
      <c r="B50" s="9">
        <v>15.0</v>
      </c>
      <c r="C50" s="9">
        <v>3.0</v>
      </c>
      <c r="D50" s="9">
        <v>1.0</v>
      </c>
      <c r="E50" s="9" t="s">
        <v>49</v>
      </c>
      <c r="F50" s="12"/>
      <c r="G50" s="12" t="s">
        <v>38</v>
      </c>
      <c r="H50" s="9">
        <v>1.0</v>
      </c>
      <c r="I50">
        <v>5.27382771281152</v>
      </c>
      <c r="J50">
        <v>5.849693089018945</v>
      </c>
    </row>
    <row r="51">
      <c r="A51" s="9">
        <v>18.2</v>
      </c>
      <c r="B51" s="9">
        <v>18.0</v>
      </c>
      <c r="C51" s="9">
        <v>20.0</v>
      </c>
      <c r="D51" s="9">
        <v>1.0</v>
      </c>
      <c r="E51" s="9" t="s">
        <v>49</v>
      </c>
      <c r="F51" s="12"/>
      <c r="G51" s="12" t="s">
        <v>38</v>
      </c>
      <c r="H51" s="9">
        <v>1.0</v>
      </c>
      <c r="I51">
        <v>4.788370415565329</v>
      </c>
      <c r="J51">
        <v>5.781354594729826</v>
      </c>
    </row>
    <row r="52">
      <c r="A52" s="9">
        <v>17.5</v>
      </c>
      <c r="B52" s="9">
        <v>17.0</v>
      </c>
      <c r="C52" s="9">
        <v>18.0</v>
      </c>
      <c r="D52" s="9">
        <v>1.0</v>
      </c>
      <c r="E52" s="9" t="s">
        <v>49</v>
      </c>
      <c r="F52" s="12"/>
      <c r="G52" s="12" t="s">
        <v>38</v>
      </c>
      <c r="H52" s="9">
        <v>1.0</v>
      </c>
      <c r="I52">
        <v>4.590268466598404</v>
      </c>
      <c r="J52">
        <v>5.528492971890591</v>
      </c>
    </row>
    <row r="53">
      <c r="A53" s="9">
        <v>18.7</v>
      </c>
      <c r="B53" s="9">
        <v>18.0</v>
      </c>
      <c r="C53" s="9">
        <v>4.0</v>
      </c>
      <c r="D53" s="9">
        <v>1.0</v>
      </c>
      <c r="E53" s="9" t="s">
        <v>49</v>
      </c>
      <c r="F53" s="12"/>
      <c r="G53" s="12" t="s">
        <v>38</v>
      </c>
      <c r="H53" s="9">
        <v>1.0</v>
      </c>
      <c r="I53">
        <v>4.422073688388757</v>
      </c>
      <c r="J53">
        <v>5.5283911699186445</v>
      </c>
    </row>
    <row r="54">
      <c r="A54" s="9">
        <v>14.3</v>
      </c>
      <c r="B54" s="9">
        <v>14.0</v>
      </c>
      <c r="C54" s="9">
        <v>14.0</v>
      </c>
      <c r="D54" s="9">
        <v>1.0</v>
      </c>
      <c r="E54" s="9" t="s">
        <v>49</v>
      </c>
      <c r="F54" s="12"/>
      <c r="G54" s="12" t="s">
        <v>38</v>
      </c>
      <c r="H54" s="9">
        <v>1.0</v>
      </c>
      <c r="I54">
        <v>4.756961951313706</v>
      </c>
      <c r="J54">
        <v>5.229553027965063</v>
      </c>
    </row>
    <row r="55">
      <c r="A55" s="9">
        <v>35.5</v>
      </c>
      <c r="B55" s="9">
        <v>35.0</v>
      </c>
      <c r="C55" s="9">
        <v>2.0</v>
      </c>
      <c r="D55" s="9">
        <v>1.0</v>
      </c>
      <c r="E55" s="9" t="s">
        <v>49</v>
      </c>
      <c r="F55" s="12"/>
      <c r="G55" s="12" t="s">
        <v>38</v>
      </c>
      <c r="H55" s="9">
        <v>1.0</v>
      </c>
      <c r="I55">
        <v>3.7832908900360547</v>
      </c>
      <c r="J55">
        <v>4.841070173425764</v>
      </c>
    </row>
    <row r="56">
      <c r="A56" s="9">
        <v>14.4</v>
      </c>
      <c r="B56" s="9">
        <v>14.0</v>
      </c>
      <c r="C56" s="9">
        <v>11.0</v>
      </c>
      <c r="D56" s="9">
        <v>1.0</v>
      </c>
      <c r="E56" s="9" t="s">
        <v>55</v>
      </c>
      <c r="F56" s="12"/>
      <c r="G56" s="12" t="s">
        <v>59</v>
      </c>
      <c r="H56" s="9">
        <v>1.0</v>
      </c>
      <c r="I56">
        <v>6.308716824330272</v>
      </c>
      <c r="J56">
        <v>7.207067929310944</v>
      </c>
    </row>
    <row r="57">
      <c r="A57" s="9">
        <v>2.3</v>
      </c>
      <c r="B57" s="9">
        <v>2.0</v>
      </c>
      <c r="C57" s="9">
        <v>7.0</v>
      </c>
      <c r="D57" s="9">
        <v>1.0</v>
      </c>
      <c r="E57" s="9" t="s">
        <v>55</v>
      </c>
      <c r="F57" s="12"/>
      <c r="G57" s="12" t="s">
        <v>59</v>
      </c>
      <c r="H57" s="9">
        <v>1.0</v>
      </c>
      <c r="I57">
        <v>5.967815316628599</v>
      </c>
      <c r="J57">
        <v>6.971553886188</v>
      </c>
    </row>
    <row r="58">
      <c r="A58" s="12">
        <v>35.1</v>
      </c>
      <c r="B58" s="9">
        <v>35.0</v>
      </c>
      <c r="C58" s="12">
        <v>14.0</v>
      </c>
      <c r="D58" s="9">
        <v>1.0</v>
      </c>
      <c r="E58" s="9" t="s">
        <v>55</v>
      </c>
      <c r="F58" s="12"/>
      <c r="G58" s="12" t="s">
        <v>59</v>
      </c>
      <c r="H58" s="9">
        <v>1.0</v>
      </c>
      <c r="I58">
        <v>5.942008053022313</v>
      </c>
      <c r="J58">
        <v>6.931223663000534</v>
      </c>
    </row>
    <row r="59">
      <c r="A59" s="9">
        <v>14.5</v>
      </c>
      <c r="B59" s="9">
        <v>14.0</v>
      </c>
      <c r="C59" s="9">
        <v>21.0</v>
      </c>
      <c r="D59" s="9">
        <v>1.0</v>
      </c>
      <c r="E59" s="9" t="s">
        <v>55</v>
      </c>
      <c r="F59" s="12"/>
      <c r="G59" s="12" t="s">
        <v>59</v>
      </c>
      <c r="H59" s="9">
        <v>1.0</v>
      </c>
      <c r="I59">
        <v>6.0</v>
      </c>
      <c r="J59">
        <v>6.722751073759178</v>
      </c>
    </row>
    <row r="60">
      <c r="A60" s="12">
        <v>22.5</v>
      </c>
      <c r="B60" s="9">
        <v>22.0</v>
      </c>
      <c r="C60" s="9">
        <v>13.0</v>
      </c>
      <c r="D60" s="9">
        <v>1.0</v>
      </c>
      <c r="E60" s="9" t="s">
        <v>55</v>
      </c>
      <c r="F60" s="12"/>
      <c r="G60" s="12" t="s">
        <v>59</v>
      </c>
      <c r="H60" s="9">
        <v>1.0</v>
      </c>
      <c r="I60">
        <v>5.754239092978232</v>
      </c>
      <c r="J60">
        <v>6.652001457043749</v>
      </c>
    </row>
    <row r="61">
      <c r="A61" s="9">
        <v>12.5</v>
      </c>
      <c r="B61" s="9">
        <v>12.0</v>
      </c>
      <c r="C61" s="9">
        <v>20.0</v>
      </c>
      <c r="D61" s="9">
        <v>1.0</v>
      </c>
      <c r="E61" s="9" t="s">
        <v>55</v>
      </c>
      <c r="F61" s="12"/>
      <c r="G61" s="12" t="s">
        <v>59</v>
      </c>
      <c r="H61" s="9">
        <v>1.0</v>
      </c>
      <c r="I61">
        <v>5.511883360978874</v>
      </c>
      <c r="J61">
        <v>6.451185520625263</v>
      </c>
    </row>
    <row r="62">
      <c r="A62" s="9">
        <v>35.5</v>
      </c>
      <c r="B62" s="9">
        <v>35.0</v>
      </c>
      <c r="C62" s="9">
        <v>8.0</v>
      </c>
      <c r="D62" s="9">
        <v>1.0</v>
      </c>
      <c r="E62" s="9" t="s">
        <v>55</v>
      </c>
      <c r="F62" s="12"/>
      <c r="G62" s="12" t="s">
        <v>59</v>
      </c>
      <c r="H62" s="9">
        <v>1.0</v>
      </c>
      <c r="I62">
        <v>5.391691059395035</v>
      </c>
      <c r="J62">
        <v>6.414882722056969</v>
      </c>
    </row>
    <row r="63">
      <c r="A63" s="9">
        <v>15.5</v>
      </c>
      <c r="B63" s="9">
        <v>15.0</v>
      </c>
      <c r="C63" s="9">
        <v>12.0</v>
      </c>
      <c r="D63" s="9">
        <v>1.0</v>
      </c>
      <c r="E63" s="9" t="s">
        <v>55</v>
      </c>
      <c r="F63" s="12"/>
      <c r="G63" s="12" t="s">
        <v>59</v>
      </c>
      <c r="H63" s="9">
        <v>1.0</v>
      </c>
      <c r="I63">
        <v>5.574031267727719</v>
      </c>
      <c r="J63">
        <v>6.136144867608021</v>
      </c>
    </row>
    <row r="64">
      <c r="A64" s="9">
        <v>14.3</v>
      </c>
      <c r="B64" s="9">
        <v>14.0</v>
      </c>
      <c r="C64" s="9">
        <v>15.0</v>
      </c>
      <c r="D64" s="9">
        <v>1.0</v>
      </c>
      <c r="E64" s="9" t="s">
        <v>55</v>
      </c>
      <c r="F64" s="12"/>
      <c r="G64" s="12" t="s">
        <v>59</v>
      </c>
      <c r="H64" s="9">
        <v>1.0</v>
      </c>
      <c r="I64">
        <v>4.929418925714293</v>
      </c>
      <c r="J64">
        <v>5.941752660788018</v>
      </c>
    </row>
    <row r="65">
      <c r="A65" s="9">
        <v>36.3</v>
      </c>
      <c r="B65" s="9">
        <v>36.0</v>
      </c>
      <c r="C65" s="9">
        <v>2.0</v>
      </c>
      <c r="D65" s="9">
        <v>1.0</v>
      </c>
      <c r="E65" s="9" t="s">
        <v>55</v>
      </c>
      <c r="F65" s="12"/>
      <c r="G65" s="12" t="s">
        <v>59</v>
      </c>
      <c r="H65" s="9">
        <v>1.0</v>
      </c>
      <c r="I65">
        <v>4.934859011232649</v>
      </c>
      <c r="J65">
        <v>5.916277383371008</v>
      </c>
    </row>
    <row r="66">
      <c r="A66" s="9">
        <v>2.2</v>
      </c>
      <c r="B66" s="9">
        <v>2.0</v>
      </c>
      <c r="C66" s="9">
        <v>10.0</v>
      </c>
      <c r="D66" s="9">
        <v>1.0</v>
      </c>
      <c r="E66" s="9" t="s">
        <v>55</v>
      </c>
      <c r="F66" s="12"/>
      <c r="G66" s="12" t="s">
        <v>59</v>
      </c>
      <c r="H66" s="9">
        <v>1.0</v>
      </c>
      <c r="I66">
        <v>4.842876580020299</v>
      </c>
      <c r="J66">
        <v>5.856744926167492</v>
      </c>
    </row>
    <row r="67">
      <c r="A67" s="9">
        <v>18.7</v>
      </c>
      <c r="B67" s="9">
        <v>18.0</v>
      </c>
      <c r="C67" s="9">
        <v>10.0</v>
      </c>
      <c r="D67" s="9">
        <v>1.0</v>
      </c>
      <c r="E67" s="9" t="s">
        <v>55</v>
      </c>
      <c r="F67" s="12"/>
      <c r="G67" s="12" t="s">
        <v>59</v>
      </c>
      <c r="H67" s="9">
        <v>1.0</v>
      </c>
      <c r="I67">
        <v>4.676693609624866</v>
      </c>
      <c r="J67">
        <v>5.785714012635178</v>
      </c>
    </row>
    <row r="68">
      <c r="A68" s="12">
        <v>18.2</v>
      </c>
      <c r="B68" s="9">
        <v>18.0</v>
      </c>
      <c r="C68" s="12">
        <v>7.0</v>
      </c>
      <c r="D68" s="9">
        <v>1.0</v>
      </c>
      <c r="E68" s="9" t="s">
        <v>55</v>
      </c>
      <c r="F68" s="12"/>
      <c r="G68" s="12" t="s">
        <v>59</v>
      </c>
      <c r="H68" s="9">
        <v>1.0</v>
      </c>
      <c r="I68">
        <v>4.4504690599482215</v>
      </c>
      <c r="J68">
        <v>5.538474879843546</v>
      </c>
    </row>
    <row r="69">
      <c r="A69" s="9">
        <v>6.5</v>
      </c>
      <c r="B69" s="9">
        <v>6.0</v>
      </c>
      <c r="C69" s="9">
        <v>20.0</v>
      </c>
      <c r="D69" s="9">
        <v>1.0</v>
      </c>
      <c r="E69" s="9" t="s">
        <v>55</v>
      </c>
      <c r="F69" s="12"/>
      <c r="G69" s="12" t="s">
        <v>59</v>
      </c>
      <c r="H69" s="9">
        <v>1.0</v>
      </c>
      <c r="I69">
        <v>4.516629796003336</v>
      </c>
      <c r="J69">
        <v>5.413902151575143</v>
      </c>
    </row>
    <row r="70">
      <c r="A70" s="9">
        <v>18.3</v>
      </c>
      <c r="B70" s="9">
        <v>18.0</v>
      </c>
      <c r="C70" s="9">
        <v>5.0</v>
      </c>
      <c r="D70" s="9">
        <v>1.0</v>
      </c>
      <c r="E70" s="9" t="s">
        <v>55</v>
      </c>
      <c r="F70" s="12"/>
      <c r="G70" s="12" t="s">
        <v>59</v>
      </c>
      <c r="H70" s="9">
        <v>1.0</v>
      </c>
      <c r="I70">
        <v>4.109144469425067</v>
      </c>
      <c r="J70">
        <v>5.210732744710895</v>
      </c>
    </row>
    <row r="71">
      <c r="A71" s="9">
        <v>17.5</v>
      </c>
      <c r="B71" s="9">
        <v>17.0</v>
      </c>
      <c r="C71" s="9">
        <v>14.0</v>
      </c>
      <c r="D71" s="9">
        <v>1.0</v>
      </c>
      <c r="E71" s="9" t="s">
        <v>55</v>
      </c>
      <c r="F71" s="12"/>
      <c r="G71" s="12" t="s">
        <v>59</v>
      </c>
      <c r="H71" s="9">
        <v>1.0</v>
      </c>
      <c r="I71">
        <v>3.9678153166285988</v>
      </c>
      <c r="J71">
        <v>4.890707079203839</v>
      </c>
    </row>
    <row r="72">
      <c r="A72" s="9">
        <v>2.2</v>
      </c>
      <c r="B72" s="9">
        <v>2.0</v>
      </c>
      <c r="C72" s="9">
        <v>4.0</v>
      </c>
      <c r="D72" s="9">
        <v>1.0</v>
      </c>
      <c r="E72" s="9" t="s">
        <v>63</v>
      </c>
      <c r="F72" s="12"/>
      <c r="G72" s="12" t="s">
        <v>38</v>
      </c>
      <c r="H72" s="9">
        <v>1.0</v>
      </c>
      <c r="I72">
        <v>8.466655821041497</v>
      </c>
      <c r="J72">
        <v>9.482836299439068</v>
      </c>
    </row>
    <row r="73">
      <c r="A73" s="9">
        <v>35.1</v>
      </c>
      <c r="B73" s="9">
        <v>35.0</v>
      </c>
      <c r="C73" s="9">
        <v>4.0</v>
      </c>
      <c r="D73" s="9">
        <v>1.0</v>
      </c>
      <c r="E73" s="9" t="s">
        <v>63</v>
      </c>
      <c r="F73" s="12"/>
      <c r="G73" s="12" t="s">
        <v>38</v>
      </c>
      <c r="H73" s="9">
        <v>1.0</v>
      </c>
      <c r="I73">
        <v>7.095667395616961</v>
      </c>
      <c r="J73">
        <v>8.26388900365808</v>
      </c>
    </row>
    <row r="74">
      <c r="A74" s="9">
        <v>17.5</v>
      </c>
      <c r="B74" s="9">
        <v>17.0</v>
      </c>
      <c r="C74" s="9">
        <v>15.0</v>
      </c>
      <c r="D74" s="9">
        <v>1.0</v>
      </c>
      <c r="E74" s="9" t="s">
        <v>63</v>
      </c>
      <c r="F74" s="12"/>
      <c r="G74" s="12" t="s">
        <v>38</v>
      </c>
      <c r="H74" s="9">
        <v>1.0</v>
      </c>
      <c r="I74">
        <v>6.9661417327390325</v>
      </c>
      <c r="J74">
        <v>7.895628910091821</v>
      </c>
    </row>
    <row r="75">
      <c r="A75" s="9">
        <v>14.3</v>
      </c>
      <c r="B75" s="9">
        <v>14.0</v>
      </c>
      <c r="C75" s="9">
        <v>12.0</v>
      </c>
      <c r="D75" s="9">
        <v>1.0</v>
      </c>
      <c r="E75" s="9" t="s">
        <v>63</v>
      </c>
      <c r="F75" s="12"/>
      <c r="G75" s="12" t="s">
        <v>38</v>
      </c>
      <c r="H75" s="9">
        <v>1.0</v>
      </c>
      <c r="I75">
        <v>6.649751981665837</v>
      </c>
      <c r="J75">
        <v>7.6275004044913</v>
      </c>
    </row>
    <row r="76">
      <c r="A76" s="9">
        <v>14.5</v>
      </c>
      <c r="B76" s="9">
        <v>14.0</v>
      </c>
      <c r="C76" s="9">
        <v>3.0</v>
      </c>
      <c r="D76" s="9">
        <v>1.0</v>
      </c>
      <c r="E76" s="9" t="s">
        <v>63</v>
      </c>
      <c r="F76" s="12"/>
      <c r="G76" s="12" t="s">
        <v>38</v>
      </c>
      <c r="H76" s="9">
        <v>1.0</v>
      </c>
      <c r="I76">
        <v>6.6059204121412005</v>
      </c>
      <c r="J76">
        <v>7.6265021241482485</v>
      </c>
    </row>
    <row r="77">
      <c r="A77" s="9">
        <v>14.4</v>
      </c>
      <c r="B77" s="9">
        <v>14.0</v>
      </c>
      <c r="C77" s="9">
        <v>9.0</v>
      </c>
      <c r="D77" s="9">
        <v>1.0</v>
      </c>
      <c r="E77" s="9" t="s">
        <v>63</v>
      </c>
      <c r="F77" s="12"/>
      <c r="G77" s="12" t="s">
        <v>38</v>
      </c>
      <c r="H77" s="9">
        <v>1.0</v>
      </c>
      <c r="I77">
        <v>6.670113264313545</v>
      </c>
      <c r="J77">
        <v>7.6081225592535064</v>
      </c>
    </row>
    <row r="78">
      <c r="A78" s="9">
        <v>22.5</v>
      </c>
      <c r="B78" s="9">
        <v>22.0</v>
      </c>
      <c r="C78" s="9">
        <v>12.0</v>
      </c>
      <c r="D78" s="9">
        <v>1.0</v>
      </c>
      <c r="E78" s="9" t="s">
        <v>63</v>
      </c>
      <c r="F78" s="12"/>
      <c r="G78" s="12" t="s">
        <v>38</v>
      </c>
      <c r="H78" s="9">
        <v>1.0</v>
      </c>
      <c r="I78">
        <v>6.574031267727719</v>
      </c>
      <c r="J78">
        <v>7.5406075122407685</v>
      </c>
    </row>
    <row r="79">
      <c r="A79" s="9">
        <v>18.3</v>
      </c>
      <c r="B79" s="9">
        <v>18.0</v>
      </c>
      <c r="C79" s="9">
        <v>1.0</v>
      </c>
      <c r="D79" s="9">
        <v>1.0</v>
      </c>
      <c r="E79" s="9" t="s">
        <v>63</v>
      </c>
      <c r="F79" s="12"/>
      <c r="G79" s="12" t="s">
        <v>38</v>
      </c>
      <c r="H79" s="9">
        <v>1.0</v>
      </c>
      <c r="I79">
        <v>6.26884531229258</v>
      </c>
      <c r="J79">
        <v>7.278633351437774</v>
      </c>
    </row>
    <row r="80">
      <c r="A80" s="9">
        <v>18.2</v>
      </c>
      <c r="B80" s="9">
        <v>18.0</v>
      </c>
      <c r="C80" s="9">
        <v>2.0</v>
      </c>
      <c r="D80" s="9">
        <v>1.0</v>
      </c>
      <c r="E80" s="9" t="s">
        <v>63</v>
      </c>
      <c r="F80" s="12"/>
      <c r="G80" s="12" t="s">
        <v>38</v>
      </c>
      <c r="H80" s="9">
        <v>1.0</v>
      </c>
      <c r="I80">
        <v>6.119868334816841</v>
      </c>
      <c r="J80">
        <v>7.218020965215993</v>
      </c>
    </row>
    <row r="81">
      <c r="A81" s="9">
        <v>12.5</v>
      </c>
      <c r="B81" s="9">
        <v>12.0</v>
      </c>
      <c r="C81" s="9">
        <v>5.0</v>
      </c>
      <c r="D81" s="9">
        <v>1.0</v>
      </c>
      <c r="E81" s="9" t="s">
        <v>63</v>
      </c>
      <c r="F81" s="12"/>
      <c r="G81" s="12" t="s">
        <v>38</v>
      </c>
      <c r="H81" s="9">
        <v>1.0</v>
      </c>
      <c r="I81">
        <v>6.268845312292579</v>
      </c>
      <c r="J81">
        <v>7.157774921831473</v>
      </c>
    </row>
    <row r="82">
      <c r="A82" s="9">
        <v>15.5</v>
      </c>
      <c r="B82" s="9">
        <v>15.0</v>
      </c>
      <c r="C82" s="9">
        <v>10.0</v>
      </c>
      <c r="D82" s="9">
        <v>1.0</v>
      </c>
      <c r="E82" s="9" t="s">
        <v>63</v>
      </c>
      <c r="F82" s="12"/>
      <c r="G82" s="12" t="s">
        <v>38</v>
      </c>
      <c r="H82" s="9">
        <v>1.0</v>
      </c>
      <c r="I82">
        <v>6.099384632135912</v>
      </c>
      <c r="J82">
        <v>7.1289049238259015</v>
      </c>
    </row>
    <row r="83" hidden="1">
      <c r="A83" s="9">
        <v>7.4</v>
      </c>
      <c r="B83" s="9">
        <v>7.0</v>
      </c>
      <c r="C83" s="9">
        <v>11.0</v>
      </c>
      <c r="D83" s="9">
        <v>1.0</v>
      </c>
      <c r="E83" s="9" t="s">
        <v>35</v>
      </c>
      <c r="F83" s="9"/>
      <c r="G83" s="9"/>
      <c r="H83" s="9">
        <v>2.0</v>
      </c>
      <c r="I83">
        <v>4.391691059395036</v>
      </c>
      <c r="J83">
        <v>5.176469070721008</v>
      </c>
    </row>
    <row r="84">
      <c r="A84" s="9">
        <v>2.3</v>
      </c>
      <c r="B84" s="9">
        <v>2.0</v>
      </c>
      <c r="C84" s="9">
        <v>9.0</v>
      </c>
      <c r="D84" s="9">
        <v>1.0</v>
      </c>
      <c r="E84" s="9" t="s">
        <v>63</v>
      </c>
      <c r="F84" s="12"/>
      <c r="G84" s="12" t="s">
        <v>38</v>
      </c>
      <c r="H84" s="9">
        <v>1.0</v>
      </c>
      <c r="I84">
        <v>6.301029995663981</v>
      </c>
      <c r="J84">
        <v>7.124607971564205</v>
      </c>
    </row>
    <row r="85">
      <c r="A85" s="9">
        <v>36.3</v>
      </c>
      <c r="B85" s="9">
        <v>36.0</v>
      </c>
      <c r="C85" s="9">
        <v>12.0</v>
      </c>
      <c r="D85" s="9">
        <v>1.0</v>
      </c>
      <c r="E85" s="9" t="s">
        <v>63</v>
      </c>
      <c r="F85" s="12"/>
      <c r="G85" s="12" t="s">
        <v>38</v>
      </c>
      <c r="H85" s="9">
        <v>1.0</v>
      </c>
      <c r="I85">
        <v>5.897234242342892</v>
      </c>
      <c r="J85">
        <v>6.981909798933937</v>
      </c>
    </row>
    <row r="86">
      <c r="A86" s="9">
        <v>6.5</v>
      </c>
      <c r="B86" s="9">
        <v>6.0</v>
      </c>
      <c r="C86" s="9">
        <v>19.0</v>
      </c>
      <c r="D86" s="9">
        <v>1.0</v>
      </c>
      <c r="E86" s="9" t="s">
        <v>63</v>
      </c>
      <c r="F86" s="12"/>
      <c r="G86" s="12" t="s">
        <v>38</v>
      </c>
      <c r="H86" s="9">
        <v>1.0</v>
      </c>
      <c r="I86">
        <v>5.83614319736133</v>
      </c>
      <c r="J86">
        <v>6.780437302565217</v>
      </c>
    </row>
    <row r="87">
      <c r="A87" s="9">
        <v>35.5</v>
      </c>
      <c r="B87" s="9">
        <v>35.0</v>
      </c>
      <c r="C87" s="9">
        <v>3.0</v>
      </c>
      <c r="D87" s="9">
        <v>1.0</v>
      </c>
      <c r="E87" s="9" t="s">
        <v>63</v>
      </c>
      <c r="F87" s="12"/>
      <c r="G87" s="12" t="s">
        <v>38</v>
      </c>
      <c r="H87" s="9">
        <v>1.0</v>
      </c>
      <c r="I87">
        <v>5.632023214705406</v>
      </c>
      <c r="J87">
        <v>6.6968039425795105</v>
      </c>
    </row>
    <row r="88">
      <c r="A88" s="9">
        <v>36.3</v>
      </c>
      <c r="B88" s="9">
        <v>36.0</v>
      </c>
      <c r="C88" s="9">
        <v>17.0</v>
      </c>
      <c r="D88" s="9">
        <v>1.0</v>
      </c>
      <c r="E88" s="9" t="s">
        <v>68</v>
      </c>
      <c r="F88" s="12"/>
      <c r="G88" s="12" t="s">
        <v>59</v>
      </c>
      <c r="H88" s="9">
        <v>1.0</v>
      </c>
      <c r="I88">
        <v>5.154901959985743</v>
      </c>
      <c r="J88">
        <v>6.158515390664607</v>
      </c>
    </row>
    <row r="89">
      <c r="A89" s="9">
        <v>14.4</v>
      </c>
      <c r="B89" s="9">
        <v>14.0</v>
      </c>
      <c r="C89" s="9">
        <v>13.0</v>
      </c>
      <c r="D89" s="9">
        <v>1.0</v>
      </c>
      <c r="E89" s="9" t="s">
        <v>68</v>
      </c>
      <c r="F89" s="12"/>
      <c r="G89" s="12" t="s">
        <v>59</v>
      </c>
      <c r="H89" s="9">
        <v>1.0</v>
      </c>
      <c r="I89">
        <v>5.071355908535668</v>
      </c>
      <c r="J89">
        <v>6.069993123420593</v>
      </c>
    </row>
    <row r="90">
      <c r="A90" s="9">
        <v>14.5</v>
      </c>
      <c r="B90" s="9">
        <v>14.0</v>
      </c>
      <c r="C90" s="9">
        <v>15.0</v>
      </c>
      <c r="D90" s="9">
        <v>1.0</v>
      </c>
      <c r="E90" s="9" t="s">
        <v>68</v>
      </c>
      <c r="F90" s="12"/>
      <c r="G90" s="12" t="s">
        <v>59</v>
      </c>
      <c r="H90" s="9">
        <v>1.0</v>
      </c>
      <c r="I90">
        <v>5.071355908535668</v>
      </c>
      <c r="J90">
        <v>5.910673048595273</v>
      </c>
    </row>
    <row r="91">
      <c r="A91" s="9">
        <v>35.5</v>
      </c>
      <c r="B91" s="9">
        <v>35.0</v>
      </c>
      <c r="C91" s="9">
        <v>12.0</v>
      </c>
      <c r="D91" s="9">
        <v>1.0</v>
      </c>
      <c r="E91" s="9" t="s">
        <v>68</v>
      </c>
      <c r="F91" s="12"/>
      <c r="G91" s="12" t="s">
        <v>59</v>
      </c>
      <c r="H91" s="9">
        <v>1.0</v>
      </c>
      <c r="I91">
        <v>5.084320885700035</v>
      </c>
      <c r="J91">
        <v>5.883783054636073</v>
      </c>
    </row>
    <row r="92">
      <c r="A92" s="9">
        <v>18.7</v>
      </c>
      <c r="B92" s="9">
        <v>18.0</v>
      </c>
      <c r="C92" s="9">
        <v>19.0</v>
      </c>
      <c r="D92" s="9">
        <v>1.0</v>
      </c>
      <c r="E92" s="9" t="s">
        <v>68</v>
      </c>
      <c r="F92" s="12"/>
      <c r="G92" s="12" t="s">
        <v>59</v>
      </c>
      <c r="H92" s="9">
        <v>1.0</v>
      </c>
      <c r="I92">
        <v>4.8709053036205425</v>
      </c>
      <c r="J92">
        <v>5.880439591965702</v>
      </c>
    </row>
    <row r="93">
      <c r="A93" s="9">
        <v>22.5</v>
      </c>
      <c r="B93" s="9">
        <v>22.0</v>
      </c>
      <c r="C93" s="9">
        <v>16.0</v>
      </c>
      <c r="D93" s="9">
        <v>1.0</v>
      </c>
      <c r="E93" s="9" t="s">
        <v>68</v>
      </c>
      <c r="F93" s="12"/>
      <c r="G93" s="12" t="s">
        <v>59</v>
      </c>
      <c r="H93" s="9">
        <v>1.0</v>
      </c>
      <c r="I93">
        <v>5.132625565274591</v>
      </c>
      <c r="J93">
        <v>5.877077405143368</v>
      </c>
    </row>
    <row r="94">
      <c r="A94" s="9">
        <v>12.5</v>
      </c>
      <c r="B94" s="9">
        <v>12.0</v>
      </c>
      <c r="C94" s="9">
        <v>3.0</v>
      </c>
      <c r="D94" s="9">
        <v>1.0</v>
      </c>
      <c r="E94" s="9" t="s">
        <v>68</v>
      </c>
      <c r="F94" s="12"/>
      <c r="G94" s="12" t="s">
        <v>59</v>
      </c>
      <c r="H94" s="9">
        <v>1.0</v>
      </c>
      <c r="I94">
        <v>4.427903232049481</v>
      </c>
      <c r="J94">
        <v>5.407660366439154</v>
      </c>
    </row>
    <row r="95">
      <c r="A95" s="9">
        <v>15.5</v>
      </c>
      <c r="B95" s="9">
        <v>15.0</v>
      </c>
      <c r="C95" s="9">
        <v>19.0</v>
      </c>
      <c r="D95" s="9">
        <v>1.0</v>
      </c>
      <c r="E95" s="9" t="s">
        <v>68</v>
      </c>
      <c r="F95" s="12"/>
      <c r="G95" s="12" t="s">
        <v>59</v>
      </c>
      <c r="H95" s="9">
        <v>1.0</v>
      </c>
      <c r="I95">
        <v>4.525969822257479</v>
      </c>
      <c r="J95">
        <v>5.381885111016189</v>
      </c>
    </row>
    <row r="96" hidden="1">
      <c r="A96" s="12">
        <v>8.6</v>
      </c>
      <c r="B96" s="9">
        <v>8.0</v>
      </c>
      <c r="C96" s="12">
        <v>7.0</v>
      </c>
      <c r="D96" s="9">
        <v>1.0</v>
      </c>
      <c r="E96" s="9" t="s">
        <v>35</v>
      </c>
      <c r="F96" s="9"/>
      <c r="G96" s="9"/>
      <c r="H96" s="9">
        <v>3.0</v>
      </c>
      <c r="I96" s="12">
        <v>0.0</v>
      </c>
      <c r="J96" s="12">
        <v>0.0</v>
      </c>
    </row>
    <row r="97">
      <c r="A97" s="9">
        <v>6.5</v>
      </c>
      <c r="B97" s="9">
        <v>6.0</v>
      </c>
      <c r="C97" s="9">
        <v>9.0</v>
      </c>
      <c r="D97" s="9">
        <v>1.0</v>
      </c>
      <c r="E97" s="9" t="s">
        <v>68</v>
      </c>
      <c r="F97" s="12"/>
      <c r="G97" s="12" t="s">
        <v>59</v>
      </c>
      <c r="H97" s="9">
        <v>1.0</v>
      </c>
      <c r="I97">
        <v>4.26884531229258</v>
      </c>
      <c r="J97">
        <v>5.178940200853182</v>
      </c>
    </row>
    <row r="98">
      <c r="A98" s="9">
        <v>35.1</v>
      </c>
      <c r="B98" s="9">
        <v>35.0</v>
      </c>
      <c r="C98" s="9">
        <v>6.0</v>
      </c>
      <c r="D98" s="9">
        <v>1.0</v>
      </c>
      <c r="E98" s="9" t="s">
        <v>68</v>
      </c>
      <c r="F98" s="12"/>
      <c r="G98" s="12" t="s">
        <v>59</v>
      </c>
      <c r="H98" s="9">
        <v>1.0</v>
      </c>
      <c r="I98">
        <v>4.084320885700036</v>
      </c>
      <c r="J98">
        <v>5.125279493378942</v>
      </c>
    </row>
    <row r="99">
      <c r="A99" s="12">
        <v>14.3</v>
      </c>
      <c r="B99" s="9">
        <v>14.0</v>
      </c>
      <c r="C99" s="12">
        <v>2.0</v>
      </c>
      <c r="D99" s="9">
        <v>1.0</v>
      </c>
      <c r="E99" s="9" t="s">
        <v>68</v>
      </c>
      <c r="F99" s="12"/>
      <c r="G99" s="12" t="s">
        <v>59</v>
      </c>
      <c r="H99" s="9">
        <v>1.0</v>
      </c>
      <c r="I99">
        <v>4.26884531229258</v>
      </c>
      <c r="J99">
        <v>5.065890179191228</v>
      </c>
    </row>
    <row r="100">
      <c r="A100" s="9">
        <v>2.2</v>
      </c>
      <c r="B100" s="9">
        <v>2.0</v>
      </c>
      <c r="C100" s="9">
        <v>6.0</v>
      </c>
      <c r="D100" s="9">
        <v>1.0</v>
      </c>
      <c r="E100" s="9" t="s">
        <v>68</v>
      </c>
      <c r="F100" s="12"/>
      <c r="G100" s="12" t="s">
        <v>59</v>
      </c>
      <c r="H100" s="9">
        <v>1.0</v>
      </c>
      <c r="I100">
        <v>3.9507819773298185</v>
      </c>
      <c r="J100">
        <v>4.918739127559254</v>
      </c>
    </row>
    <row r="101">
      <c r="A101" s="9">
        <v>18.3</v>
      </c>
      <c r="B101" s="9">
        <v>18.0</v>
      </c>
      <c r="C101" s="9">
        <v>3.0</v>
      </c>
      <c r="D101" s="9">
        <v>1.0</v>
      </c>
      <c r="E101" s="9" t="s">
        <v>68</v>
      </c>
      <c r="F101" s="12"/>
      <c r="G101" s="12" t="s">
        <v>59</v>
      </c>
      <c r="H101" s="9">
        <v>1.0</v>
      </c>
      <c r="I101">
        <v>3.4771212547196626</v>
      </c>
      <c r="J101">
        <v>4.4385578595803015</v>
      </c>
    </row>
    <row r="102">
      <c r="A102" s="9">
        <v>2.3</v>
      </c>
      <c r="B102" s="9">
        <v>2.0</v>
      </c>
      <c r="C102" s="9">
        <v>15.0</v>
      </c>
      <c r="D102" s="9">
        <v>1.0</v>
      </c>
      <c r="E102" s="9" t="s">
        <v>68</v>
      </c>
      <c r="F102" s="12"/>
      <c r="G102" s="12" t="s">
        <v>59</v>
      </c>
      <c r="H102" s="9">
        <v>1.0</v>
      </c>
      <c r="I102">
        <v>3.2932046581520242</v>
      </c>
      <c r="J102">
        <v>4.384413366706448</v>
      </c>
    </row>
    <row r="103">
      <c r="A103" s="9">
        <v>18.2</v>
      </c>
      <c r="B103" s="9">
        <v>18.0</v>
      </c>
      <c r="C103" s="9">
        <v>5.0</v>
      </c>
      <c r="D103" s="9">
        <v>1.0</v>
      </c>
      <c r="E103" s="9" t="s">
        <v>68</v>
      </c>
      <c r="F103" s="12"/>
      <c r="G103" s="12" t="s">
        <v>59</v>
      </c>
      <c r="H103" s="9">
        <v>1.0</v>
      </c>
      <c r="I103">
        <v>3.2060544824331245</v>
      </c>
      <c r="J103">
        <v>4.295735059636445</v>
      </c>
    </row>
    <row r="104">
      <c r="A104" s="9">
        <v>14.3</v>
      </c>
      <c r="B104" s="9">
        <v>14.0</v>
      </c>
      <c r="C104" s="9">
        <v>9.0</v>
      </c>
      <c r="D104" s="9">
        <v>1.0</v>
      </c>
      <c r="E104" s="9" t="s">
        <v>73</v>
      </c>
      <c r="F104" s="12"/>
      <c r="G104" s="12" t="s">
        <v>59</v>
      </c>
      <c r="H104" s="9">
        <v>1.0</v>
      </c>
      <c r="I104">
        <v>5.5351132016973486</v>
      </c>
      <c r="J104">
        <v>6.510393033732278</v>
      </c>
    </row>
    <row r="105">
      <c r="A105" s="9">
        <v>14.5</v>
      </c>
      <c r="B105" s="9">
        <v>14.0</v>
      </c>
      <c r="C105" s="9">
        <v>18.0</v>
      </c>
      <c r="D105" s="9">
        <v>1.0</v>
      </c>
      <c r="E105" s="9" t="s">
        <v>73</v>
      </c>
      <c r="F105" s="12"/>
      <c r="G105" s="12" t="s">
        <v>59</v>
      </c>
      <c r="H105" s="9">
        <v>1.0</v>
      </c>
      <c r="I105">
        <v>5.502231975302693</v>
      </c>
      <c r="J105">
        <v>6.336098004997584</v>
      </c>
    </row>
    <row r="106">
      <c r="A106" s="9">
        <v>12.5</v>
      </c>
      <c r="B106" s="9">
        <v>12.0</v>
      </c>
      <c r="C106" s="9">
        <v>4.0</v>
      </c>
      <c r="D106" s="9">
        <v>1.0</v>
      </c>
      <c r="E106" s="9" t="s">
        <v>73</v>
      </c>
      <c r="F106" s="12"/>
      <c r="G106" s="12" t="s">
        <v>59</v>
      </c>
      <c r="H106" s="9">
        <v>1.0</v>
      </c>
      <c r="I106">
        <v>5.263805087653056</v>
      </c>
      <c r="J106">
        <v>6.145587616281202</v>
      </c>
    </row>
    <row r="107">
      <c r="A107" s="9">
        <v>35.5</v>
      </c>
      <c r="B107" s="9">
        <v>35.0</v>
      </c>
      <c r="C107" s="9">
        <v>6.0</v>
      </c>
      <c r="D107" s="9">
        <v>1.0</v>
      </c>
      <c r="E107" s="9" t="s">
        <v>73</v>
      </c>
      <c r="F107" s="12"/>
      <c r="G107" s="12" t="s">
        <v>59</v>
      </c>
      <c r="H107" s="9">
        <v>1.0</v>
      </c>
      <c r="I107">
        <v>4.7807286732714545</v>
      </c>
      <c r="J107">
        <v>5.79306240834518</v>
      </c>
    </row>
    <row r="108">
      <c r="A108" s="9">
        <v>14.4</v>
      </c>
      <c r="B108" s="9">
        <v>14.0</v>
      </c>
      <c r="C108" s="9">
        <v>3.0</v>
      </c>
      <c r="D108" s="9">
        <v>1.0</v>
      </c>
      <c r="E108" s="9" t="s">
        <v>73</v>
      </c>
      <c r="F108" s="12"/>
      <c r="G108" s="12" t="s">
        <v>59</v>
      </c>
      <c r="H108" s="9">
        <v>1.0</v>
      </c>
      <c r="I108">
        <v>4.831595569610609</v>
      </c>
      <c r="J108">
        <v>5.7562572030741075</v>
      </c>
    </row>
    <row r="109">
      <c r="A109" s="9">
        <v>2.3</v>
      </c>
      <c r="B109" s="9">
        <v>2.0</v>
      </c>
      <c r="C109" s="9">
        <v>12.0</v>
      </c>
      <c r="D109" s="9">
        <v>1.0</v>
      </c>
      <c r="E109" s="9" t="s">
        <v>73</v>
      </c>
      <c r="F109" s="12"/>
      <c r="G109" s="12" t="s">
        <v>59</v>
      </c>
      <c r="H109" s="9">
        <v>1.0</v>
      </c>
      <c r="I109">
        <v>4.676693609624866</v>
      </c>
      <c r="J109">
        <v>5.754932838617705</v>
      </c>
    </row>
    <row r="110">
      <c r="A110" s="9">
        <v>36.3</v>
      </c>
      <c r="B110" s="9">
        <v>36.0</v>
      </c>
      <c r="C110" s="9">
        <v>16.0</v>
      </c>
      <c r="D110" s="9">
        <v>1.0</v>
      </c>
      <c r="E110" s="9" t="s">
        <v>73</v>
      </c>
      <c r="F110" s="12"/>
      <c r="G110" s="12" t="s">
        <v>59</v>
      </c>
      <c r="H110" s="9">
        <v>1.0</v>
      </c>
      <c r="I110">
        <v>4.569875307956561</v>
      </c>
      <c r="J110">
        <v>5.584769749045114</v>
      </c>
    </row>
    <row r="111">
      <c r="A111" s="9">
        <v>18.2</v>
      </c>
      <c r="B111" s="9">
        <v>18.0</v>
      </c>
      <c r="C111" s="9">
        <v>1.0</v>
      </c>
      <c r="D111" s="9">
        <v>1.0</v>
      </c>
      <c r="E111" s="9" t="s">
        <v>73</v>
      </c>
      <c r="F111" s="12"/>
      <c r="G111" s="12" t="s">
        <v>59</v>
      </c>
      <c r="H111" s="9">
        <v>1.0</v>
      </c>
      <c r="I111">
        <v>4.46132698753643</v>
      </c>
      <c r="J111">
        <v>5.492310671421562</v>
      </c>
    </row>
    <row r="112">
      <c r="A112" s="9">
        <v>18.3</v>
      </c>
      <c r="B112" s="9">
        <v>18.0</v>
      </c>
      <c r="C112" s="9">
        <v>16.0</v>
      </c>
      <c r="D112" s="9">
        <v>1.0</v>
      </c>
      <c r="E112" s="9" t="s">
        <v>73</v>
      </c>
      <c r="F112" s="12"/>
      <c r="G112" s="12" t="s">
        <v>59</v>
      </c>
      <c r="H112" s="9">
        <v>1.0</v>
      </c>
      <c r="I112">
        <v>4.427903232049481</v>
      </c>
      <c r="J112">
        <v>5.470638097754191</v>
      </c>
    </row>
    <row r="113">
      <c r="A113" s="9">
        <v>35.1</v>
      </c>
      <c r="B113" s="9">
        <v>35.0</v>
      </c>
      <c r="C113" s="9">
        <v>8.0</v>
      </c>
      <c r="D113" s="9">
        <v>1.0</v>
      </c>
      <c r="E113" s="9" t="s">
        <v>73</v>
      </c>
      <c r="F113" s="12"/>
      <c r="G113" s="12" t="s">
        <v>59</v>
      </c>
      <c r="H113" s="9">
        <v>1.0</v>
      </c>
      <c r="I113">
        <v>4.427903232049481</v>
      </c>
      <c r="J113">
        <v>5.458487319695499</v>
      </c>
    </row>
    <row r="114">
      <c r="A114" s="9">
        <v>6.5</v>
      </c>
      <c r="B114" s="9">
        <v>6.0</v>
      </c>
      <c r="C114" s="9">
        <v>17.0</v>
      </c>
      <c r="D114" s="9">
        <v>1.0</v>
      </c>
      <c r="E114" s="9" t="s">
        <v>73</v>
      </c>
      <c r="F114" s="12"/>
      <c r="G114" s="12" t="s">
        <v>59</v>
      </c>
      <c r="H114" s="9">
        <v>1.0</v>
      </c>
      <c r="I114">
        <v>4.352182518111362</v>
      </c>
      <c r="J114">
        <v>5.344069223622302</v>
      </c>
    </row>
    <row r="115">
      <c r="A115" s="9">
        <v>17.5</v>
      </c>
      <c r="B115" s="9">
        <v>17.0</v>
      </c>
      <c r="C115" s="9">
        <v>4.0</v>
      </c>
      <c r="D115" s="9">
        <v>1.0</v>
      </c>
      <c r="E115" s="9" t="s">
        <v>73</v>
      </c>
      <c r="F115" s="12"/>
      <c r="G115" s="12" t="s">
        <v>59</v>
      </c>
      <c r="H115" s="9">
        <v>1.0</v>
      </c>
      <c r="I115">
        <v>4.6667853209646175</v>
      </c>
      <c r="J115">
        <v>5.287453899156177</v>
      </c>
    </row>
    <row r="116">
      <c r="A116" s="9">
        <v>22.5</v>
      </c>
      <c r="B116" s="9">
        <v>22.0</v>
      </c>
      <c r="C116" s="9">
        <v>14.0</v>
      </c>
      <c r="D116" s="9">
        <v>1.0</v>
      </c>
      <c r="E116" s="9" t="s">
        <v>73</v>
      </c>
      <c r="F116" s="12"/>
      <c r="G116" s="12" t="s">
        <v>59</v>
      </c>
      <c r="H116" s="9">
        <v>1.0</v>
      </c>
      <c r="I116">
        <v>4.215599800339355</v>
      </c>
      <c r="J116">
        <v>4.892967088647131</v>
      </c>
    </row>
    <row r="117">
      <c r="A117" s="9">
        <v>18.7</v>
      </c>
      <c r="B117" s="9">
        <v>18.0</v>
      </c>
      <c r="C117" s="9">
        <v>5.0</v>
      </c>
      <c r="D117" s="9">
        <v>1.0</v>
      </c>
      <c r="E117" s="9" t="s">
        <v>73</v>
      </c>
      <c r="F117" s="12"/>
      <c r="G117" s="12" t="s">
        <v>59</v>
      </c>
      <c r="H117" s="9">
        <v>1.0</v>
      </c>
      <c r="I117">
        <v>3.635627338974231</v>
      </c>
      <c r="J117">
        <v>4.727142320095581</v>
      </c>
    </row>
    <row r="118">
      <c r="A118" s="9">
        <v>2.2</v>
      </c>
      <c r="B118" s="9">
        <v>2.0</v>
      </c>
      <c r="C118" s="9">
        <v>3.0</v>
      </c>
      <c r="D118" s="9">
        <v>1.0</v>
      </c>
      <c r="E118" s="9" t="s">
        <v>73</v>
      </c>
      <c r="F118" s="12"/>
      <c r="G118" s="12" t="s">
        <v>59</v>
      </c>
      <c r="H118" s="9">
        <v>1.0</v>
      </c>
      <c r="I118">
        <v>3.5571633424404236</v>
      </c>
      <c r="J118">
        <v>4.6297929794014</v>
      </c>
    </row>
    <row r="119">
      <c r="A119" s="9">
        <v>15.5</v>
      </c>
      <c r="B119" s="9">
        <v>15.0</v>
      </c>
      <c r="C119" s="9">
        <v>13.0</v>
      </c>
      <c r="D119" s="9">
        <v>1.0</v>
      </c>
      <c r="E119" s="9" t="s">
        <v>73</v>
      </c>
      <c r="F119" s="12"/>
      <c r="G119" s="12" t="s">
        <v>59</v>
      </c>
      <c r="H119" s="9">
        <v>1.0</v>
      </c>
      <c r="I119">
        <v>2.594234653816006</v>
      </c>
      <c r="J119">
        <v>3.6945704567646844</v>
      </c>
    </row>
    <row r="120">
      <c r="A120" s="9">
        <v>2.2</v>
      </c>
      <c r="B120" s="9">
        <v>2.0</v>
      </c>
      <c r="C120" s="9">
        <v>14.0</v>
      </c>
      <c r="D120" s="9">
        <v>1.0</v>
      </c>
      <c r="E120" s="9" t="s">
        <v>76</v>
      </c>
      <c r="F120" s="12"/>
      <c r="G120" s="12" t="s">
        <v>38</v>
      </c>
      <c r="H120" s="9">
        <v>1.0</v>
      </c>
      <c r="I120">
        <v>5.720159303405956</v>
      </c>
      <c r="J120">
        <v>6.65176138380309</v>
      </c>
    </row>
    <row r="121">
      <c r="A121" s="9">
        <v>18.3</v>
      </c>
      <c r="B121" s="9">
        <v>18.0</v>
      </c>
      <c r="C121" s="9">
        <v>6.0</v>
      </c>
      <c r="D121" s="9">
        <v>1.0</v>
      </c>
      <c r="E121" s="9" t="s">
        <v>76</v>
      </c>
      <c r="F121" s="12"/>
      <c r="G121" s="12" t="s">
        <v>38</v>
      </c>
      <c r="H121" s="9">
        <v>1.0</v>
      </c>
      <c r="I121">
        <v>5.507084478097106</v>
      </c>
      <c r="J121">
        <v>6.499580548773127</v>
      </c>
    </row>
    <row r="122">
      <c r="A122" s="9">
        <v>14.4</v>
      </c>
      <c r="B122" s="9">
        <v>14.0</v>
      </c>
      <c r="C122" s="9">
        <v>15.0</v>
      </c>
      <c r="D122" s="9">
        <v>1.0</v>
      </c>
      <c r="E122" s="9" t="s">
        <v>76</v>
      </c>
      <c r="F122" s="12"/>
      <c r="G122" s="12" t="s">
        <v>38</v>
      </c>
      <c r="H122" s="9">
        <v>1.0</v>
      </c>
      <c r="I122">
        <v>5.00154828856286</v>
      </c>
      <c r="J122">
        <v>5.769933083887092</v>
      </c>
    </row>
    <row r="123">
      <c r="A123" s="9">
        <v>6.5</v>
      </c>
      <c r="B123" s="9">
        <v>6.0</v>
      </c>
      <c r="C123" s="9">
        <v>18.0</v>
      </c>
      <c r="D123" s="9">
        <v>1.0</v>
      </c>
      <c r="E123" s="9" t="s">
        <v>76</v>
      </c>
      <c r="F123" s="12"/>
      <c r="G123" s="12" t="s">
        <v>38</v>
      </c>
      <c r="H123" s="9">
        <v>1.0</v>
      </c>
      <c r="I123">
        <v>4.73753339947538</v>
      </c>
      <c r="J123">
        <v>5.628678556257713</v>
      </c>
    </row>
    <row r="124">
      <c r="A124" s="9">
        <v>22.5</v>
      </c>
      <c r="B124" s="9">
        <v>22.0</v>
      </c>
      <c r="C124" s="9">
        <v>5.0</v>
      </c>
      <c r="D124" s="9">
        <v>1.0</v>
      </c>
      <c r="E124" s="9" t="s">
        <v>76</v>
      </c>
      <c r="F124" s="12"/>
      <c r="G124" s="12" t="s">
        <v>38</v>
      </c>
      <c r="H124" s="9">
        <v>1.0</v>
      </c>
      <c r="I124">
        <v>4.6059204121412005</v>
      </c>
      <c r="J124">
        <v>5.561604688112748</v>
      </c>
    </row>
    <row r="125">
      <c r="A125" s="9">
        <v>2.3</v>
      </c>
      <c r="B125" s="9">
        <v>2.0</v>
      </c>
      <c r="C125" s="9">
        <v>1.0</v>
      </c>
      <c r="D125" s="9">
        <v>1.0</v>
      </c>
      <c r="E125" s="9" t="s">
        <v>76</v>
      </c>
      <c r="F125" s="12"/>
      <c r="G125" s="12" t="s">
        <v>38</v>
      </c>
      <c r="H125" s="9">
        <v>1.0</v>
      </c>
      <c r="I125">
        <v>4.439332693830263</v>
      </c>
      <c r="J125">
        <v>5.433417127020849</v>
      </c>
    </row>
    <row r="126" hidden="1">
      <c r="A126" s="12">
        <v>12.1</v>
      </c>
      <c r="B126" s="9">
        <v>12.0</v>
      </c>
      <c r="C126" s="12">
        <v>3.0</v>
      </c>
      <c r="D126" s="9">
        <v>1.0</v>
      </c>
      <c r="E126" s="9" t="s">
        <v>35</v>
      </c>
      <c r="F126" s="9"/>
      <c r="G126" s="9"/>
      <c r="H126" s="9">
        <v>3.0</v>
      </c>
      <c r="I126" s="12">
        <v>0.0</v>
      </c>
      <c r="J126" s="12">
        <v>0.0</v>
      </c>
    </row>
    <row r="127" hidden="1">
      <c r="A127" s="9">
        <v>12.3</v>
      </c>
      <c r="B127" s="9">
        <v>12.0</v>
      </c>
      <c r="C127" s="9">
        <v>2.0</v>
      </c>
      <c r="D127" s="9">
        <v>1.0</v>
      </c>
      <c r="E127" s="9" t="s">
        <v>35</v>
      </c>
      <c r="F127" s="9"/>
      <c r="G127" s="9"/>
      <c r="H127" s="9">
        <v>3.0</v>
      </c>
      <c r="I127">
        <v>2.3309932190414244</v>
      </c>
      <c r="J127">
        <v>3.1596429407966435</v>
      </c>
    </row>
    <row r="128">
      <c r="A128" s="9">
        <v>36.3</v>
      </c>
      <c r="B128" s="9">
        <v>36.0</v>
      </c>
      <c r="C128" s="9">
        <v>22.0</v>
      </c>
      <c r="D128" s="9">
        <v>1.0</v>
      </c>
      <c r="E128" s="9" t="s">
        <v>76</v>
      </c>
      <c r="F128" s="12"/>
      <c r="G128" s="12" t="s">
        <v>38</v>
      </c>
      <c r="H128" s="9">
        <v>1.0</v>
      </c>
      <c r="I128">
        <v>4.046996562676224</v>
      </c>
      <c r="J128">
        <v>5.0687508118698315</v>
      </c>
    </row>
    <row r="129">
      <c r="A129" s="9">
        <v>14.3</v>
      </c>
      <c r="B129" s="9">
        <v>14.0</v>
      </c>
      <c r="C129" s="9">
        <v>4.0</v>
      </c>
      <c r="D129" s="9">
        <v>1.0</v>
      </c>
      <c r="E129" s="9" t="s">
        <v>76</v>
      </c>
      <c r="F129" s="12"/>
      <c r="G129" s="12" t="s">
        <v>38</v>
      </c>
      <c r="H129" s="9">
        <v>1.0</v>
      </c>
      <c r="I129">
        <v>4.029963223377443</v>
      </c>
      <c r="J129">
        <v>4.940159005069386</v>
      </c>
    </row>
    <row r="130" hidden="1">
      <c r="A130" s="12">
        <v>12.4</v>
      </c>
      <c r="B130" s="9">
        <v>12.0</v>
      </c>
      <c r="C130" s="12">
        <v>2.0</v>
      </c>
      <c r="D130" s="9">
        <v>1.0</v>
      </c>
      <c r="E130" s="9" t="s">
        <v>35</v>
      </c>
      <c r="F130" s="9"/>
      <c r="G130" s="9"/>
      <c r="H130" s="9">
        <v>3.0</v>
      </c>
      <c r="I130" s="12">
        <v>0.0</v>
      </c>
      <c r="J130" s="12">
        <v>0.0</v>
      </c>
    </row>
    <row r="131">
      <c r="A131" s="9">
        <v>12.5</v>
      </c>
      <c r="B131" s="9">
        <v>12.0</v>
      </c>
      <c r="C131" s="9">
        <v>21.0</v>
      </c>
      <c r="D131" s="9">
        <v>1.0</v>
      </c>
      <c r="E131" s="9" t="s">
        <v>76</v>
      </c>
      <c r="F131" s="12"/>
      <c r="G131" s="12" t="s">
        <v>38</v>
      </c>
      <c r="H131" s="9">
        <v>1.0</v>
      </c>
      <c r="I131">
        <v>4.024133679716719</v>
      </c>
      <c r="J131">
        <v>4.843843919840569</v>
      </c>
    </row>
    <row r="132" hidden="1">
      <c r="A132" s="9">
        <v>12.5</v>
      </c>
      <c r="B132" s="9">
        <v>12.0</v>
      </c>
      <c r="C132" s="9">
        <v>14.0</v>
      </c>
      <c r="D132" s="9">
        <v>1.0</v>
      </c>
      <c r="E132" s="9" t="s">
        <v>35</v>
      </c>
      <c r="F132" s="9"/>
      <c r="G132" s="9"/>
      <c r="H132" s="9">
        <v>1.0</v>
      </c>
      <c r="I132">
        <v>3.132625565274591</v>
      </c>
      <c r="J132">
        <v>4.034031278182831</v>
      </c>
    </row>
    <row r="133">
      <c r="A133" s="9">
        <v>14.5</v>
      </c>
      <c r="B133" s="9">
        <v>14.0</v>
      </c>
      <c r="C133" s="9">
        <v>14.0</v>
      </c>
      <c r="D133" s="9">
        <v>1.0</v>
      </c>
      <c r="E133" s="9" t="s">
        <v>76</v>
      </c>
      <c r="F133" s="12"/>
      <c r="G133" s="12" t="s">
        <v>38</v>
      </c>
      <c r="H133" s="9">
        <v>1.0</v>
      </c>
      <c r="I133">
        <v>3.8269998179214606</v>
      </c>
      <c r="J133">
        <v>4.752915128893217</v>
      </c>
    </row>
    <row r="134" hidden="1">
      <c r="A134" s="9">
        <v>12.6</v>
      </c>
      <c r="B134" s="9">
        <v>12.0</v>
      </c>
      <c r="C134" s="9">
        <v>5.0</v>
      </c>
      <c r="D134" s="9">
        <v>1.0</v>
      </c>
      <c r="E134" s="9" t="s">
        <v>35</v>
      </c>
      <c r="F134" s="9"/>
      <c r="G134" s="9"/>
      <c r="H134" s="9">
        <v>2.0</v>
      </c>
      <c r="I134">
        <v>3.578147833922551</v>
      </c>
      <c r="J134">
        <v>4.43584777479979</v>
      </c>
    </row>
    <row r="135">
      <c r="A135" s="12">
        <v>35.5</v>
      </c>
      <c r="B135" s="9">
        <v>35.0</v>
      </c>
      <c r="C135" s="12">
        <v>13.0</v>
      </c>
      <c r="D135" s="9">
        <v>1.0</v>
      </c>
      <c r="E135" s="9" t="s">
        <v>76</v>
      </c>
      <c r="F135" s="12"/>
      <c r="G135" s="12" t="s">
        <v>38</v>
      </c>
      <c r="H135" s="9">
        <v>1.0</v>
      </c>
      <c r="I135">
        <v>3.4449365713482614</v>
      </c>
      <c r="J135">
        <v>4.358475044271713</v>
      </c>
    </row>
    <row r="136">
      <c r="A136" s="9">
        <v>18.7</v>
      </c>
      <c r="B136" s="9">
        <v>18.0</v>
      </c>
      <c r="C136" s="9">
        <v>9.0</v>
      </c>
      <c r="D136" s="9">
        <v>1.0</v>
      </c>
      <c r="E136" s="9" t="s">
        <v>76</v>
      </c>
      <c r="F136" s="12"/>
      <c r="G136" s="12" t="s">
        <v>38</v>
      </c>
      <c r="H136" s="9">
        <v>1.0</v>
      </c>
      <c r="I136">
        <v>3.196294645143968</v>
      </c>
      <c r="J136">
        <v>4.330260612851383</v>
      </c>
    </row>
    <row r="137">
      <c r="A137" s="9">
        <v>15.5</v>
      </c>
      <c r="B137" s="9">
        <v>15.0</v>
      </c>
      <c r="C137" s="9">
        <v>5.0</v>
      </c>
      <c r="D137" s="9">
        <v>1.0</v>
      </c>
      <c r="E137" s="9" t="s">
        <v>76</v>
      </c>
      <c r="F137" s="12"/>
      <c r="G137" s="12" t="s">
        <v>38</v>
      </c>
      <c r="H137" s="9">
        <v>1.0</v>
      </c>
      <c r="I137">
        <v>3.2060544824331245</v>
      </c>
      <c r="J137">
        <v>4.219154845211485</v>
      </c>
    </row>
    <row r="138">
      <c r="A138" s="9">
        <v>17.5</v>
      </c>
      <c r="B138" s="9">
        <v>17.0</v>
      </c>
      <c r="C138" s="9">
        <v>3.0</v>
      </c>
      <c r="D138" s="9">
        <v>1.0</v>
      </c>
      <c r="E138" s="9" t="s">
        <v>76</v>
      </c>
      <c r="F138" s="12"/>
      <c r="G138" s="12" t="s">
        <v>38</v>
      </c>
      <c r="H138" s="9">
        <v>1.0</v>
      </c>
      <c r="I138">
        <v>2.7569619513137056</v>
      </c>
      <c r="J138">
        <v>3.7229641118278893</v>
      </c>
    </row>
    <row r="139">
      <c r="A139" s="9">
        <v>2.2</v>
      </c>
      <c r="B139" s="9">
        <v>2.0</v>
      </c>
      <c r="C139" s="9">
        <v>1.0</v>
      </c>
      <c r="D139" s="9">
        <v>1.0</v>
      </c>
      <c r="E139" s="9" t="s">
        <v>82</v>
      </c>
      <c r="F139" s="12"/>
      <c r="G139" s="12" t="s">
        <v>59</v>
      </c>
      <c r="H139" s="9">
        <v>1.0</v>
      </c>
      <c r="I139">
        <v>5.502231975302693</v>
      </c>
      <c r="J139">
        <v>6.3854345416491</v>
      </c>
    </row>
    <row r="140">
      <c r="A140" s="9">
        <v>14.4</v>
      </c>
      <c r="B140" s="9">
        <v>14.0</v>
      </c>
      <c r="C140" s="9">
        <v>7.0</v>
      </c>
      <c r="D140" s="9">
        <v>1.0</v>
      </c>
      <c r="E140" s="9" t="s">
        <v>82</v>
      </c>
      <c r="F140" s="12"/>
      <c r="G140" s="12" t="s">
        <v>59</v>
      </c>
      <c r="H140" s="9">
        <v>1.0</v>
      </c>
      <c r="I140">
        <v>5.029963223377443</v>
      </c>
      <c r="J140">
        <v>5.998266287190999</v>
      </c>
    </row>
    <row r="141">
      <c r="A141" s="9">
        <v>35.1</v>
      </c>
      <c r="B141" s="9">
        <v>35.0</v>
      </c>
      <c r="C141" s="9">
        <v>19.0</v>
      </c>
      <c r="D141" s="9">
        <v>1.0</v>
      </c>
      <c r="E141" s="9" t="s">
        <v>82</v>
      </c>
      <c r="F141" s="12"/>
      <c r="G141" s="12" t="s">
        <v>59</v>
      </c>
      <c r="H141" s="9">
        <v>1.0</v>
      </c>
      <c r="I141">
        <v>4.728933227713462</v>
      </c>
      <c r="J141">
        <v>5.891344789477951</v>
      </c>
    </row>
    <row r="142">
      <c r="A142" s="9">
        <v>12.5</v>
      </c>
      <c r="B142" s="9">
        <v>12.0</v>
      </c>
      <c r="C142" s="9">
        <v>15.0</v>
      </c>
      <c r="D142" s="9">
        <v>1.0</v>
      </c>
      <c r="E142" s="9" t="s">
        <v>82</v>
      </c>
      <c r="F142" s="12"/>
      <c r="G142" s="12" t="s">
        <v>59</v>
      </c>
      <c r="H142" s="9">
        <v>1.0</v>
      </c>
      <c r="I142">
        <v>4.895264649479987</v>
      </c>
      <c r="J142">
        <v>5.68890144517006</v>
      </c>
    </row>
    <row r="143">
      <c r="A143" s="9">
        <v>36.3</v>
      </c>
      <c r="B143" s="9">
        <v>36.0</v>
      </c>
      <c r="C143" s="9">
        <v>20.0</v>
      </c>
      <c r="D143" s="9">
        <v>1.0</v>
      </c>
      <c r="E143" s="9" t="s">
        <v>82</v>
      </c>
      <c r="F143" s="12"/>
      <c r="G143" s="12" t="s">
        <v>59</v>
      </c>
      <c r="H143" s="9">
        <v>1.0</v>
      </c>
      <c r="I143">
        <v>4.6059204121412005</v>
      </c>
      <c r="J143">
        <v>5.631211387564702</v>
      </c>
    </row>
    <row r="144">
      <c r="A144" s="9">
        <v>6.5</v>
      </c>
      <c r="B144" s="9">
        <v>6.0</v>
      </c>
      <c r="C144" s="9">
        <v>10.0</v>
      </c>
      <c r="D144" s="9">
        <v>1.0</v>
      </c>
      <c r="E144" s="9" t="s">
        <v>82</v>
      </c>
      <c r="F144" s="12"/>
      <c r="G144" s="12" t="s">
        <v>59</v>
      </c>
      <c r="H144" s="9">
        <v>1.0</v>
      </c>
      <c r="I144">
        <v>4.602059991327962</v>
      </c>
      <c r="J144">
        <v>5.559540731006483</v>
      </c>
    </row>
    <row r="145">
      <c r="A145" s="9">
        <v>35.5</v>
      </c>
      <c r="B145" s="9">
        <v>35.0</v>
      </c>
      <c r="C145" s="9">
        <v>14.0</v>
      </c>
      <c r="D145" s="9">
        <v>1.0</v>
      </c>
      <c r="E145" s="9" t="s">
        <v>82</v>
      </c>
      <c r="F145" s="12"/>
      <c r="G145" s="12" t="s">
        <v>59</v>
      </c>
      <c r="H145" s="9">
        <v>1.0</v>
      </c>
      <c r="I145">
        <v>4.293204658152025</v>
      </c>
      <c r="J145">
        <v>5.396678440662469</v>
      </c>
    </row>
    <row r="146">
      <c r="A146" s="9">
        <v>17.5</v>
      </c>
      <c r="B146" s="9">
        <v>17.0</v>
      </c>
      <c r="C146" s="9">
        <v>9.0</v>
      </c>
      <c r="D146" s="9">
        <v>1.0</v>
      </c>
      <c r="E146" s="9" t="s">
        <v>82</v>
      </c>
      <c r="F146" s="12"/>
      <c r="G146" s="12" t="s">
        <v>59</v>
      </c>
      <c r="H146" s="9">
        <v>1.0</v>
      </c>
      <c r="I146">
        <v>4.330993219041424</v>
      </c>
      <c r="J146">
        <v>5.145653466428632</v>
      </c>
    </row>
    <row r="147">
      <c r="A147" s="9">
        <v>22.5</v>
      </c>
      <c r="B147" s="9">
        <v>22.0</v>
      </c>
      <c r="C147" s="9">
        <v>8.0</v>
      </c>
      <c r="D147" s="9">
        <v>1.0</v>
      </c>
      <c r="E147" s="9" t="s">
        <v>82</v>
      </c>
      <c r="F147" s="12"/>
      <c r="G147" s="12" t="s">
        <v>59</v>
      </c>
      <c r="H147" s="9">
        <v>1.0</v>
      </c>
      <c r="I147">
        <v>4.330993219041424</v>
      </c>
      <c r="J147">
        <v>5.134067331806814</v>
      </c>
    </row>
    <row r="148">
      <c r="A148" s="9">
        <v>18.2</v>
      </c>
      <c r="B148" s="9">
        <v>18.0</v>
      </c>
      <c r="C148" s="9">
        <v>18.0</v>
      </c>
      <c r="D148" s="9">
        <v>1.0</v>
      </c>
      <c r="E148" s="9" t="s">
        <v>82</v>
      </c>
      <c r="F148" s="12"/>
      <c r="G148" s="12" t="s">
        <v>59</v>
      </c>
      <c r="H148" s="9">
        <v>1.0</v>
      </c>
      <c r="I148">
        <v>3.574031267727719</v>
      </c>
      <c r="J148">
        <v>4.6914254240566216</v>
      </c>
    </row>
    <row r="149">
      <c r="A149" s="9">
        <v>14.3</v>
      </c>
      <c r="B149" s="9">
        <v>14.0</v>
      </c>
      <c r="C149" s="9">
        <v>1.0</v>
      </c>
      <c r="D149" s="9">
        <v>1.0</v>
      </c>
      <c r="E149" s="9" t="s">
        <v>82</v>
      </c>
      <c r="F149" s="12"/>
      <c r="G149" s="12" t="s">
        <v>59</v>
      </c>
      <c r="H149" s="9">
        <v>1.0</v>
      </c>
      <c r="I149">
        <v>3.6320232147054057</v>
      </c>
      <c r="J149">
        <v>4.644740094472621</v>
      </c>
    </row>
    <row r="150">
      <c r="A150" s="9">
        <v>14.5</v>
      </c>
      <c r="B150" s="9">
        <v>14.0</v>
      </c>
      <c r="C150" s="9">
        <v>8.0</v>
      </c>
      <c r="D150" s="9">
        <v>1.0</v>
      </c>
      <c r="E150" s="9" t="s">
        <v>82</v>
      </c>
      <c r="F150" s="12"/>
      <c r="G150" s="12" t="s">
        <v>59</v>
      </c>
      <c r="H150" s="9">
        <v>1.0</v>
      </c>
      <c r="I150">
        <v>3.4504690599482224</v>
      </c>
      <c r="J150">
        <v>4.434989548718064</v>
      </c>
    </row>
    <row r="151">
      <c r="A151" s="9">
        <v>2.3</v>
      </c>
      <c r="B151" s="9">
        <v>2.0</v>
      </c>
      <c r="C151" s="9">
        <v>2.0</v>
      </c>
      <c r="D151" s="9">
        <v>1.0</v>
      </c>
      <c r="E151" s="9" t="s">
        <v>82</v>
      </c>
      <c r="F151" s="12"/>
      <c r="G151" s="12" t="s">
        <v>59</v>
      </c>
      <c r="H151" s="9">
        <v>1.0</v>
      </c>
      <c r="I151">
        <v>3.3979400086720375</v>
      </c>
      <c r="J151">
        <v>4.417482116395937</v>
      </c>
    </row>
    <row r="152">
      <c r="A152" s="9">
        <v>35.5</v>
      </c>
      <c r="B152" s="9">
        <v>35.0</v>
      </c>
      <c r="C152" s="9">
        <v>7.0</v>
      </c>
      <c r="D152" s="9">
        <v>1.0</v>
      </c>
      <c r="E152" s="9" t="s">
        <v>96</v>
      </c>
      <c r="F152" s="12"/>
      <c r="G152" s="12" t="s">
        <v>38</v>
      </c>
      <c r="H152" s="9">
        <v>1.0</v>
      </c>
      <c r="I152">
        <v>6.234083206033368</v>
      </c>
      <c r="J152">
        <v>7.237696636712232</v>
      </c>
    </row>
    <row r="153">
      <c r="A153" s="9">
        <v>14.4</v>
      </c>
      <c r="B153" s="9">
        <v>14.0</v>
      </c>
      <c r="C153" s="9">
        <v>4.0</v>
      </c>
      <c r="D153" s="9">
        <v>1.0</v>
      </c>
      <c r="E153" s="9" t="s">
        <v>96</v>
      </c>
      <c r="F153" s="12"/>
      <c r="G153" s="12" t="s">
        <v>38</v>
      </c>
      <c r="H153" s="9">
        <v>1.0</v>
      </c>
      <c r="I153">
        <v>5.895264649479986</v>
      </c>
      <c r="J153">
        <v>6.79696711298529</v>
      </c>
    </row>
    <row r="154">
      <c r="A154" s="9">
        <v>14.3</v>
      </c>
      <c r="B154" s="9">
        <v>14.0</v>
      </c>
      <c r="C154" s="9">
        <v>6.0</v>
      </c>
      <c r="D154" s="9">
        <v>1.0</v>
      </c>
      <c r="E154" s="9" t="s">
        <v>96</v>
      </c>
      <c r="F154" s="12"/>
      <c r="G154" s="12" t="s">
        <v>38</v>
      </c>
      <c r="H154" s="9">
        <v>1.0</v>
      </c>
      <c r="I154">
        <v>5.705130313040837</v>
      </c>
      <c r="J154">
        <v>6.699582117872027</v>
      </c>
    </row>
    <row r="155">
      <c r="A155" s="9">
        <v>35.1</v>
      </c>
      <c r="B155" s="9">
        <v>35.0</v>
      </c>
      <c r="C155" s="9">
        <v>1.0</v>
      </c>
      <c r="D155" s="9">
        <v>1.0</v>
      </c>
      <c r="E155" s="9" t="s">
        <v>96</v>
      </c>
      <c r="F155" s="12"/>
      <c r="G155" s="12" t="s">
        <v>38</v>
      </c>
      <c r="H155" s="9">
        <v>1.0</v>
      </c>
      <c r="I155">
        <v>5.3979400086720375</v>
      </c>
      <c r="J155">
        <v>6.460852182194278</v>
      </c>
    </row>
    <row r="156">
      <c r="A156" s="9">
        <v>2.3</v>
      </c>
      <c r="B156" s="9">
        <v>2.0</v>
      </c>
      <c r="C156" s="9">
        <v>5.0</v>
      </c>
      <c r="D156" s="9">
        <v>1.0</v>
      </c>
      <c r="E156" s="9" t="s">
        <v>96</v>
      </c>
      <c r="F156" s="12"/>
      <c r="G156" s="12" t="s">
        <v>38</v>
      </c>
      <c r="H156" s="9">
        <v>1.0</v>
      </c>
      <c r="I156">
        <v>5.385350881364016</v>
      </c>
      <c r="J156">
        <v>6.221678471440521</v>
      </c>
    </row>
    <row r="157">
      <c r="A157" s="9">
        <v>12.5</v>
      </c>
      <c r="B157" s="9">
        <v>12.0</v>
      </c>
      <c r="C157" s="9">
        <v>16.0</v>
      </c>
      <c r="D157" s="9">
        <v>1.0</v>
      </c>
      <c r="E157" s="9" t="s">
        <v>96</v>
      </c>
      <c r="F157" s="12"/>
      <c r="G157" s="12" t="s">
        <v>38</v>
      </c>
      <c r="H157" s="9">
        <v>1.0</v>
      </c>
      <c r="I157">
        <v>5.2249398265934985</v>
      </c>
      <c r="J157">
        <v>6.072738874198241</v>
      </c>
    </row>
    <row r="158">
      <c r="A158" s="9">
        <v>18.2</v>
      </c>
      <c r="B158" s="9">
        <v>18.0</v>
      </c>
      <c r="C158" s="9">
        <v>8.0</v>
      </c>
      <c r="D158" s="9">
        <v>1.0</v>
      </c>
      <c r="E158" s="9" t="s">
        <v>96</v>
      </c>
      <c r="F158" s="12"/>
      <c r="G158" s="12" t="s">
        <v>38</v>
      </c>
      <c r="H158" s="9">
        <v>1.0</v>
      </c>
      <c r="I158">
        <v>5.083041666860863</v>
      </c>
      <c r="J158">
        <v>6.05481910505972</v>
      </c>
    </row>
    <row r="159">
      <c r="A159" s="9">
        <v>36.3</v>
      </c>
      <c r="B159" s="9">
        <v>36.0</v>
      </c>
      <c r="C159" s="9">
        <v>11.0</v>
      </c>
      <c r="D159" s="9">
        <v>1.0</v>
      </c>
      <c r="E159" s="9" t="s">
        <v>96</v>
      </c>
      <c r="F159" s="12"/>
      <c r="G159" s="12" t="s">
        <v>38</v>
      </c>
      <c r="H159" s="9">
        <v>1.0</v>
      </c>
      <c r="I159">
        <v>4.927590314667885</v>
      </c>
      <c r="J159">
        <v>5.891760489415056</v>
      </c>
    </row>
    <row r="160">
      <c r="A160" s="9">
        <v>18.3</v>
      </c>
      <c r="B160" s="9">
        <v>18.0</v>
      </c>
      <c r="C160" s="9">
        <v>17.0</v>
      </c>
      <c r="D160" s="9">
        <v>1.0</v>
      </c>
      <c r="E160" s="9" t="s">
        <v>96</v>
      </c>
      <c r="F160" s="12"/>
      <c r="G160" s="12" t="s">
        <v>38</v>
      </c>
      <c r="H160" s="9">
        <v>1.0</v>
      </c>
      <c r="I160">
        <v>5.260412144755717</v>
      </c>
      <c r="J160">
        <v>5.8839394726035135</v>
      </c>
    </row>
    <row r="161">
      <c r="A161" s="9">
        <v>14.5</v>
      </c>
      <c r="B161" s="9">
        <v>14.0</v>
      </c>
      <c r="C161" s="9">
        <v>11.0</v>
      </c>
      <c r="D161" s="9">
        <v>1.0</v>
      </c>
      <c r="E161" s="9" t="s">
        <v>96</v>
      </c>
      <c r="F161" s="12"/>
      <c r="G161" s="12" t="s">
        <v>38</v>
      </c>
      <c r="H161" s="9">
        <v>1.0</v>
      </c>
      <c r="I161">
        <v>4.933053210369386</v>
      </c>
      <c r="J161">
        <v>5.812761380168521</v>
      </c>
    </row>
    <row r="162">
      <c r="A162" s="9">
        <v>6.5</v>
      </c>
      <c r="B162" s="9">
        <v>6.0</v>
      </c>
      <c r="C162" s="9">
        <v>15.0</v>
      </c>
      <c r="D162" s="9">
        <v>1.0</v>
      </c>
      <c r="E162" s="9" t="s">
        <v>96</v>
      </c>
      <c r="F162" s="12"/>
      <c r="G162" s="12" t="s">
        <v>38</v>
      </c>
      <c r="H162" s="9">
        <v>1.0</v>
      </c>
      <c r="I162">
        <v>4.702061081313161</v>
      </c>
      <c r="J162">
        <v>5.703054890629904</v>
      </c>
    </row>
    <row r="163">
      <c r="A163" s="12">
        <v>15.5</v>
      </c>
      <c r="B163" s="9">
        <v>15.0</v>
      </c>
      <c r="C163" s="12">
        <v>7.0</v>
      </c>
      <c r="D163" s="9">
        <v>1.0</v>
      </c>
      <c r="E163" s="9" t="s">
        <v>96</v>
      </c>
      <c r="F163" s="12"/>
      <c r="G163" s="12" t="s">
        <v>38</v>
      </c>
      <c r="H163" s="9">
        <v>1.0</v>
      </c>
      <c r="I163">
        <v>4.897234242342891</v>
      </c>
      <c r="J163">
        <v>5.4154232033998</v>
      </c>
    </row>
    <row r="164">
      <c r="A164" s="9">
        <v>2.2</v>
      </c>
      <c r="B164" s="9">
        <v>2.0</v>
      </c>
      <c r="C164" s="9">
        <v>18.0</v>
      </c>
      <c r="D164" s="9">
        <v>1.0</v>
      </c>
      <c r="E164" s="9" t="s">
        <v>96</v>
      </c>
      <c r="F164" s="12"/>
      <c r="G164" s="12" t="s">
        <v>38</v>
      </c>
      <c r="H164" s="9">
        <v>1.0</v>
      </c>
      <c r="I164">
        <v>4.756961951313706</v>
      </c>
      <c r="J164">
        <v>5.332406974706992</v>
      </c>
    </row>
    <row r="165">
      <c r="A165" s="9">
        <v>18.7</v>
      </c>
      <c r="B165" s="9">
        <v>18.0</v>
      </c>
      <c r="C165" s="9">
        <v>16.0</v>
      </c>
      <c r="D165" s="9">
        <v>1.0</v>
      </c>
      <c r="E165" s="9" t="s">
        <v>96</v>
      </c>
      <c r="F165" s="12"/>
      <c r="G165" s="12" t="s">
        <v>38</v>
      </c>
      <c r="H165" s="9">
        <v>1.0</v>
      </c>
      <c r="I165">
        <v>4.109144469425067</v>
      </c>
      <c r="J165">
        <v>5.155453795488076</v>
      </c>
    </row>
    <row r="166">
      <c r="A166" s="9">
        <v>17.5</v>
      </c>
      <c r="B166" s="9">
        <v>17.0</v>
      </c>
      <c r="C166" s="9">
        <v>6.0</v>
      </c>
      <c r="D166" s="9">
        <v>1.0</v>
      </c>
      <c r="E166" s="9" t="s">
        <v>96</v>
      </c>
      <c r="F166" s="12"/>
      <c r="G166" s="12" t="s">
        <v>38</v>
      </c>
      <c r="H166" s="9">
        <v>1.0</v>
      </c>
      <c r="I166">
        <v>4.176091259055681</v>
      </c>
      <c r="J166">
        <v>5.095052728002489</v>
      </c>
    </row>
    <row r="167">
      <c r="A167" s="9">
        <v>22.5</v>
      </c>
      <c r="B167" s="9">
        <v>22.0</v>
      </c>
      <c r="C167" s="9">
        <v>18.0</v>
      </c>
      <c r="D167" s="9">
        <v>1.0</v>
      </c>
      <c r="E167" s="9" t="s">
        <v>96</v>
      </c>
      <c r="F167" s="12"/>
      <c r="G167" s="12" t="s">
        <v>38</v>
      </c>
      <c r="H167" s="9">
        <v>1.0</v>
      </c>
      <c r="I167">
        <v>3.933053210369387</v>
      </c>
      <c r="J167">
        <v>4.761619309426378</v>
      </c>
    </row>
    <row r="168">
      <c r="A168" s="9">
        <v>14.4</v>
      </c>
      <c r="B168" s="9">
        <v>14.0</v>
      </c>
      <c r="C168" s="9">
        <v>10.0</v>
      </c>
      <c r="D168" s="9">
        <v>1.0</v>
      </c>
      <c r="E168" s="9" t="s">
        <v>108</v>
      </c>
      <c r="F168" s="12"/>
      <c r="G168" s="12" t="s">
        <v>59</v>
      </c>
      <c r="H168" s="9">
        <v>1.0</v>
      </c>
      <c r="I168">
        <v>5.365755325300636</v>
      </c>
      <c r="J168">
        <v>6.212681243375452</v>
      </c>
    </row>
    <row r="169">
      <c r="A169" s="9">
        <v>14.3</v>
      </c>
      <c r="B169" s="9">
        <v>14.0</v>
      </c>
      <c r="C169" s="9">
        <v>16.0</v>
      </c>
      <c r="D169" s="9">
        <v>1.0</v>
      </c>
      <c r="E169" s="9" t="s">
        <v>108</v>
      </c>
      <c r="F169" s="12"/>
      <c r="G169" s="12" t="s">
        <v>59</v>
      </c>
      <c r="H169" s="9">
        <v>1.0</v>
      </c>
      <c r="I169">
        <v>4.864595829713536</v>
      </c>
      <c r="J169">
        <v>5.850075290955612</v>
      </c>
    </row>
    <row r="170">
      <c r="A170" s="9">
        <v>35.1</v>
      </c>
      <c r="B170" s="9">
        <v>35.0</v>
      </c>
      <c r="C170" s="9">
        <v>12.0</v>
      </c>
      <c r="D170" s="9">
        <v>1.0</v>
      </c>
      <c r="E170" s="9" t="s">
        <v>108</v>
      </c>
      <c r="F170" s="12"/>
      <c r="G170" s="12" t="s">
        <v>59</v>
      </c>
      <c r="H170" s="9">
        <v>1.0</v>
      </c>
      <c r="I170">
        <v>4.770325912871686</v>
      </c>
      <c r="J170">
        <v>5.732444298848645</v>
      </c>
    </row>
    <row r="171">
      <c r="A171" s="9">
        <v>14.5</v>
      </c>
      <c r="B171" s="9">
        <v>14.0</v>
      </c>
      <c r="C171" s="9">
        <v>7.0</v>
      </c>
      <c r="D171" s="9">
        <v>1.0</v>
      </c>
      <c r="E171" s="9" t="s">
        <v>108</v>
      </c>
      <c r="F171" s="12"/>
      <c r="G171" s="12" t="s">
        <v>59</v>
      </c>
      <c r="H171" s="9">
        <v>1.0</v>
      </c>
      <c r="I171">
        <v>4.743173666828072</v>
      </c>
      <c r="J171">
        <v>5.650352804194549</v>
      </c>
    </row>
    <row r="172">
      <c r="A172" s="9">
        <v>12.5</v>
      </c>
      <c r="B172" s="9">
        <v>12.0</v>
      </c>
      <c r="C172" s="9">
        <v>8.0</v>
      </c>
      <c r="D172" s="9">
        <v>1.0</v>
      </c>
      <c r="E172" s="9" t="s">
        <v>108</v>
      </c>
      <c r="F172" s="12"/>
      <c r="G172" s="12" t="s">
        <v>59</v>
      </c>
      <c r="H172" s="9">
        <v>1.0</v>
      </c>
      <c r="I172">
        <v>4.793391216940381</v>
      </c>
      <c r="J172">
        <v>5.6353735398548315</v>
      </c>
    </row>
    <row r="173">
      <c r="A173" s="9">
        <v>15.5</v>
      </c>
      <c r="B173" s="9">
        <v>15.0</v>
      </c>
      <c r="C173" s="9">
        <v>6.0</v>
      </c>
      <c r="D173" s="9">
        <v>1.0</v>
      </c>
      <c r="E173" s="9" t="s">
        <v>108</v>
      </c>
      <c r="F173" s="12"/>
      <c r="G173" s="12" t="s">
        <v>59</v>
      </c>
      <c r="H173" s="9">
        <v>1.0</v>
      </c>
      <c r="I173">
        <v>4.574031267727719</v>
      </c>
      <c r="J173">
        <v>5.572915943862588</v>
      </c>
    </row>
    <row r="174">
      <c r="A174" s="9">
        <v>36.3</v>
      </c>
      <c r="B174" s="9">
        <v>36.0</v>
      </c>
      <c r="C174" s="9">
        <v>3.0</v>
      </c>
      <c r="D174" s="9">
        <v>1.0</v>
      </c>
      <c r="E174" s="9" t="s">
        <v>108</v>
      </c>
      <c r="F174" s="12"/>
      <c r="G174" s="12" t="s">
        <v>59</v>
      </c>
      <c r="H174" s="9">
        <v>1.0</v>
      </c>
      <c r="I174">
        <v>4.4504690599482215</v>
      </c>
      <c r="J174">
        <v>5.486816127612884</v>
      </c>
    </row>
    <row r="175">
      <c r="A175" s="9">
        <v>22.5</v>
      </c>
      <c r="B175" s="9">
        <v>22.0</v>
      </c>
      <c r="C175" s="9">
        <v>4.0</v>
      </c>
      <c r="D175" s="9">
        <v>1.0</v>
      </c>
      <c r="E175" s="9" t="s">
        <v>108</v>
      </c>
      <c r="F175" s="12"/>
      <c r="G175" s="12" t="s">
        <v>59</v>
      </c>
      <c r="H175" s="9">
        <v>1.0</v>
      </c>
      <c r="I175">
        <v>4.477121254719663</v>
      </c>
      <c r="J175">
        <v>5.429902034011438</v>
      </c>
    </row>
    <row r="176">
      <c r="A176" s="9">
        <v>18.7</v>
      </c>
      <c r="B176" s="9">
        <v>18.0</v>
      </c>
      <c r="C176" s="9">
        <v>15.0</v>
      </c>
      <c r="D176" s="9">
        <v>1.0</v>
      </c>
      <c r="E176" s="9" t="s">
        <v>108</v>
      </c>
      <c r="F176" s="12"/>
      <c r="G176" s="12" t="s">
        <v>59</v>
      </c>
      <c r="H176" s="9">
        <v>1.0</v>
      </c>
      <c r="I176">
        <v>4.4449365713482605</v>
      </c>
      <c r="J176">
        <v>5.3283288273600125</v>
      </c>
    </row>
    <row r="177">
      <c r="A177" s="9">
        <v>2.2</v>
      </c>
      <c r="B177" s="9">
        <v>2.0</v>
      </c>
      <c r="C177" s="9">
        <v>11.0</v>
      </c>
      <c r="D177" s="9">
        <v>1.0</v>
      </c>
      <c r="E177" s="9" t="s">
        <v>108</v>
      </c>
      <c r="F177" s="12"/>
      <c r="G177" s="12" t="s">
        <v>59</v>
      </c>
      <c r="H177" s="9">
        <v>1.0</v>
      </c>
      <c r="I177">
        <v>4.304890416477219</v>
      </c>
      <c r="J177">
        <v>5.308628986036621</v>
      </c>
    </row>
    <row r="178">
      <c r="A178" s="9">
        <v>2.3</v>
      </c>
      <c r="B178" s="9">
        <v>2.0</v>
      </c>
      <c r="C178" s="9">
        <v>3.0</v>
      </c>
      <c r="D178" s="9">
        <v>1.0</v>
      </c>
      <c r="E178" s="9" t="s">
        <v>108</v>
      </c>
      <c r="F178" s="12"/>
      <c r="G178" s="12" t="s">
        <v>59</v>
      </c>
      <c r="H178" s="9">
        <v>1.0</v>
      </c>
      <c r="I178">
        <v>4.365755325300636</v>
      </c>
      <c r="J178">
        <v>5.303979830592823</v>
      </c>
    </row>
    <row r="179">
      <c r="A179" s="9">
        <v>18.2</v>
      </c>
      <c r="B179" s="9">
        <v>18.0</v>
      </c>
      <c r="C179" s="9">
        <v>11.0</v>
      </c>
      <c r="D179" s="9">
        <v>1.0</v>
      </c>
      <c r="E179" s="9" t="s">
        <v>108</v>
      </c>
      <c r="F179" s="12"/>
      <c r="G179" s="12" t="s">
        <v>59</v>
      </c>
      <c r="H179" s="9">
        <v>1.0</v>
      </c>
      <c r="I179">
        <v>3.9257539716278878</v>
      </c>
      <c r="J179">
        <v>5.003250943591809</v>
      </c>
    </row>
    <row r="180">
      <c r="A180" s="9">
        <v>35.5</v>
      </c>
      <c r="B180" s="9">
        <v>35.0</v>
      </c>
      <c r="C180" s="9">
        <v>16.0</v>
      </c>
      <c r="D180" s="9">
        <v>1.0</v>
      </c>
      <c r="E180" s="9" t="s">
        <v>108</v>
      </c>
      <c r="F180" s="12"/>
      <c r="G180" s="12" t="s">
        <v>59</v>
      </c>
      <c r="H180" s="9">
        <v>1.0</v>
      </c>
      <c r="I180">
        <v>3.754239092978232</v>
      </c>
      <c r="J180">
        <v>4.783759384668222</v>
      </c>
    </row>
    <row r="181">
      <c r="A181" s="9">
        <v>6.5</v>
      </c>
      <c r="B181" s="9">
        <v>6.0</v>
      </c>
      <c r="C181" s="9">
        <v>16.0</v>
      </c>
      <c r="D181" s="9">
        <v>1.0</v>
      </c>
      <c r="E181" s="9" t="s">
        <v>108</v>
      </c>
      <c r="F181" s="12"/>
      <c r="G181" s="12" t="s">
        <v>59</v>
      </c>
      <c r="H181" s="9">
        <v>1.0</v>
      </c>
      <c r="I181">
        <v>3.8750612633917</v>
      </c>
      <c r="J181">
        <v>4.7245241088084065</v>
      </c>
    </row>
    <row r="182">
      <c r="A182" s="9">
        <v>17.5</v>
      </c>
      <c r="B182" s="9">
        <v>17.0</v>
      </c>
      <c r="C182" s="9">
        <v>16.0</v>
      </c>
      <c r="D182" s="9">
        <v>1.0</v>
      </c>
      <c r="E182" s="9" t="s">
        <v>108</v>
      </c>
      <c r="F182" s="12"/>
      <c r="G182" s="12" t="s">
        <v>59</v>
      </c>
      <c r="H182" s="9">
        <v>1.0</v>
      </c>
      <c r="I182">
        <v>3.2771178382585697</v>
      </c>
      <c r="J182">
        <v>4.289579250676123</v>
      </c>
    </row>
    <row r="183">
      <c r="A183" s="9">
        <v>14.4</v>
      </c>
      <c r="B183" s="9">
        <v>14.0</v>
      </c>
      <c r="C183" s="9">
        <v>8.0</v>
      </c>
      <c r="D183" s="9">
        <v>1.0</v>
      </c>
      <c r="E183" s="9" t="s">
        <v>119</v>
      </c>
      <c r="F183" s="12"/>
      <c r="G183" s="12" t="s">
        <v>38</v>
      </c>
      <c r="H183" s="9">
        <v>1.0</v>
      </c>
      <c r="I183">
        <v>9.516629796003336</v>
      </c>
      <c r="J183">
        <v>10.405463333319316</v>
      </c>
    </row>
    <row r="184">
      <c r="A184" s="9">
        <v>12.5</v>
      </c>
      <c r="B184" s="9">
        <v>12.0</v>
      </c>
      <c r="C184" s="9">
        <v>2.0</v>
      </c>
      <c r="D184" s="9">
        <v>1.0</v>
      </c>
      <c r="E184" s="9" t="s">
        <v>119</v>
      </c>
      <c r="F184" s="12"/>
      <c r="G184" s="12" t="s">
        <v>38</v>
      </c>
      <c r="H184" s="9">
        <v>1.0</v>
      </c>
      <c r="I184">
        <v>9.165625825377516</v>
      </c>
      <c r="J184">
        <v>9.875082449005104</v>
      </c>
    </row>
    <row r="185">
      <c r="A185" s="9">
        <v>35.1</v>
      </c>
      <c r="B185" s="9">
        <v>35.0</v>
      </c>
      <c r="C185" s="9">
        <v>11.0</v>
      </c>
      <c r="D185" s="9">
        <v>1.0</v>
      </c>
      <c r="E185" s="9" t="s">
        <v>119</v>
      </c>
      <c r="F185" s="12"/>
      <c r="G185" s="12" t="s">
        <v>38</v>
      </c>
      <c r="H185" s="9">
        <v>1.0</v>
      </c>
      <c r="I185">
        <v>8.57814783392255</v>
      </c>
      <c r="J185">
        <v>9.697660901666113</v>
      </c>
    </row>
    <row r="186">
      <c r="A186" s="9">
        <v>35.5</v>
      </c>
      <c r="B186" s="9">
        <v>35.0</v>
      </c>
      <c r="C186" s="9">
        <v>5.0</v>
      </c>
      <c r="D186" s="9">
        <v>1.0</v>
      </c>
      <c r="E186" s="9" t="s">
        <v>119</v>
      </c>
      <c r="F186" s="12"/>
      <c r="G186" s="12" t="s">
        <v>38</v>
      </c>
      <c r="H186" s="9">
        <v>1.0</v>
      </c>
      <c r="I186">
        <v>8.477121254719663</v>
      </c>
      <c r="J186">
        <v>9.541901982593767</v>
      </c>
    </row>
    <row r="187">
      <c r="A187" s="9">
        <v>14.3</v>
      </c>
      <c r="B187" s="9">
        <v>14.0</v>
      </c>
      <c r="C187" s="9">
        <v>3.0</v>
      </c>
      <c r="D187" s="9">
        <v>1.0</v>
      </c>
      <c r="E187" s="9" t="s">
        <v>119</v>
      </c>
      <c r="F187" s="12"/>
      <c r="G187" s="12" t="s">
        <v>38</v>
      </c>
      <c r="H187" s="9">
        <v>1.0</v>
      </c>
      <c r="I187">
        <v>8.407754990965635</v>
      </c>
      <c r="J187">
        <v>9.48688660619418</v>
      </c>
    </row>
    <row r="188">
      <c r="A188" s="9">
        <v>6.5</v>
      </c>
      <c r="B188" s="9">
        <v>6.0</v>
      </c>
      <c r="C188" s="9">
        <v>11.0</v>
      </c>
      <c r="D188" s="9">
        <v>1.0</v>
      </c>
      <c r="E188" s="9" t="s">
        <v>119</v>
      </c>
      <c r="F188" s="12"/>
      <c r="G188" s="12" t="s">
        <v>38</v>
      </c>
      <c r="H188" s="9">
        <v>1.0</v>
      </c>
      <c r="I188">
        <v>7.866709189026934</v>
      </c>
      <c r="J188">
        <v>8.755542726342915</v>
      </c>
    </row>
    <row r="189">
      <c r="A189" s="9">
        <v>18.7</v>
      </c>
      <c r="B189" s="9">
        <v>18.0</v>
      </c>
      <c r="C189" s="9">
        <v>21.0</v>
      </c>
      <c r="D189" s="9">
        <v>1.0</v>
      </c>
      <c r="E189" s="9" t="s">
        <v>119</v>
      </c>
      <c r="F189" s="12"/>
      <c r="G189" s="12" t="s">
        <v>38</v>
      </c>
      <c r="H189" s="9">
        <v>1.0</v>
      </c>
      <c r="I189">
        <v>7.444936571348261</v>
      </c>
      <c r="J189">
        <v>8.26350134683922</v>
      </c>
    </row>
    <row r="190">
      <c r="A190" s="9">
        <v>2.3</v>
      </c>
      <c r="B190" s="9">
        <v>2.0</v>
      </c>
      <c r="C190" s="9">
        <v>10.0</v>
      </c>
      <c r="D190" s="9">
        <v>1.0</v>
      </c>
      <c r="E190" s="9" t="s">
        <v>119</v>
      </c>
      <c r="F190" s="12"/>
      <c r="G190" s="12" t="s">
        <v>38</v>
      </c>
      <c r="H190" s="9">
        <v>1.0</v>
      </c>
      <c r="I190">
        <v>6.653212513775344</v>
      </c>
      <c r="J190">
        <v>7.810603274164782</v>
      </c>
    </row>
    <row r="191">
      <c r="A191" s="9">
        <v>15.5</v>
      </c>
      <c r="B191" s="9">
        <v>15.0</v>
      </c>
      <c r="C191" s="9">
        <v>17.0</v>
      </c>
      <c r="D191" s="9">
        <v>1.0</v>
      </c>
      <c r="E191" s="9" t="s">
        <v>119</v>
      </c>
      <c r="F191" s="12"/>
      <c r="G191" s="12" t="s">
        <v>38</v>
      </c>
      <c r="H191" s="9">
        <v>1.0</v>
      </c>
      <c r="I191">
        <v>6.594234653816006</v>
      </c>
      <c r="J191">
        <v>7.506351871907064</v>
      </c>
    </row>
    <row r="192">
      <c r="A192" s="9">
        <v>22.5</v>
      </c>
      <c r="B192" s="9">
        <v>22.0</v>
      </c>
      <c r="C192" s="9">
        <v>11.0</v>
      </c>
      <c r="D192" s="9">
        <v>1.0</v>
      </c>
      <c r="E192" s="9" t="s">
        <v>119</v>
      </c>
      <c r="F192" s="12"/>
      <c r="G192" s="12" t="s">
        <v>38</v>
      </c>
      <c r="H192" s="9">
        <v>1.0</v>
      </c>
      <c r="I192">
        <v>6.477121254719663</v>
      </c>
      <c r="J192">
        <v>7.453927606716063</v>
      </c>
    </row>
    <row r="193">
      <c r="A193" s="9">
        <v>2.2</v>
      </c>
      <c r="B193" s="9">
        <v>2.0</v>
      </c>
      <c r="C193" s="9">
        <v>17.0</v>
      </c>
      <c r="D193" s="9">
        <v>1.0</v>
      </c>
      <c r="E193" s="9" t="s">
        <v>119</v>
      </c>
      <c r="F193" s="12"/>
      <c r="G193" s="12" t="s">
        <v>38</v>
      </c>
      <c r="H193" s="9">
        <v>1.0</v>
      </c>
      <c r="I193">
        <v>6.391691059395036</v>
      </c>
      <c r="J193">
        <v>7.248676259140941</v>
      </c>
    </row>
    <row r="194">
      <c r="A194" s="9">
        <v>17.5</v>
      </c>
      <c r="B194" s="9">
        <v>17.0</v>
      </c>
      <c r="C194" s="9">
        <v>10.0</v>
      </c>
      <c r="D194" s="9">
        <v>1.0</v>
      </c>
      <c r="E194" s="9" t="s">
        <v>119</v>
      </c>
      <c r="F194" s="12"/>
      <c r="G194" s="12" t="s">
        <v>38</v>
      </c>
      <c r="H194" s="9">
        <v>1.0</v>
      </c>
      <c r="I194">
        <v>5.847308194819374</v>
      </c>
      <c r="J194">
        <v>6.6712996664015085</v>
      </c>
    </row>
    <row r="195">
      <c r="A195" s="9">
        <v>18.2</v>
      </c>
      <c r="B195" s="9">
        <v>18.0</v>
      </c>
      <c r="C195" s="9">
        <v>12.0</v>
      </c>
      <c r="D195" s="9">
        <v>1.0</v>
      </c>
      <c r="E195" s="9" t="s">
        <v>119</v>
      </c>
      <c r="F195" s="12"/>
      <c r="G195" s="12" t="s">
        <v>38</v>
      </c>
      <c r="H195" s="9">
        <v>1.0</v>
      </c>
      <c r="I195">
        <v>5.466655821041497</v>
      </c>
      <c r="J195">
        <v>6.559551707879233</v>
      </c>
    </row>
    <row r="196">
      <c r="A196" s="9">
        <v>18.3</v>
      </c>
      <c r="B196" s="9">
        <v>18.0</v>
      </c>
      <c r="C196" s="9">
        <v>15.0</v>
      </c>
      <c r="D196" s="9">
        <v>1.0</v>
      </c>
      <c r="E196" s="9" t="s">
        <v>119</v>
      </c>
      <c r="F196" s="12"/>
      <c r="G196" s="12" t="s">
        <v>38</v>
      </c>
      <c r="H196" s="9">
        <v>1.0</v>
      </c>
      <c r="I196">
        <v>5.433655560938572</v>
      </c>
      <c r="J196">
        <v>6.510115499705214</v>
      </c>
    </row>
    <row r="197">
      <c r="A197" s="9">
        <v>6.4</v>
      </c>
      <c r="B197" s="9">
        <v>6.0</v>
      </c>
      <c r="C197" s="9">
        <v>12.0</v>
      </c>
      <c r="D197" s="9">
        <v>1.0</v>
      </c>
      <c r="E197" s="9" t="s">
        <v>33</v>
      </c>
      <c r="F197" s="12"/>
      <c r="G197" s="12" t="s">
        <v>38</v>
      </c>
      <c r="H197" s="9">
        <v>2.0</v>
      </c>
      <c r="I197">
        <v>5.698970004336019</v>
      </c>
      <c r="J197">
        <v>6.736533016281422</v>
      </c>
    </row>
    <row r="198">
      <c r="A198" s="12">
        <v>36.6</v>
      </c>
      <c r="B198" s="9">
        <v>36.0</v>
      </c>
      <c r="C198" s="12">
        <v>14.0</v>
      </c>
      <c r="D198" s="9">
        <v>1.0</v>
      </c>
      <c r="E198" s="9" t="s">
        <v>33</v>
      </c>
      <c r="F198" s="12"/>
      <c r="G198" s="12" t="s">
        <v>38</v>
      </c>
      <c r="H198" s="9">
        <v>2.0</v>
      </c>
      <c r="I198">
        <v>5.578147833922551</v>
      </c>
      <c r="J198">
        <v>6.54197537000745</v>
      </c>
    </row>
    <row r="199">
      <c r="A199" s="9">
        <v>37.4</v>
      </c>
      <c r="B199" s="9">
        <v>37.0</v>
      </c>
      <c r="C199" s="9">
        <v>4.0</v>
      </c>
      <c r="D199" s="9">
        <v>1.0</v>
      </c>
      <c r="E199" s="9" t="s">
        <v>33</v>
      </c>
      <c r="F199" s="12"/>
      <c r="G199" s="12" t="s">
        <v>38</v>
      </c>
      <c r="H199" s="9">
        <v>2.0</v>
      </c>
      <c r="I199">
        <v>4.751499055612203</v>
      </c>
      <c r="J199">
        <v>5.804766147951624</v>
      </c>
    </row>
    <row r="200">
      <c r="A200" s="9">
        <v>6.2</v>
      </c>
      <c r="B200" s="9">
        <v>6.0</v>
      </c>
      <c r="C200" s="9">
        <v>17.0</v>
      </c>
      <c r="D200" s="9">
        <v>1.0</v>
      </c>
      <c r="E200" s="9" t="s">
        <v>33</v>
      </c>
      <c r="F200" s="12"/>
      <c r="G200" s="12" t="s">
        <v>38</v>
      </c>
      <c r="H200" s="9">
        <v>2.0</v>
      </c>
      <c r="I200">
        <v>4.762356983200411</v>
      </c>
      <c r="J200">
        <v>5.717034004413754</v>
      </c>
    </row>
    <row r="201">
      <c r="A201" s="9" t="s">
        <v>129</v>
      </c>
      <c r="B201" s="12" t="s">
        <v>129</v>
      </c>
      <c r="C201" s="9">
        <v>18.0</v>
      </c>
      <c r="D201" s="9">
        <v>1.0</v>
      </c>
      <c r="E201" s="9" t="s">
        <v>33</v>
      </c>
      <c r="F201" s="12"/>
      <c r="G201" s="12" t="s">
        <v>38</v>
      </c>
      <c r="H201" s="9">
        <v>2.0</v>
      </c>
      <c r="I201">
        <v>4.6059204121412005</v>
      </c>
      <c r="J201">
        <v>5.5899622075785835</v>
      </c>
    </row>
    <row r="202">
      <c r="A202" s="9">
        <v>18.1</v>
      </c>
      <c r="B202" s="9">
        <v>18.0</v>
      </c>
      <c r="C202" s="9">
        <v>5.0</v>
      </c>
      <c r="D202" s="9">
        <v>1.0</v>
      </c>
      <c r="E202" s="9" t="s">
        <v>33</v>
      </c>
      <c r="F202" s="12"/>
      <c r="G202" s="12" t="s">
        <v>38</v>
      </c>
      <c r="H202" s="9">
        <v>2.0</v>
      </c>
      <c r="I202">
        <v>4.30102999566398</v>
      </c>
      <c r="J202">
        <v>5.462180904926726</v>
      </c>
    </row>
    <row r="203" hidden="1">
      <c r="A203" s="9">
        <v>14.1</v>
      </c>
      <c r="B203" s="9">
        <v>14.0</v>
      </c>
      <c r="C203" s="9">
        <v>13.0</v>
      </c>
      <c r="D203" s="9">
        <v>1.0</v>
      </c>
      <c r="E203" s="9" t="s">
        <v>35</v>
      </c>
      <c r="F203" s="9"/>
      <c r="G203" s="9"/>
      <c r="H203" s="9">
        <v>3.0</v>
      </c>
      <c r="I203">
        <v>3.316269962220718</v>
      </c>
      <c r="J203">
        <v>4.219757200081341</v>
      </c>
    </row>
    <row r="204">
      <c r="A204" s="12">
        <v>18.6</v>
      </c>
      <c r="B204" s="9">
        <v>18.0</v>
      </c>
      <c r="C204" s="12">
        <v>11.0</v>
      </c>
      <c r="D204" s="9">
        <v>1.0</v>
      </c>
      <c r="E204" s="9" t="s">
        <v>33</v>
      </c>
      <c r="F204" s="12"/>
      <c r="G204" s="12" t="s">
        <v>38</v>
      </c>
      <c r="H204" s="9">
        <v>2.0</v>
      </c>
      <c r="I204">
        <v>4.439332693830263</v>
      </c>
      <c r="J204">
        <v>5.390114671160081</v>
      </c>
    </row>
    <row r="205">
      <c r="A205" s="12">
        <v>17.2</v>
      </c>
      <c r="B205" s="9">
        <v>17.0</v>
      </c>
      <c r="C205" s="12">
        <v>2.0</v>
      </c>
      <c r="D205" s="9">
        <v>1.0</v>
      </c>
      <c r="E205" s="9" t="s">
        <v>33</v>
      </c>
      <c r="F205" s="12"/>
      <c r="G205" s="12" t="s">
        <v>38</v>
      </c>
      <c r="H205" s="9">
        <v>2.0</v>
      </c>
      <c r="I205">
        <v>4.154901959985743</v>
      </c>
      <c r="J205">
        <v>5.054039296422431</v>
      </c>
    </row>
    <row r="206">
      <c r="A206" s="9">
        <v>12.6</v>
      </c>
      <c r="B206" s="9">
        <v>12.0</v>
      </c>
      <c r="C206" s="9">
        <v>15.0</v>
      </c>
      <c r="D206" s="9">
        <v>1.0</v>
      </c>
      <c r="E206" s="9" t="s">
        <v>33</v>
      </c>
      <c r="F206" s="12"/>
      <c r="G206" s="12" t="s">
        <v>38</v>
      </c>
      <c r="H206" s="9">
        <v>2.0</v>
      </c>
      <c r="I206">
        <v>3.8105205435269656</v>
      </c>
      <c r="J206">
        <v>4.778708272196595</v>
      </c>
    </row>
    <row r="207" hidden="1">
      <c r="A207" s="9">
        <v>14.4</v>
      </c>
      <c r="B207" s="9">
        <v>14.0</v>
      </c>
      <c r="C207" s="9">
        <v>12.0</v>
      </c>
      <c r="D207" s="9">
        <v>1.0</v>
      </c>
      <c r="E207" s="9" t="s">
        <v>35</v>
      </c>
      <c r="F207" s="9"/>
      <c r="G207" s="9"/>
      <c r="H207" s="9">
        <v>1.0</v>
      </c>
      <c r="I207" s="12">
        <v>0.0</v>
      </c>
      <c r="J207" s="12">
        <v>0.0</v>
      </c>
    </row>
    <row r="208">
      <c r="A208" s="9" t="s">
        <v>130</v>
      </c>
      <c r="B208" s="7" t="s">
        <v>131</v>
      </c>
      <c r="C208" s="9">
        <v>21.0</v>
      </c>
      <c r="D208" s="9">
        <v>1.0</v>
      </c>
      <c r="E208" s="9" t="s">
        <v>33</v>
      </c>
      <c r="F208" s="12"/>
      <c r="G208" s="12" t="s">
        <v>38</v>
      </c>
      <c r="H208" s="9">
        <v>2.0</v>
      </c>
      <c r="I208">
        <v>3.3309932190414244</v>
      </c>
      <c r="J208">
        <v>4.313721321932799</v>
      </c>
    </row>
    <row r="209" hidden="1">
      <c r="A209" s="9">
        <v>14.5</v>
      </c>
      <c r="B209" s="9">
        <v>14.0</v>
      </c>
      <c r="C209" s="9">
        <v>20.0</v>
      </c>
      <c r="D209" s="9">
        <v>1.0</v>
      </c>
      <c r="E209" s="9" t="s">
        <v>35</v>
      </c>
      <c r="F209" s="9"/>
      <c r="G209" s="9"/>
      <c r="H209" s="9">
        <v>1.0</v>
      </c>
      <c r="I209" s="12">
        <v>0.0</v>
      </c>
      <c r="J209" s="12">
        <v>0.0</v>
      </c>
    </row>
    <row r="210">
      <c r="A210" s="9">
        <v>22.6</v>
      </c>
      <c r="B210" s="9">
        <v>22.0</v>
      </c>
      <c r="C210" s="9">
        <v>4.0</v>
      </c>
      <c r="D210" s="9">
        <v>1.0</v>
      </c>
      <c r="E210" s="9" t="s">
        <v>33</v>
      </c>
      <c r="F210" s="12"/>
      <c r="G210" s="12" t="s">
        <v>38</v>
      </c>
      <c r="H210" s="9">
        <v>2.0</v>
      </c>
      <c r="I210">
        <v>3.3590219426416676</v>
      </c>
      <c r="J210">
        <v>4.309139691727956</v>
      </c>
    </row>
    <row r="211">
      <c r="A211" s="9">
        <v>6.1</v>
      </c>
      <c r="B211" s="9">
        <v>6.0</v>
      </c>
      <c r="C211" s="9">
        <v>19.0</v>
      </c>
      <c r="D211" s="9">
        <v>1.0</v>
      </c>
      <c r="E211" s="9" t="s">
        <v>33</v>
      </c>
      <c r="F211" s="12"/>
      <c r="G211" s="12" t="s">
        <v>38</v>
      </c>
      <c r="H211" s="9">
        <v>2.0</v>
      </c>
      <c r="I211">
        <v>3.2518119729937993</v>
      </c>
      <c r="J211">
        <v>4.209517794036209</v>
      </c>
    </row>
    <row r="212">
      <c r="A212" s="12">
        <v>7.4</v>
      </c>
      <c r="B212" s="9">
        <v>7.0</v>
      </c>
      <c r="C212" s="12">
        <v>7.0</v>
      </c>
      <c r="D212" s="9">
        <v>1.0</v>
      </c>
      <c r="E212" s="9" t="s">
        <v>33</v>
      </c>
      <c r="F212" s="12"/>
      <c r="G212" s="12" t="s">
        <v>38</v>
      </c>
      <c r="H212" s="9">
        <v>2.0</v>
      </c>
      <c r="I212" s="12">
        <v>0.0</v>
      </c>
      <c r="J212" s="12">
        <v>0.0</v>
      </c>
    </row>
    <row r="213">
      <c r="A213" s="9">
        <v>36.5</v>
      </c>
      <c r="B213" s="9">
        <v>36.0</v>
      </c>
      <c r="C213" s="9">
        <v>16.0</v>
      </c>
      <c r="D213" s="9">
        <v>1.0</v>
      </c>
      <c r="E213" s="9" t="s">
        <v>44</v>
      </c>
      <c r="F213" s="12"/>
      <c r="G213" s="12" t="s">
        <v>59</v>
      </c>
      <c r="H213" s="9">
        <v>2.0</v>
      </c>
      <c r="I213">
        <v>7.3102379974508045</v>
      </c>
      <c r="J213">
        <v>8.40068196820963</v>
      </c>
    </row>
    <row r="214">
      <c r="A214" s="12">
        <v>37.4</v>
      </c>
      <c r="B214" s="9">
        <v>37.0</v>
      </c>
      <c r="C214" s="9">
        <v>1.0</v>
      </c>
      <c r="D214" s="9">
        <v>1.0</v>
      </c>
      <c r="E214" s="9" t="s">
        <v>44</v>
      </c>
      <c r="F214" s="12"/>
      <c r="G214" s="12" t="s">
        <v>59</v>
      </c>
      <c r="H214" s="9">
        <v>2.0</v>
      </c>
      <c r="I214">
        <v>6.3979400086720375</v>
      </c>
      <c r="J214">
        <v>7.464597365115062</v>
      </c>
    </row>
    <row r="215">
      <c r="A215" s="9">
        <v>6.1</v>
      </c>
      <c r="B215" s="9">
        <v>6.0</v>
      </c>
      <c r="C215" s="9">
        <v>3.0</v>
      </c>
      <c r="D215" s="9">
        <v>1.0</v>
      </c>
      <c r="E215" s="9" t="s">
        <v>44</v>
      </c>
      <c r="F215" s="12"/>
      <c r="G215" s="12" t="s">
        <v>59</v>
      </c>
      <c r="H215" s="9">
        <v>2.0</v>
      </c>
      <c r="I215">
        <v>6.598164947444438</v>
      </c>
      <c r="J215">
        <v>7.463441557428469</v>
      </c>
    </row>
    <row r="216">
      <c r="A216" s="9">
        <v>7.4</v>
      </c>
      <c r="B216" s="9">
        <v>7.0</v>
      </c>
      <c r="C216" s="9">
        <v>1.0</v>
      </c>
      <c r="D216" s="9">
        <v>1.0</v>
      </c>
      <c r="E216" s="9" t="s">
        <v>44</v>
      </c>
      <c r="F216" s="12"/>
      <c r="G216" s="12" t="s">
        <v>59</v>
      </c>
      <c r="H216" s="9">
        <v>2.0</v>
      </c>
      <c r="I216">
        <v>6.639201799332529</v>
      </c>
      <c r="J216">
        <v>7.388503045741983</v>
      </c>
    </row>
    <row r="217">
      <c r="A217" s="9">
        <v>14.6</v>
      </c>
      <c r="B217" s="9">
        <v>14.0</v>
      </c>
      <c r="C217" s="9">
        <v>10.0</v>
      </c>
      <c r="D217" s="9">
        <v>1.0</v>
      </c>
      <c r="E217" s="9" t="s">
        <v>44</v>
      </c>
      <c r="F217" s="12"/>
      <c r="G217" s="12" t="s">
        <v>59</v>
      </c>
      <c r="H217" s="9">
        <v>2.0</v>
      </c>
      <c r="I217">
        <v>5.642747080097179</v>
      </c>
      <c r="J217">
        <v>6.684934630692396</v>
      </c>
    </row>
    <row r="218">
      <c r="A218" s="9">
        <v>8.5</v>
      </c>
      <c r="B218" s="9">
        <v>8.0</v>
      </c>
      <c r="C218" s="9">
        <v>9.0</v>
      </c>
      <c r="D218" s="9">
        <v>1.0</v>
      </c>
      <c r="E218" s="9" t="s">
        <v>44</v>
      </c>
      <c r="F218" s="12"/>
      <c r="G218" s="12" t="s">
        <v>59</v>
      </c>
      <c r="H218" s="9">
        <v>2.0</v>
      </c>
      <c r="I218">
        <v>6.0</v>
      </c>
      <c r="J218">
        <v>6.659046249487978</v>
      </c>
    </row>
    <row r="219">
      <c r="A219" s="9">
        <v>6.4</v>
      </c>
      <c r="B219" s="9">
        <v>6.0</v>
      </c>
      <c r="C219" s="9">
        <v>18.0</v>
      </c>
      <c r="D219" s="9">
        <v>1.0</v>
      </c>
      <c r="E219" s="9" t="s">
        <v>44</v>
      </c>
      <c r="F219" s="12"/>
      <c r="G219" s="12" t="s">
        <v>59</v>
      </c>
      <c r="H219" s="9">
        <v>2.0</v>
      </c>
      <c r="I219">
        <v>5.365755325300636</v>
      </c>
      <c r="J219">
        <v>6.244523870151015</v>
      </c>
    </row>
    <row r="220">
      <c r="A220" s="9">
        <v>22.6</v>
      </c>
      <c r="B220" s="9">
        <v>22.0</v>
      </c>
      <c r="C220" s="9">
        <v>13.0</v>
      </c>
      <c r="D220" s="9">
        <v>1.0</v>
      </c>
      <c r="E220" s="9" t="s">
        <v>44</v>
      </c>
      <c r="F220" s="12"/>
      <c r="G220" s="12" t="s">
        <v>59</v>
      </c>
      <c r="H220" s="9">
        <v>2.0</v>
      </c>
      <c r="I220">
        <v>5.096910013008056</v>
      </c>
      <c r="J220">
        <v>6.011772400256028</v>
      </c>
    </row>
    <row r="221">
      <c r="A221" s="9">
        <v>17.2</v>
      </c>
      <c r="B221" s="9">
        <v>17.0</v>
      </c>
      <c r="C221" s="9">
        <v>8.0</v>
      </c>
      <c r="D221" s="9">
        <v>1.0</v>
      </c>
      <c r="E221" s="9" t="s">
        <v>44</v>
      </c>
      <c r="F221" s="12"/>
      <c r="G221" s="12" t="s">
        <v>59</v>
      </c>
      <c r="H221" s="9">
        <v>2.0</v>
      </c>
      <c r="I221">
        <v>4.985811259532187</v>
      </c>
      <c r="J221">
        <v>5.931526594013178</v>
      </c>
    </row>
    <row r="222">
      <c r="A222" s="9">
        <v>12.6</v>
      </c>
      <c r="B222" s="9">
        <v>12.0</v>
      </c>
      <c r="C222" s="9">
        <v>4.0</v>
      </c>
      <c r="D222" s="9">
        <v>1.0</v>
      </c>
      <c r="E222" s="9" t="s">
        <v>44</v>
      </c>
      <c r="F222" s="12"/>
      <c r="G222" s="12" t="s">
        <v>59</v>
      </c>
      <c r="H222" s="9">
        <v>2.0</v>
      </c>
      <c r="I222">
        <v>4.808114473761087</v>
      </c>
      <c r="J222">
        <v>5.754268046908834</v>
      </c>
    </row>
    <row r="223">
      <c r="A223" s="9">
        <v>18.6</v>
      </c>
      <c r="B223" s="9">
        <v>18.0</v>
      </c>
      <c r="C223" s="9">
        <v>4.0</v>
      </c>
      <c r="D223" s="9">
        <v>1.0</v>
      </c>
      <c r="E223" s="9" t="s">
        <v>44</v>
      </c>
      <c r="F223" s="12"/>
      <c r="G223" s="12" t="s">
        <v>59</v>
      </c>
      <c r="H223" s="9">
        <v>2.0</v>
      </c>
      <c r="I223">
        <v>4.352182518111362</v>
      </c>
      <c r="J223">
        <v>5.397251198881485</v>
      </c>
    </row>
    <row r="224">
      <c r="A224" s="9" t="s">
        <v>129</v>
      </c>
      <c r="B224" s="12" t="s">
        <v>129</v>
      </c>
      <c r="C224" s="9">
        <v>19.0</v>
      </c>
      <c r="D224" s="9">
        <v>1.0</v>
      </c>
      <c r="E224" s="9" t="s">
        <v>44</v>
      </c>
      <c r="F224" s="12"/>
      <c r="G224" s="12" t="s">
        <v>59</v>
      </c>
      <c r="H224" s="9">
        <v>2.0</v>
      </c>
      <c r="I224">
        <v>4.308716824330272</v>
      </c>
      <c r="J224">
        <v>5.307230361446483</v>
      </c>
    </row>
    <row r="225">
      <c r="A225" s="9">
        <v>18.1</v>
      </c>
      <c r="B225" s="9">
        <v>18.0</v>
      </c>
      <c r="C225" s="9">
        <v>3.0</v>
      </c>
      <c r="D225" s="9">
        <v>1.0</v>
      </c>
      <c r="E225" s="9" t="s">
        <v>44</v>
      </c>
      <c r="F225" s="12"/>
      <c r="G225" s="12" t="s">
        <v>59</v>
      </c>
      <c r="H225" s="9">
        <v>2.0</v>
      </c>
      <c r="I225">
        <v>3.3657553253006363</v>
      </c>
      <c r="J225">
        <v>4.5648419557236535</v>
      </c>
    </row>
    <row r="226">
      <c r="A226" s="12" t="s">
        <v>130</v>
      </c>
      <c r="B226" s="7" t="s">
        <v>131</v>
      </c>
      <c r="C226" s="12">
        <v>15.0</v>
      </c>
      <c r="D226" s="9">
        <v>1.0</v>
      </c>
      <c r="E226" s="9" t="s">
        <v>44</v>
      </c>
      <c r="F226" s="12"/>
      <c r="G226" s="12" t="s">
        <v>59</v>
      </c>
      <c r="H226" s="9">
        <v>2.0</v>
      </c>
      <c r="I226">
        <v>3.5305655739466286</v>
      </c>
      <c r="J226">
        <v>4.455227207410126</v>
      </c>
    </row>
    <row r="227">
      <c r="A227" s="9">
        <v>36.6</v>
      </c>
      <c r="B227" s="9">
        <v>36.0</v>
      </c>
      <c r="C227" s="9">
        <v>16.0</v>
      </c>
      <c r="D227" s="9">
        <v>1.0</v>
      </c>
      <c r="E227" s="9" t="s">
        <v>44</v>
      </c>
      <c r="F227" s="12"/>
      <c r="G227" s="12" t="s">
        <v>59</v>
      </c>
      <c r="H227" s="9">
        <v>2.0</v>
      </c>
      <c r="I227" s="12">
        <v>0.0</v>
      </c>
      <c r="J227" s="12">
        <v>0.0</v>
      </c>
    </row>
    <row r="228">
      <c r="A228" s="9">
        <v>8.5</v>
      </c>
      <c r="B228" s="9">
        <v>8.0</v>
      </c>
      <c r="C228" s="9">
        <v>1.0</v>
      </c>
      <c r="D228" s="9">
        <v>1.0</v>
      </c>
      <c r="E228" s="9" t="s">
        <v>49</v>
      </c>
      <c r="F228" s="12"/>
      <c r="G228" s="12" t="s">
        <v>38</v>
      </c>
      <c r="H228" s="9">
        <v>2.0</v>
      </c>
      <c r="I228">
        <v>8.996886764575857</v>
      </c>
      <c r="J228">
        <v>10.307704799385032</v>
      </c>
    </row>
    <row r="229">
      <c r="A229" s="9">
        <v>6.2</v>
      </c>
      <c r="B229" s="9">
        <v>6.0</v>
      </c>
      <c r="C229" s="9">
        <v>14.0</v>
      </c>
      <c r="D229" s="9">
        <v>1.0</v>
      </c>
      <c r="E229" s="9" t="s">
        <v>49</v>
      </c>
      <c r="F229" s="12"/>
      <c r="G229" s="12" t="s">
        <v>38</v>
      </c>
      <c r="H229" s="9">
        <v>2.0</v>
      </c>
      <c r="I229">
        <v>8.756961951313706</v>
      </c>
      <c r="J229">
        <v>9.819444059296359</v>
      </c>
    </row>
    <row r="230">
      <c r="A230" s="9">
        <v>6.1</v>
      </c>
      <c r="B230" s="9">
        <v>6.0</v>
      </c>
      <c r="C230" s="9">
        <v>12.0</v>
      </c>
      <c r="D230" s="9">
        <v>1.0</v>
      </c>
      <c r="E230" s="9" t="s">
        <v>49</v>
      </c>
      <c r="F230" s="12"/>
      <c r="G230" s="12" t="s">
        <v>38</v>
      </c>
      <c r="H230" s="9">
        <v>2.0</v>
      </c>
      <c r="I230">
        <v>8.977723605288848</v>
      </c>
      <c r="J230">
        <v>9.7648514135924</v>
      </c>
    </row>
    <row r="231">
      <c r="A231" s="9">
        <v>14.6</v>
      </c>
      <c r="B231" s="9">
        <v>14.0</v>
      </c>
      <c r="C231" s="9">
        <v>3.0</v>
      </c>
      <c r="D231" s="9">
        <v>1.0</v>
      </c>
      <c r="E231" s="9" t="s">
        <v>49</v>
      </c>
      <c r="F231" s="12"/>
      <c r="G231" s="12" t="s">
        <v>38</v>
      </c>
      <c r="H231" s="9">
        <v>2.0</v>
      </c>
      <c r="I231">
        <v>8.301029995663981</v>
      </c>
      <c r="J231">
        <v>9.566573075277239</v>
      </c>
    </row>
    <row r="232">
      <c r="A232" s="9">
        <v>22.6</v>
      </c>
      <c r="B232" s="9">
        <v>22.0</v>
      </c>
      <c r="C232" s="9">
        <v>7.0</v>
      </c>
      <c r="D232" s="9">
        <v>1.0</v>
      </c>
      <c r="E232" s="9" t="s">
        <v>49</v>
      </c>
      <c r="F232" s="12"/>
      <c r="G232" s="12" t="s">
        <v>38</v>
      </c>
      <c r="H232" s="9">
        <v>2.0</v>
      </c>
      <c r="I232">
        <v>8.385350881364017</v>
      </c>
      <c r="J232">
        <v>9.465675204467233</v>
      </c>
    </row>
    <row r="233">
      <c r="A233" s="9">
        <v>12.6</v>
      </c>
      <c r="B233" s="9">
        <v>12.0</v>
      </c>
      <c r="C233" s="9">
        <v>13.0</v>
      </c>
      <c r="D233" s="9">
        <v>1.0</v>
      </c>
      <c r="E233" s="9" t="s">
        <v>49</v>
      </c>
      <c r="F233" s="12"/>
      <c r="G233" s="12" t="s">
        <v>38</v>
      </c>
      <c r="H233" s="9">
        <v>2.0</v>
      </c>
      <c r="I233">
        <v>8.440459268993516</v>
      </c>
      <c r="J233">
        <v>9.272804421516557</v>
      </c>
    </row>
    <row r="234">
      <c r="A234" s="12" t="s">
        <v>129</v>
      </c>
      <c r="B234" s="12" t="s">
        <v>129</v>
      </c>
      <c r="C234" s="12">
        <v>14.0</v>
      </c>
      <c r="D234" s="9">
        <v>1.0</v>
      </c>
      <c r="E234" s="9" t="s">
        <v>49</v>
      </c>
      <c r="F234" s="12"/>
      <c r="G234" s="12" t="s">
        <v>38</v>
      </c>
      <c r="H234" s="9">
        <v>2.0</v>
      </c>
      <c r="I234">
        <v>6.795880017344075</v>
      </c>
      <c r="J234">
        <v>7.890623968595623</v>
      </c>
    </row>
    <row r="235">
      <c r="A235" s="9">
        <v>36.5</v>
      </c>
      <c r="B235" s="9">
        <v>36.0</v>
      </c>
      <c r="C235" s="9">
        <v>12.0</v>
      </c>
      <c r="D235" s="9">
        <v>1.0</v>
      </c>
      <c r="E235" s="9" t="s">
        <v>49</v>
      </c>
      <c r="F235" s="12"/>
      <c r="G235" s="12" t="s">
        <v>38</v>
      </c>
      <c r="H235" s="9">
        <v>2.0</v>
      </c>
      <c r="I235">
        <v>6.642747080097179</v>
      </c>
      <c r="J235">
        <v>7.758842410839246</v>
      </c>
    </row>
    <row r="236">
      <c r="A236" s="9">
        <v>6.4</v>
      </c>
      <c r="B236" s="9">
        <v>6.0</v>
      </c>
      <c r="C236" s="9">
        <v>22.0</v>
      </c>
      <c r="D236" s="9">
        <v>1.0</v>
      </c>
      <c r="E236" s="9" t="s">
        <v>49</v>
      </c>
      <c r="F236" s="12"/>
      <c r="G236" s="12" t="s">
        <v>38</v>
      </c>
      <c r="H236" s="9">
        <v>2.0</v>
      </c>
      <c r="I236">
        <v>6.539613702924025</v>
      </c>
      <c r="J236">
        <v>7.625799850540309</v>
      </c>
    </row>
    <row r="237">
      <c r="A237" s="9" t="s">
        <v>130</v>
      </c>
      <c r="B237" s="7" t="s">
        <v>131</v>
      </c>
      <c r="C237" s="9">
        <v>6.0</v>
      </c>
      <c r="D237" s="9">
        <v>1.0</v>
      </c>
      <c r="E237" s="9" t="s">
        <v>49</v>
      </c>
      <c r="F237" s="12"/>
      <c r="G237" s="12" t="s">
        <v>38</v>
      </c>
      <c r="H237" s="9">
        <v>2.0</v>
      </c>
      <c r="I237">
        <v>6.63562733897423</v>
      </c>
      <c r="J237">
        <v>7.481246845309178</v>
      </c>
    </row>
    <row r="238">
      <c r="A238" s="12">
        <v>17.2</v>
      </c>
      <c r="B238" s="9">
        <v>17.0</v>
      </c>
      <c r="C238" s="12">
        <v>17.0</v>
      </c>
      <c r="D238" s="9">
        <v>1.0</v>
      </c>
      <c r="E238" s="9" t="s">
        <v>49</v>
      </c>
      <c r="F238" s="12"/>
      <c r="G238" s="12" t="s">
        <v>38</v>
      </c>
      <c r="H238" s="9">
        <v>2.0</v>
      </c>
      <c r="I238">
        <v>5.6020599913279625</v>
      </c>
      <c r="J238">
        <v>6.146432148267398</v>
      </c>
    </row>
    <row r="239">
      <c r="A239" s="9">
        <v>18.6</v>
      </c>
      <c r="B239" s="9">
        <v>18.0</v>
      </c>
      <c r="C239" s="9">
        <v>18.0</v>
      </c>
      <c r="D239" s="9">
        <v>1.0</v>
      </c>
      <c r="E239" s="9" t="s">
        <v>49</v>
      </c>
      <c r="F239" s="12"/>
      <c r="G239" s="12" t="s">
        <v>38</v>
      </c>
      <c r="H239" s="9">
        <v>2.0</v>
      </c>
      <c r="I239">
        <v>4.170890065369874</v>
      </c>
      <c r="J239">
        <v>5.263171674195859</v>
      </c>
    </row>
    <row r="240">
      <c r="A240" s="9">
        <v>18.1</v>
      </c>
      <c r="B240" s="9">
        <v>18.0</v>
      </c>
      <c r="C240" s="9">
        <v>9.0</v>
      </c>
      <c r="D240" s="9">
        <v>1.0</v>
      </c>
      <c r="E240" s="9" t="s">
        <v>49</v>
      </c>
      <c r="F240" s="12"/>
      <c r="G240" s="12" t="s">
        <v>38</v>
      </c>
      <c r="H240" s="9">
        <v>2.0</v>
      </c>
      <c r="I240">
        <v>3.5822257463429903</v>
      </c>
      <c r="J240">
        <v>4.749899348656</v>
      </c>
    </row>
    <row r="241">
      <c r="A241" s="9">
        <v>6.1</v>
      </c>
      <c r="B241" s="9">
        <v>6.0</v>
      </c>
      <c r="C241" s="9">
        <v>6.0</v>
      </c>
      <c r="D241" s="9">
        <v>1.0</v>
      </c>
      <c r="E241" s="9" t="s">
        <v>55</v>
      </c>
      <c r="F241" s="12"/>
      <c r="G241" s="12" t="s">
        <v>59</v>
      </c>
      <c r="H241" s="9">
        <v>2.0</v>
      </c>
      <c r="I241">
        <v>7.870905303620542</v>
      </c>
      <c r="J241">
        <v>8.582464435264582</v>
      </c>
    </row>
    <row r="242">
      <c r="A242" s="9">
        <v>18.6</v>
      </c>
      <c r="B242" s="9">
        <v>18.0</v>
      </c>
      <c r="C242" s="9">
        <v>9.0</v>
      </c>
      <c r="D242" s="9">
        <v>1.0</v>
      </c>
      <c r="E242" s="9" t="s">
        <v>55</v>
      </c>
      <c r="F242" s="12"/>
      <c r="G242" s="12" t="s">
        <v>59</v>
      </c>
      <c r="H242" s="9">
        <v>2.0</v>
      </c>
      <c r="I242">
        <v>5.6172999578847</v>
      </c>
      <c r="J242">
        <v>6.500312917381596</v>
      </c>
    </row>
    <row r="243">
      <c r="A243" s="9">
        <v>8.5</v>
      </c>
      <c r="B243" s="9">
        <v>8.0</v>
      </c>
      <c r="C243" s="9">
        <v>13.0</v>
      </c>
      <c r="D243" s="9">
        <v>1.0</v>
      </c>
      <c r="E243" s="9" t="s">
        <v>55</v>
      </c>
      <c r="F243" s="12"/>
      <c r="G243" s="12" t="s">
        <v>59</v>
      </c>
      <c r="H243" s="9">
        <v>2.0</v>
      </c>
      <c r="I243">
        <v>5.466655821041497</v>
      </c>
      <c r="J243">
        <v>6.256757999526613</v>
      </c>
    </row>
    <row r="244">
      <c r="A244" s="9">
        <v>7.4</v>
      </c>
      <c r="B244" s="9">
        <v>7.0</v>
      </c>
      <c r="C244" s="9">
        <v>3.0</v>
      </c>
      <c r="D244" s="9">
        <v>1.0</v>
      </c>
      <c r="E244" s="9" t="s">
        <v>55</v>
      </c>
      <c r="F244" s="12"/>
      <c r="G244" s="12" t="s">
        <v>59</v>
      </c>
      <c r="H244" s="9">
        <v>2.0</v>
      </c>
      <c r="I244">
        <v>5.323693980299924</v>
      </c>
      <c r="J244">
        <v>6.1988172901924665</v>
      </c>
    </row>
    <row r="245" hidden="1">
      <c r="A245" s="9">
        <v>15.2</v>
      </c>
      <c r="B245" s="9">
        <v>15.0</v>
      </c>
      <c r="C245" s="9">
        <v>10.0</v>
      </c>
      <c r="D245" s="9">
        <v>1.0</v>
      </c>
      <c r="E245" s="9" t="s">
        <v>35</v>
      </c>
      <c r="F245" s="9"/>
      <c r="G245" s="9"/>
      <c r="H245" s="9">
        <v>3.0</v>
      </c>
      <c r="I245">
        <v>4.308716824330272</v>
      </c>
      <c r="J245">
        <v>5.062288591713438</v>
      </c>
    </row>
    <row r="246" hidden="1">
      <c r="A246" s="9">
        <v>15.5</v>
      </c>
      <c r="B246" s="9">
        <v>15.0</v>
      </c>
      <c r="C246" s="9">
        <v>1.0</v>
      </c>
      <c r="D246" s="9">
        <v>1.0</v>
      </c>
      <c r="E246" s="9" t="s">
        <v>35</v>
      </c>
      <c r="F246" s="9"/>
      <c r="G246" s="9"/>
      <c r="H246" s="9">
        <v>1.0</v>
      </c>
      <c r="I246" s="12">
        <v>0.0</v>
      </c>
      <c r="J246" s="12">
        <v>0.0</v>
      </c>
    </row>
    <row r="247">
      <c r="A247" s="12" t="s">
        <v>129</v>
      </c>
      <c r="B247" s="12" t="s">
        <v>129</v>
      </c>
      <c r="C247" s="12">
        <v>7.0</v>
      </c>
      <c r="D247" s="9">
        <v>1.0</v>
      </c>
      <c r="E247" s="9" t="s">
        <v>55</v>
      </c>
      <c r="F247" s="12"/>
      <c r="G247" s="12" t="s">
        <v>59</v>
      </c>
      <c r="H247" s="9">
        <v>2.0</v>
      </c>
      <c r="I247">
        <v>5.196294645143968</v>
      </c>
      <c r="J247">
        <v>6.197786213233714</v>
      </c>
    </row>
    <row r="248">
      <c r="A248" s="12">
        <v>36.5</v>
      </c>
      <c r="B248" s="9">
        <v>36.0</v>
      </c>
      <c r="C248" s="12">
        <v>22.0</v>
      </c>
      <c r="D248" s="9">
        <v>1.0</v>
      </c>
      <c r="E248" s="9" t="s">
        <v>55</v>
      </c>
      <c r="F248" s="12"/>
      <c r="G248" s="12" t="s">
        <v>59</v>
      </c>
      <c r="H248" s="9">
        <v>2.0</v>
      </c>
      <c r="I248">
        <v>5.010723865391773</v>
      </c>
      <c r="J248">
        <v>6.054280999215711</v>
      </c>
    </row>
    <row r="249">
      <c r="A249" s="9">
        <v>12.6</v>
      </c>
      <c r="B249" s="9">
        <v>12.0</v>
      </c>
      <c r="C249" s="9">
        <v>9.0</v>
      </c>
      <c r="D249" s="9">
        <v>1.0</v>
      </c>
      <c r="E249" s="9" t="s">
        <v>55</v>
      </c>
      <c r="F249" s="12"/>
      <c r="G249" s="12" t="s">
        <v>59</v>
      </c>
      <c r="H249" s="9">
        <v>2.0</v>
      </c>
      <c r="I249">
        <v>5.0</v>
      </c>
      <c r="J249">
        <v>5.903685999640707</v>
      </c>
    </row>
    <row r="250">
      <c r="A250" s="9">
        <v>37.4</v>
      </c>
      <c r="B250" s="9">
        <v>37.0</v>
      </c>
      <c r="C250" s="9">
        <v>2.0</v>
      </c>
      <c r="D250" s="9">
        <v>1.0</v>
      </c>
      <c r="E250" s="9" t="s">
        <v>55</v>
      </c>
      <c r="F250" s="12"/>
      <c r="G250" s="12" t="s">
        <v>59</v>
      </c>
      <c r="H250" s="9">
        <v>2.0</v>
      </c>
      <c r="I250">
        <v>4.824683575194279</v>
      </c>
      <c r="J250">
        <v>5.798442234108675</v>
      </c>
    </row>
    <row r="251">
      <c r="A251" s="9">
        <v>6.2</v>
      </c>
      <c r="B251" s="9">
        <v>6.0</v>
      </c>
      <c r="C251" s="9">
        <v>3.0</v>
      </c>
      <c r="D251" s="9">
        <v>1.0</v>
      </c>
      <c r="E251" s="9" t="s">
        <v>55</v>
      </c>
      <c r="F251" s="12"/>
      <c r="G251" s="12" t="s">
        <v>59</v>
      </c>
      <c r="H251" s="9">
        <v>2.0</v>
      </c>
      <c r="I251">
        <v>4.881221572096518</v>
      </c>
      <c r="J251">
        <v>5.725278554124682</v>
      </c>
    </row>
    <row r="252">
      <c r="A252" s="9">
        <v>22.6</v>
      </c>
      <c r="B252" s="9">
        <v>22.0</v>
      </c>
      <c r="C252" s="9">
        <v>5.0</v>
      </c>
      <c r="D252" s="9">
        <v>1.0</v>
      </c>
      <c r="E252" s="9" t="s">
        <v>55</v>
      </c>
      <c r="F252" s="12"/>
      <c r="G252" s="12" t="s">
        <v>59</v>
      </c>
      <c r="H252" s="9">
        <v>2.0</v>
      </c>
      <c r="I252">
        <v>4.507084478097106</v>
      </c>
      <c r="J252">
        <v>5.402890116699337</v>
      </c>
    </row>
    <row r="253">
      <c r="A253" s="12" t="s">
        <v>130</v>
      </c>
      <c r="B253" s="7" t="s">
        <v>131</v>
      </c>
      <c r="C253" s="12">
        <v>7.0</v>
      </c>
      <c r="D253" s="9">
        <v>1.0</v>
      </c>
      <c r="E253" s="9" t="s">
        <v>55</v>
      </c>
      <c r="F253" s="12"/>
      <c r="G253" s="12" t="s">
        <v>59</v>
      </c>
      <c r="H253" s="9">
        <v>2.0</v>
      </c>
      <c r="I253">
        <v>4.28523572848075</v>
      </c>
      <c r="J253">
        <v>5.28997670929165</v>
      </c>
    </row>
    <row r="254">
      <c r="A254" s="9">
        <v>6.4</v>
      </c>
      <c r="B254" s="9">
        <v>6.0</v>
      </c>
      <c r="C254" s="9">
        <v>7.0</v>
      </c>
      <c r="D254" s="9">
        <v>1.0</v>
      </c>
      <c r="E254" s="9" t="s">
        <v>55</v>
      </c>
      <c r="F254" s="12"/>
      <c r="G254" s="12" t="s">
        <v>59</v>
      </c>
      <c r="H254" s="9">
        <v>2.0</v>
      </c>
      <c r="I254">
        <v>3.8081144737610866</v>
      </c>
      <c r="J254">
        <v>4.820192966698812</v>
      </c>
    </row>
    <row r="255">
      <c r="A255" s="9">
        <v>14.6</v>
      </c>
      <c r="B255" s="9">
        <v>14.0</v>
      </c>
      <c r="C255" s="9">
        <v>13.0</v>
      </c>
      <c r="D255" s="9">
        <v>1.0</v>
      </c>
      <c r="E255" s="12" t="s">
        <v>55</v>
      </c>
      <c r="F255" s="12"/>
      <c r="G255" s="12" t="s">
        <v>59</v>
      </c>
      <c r="H255" s="9">
        <v>2.0</v>
      </c>
      <c r="I255">
        <v>3.756961951313706</v>
      </c>
      <c r="J255">
        <v>4.813043664534588</v>
      </c>
    </row>
    <row r="256">
      <c r="A256" s="12">
        <v>17.2</v>
      </c>
      <c r="B256" s="9">
        <v>17.0</v>
      </c>
      <c r="C256" s="12">
        <v>19.0</v>
      </c>
      <c r="D256" s="9">
        <v>1.0</v>
      </c>
      <c r="E256" s="9" t="s">
        <v>55</v>
      </c>
      <c r="F256" s="12"/>
      <c r="G256" s="12" t="s">
        <v>59</v>
      </c>
      <c r="H256" s="9">
        <v>2.0</v>
      </c>
      <c r="I256">
        <v>3.7020610813131603</v>
      </c>
      <c r="J256">
        <v>4.5420644462548685</v>
      </c>
    </row>
    <row r="257">
      <c r="A257" s="9">
        <v>18.1</v>
      </c>
      <c r="B257" s="9">
        <v>18.0</v>
      </c>
      <c r="C257" s="9">
        <v>21.0</v>
      </c>
      <c r="D257" s="9">
        <v>1.0</v>
      </c>
      <c r="E257" s="9" t="s">
        <v>63</v>
      </c>
      <c r="F257" s="12"/>
      <c r="G257" s="12" t="s">
        <v>38</v>
      </c>
      <c r="H257" s="9">
        <v>2.0</v>
      </c>
      <c r="I257">
        <v>7.4161648287782365</v>
      </c>
      <c r="J257">
        <v>8.188131303851499</v>
      </c>
    </row>
    <row r="258">
      <c r="A258" s="9">
        <v>36.5</v>
      </c>
      <c r="B258" s="9">
        <v>36.0</v>
      </c>
      <c r="C258" s="9">
        <v>10.0</v>
      </c>
      <c r="D258" s="9">
        <v>1.0</v>
      </c>
      <c r="E258" s="9" t="s">
        <v>63</v>
      </c>
      <c r="F258" s="12"/>
      <c r="G258" s="12" t="s">
        <v>38</v>
      </c>
      <c r="H258" s="9">
        <v>2.0</v>
      </c>
      <c r="I258">
        <v>6.673415899863631</v>
      </c>
      <c r="J258">
        <v>7.682569839784039</v>
      </c>
    </row>
    <row r="259">
      <c r="A259" s="9">
        <v>36.6</v>
      </c>
      <c r="B259" s="9">
        <v>36.0</v>
      </c>
      <c r="C259" s="9">
        <v>9.0</v>
      </c>
      <c r="D259" s="9">
        <v>1.0</v>
      </c>
      <c r="E259" s="9" t="s">
        <v>63</v>
      </c>
      <c r="F259" s="12"/>
      <c r="G259" s="12" t="s">
        <v>38</v>
      </c>
      <c r="H259" s="9">
        <v>2.0</v>
      </c>
      <c r="I259">
        <v>6.569875307956561</v>
      </c>
      <c r="J259">
        <v>7.677462657297342</v>
      </c>
    </row>
    <row r="260">
      <c r="A260" s="9">
        <v>12.6</v>
      </c>
      <c r="B260" s="9">
        <v>12.0</v>
      </c>
      <c r="C260" s="9">
        <v>6.0</v>
      </c>
      <c r="D260" s="9">
        <v>1.0</v>
      </c>
      <c r="E260" s="9" t="s">
        <v>63</v>
      </c>
      <c r="F260" s="12"/>
      <c r="G260" s="12" t="s">
        <v>38</v>
      </c>
      <c r="H260" s="9">
        <v>2.0</v>
      </c>
      <c r="I260">
        <v>6.745966567012243</v>
      </c>
      <c r="J260">
        <v>7.569379254810793</v>
      </c>
    </row>
    <row r="261">
      <c r="A261" s="9">
        <v>7.4</v>
      </c>
      <c r="B261" s="9">
        <v>7.0</v>
      </c>
      <c r="C261" s="9">
        <v>6.0</v>
      </c>
      <c r="D261" s="9">
        <v>1.0</v>
      </c>
      <c r="E261" s="9" t="s">
        <v>63</v>
      </c>
      <c r="F261" s="12"/>
      <c r="G261" s="12" t="s">
        <v>38</v>
      </c>
      <c r="H261" s="9">
        <v>2.0</v>
      </c>
      <c r="I261">
        <v>6.4161648287782365</v>
      </c>
      <c r="J261">
        <v>7.203444674360394</v>
      </c>
    </row>
    <row r="262">
      <c r="A262" s="9">
        <v>37.4</v>
      </c>
      <c r="B262" s="9">
        <v>37.0</v>
      </c>
      <c r="C262" s="9">
        <v>8.0</v>
      </c>
      <c r="D262" s="9">
        <v>1.0</v>
      </c>
      <c r="E262" s="9" t="s">
        <v>63</v>
      </c>
      <c r="F262" s="12"/>
      <c r="G262" s="12" t="s">
        <v>38</v>
      </c>
      <c r="H262" s="9">
        <v>2.0</v>
      </c>
      <c r="I262">
        <v>5.840643698588007</v>
      </c>
      <c r="J262">
        <v>6.872027346721119</v>
      </c>
    </row>
    <row r="263">
      <c r="A263" s="9">
        <v>14.6</v>
      </c>
      <c r="B263" s="9">
        <v>14.0</v>
      </c>
      <c r="C263" s="9">
        <v>19.0</v>
      </c>
      <c r="D263" s="9">
        <v>1.0</v>
      </c>
      <c r="E263" s="9" t="s">
        <v>63</v>
      </c>
      <c r="F263" s="12"/>
      <c r="G263" s="12" t="s">
        <v>38</v>
      </c>
      <c r="H263" s="9">
        <v>2.0</v>
      </c>
      <c r="I263">
        <v>6.00154828856286</v>
      </c>
      <c r="J263">
        <v>6.825291615495694</v>
      </c>
    </row>
    <row r="264">
      <c r="A264" s="9">
        <v>18.6</v>
      </c>
      <c r="B264" s="9">
        <v>18.0</v>
      </c>
      <c r="C264" s="9">
        <v>12.0</v>
      </c>
      <c r="D264" s="9">
        <v>1.0</v>
      </c>
      <c r="E264" s="9" t="s">
        <v>63</v>
      </c>
      <c r="F264" s="12"/>
      <c r="G264" s="12" t="s">
        <v>38</v>
      </c>
      <c r="H264" s="9">
        <v>2.0</v>
      </c>
      <c r="I264">
        <v>5.492361221276399</v>
      </c>
      <c r="J264">
        <v>6.603941009856168</v>
      </c>
    </row>
    <row r="265">
      <c r="A265" s="9" t="s">
        <v>129</v>
      </c>
      <c r="B265" s="12" t="s">
        <v>129</v>
      </c>
      <c r="C265" s="9">
        <v>10.0</v>
      </c>
      <c r="D265" s="9">
        <v>1.0</v>
      </c>
      <c r="E265" s="9" t="s">
        <v>63</v>
      </c>
      <c r="F265" s="12"/>
      <c r="G265" s="12" t="s">
        <v>38</v>
      </c>
      <c r="H265" s="9">
        <v>2.0</v>
      </c>
      <c r="I265">
        <v>5.5351132016973486</v>
      </c>
      <c r="J265">
        <v>6.540858912816185</v>
      </c>
    </row>
    <row r="266">
      <c r="A266" s="9" t="s">
        <v>130</v>
      </c>
      <c r="B266" s="7" t="s">
        <v>131</v>
      </c>
      <c r="C266" s="9">
        <v>14.0</v>
      </c>
      <c r="D266" s="9">
        <v>1.0</v>
      </c>
      <c r="E266" s="9" t="s">
        <v>63</v>
      </c>
      <c r="F266" s="12"/>
      <c r="G266" s="12" t="s">
        <v>38</v>
      </c>
      <c r="H266" s="9">
        <v>2.0</v>
      </c>
      <c r="I266">
        <v>5.590268466598404</v>
      </c>
      <c r="J266">
        <v>6.485391328783008</v>
      </c>
    </row>
    <row r="267" hidden="1">
      <c r="A267" s="9">
        <v>16.3</v>
      </c>
      <c r="B267" s="9">
        <v>16.0</v>
      </c>
      <c r="C267" s="9">
        <v>12.0</v>
      </c>
      <c r="D267" s="9">
        <v>1.0</v>
      </c>
      <c r="E267" s="9" t="s">
        <v>35</v>
      </c>
      <c r="F267" s="9"/>
      <c r="G267" s="9"/>
      <c r="H267" s="9">
        <v>3.0</v>
      </c>
      <c r="I267" s="12">
        <v>0.0</v>
      </c>
      <c r="J267" s="12">
        <v>0.0</v>
      </c>
    </row>
    <row r="268">
      <c r="A268" s="9">
        <v>17.2</v>
      </c>
      <c r="B268" s="9">
        <v>17.0</v>
      </c>
      <c r="C268" s="9">
        <v>7.0</v>
      </c>
      <c r="D268" s="9">
        <v>1.0</v>
      </c>
      <c r="E268" s="9" t="s">
        <v>63</v>
      </c>
      <c r="F268" s="12"/>
      <c r="G268" s="12" t="s">
        <v>38</v>
      </c>
      <c r="H268" s="9">
        <v>2.0</v>
      </c>
      <c r="I268">
        <v>4.942008053022313</v>
      </c>
      <c r="J268">
        <v>5.893788281420458</v>
      </c>
    </row>
    <row r="269">
      <c r="A269" s="9">
        <v>8.5</v>
      </c>
      <c r="B269" s="9">
        <v>8.0</v>
      </c>
      <c r="C269" s="9">
        <v>5.0</v>
      </c>
      <c r="D269" s="9">
        <v>1.0</v>
      </c>
      <c r="E269" s="9" t="s">
        <v>63</v>
      </c>
      <c r="F269" s="12"/>
      <c r="G269" s="12" t="s">
        <v>38</v>
      </c>
      <c r="H269" s="9">
        <v>2.0</v>
      </c>
      <c r="I269">
        <v>4.679946767022588</v>
      </c>
      <c r="J269">
        <v>5.575654800391932</v>
      </c>
    </row>
    <row r="270">
      <c r="A270" s="9">
        <v>6.2</v>
      </c>
      <c r="B270" s="9">
        <v>6.0</v>
      </c>
      <c r="C270" s="9">
        <v>6.0</v>
      </c>
      <c r="D270" s="9">
        <v>1.0</v>
      </c>
      <c r="E270" s="9" t="s">
        <v>63</v>
      </c>
      <c r="F270" s="12"/>
      <c r="G270" s="12" t="s">
        <v>38</v>
      </c>
      <c r="H270" s="9">
        <v>2.0</v>
      </c>
      <c r="I270">
        <v>4.234083206033368</v>
      </c>
      <c r="J270">
        <v>5.2380721615794705</v>
      </c>
    </row>
    <row r="271">
      <c r="A271" s="12">
        <v>6.1</v>
      </c>
      <c r="B271" s="9">
        <v>6.0</v>
      </c>
      <c r="C271" s="12">
        <v>7.0</v>
      </c>
      <c r="D271" s="9">
        <v>1.0</v>
      </c>
      <c r="E271" s="9" t="s">
        <v>63</v>
      </c>
      <c r="F271" s="12"/>
      <c r="G271" s="12" t="s">
        <v>38</v>
      </c>
      <c r="H271" s="9">
        <v>2.0</v>
      </c>
      <c r="I271" s="12">
        <v>0.0</v>
      </c>
      <c r="J271" s="12">
        <v>0.0</v>
      </c>
    </row>
    <row r="272">
      <c r="A272" s="9">
        <v>22.6</v>
      </c>
      <c r="B272" s="9">
        <v>22.0</v>
      </c>
      <c r="C272" s="9">
        <v>11.0</v>
      </c>
      <c r="D272" s="9">
        <v>1.0</v>
      </c>
      <c r="E272" s="9" t="s">
        <v>63</v>
      </c>
      <c r="F272" s="12"/>
      <c r="G272" s="12" t="s">
        <v>38</v>
      </c>
      <c r="H272" s="9">
        <v>2.0</v>
      </c>
      <c r="I272" s="12">
        <v>0.0</v>
      </c>
      <c r="J272" s="12">
        <v>0.0</v>
      </c>
    </row>
    <row r="273">
      <c r="A273" s="9">
        <v>37.4</v>
      </c>
      <c r="B273" s="9">
        <v>37.0</v>
      </c>
      <c r="C273" s="9">
        <v>10.0</v>
      </c>
      <c r="D273" s="9">
        <v>1.0</v>
      </c>
      <c r="E273" s="9" t="s">
        <v>68</v>
      </c>
      <c r="F273" s="12"/>
      <c r="G273" s="12" t="s">
        <v>59</v>
      </c>
      <c r="H273" s="9">
        <v>2.0</v>
      </c>
      <c r="I273">
        <v>5.015239966556737</v>
      </c>
      <c r="J273">
        <v>5.987250020980707</v>
      </c>
    </row>
    <row r="274">
      <c r="A274" s="9">
        <v>36.5</v>
      </c>
      <c r="B274" s="9">
        <v>36.0</v>
      </c>
      <c r="C274" s="9">
        <v>14.0</v>
      </c>
      <c r="D274" s="9">
        <v>1.0</v>
      </c>
      <c r="E274" s="9" t="s">
        <v>68</v>
      </c>
      <c r="F274" s="12"/>
      <c r="G274" s="12" t="s">
        <v>59</v>
      </c>
      <c r="H274" s="9">
        <v>2.0</v>
      </c>
      <c r="I274">
        <v>4.525969822257479</v>
      </c>
      <c r="J274">
        <v>5.521034604581967</v>
      </c>
    </row>
    <row r="275">
      <c r="A275" s="12">
        <v>12.6</v>
      </c>
      <c r="B275" s="9">
        <v>12.0</v>
      </c>
      <c r="C275" s="12">
        <v>2.0</v>
      </c>
      <c r="D275" s="9">
        <v>1.0</v>
      </c>
      <c r="E275" s="9" t="s">
        <v>68</v>
      </c>
      <c r="F275" s="12"/>
      <c r="G275" s="12" t="s">
        <v>59</v>
      </c>
      <c r="H275" s="9">
        <v>2.0</v>
      </c>
      <c r="I275">
        <v>4.497324640807949</v>
      </c>
      <c r="J275">
        <v>5.488116639021126</v>
      </c>
    </row>
    <row r="276">
      <c r="A276" s="9">
        <v>22.6</v>
      </c>
      <c r="B276" s="9">
        <v>22.0</v>
      </c>
      <c r="C276" s="9">
        <v>3.0</v>
      </c>
      <c r="D276" s="9">
        <v>1.0</v>
      </c>
      <c r="E276" s="9" t="s">
        <v>68</v>
      </c>
      <c r="F276" s="12"/>
      <c r="G276" s="12" t="s">
        <v>59</v>
      </c>
      <c r="H276" s="9">
        <v>2.0</v>
      </c>
      <c r="I276">
        <v>4.466655821041497</v>
      </c>
      <c r="J276">
        <v>5.394143335305887</v>
      </c>
    </row>
    <row r="277">
      <c r="A277" s="9">
        <v>36.6</v>
      </c>
      <c r="B277" s="9">
        <v>36.0</v>
      </c>
      <c r="C277" s="9">
        <v>8.0</v>
      </c>
      <c r="D277" s="9">
        <v>1.0</v>
      </c>
      <c r="E277" s="9" t="s">
        <v>68</v>
      </c>
      <c r="F277" s="12"/>
      <c r="G277" s="12" t="s">
        <v>59</v>
      </c>
      <c r="H277" s="9">
        <v>2.0</v>
      </c>
      <c r="I277">
        <v>4.3162699622207175</v>
      </c>
      <c r="J277">
        <v>5.354103646958867</v>
      </c>
    </row>
    <row r="278">
      <c r="A278" s="9">
        <v>8.5</v>
      </c>
      <c r="B278" s="9">
        <v>8.0</v>
      </c>
      <c r="C278" s="9">
        <v>6.0</v>
      </c>
      <c r="D278" s="9">
        <v>1.0</v>
      </c>
      <c r="E278" s="9" t="s">
        <v>68</v>
      </c>
      <c r="F278" s="12"/>
      <c r="G278" s="12" t="s">
        <v>59</v>
      </c>
      <c r="H278" s="9">
        <v>2.0</v>
      </c>
      <c r="I278">
        <v>4.632023214705406</v>
      </c>
      <c r="J278">
        <v>5.335170058856909</v>
      </c>
    </row>
    <row r="279">
      <c r="A279" s="12">
        <v>18.6</v>
      </c>
      <c r="B279" s="9">
        <v>18.0</v>
      </c>
      <c r="C279" s="12">
        <v>3.0</v>
      </c>
      <c r="D279" s="9">
        <v>1.0</v>
      </c>
      <c r="E279" s="9" t="s">
        <v>68</v>
      </c>
      <c r="F279" s="12"/>
      <c r="G279" s="12" t="s">
        <v>59</v>
      </c>
      <c r="H279" s="9">
        <v>2.0</v>
      </c>
      <c r="I279">
        <v>4.3162699622207175</v>
      </c>
      <c r="J279">
        <v>5.293547094189401</v>
      </c>
    </row>
    <row r="280">
      <c r="A280" s="9" t="s">
        <v>130</v>
      </c>
      <c r="B280" s="7" t="s">
        <v>131</v>
      </c>
      <c r="C280" s="9">
        <v>13.0</v>
      </c>
      <c r="D280" s="9">
        <v>1.0</v>
      </c>
      <c r="E280" s="9" t="s">
        <v>68</v>
      </c>
      <c r="F280" s="12"/>
      <c r="G280" s="12" t="s">
        <v>59</v>
      </c>
      <c r="H280" s="9">
        <v>2.0</v>
      </c>
      <c r="I280">
        <v>4.096910013008056</v>
      </c>
      <c r="J280">
        <v>5.011568458255613</v>
      </c>
    </row>
    <row r="281">
      <c r="A281" s="9">
        <v>7.4</v>
      </c>
      <c r="B281" s="9">
        <v>7.0</v>
      </c>
      <c r="C281" s="9">
        <v>17.0</v>
      </c>
      <c r="D281" s="9">
        <v>1.0</v>
      </c>
      <c r="E281" s="9" t="s">
        <v>68</v>
      </c>
      <c r="F281" s="12"/>
      <c r="G281" s="12" t="s">
        <v>59</v>
      </c>
      <c r="H281" s="9">
        <v>2.0</v>
      </c>
      <c r="I281">
        <v>4.109144469425067</v>
      </c>
      <c r="J281">
        <v>4.9766103441933245</v>
      </c>
    </row>
    <row r="282">
      <c r="A282" s="9">
        <v>17.2</v>
      </c>
      <c r="B282" s="9">
        <v>17.0</v>
      </c>
      <c r="C282" s="9">
        <v>4.0</v>
      </c>
      <c r="D282" s="9">
        <v>1.0</v>
      </c>
      <c r="E282" s="9" t="s">
        <v>68</v>
      </c>
      <c r="F282" s="12"/>
      <c r="G282" s="12" t="s">
        <v>59</v>
      </c>
      <c r="H282" s="9">
        <v>2.0</v>
      </c>
      <c r="I282">
        <v>3.895264649479987</v>
      </c>
      <c r="J282">
        <v>4.91845631214192</v>
      </c>
    </row>
    <row r="283">
      <c r="A283" s="9">
        <v>6.1</v>
      </c>
      <c r="B283" s="9">
        <v>6.0</v>
      </c>
      <c r="C283" s="9">
        <v>4.0</v>
      </c>
      <c r="D283" s="9">
        <v>1.0</v>
      </c>
      <c r="E283" s="9" t="s">
        <v>68</v>
      </c>
      <c r="F283" s="12"/>
      <c r="G283" s="12" t="s">
        <v>59</v>
      </c>
      <c r="H283" s="9">
        <v>2.0</v>
      </c>
      <c r="I283">
        <v>3.7171948244422177</v>
      </c>
      <c r="J283">
        <v>4.6159388672302</v>
      </c>
    </row>
    <row r="284" hidden="1">
      <c r="A284" s="9">
        <v>17.2</v>
      </c>
      <c r="B284" s="9">
        <v>17.0</v>
      </c>
      <c r="C284" s="9">
        <v>9.0</v>
      </c>
      <c r="D284" s="9">
        <v>1.0</v>
      </c>
      <c r="E284" s="9" t="s">
        <v>35</v>
      </c>
      <c r="F284" s="9"/>
      <c r="G284" s="9"/>
      <c r="H284" s="9">
        <v>2.0</v>
      </c>
      <c r="I284" s="12">
        <v>0.0</v>
      </c>
      <c r="J284" s="12">
        <v>0.0</v>
      </c>
    </row>
    <row r="285">
      <c r="A285" s="12">
        <v>18.1</v>
      </c>
      <c r="B285" s="9">
        <v>18.0</v>
      </c>
      <c r="C285" s="12">
        <v>1.0</v>
      </c>
      <c r="D285" s="9">
        <v>1.0</v>
      </c>
      <c r="E285" s="9" t="s">
        <v>68</v>
      </c>
      <c r="F285" s="12"/>
      <c r="G285" s="12" t="s">
        <v>59</v>
      </c>
      <c r="H285" s="9">
        <v>2.0</v>
      </c>
      <c r="I285">
        <v>3.2518119729937993</v>
      </c>
      <c r="J285">
        <v>4.350431503078025</v>
      </c>
    </row>
    <row r="286">
      <c r="A286" s="9">
        <v>6.2</v>
      </c>
      <c r="B286" s="9">
        <v>6.0</v>
      </c>
      <c r="C286" s="9">
        <v>2.0</v>
      </c>
      <c r="D286" s="9">
        <v>1.0</v>
      </c>
      <c r="E286" s="9" t="s">
        <v>68</v>
      </c>
      <c r="F286" s="12"/>
      <c r="G286" s="12" t="s">
        <v>59</v>
      </c>
      <c r="H286" s="9">
        <v>2.0</v>
      </c>
      <c r="I286">
        <v>2.8952646494799867</v>
      </c>
      <c r="J286">
        <v>3.841308621496073</v>
      </c>
    </row>
    <row r="287">
      <c r="A287" s="9" t="s">
        <v>129</v>
      </c>
      <c r="B287" s="12" t="s">
        <v>129</v>
      </c>
      <c r="C287" s="9">
        <v>4.0</v>
      </c>
      <c r="D287" s="9">
        <v>1.0</v>
      </c>
      <c r="E287" s="9" t="s">
        <v>68</v>
      </c>
      <c r="F287" s="12"/>
      <c r="G287" s="12" t="s">
        <v>59</v>
      </c>
      <c r="H287" s="9">
        <v>2.0</v>
      </c>
      <c r="I287" s="12">
        <v>0.0</v>
      </c>
      <c r="J287" s="12">
        <v>0.0</v>
      </c>
    </row>
    <row r="288">
      <c r="A288" s="9">
        <v>36.5</v>
      </c>
      <c r="B288" s="9">
        <v>36.0</v>
      </c>
      <c r="C288" s="9">
        <v>3.0</v>
      </c>
      <c r="D288" s="9">
        <v>1.0</v>
      </c>
      <c r="E288" s="9" t="s">
        <v>73</v>
      </c>
      <c r="F288" s="12"/>
      <c r="G288" s="12" t="s">
        <v>59</v>
      </c>
      <c r="H288" s="9">
        <v>2.0</v>
      </c>
      <c r="I288">
        <v>5.056632651714962</v>
      </c>
      <c r="J288">
        <v>6.066166940060121</v>
      </c>
    </row>
    <row r="289">
      <c r="A289" s="9">
        <v>6.4</v>
      </c>
      <c r="B289" s="9">
        <v>6.0</v>
      </c>
      <c r="C289" s="9">
        <v>16.0</v>
      </c>
      <c r="D289" s="9">
        <v>1.0</v>
      </c>
      <c r="E289" s="9" t="s">
        <v>73</v>
      </c>
      <c r="F289" s="12"/>
      <c r="G289" s="12" t="s">
        <v>59</v>
      </c>
      <c r="H289" s="9">
        <v>2.0</v>
      </c>
      <c r="I289">
        <v>3.990592531478169</v>
      </c>
      <c r="J289">
        <v>5.040227677102045</v>
      </c>
    </row>
    <row r="290">
      <c r="A290" s="9">
        <v>36.6</v>
      </c>
      <c r="B290" s="9">
        <v>36.0</v>
      </c>
      <c r="C290" s="9">
        <v>11.0</v>
      </c>
      <c r="D290" s="9">
        <v>1.0</v>
      </c>
      <c r="E290" s="9" t="s">
        <v>73</v>
      </c>
      <c r="F290" s="12"/>
      <c r="G290" s="12" t="s">
        <v>59</v>
      </c>
      <c r="H290" s="9">
        <v>2.0</v>
      </c>
      <c r="I290">
        <v>3.8688123141146984</v>
      </c>
      <c r="J290">
        <v>5.002609394212789</v>
      </c>
    </row>
    <row r="291">
      <c r="A291" s="9">
        <v>8.5</v>
      </c>
      <c r="B291" s="9">
        <v>8.0</v>
      </c>
      <c r="C291" s="9">
        <v>3.0</v>
      </c>
      <c r="D291" s="9">
        <v>1.0</v>
      </c>
      <c r="E291" s="9" t="s">
        <v>73</v>
      </c>
      <c r="F291" s="12"/>
      <c r="G291" s="12" t="s">
        <v>59</v>
      </c>
      <c r="H291" s="9">
        <v>2.0</v>
      </c>
      <c r="I291">
        <v>4.132625565274591</v>
      </c>
      <c r="J291">
        <v>4.972371468802631</v>
      </c>
    </row>
    <row r="292">
      <c r="A292" s="9">
        <v>6.2</v>
      </c>
      <c r="B292" s="9">
        <v>6.0</v>
      </c>
      <c r="C292" s="9">
        <v>20.0</v>
      </c>
      <c r="D292" s="9">
        <v>1.0</v>
      </c>
      <c r="E292" s="9" t="s">
        <v>73</v>
      </c>
      <c r="F292" s="12"/>
      <c r="G292" s="12" t="s">
        <v>59</v>
      </c>
      <c r="H292" s="9">
        <v>2.0</v>
      </c>
      <c r="I292">
        <v>4.029963223377443</v>
      </c>
      <c r="J292">
        <v>4.9548335519347715</v>
      </c>
    </row>
    <row r="293">
      <c r="A293" s="12">
        <v>22.6</v>
      </c>
      <c r="B293" s="9">
        <v>22.0</v>
      </c>
      <c r="C293" s="12">
        <v>1.0</v>
      </c>
      <c r="D293" s="9">
        <v>1.0</v>
      </c>
      <c r="E293" s="9" t="s">
        <v>73</v>
      </c>
      <c r="F293" s="12"/>
      <c r="G293" s="12" t="s">
        <v>59</v>
      </c>
      <c r="H293" s="9">
        <v>2.0</v>
      </c>
      <c r="I293">
        <v>3.9727977171475386</v>
      </c>
      <c r="J293">
        <v>4.900180240602302</v>
      </c>
    </row>
    <row r="294">
      <c r="A294" s="9" t="s">
        <v>129</v>
      </c>
      <c r="B294" s="12" t="s">
        <v>129</v>
      </c>
      <c r="C294" s="9">
        <v>13.0</v>
      </c>
      <c r="D294" s="9">
        <v>1.0</v>
      </c>
      <c r="E294" s="9" t="s">
        <v>73</v>
      </c>
      <c r="F294" s="12"/>
      <c r="G294" s="12" t="s">
        <v>59</v>
      </c>
      <c r="H294" s="9">
        <v>2.0</v>
      </c>
      <c r="I294">
        <v>3.853871964321762</v>
      </c>
      <c r="J294">
        <v>4.83779416882299</v>
      </c>
    </row>
    <row r="295">
      <c r="A295" s="9">
        <v>18.6</v>
      </c>
      <c r="B295" s="9">
        <v>18.0</v>
      </c>
      <c r="C295" s="9">
        <v>17.0</v>
      </c>
      <c r="D295" s="9">
        <v>1.0</v>
      </c>
      <c r="E295" s="9" t="s">
        <v>73</v>
      </c>
      <c r="F295" s="12"/>
      <c r="G295" s="12" t="s">
        <v>59</v>
      </c>
      <c r="H295" s="9">
        <v>2.0</v>
      </c>
      <c r="I295">
        <v>3.75966784468963</v>
      </c>
      <c r="J295">
        <v>4.81209409556232</v>
      </c>
    </row>
    <row r="296">
      <c r="A296" s="9">
        <v>14.6</v>
      </c>
      <c r="B296" s="9">
        <v>14.0</v>
      </c>
      <c r="C296" s="9">
        <v>7.0</v>
      </c>
      <c r="D296" s="9">
        <v>1.0</v>
      </c>
      <c r="E296" s="9" t="s">
        <v>73</v>
      </c>
      <c r="F296" s="12"/>
      <c r="G296" s="12" t="s">
        <v>59</v>
      </c>
      <c r="H296" s="9">
        <v>2.0</v>
      </c>
      <c r="I296">
        <v>3.6701132643135455</v>
      </c>
      <c r="J296">
        <v>4.718775745517627</v>
      </c>
    </row>
    <row r="297">
      <c r="A297" s="9">
        <v>7.4</v>
      </c>
      <c r="B297" s="9">
        <v>7.0</v>
      </c>
      <c r="C297" s="9">
        <v>10.0</v>
      </c>
      <c r="D297" s="9">
        <v>1.0</v>
      </c>
      <c r="E297" s="9" t="s">
        <v>73</v>
      </c>
      <c r="F297" s="12"/>
      <c r="G297" s="12" t="s">
        <v>59</v>
      </c>
      <c r="H297" s="9">
        <v>2.0</v>
      </c>
      <c r="I297">
        <v>3.660051938305649</v>
      </c>
      <c r="J297">
        <v>4.436074168553508</v>
      </c>
    </row>
    <row r="298">
      <c r="A298" s="9" t="s">
        <v>130</v>
      </c>
      <c r="B298" s="7" t="s">
        <v>131</v>
      </c>
      <c r="C298" s="9">
        <v>12.0</v>
      </c>
      <c r="D298" s="9">
        <v>1.0</v>
      </c>
      <c r="E298" s="9" t="s">
        <v>73</v>
      </c>
      <c r="F298" s="12"/>
      <c r="G298" s="12" t="s">
        <v>59</v>
      </c>
      <c r="H298" s="9">
        <v>2.0</v>
      </c>
      <c r="I298">
        <v>3.4449365713482614</v>
      </c>
      <c r="J298">
        <v>4.428261314643825</v>
      </c>
    </row>
    <row r="299">
      <c r="A299" s="9">
        <v>6.1</v>
      </c>
      <c r="B299" s="9">
        <v>6.0</v>
      </c>
      <c r="C299" s="9">
        <v>2.0</v>
      </c>
      <c r="D299" s="9">
        <v>1.0</v>
      </c>
      <c r="E299" s="9" t="s">
        <v>73</v>
      </c>
      <c r="F299" s="12"/>
      <c r="G299" s="12" t="s">
        <v>59</v>
      </c>
      <c r="H299" s="9">
        <v>2.0</v>
      </c>
      <c r="I299">
        <v>2.9678153166285988</v>
      </c>
      <c r="J299">
        <v>3.9393602631292364</v>
      </c>
    </row>
    <row r="300">
      <c r="A300" s="9">
        <v>17.2</v>
      </c>
      <c r="B300" s="9">
        <v>17.0</v>
      </c>
      <c r="C300" s="9">
        <v>14.0</v>
      </c>
      <c r="D300" s="9">
        <v>1.0</v>
      </c>
      <c r="E300" s="9" t="s">
        <v>73</v>
      </c>
      <c r="F300" s="12"/>
      <c r="G300" s="12" t="s">
        <v>59</v>
      </c>
      <c r="H300" s="9">
        <v>2.0</v>
      </c>
      <c r="I300">
        <v>3.0</v>
      </c>
      <c r="J300">
        <v>3.8302416199697507</v>
      </c>
    </row>
    <row r="301">
      <c r="A301" s="9">
        <v>6.1</v>
      </c>
      <c r="B301" s="9">
        <v>6.0</v>
      </c>
      <c r="C301" s="9">
        <v>21.0</v>
      </c>
      <c r="D301" s="9">
        <v>1.0</v>
      </c>
      <c r="E301" s="9" t="s">
        <v>76</v>
      </c>
      <c r="F301" s="12"/>
      <c r="G301" s="12" t="s">
        <v>38</v>
      </c>
      <c r="H301" s="9">
        <v>2.0</v>
      </c>
      <c r="I301">
        <v>5.817659791667317</v>
      </c>
      <c r="J301">
        <v>6.653817170304487</v>
      </c>
    </row>
    <row r="302">
      <c r="A302" s="12">
        <v>14.6</v>
      </c>
      <c r="B302" s="9">
        <v>14.0</v>
      </c>
      <c r="C302" s="12">
        <v>9.0</v>
      </c>
      <c r="D302" s="9">
        <v>1.0</v>
      </c>
      <c r="E302" s="9" t="s">
        <v>76</v>
      </c>
      <c r="F302" s="12"/>
      <c r="G302" s="12" t="s">
        <v>38</v>
      </c>
      <c r="H302" s="9">
        <v>2.0</v>
      </c>
      <c r="I302">
        <v>5.609746819994253</v>
      </c>
      <c r="J302">
        <v>6.610243440382163</v>
      </c>
    </row>
    <row r="303">
      <c r="A303" s="9">
        <v>36.6</v>
      </c>
      <c r="B303" s="9">
        <v>36.0</v>
      </c>
      <c r="C303" s="9">
        <v>5.0</v>
      </c>
      <c r="D303" s="9">
        <v>1.0</v>
      </c>
      <c r="E303" s="9" t="s">
        <v>76</v>
      </c>
      <c r="F303" s="12"/>
      <c r="G303" s="12" t="s">
        <v>38</v>
      </c>
      <c r="H303" s="9">
        <v>2.0</v>
      </c>
      <c r="I303">
        <v>4.998446171931378</v>
      </c>
      <c r="J303">
        <v>6.072692200303491</v>
      </c>
    </row>
    <row r="304">
      <c r="A304" s="12">
        <v>18.1</v>
      </c>
      <c r="B304" s="9">
        <v>18.0</v>
      </c>
      <c r="C304" s="12">
        <v>19.0</v>
      </c>
      <c r="D304" s="9">
        <v>1.0</v>
      </c>
      <c r="E304" s="9" t="s">
        <v>76</v>
      </c>
      <c r="F304" s="12"/>
      <c r="G304" s="12" t="s">
        <v>38</v>
      </c>
      <c r="H304" s="9">
        <v>2.0</v>
      </c>
      <c r="I304">
        <v>5.012234456417011</v>
      </c>
      <c r="J304">
        <v>5.722581810322654</v>
      </c>
    </row>
    <row r="305">
      <c r="A305" s="9" t="s">
        <v>130</v>
      </c>
      <c r="B305" s="7" t="s">
        <v>131</v>
      </c>
      <c r="C305" s="9">
        <v>17.0</v>
      </c>
      <c r="D305" s="9">
        <v>1.0</v>
      </c>
      <c r="E305" s="9" t="s">
        <v>76</v>
      </c>
      <c r="F305" s="12"/>
      <c r="G305" s="12" t="s">
        <v>38</v>
      </c>
      <c r="H305" s="9">
        <v>2.0</v>
      </c>
      <c r="I305">
        <v>4.535113201697349</v>
      </c>
      <c r="J305">
        <v>5.4010272080371875</v>
      </c>
    </row>
    <row r="306">
      <c r="A306" s="9">
        <v>6.2</v>
      </c>
      <c r="B306" s="9">
        <v>6.0</v>
      </c>
      <c r="C306" s="9">
        <v>11.0</v>
      </c>
      <c r="D306" s="9">
        <v>1.0</v>
      </c>
      <c r="E306" s="9" t="s">
        <v>76</v>
      </c>
      <c r="F306" s="12"/>
      <c r="G306" s="12" t="s">
        <v>38</v>
      </c>
      <c r="H306" s="9">
        <v>2.0</v>
      </c>
      <c r="I306">
        <v>4.5614421404196985</v>
      </c>
      <c r="J306">
        <v>5.383287720800244</v>
      </c>
    </row>
    <row r="307">
      <c r="A307" s="9">
        <v>8.5</v>
      </c>
      <c r="B307" s="9">
        <v>8.0</v>
      </c>
      <c r="C307" s="9">
        <v>4.0</v>
      </c>
      <c r="D307" s="9">
        <v>1.0</v>
      </c>
      <c r="E307" s="9" t="s">
        <v>76</v>
      </c>
      <c r="F307" s="12"/>
      <c r="G307" s="12" t="s">
        <v>38</v>
      </c>
      <c r="H307" s="9">
        <v>2.0</v>
      </c>
      <c r="I307">
        <v>4.096910013008056</v>
      </c>
      <c r="J307">
        <v>4.988828451956679</v>
      </c>
    </row>
    <row r="308">
      <c r="A308" s="9">
        <v>22.6</v>
      </c>
      <c r="B308" s="9">
        <v>22.0</v>
      </c>
      <c r="C308" s="9">
        <v>6.0</v>
      </c>
      <c r="D308" s="9">
        <v>1.0</v>
      </c>
      <c r="E308" s="9" t="s">
        <v>76</v>
      </c>
      <c r="F308" s="12"/>
      <c r="G308" s="12" t="s">
        <v>38</v>
      </c>
      <c r="H308" s="9">
        <v>2.0</v>
      </c>
      <c r="I308">
        <v>3.856038026078269</v>
      </c>
      <c r="J308">
        <v>4.883967493711471</v>
      </c>
    </row>
    <row r="309">
      <c r="A309" s="9">
        <v>37.4</v>
      </c>
      <c r="B309" s="9">
        <v>37.0</v>
      </c>
      <c r="C309" s="9">
        <v>6.0</v>
      </c>
      <c r="D309" s="9">
        <v>1.0</v>
      </c>
      <c r="E309" s="9" t="s">
        <v>76</v>
      </c>
      <c r="F309" s="12"/>
      <c r="G309" s="12" t="s">
        <v>38</v>
      </c>
      <c r="H309" s="9">
        <v>2.0</v>
      </c>
      <c r="I309">
        <v>2.8952646494799867</v>
      </c>
      <c r="J309">
        <v>3.859092185564886</v>
      </c>
    </row>
    <row r="310">
      <c r="A310" s="9">
        <v>17.2</v>
      </c>
      <c r="B310" s="9">
        <v>17.0</v>
      </c>
      <c r="C310" s="9">
        <v>5.0</v>
      </c>
      <c r="D310" s="9">
        <v>1.0</v>
      </c>
      <c r="E310" s="9" t="s">
        <v>76</v>
      </c>
      <c r="F310" s="12"/>
      <c r="G310" s="12" t="s">
        <v>38</v>
      </c>
      <c r="H310" s="9">
        <v>2.0</v>
      </c>
      <c r="I310">
        <v>2.154901959985743</v>
      </c>
      <c r="J310">
        <v>3.1444808443322</v>
      </c>
    </row>
    <row r="311">
      <c r="A311" s="12">
        <v>6.4</v>
      </c>
      <c r="B311" s="9">
        <v>6.0</v>
      </c>
      <c r="C311" s="12">
        <v>8.0</v>
      </c>
      <c r="D311" s="9">
        <v>1.0</v>
      </c>
      <c r="E311" s="9" t="s">
        <v>76</v>
      </c>
      <c r="F311" s="12"/>
      <c r="G311" s="12" t="s">
        <v>38</v>
      </c>
      <c r="H311" s="9">
        <v>2.0</v>
      </c>
      <c r="I311" s="12">
        <v>0.0</v>
      </c>
      <c r="J311" s="12">
        <v>0.0</v>
      </c>
    </row>
    <row r="312">
      <c r="A312" s="9">
        <v>12.6</v>
      </c>
      <c r="B312" s="9">
        <v>12.0</v>
      </c>
      <c r="C312" s="9">
        <v>19.0</v>
      </c>
      <c r="D312" s="9">
        <v>1.0</v>
      </c>
      <c r="E312" s="9" t="s">
        <v>76</v>
      </c>
      <c r="F312" s="12"/>
      <c r="G312" s="12" t="s">
        <v>38</v>
      </c>
      <c r="H312" s="9">
        <v>2.0</v>
      </c>
      <c r="I312" s="12">
        <v>0.0</v>
      </c>
      <c r="J312" s="12">
        <v>0.0</v>
      </c>
    </row>
    <row r="313">
      <c r="A313" s="12">
        <v>18.6</v>
      </c>
      <c r="B313" s="9">
        <v>18.0</v>
      </c>
      <c r="C313" s="12">
        <v>10.0</v>
      </c>
      <c r="D313" s="9">
        <v>1.0</v>
      </c>
      <c r="E313" s="9" t="s">
        <v>76</v>
      </c>
      <c r="F313" s="12"/>
      <c r="G313" s="12" t="s">
        <v>38</v>
      </c>
      <c r="H313" s="9">
        <v>2.0</v>
      </c>
      <c r="I313" s="12">
        <v>0.0</v>
      </c>
      <c r="J313" s="12">
        <v>0.0</v>
      </c>
    </row>
    <row r="314">
      <c r="A314" s="9" t="s">
        <v>129</v>
      </c>
      <c r="B314" s="12" t="s">
        <v>129</v>
      </c>
      <c r="C314" s="9">
        <v>5.0</v>
      </c>
      <c r="D314" s="9">
        <v>1.0</v>
      </c>
      <c r="E314" s="9" t="s">
        <v>76</v>
      </c>
      <c r="F314" s="12"/>
      <c r="G314" s="12" t="s">
        <v>38</v>
      </c>
      <c r="H314" s="9">
        <v>2.0</v>
      </c>
      <c r="I314" s="12">
        <v>0.0</v>
      </c>
      <c r="J314" s="12">
        <v>0.0</v>
      </c>
    </row>
    <row r="315">
      <c r="A315" s="9">
        <v>12.6</v>
      </c>
      <c r="B315" s="9">
        <v>12.0</v>
      </c>
      <c r="C315" s="9">
        <v>14.0</v>
      </c>
      <c r="D315" s="9">
        <v>1.0</v>
      </c>
      <c r="E315" s="9" t="s">
        <v>82</v>
      </c>
      <c r="F315" s="12"/>
      <c r="G315" s="12" t="s">
        <v>59</v>
      </c>
      <c r="H315" s="9">
        <v>2.0</v>
      </c>
      <c r="I315">
        <v>6.154901959985743</v>
      </c>
      <c r="J315">
        <v>6.959239475771302</v>
      </c>
    </row>
    <row r="316">
      <c r="A316" s="9">
        <v>17.2</v>
      </c>
      <c r="B316" s="9">
        <v>17.0</v>
      </c>
      <c r="C316" s="9">
        <v>16.0</v>
      </c>
      <c r="D316" s="9">
        <v>1.0</v>
      </c>
      <c r="E316" s="9" t="s">
        <v>82</v>
      </c>
      <c r="F316" s="12"/>
      <c r="G316" s="12" t="s">
        <v>59</v>
      </c>
      <c r="H316" s="9">
        <v>2.0</v>
      </c>
      <c r="I316">
        <v>5.4101744650890495</v>
      </c>
      <c r="J316">
        <v>6.417431643447784</v>
      </c>
    </row>
    <row r="317">
      <c r="A317" s="9" t="s">
        <v>130</v>
      </c>
      <c r="B317" s="7" t="s">
        <v>131</v>
      </c>
      <c r="C317" s="9">
        <v>20.0</v>
      </c>
      <c r="D317" s="9">
        <v>1.0</v>
      </c>
      <c r="E317" s="9" t="s">
        <v>82</v>
      </c>
      <c r="F317" s="12"/>
      <c r="G317" s="12" t="s">
        <v>59</v>
      </c>
      <c r="H317" s="9">
        <v>2.0</v>
      </c>
      <c r="I317">
        <v>4.4449365713482605</v>
      </c>
      <c r="J317">
        <v>5.270585973868881</v>
      </c>
    </row>
    <row r="318">
      <c r="A318" s="9">
        <v>6.2</v>
      </c>
      <c r="B318" s="9">
        <v>6.0</v>
      </c>
      <c r="C318" s="9">
        <v>4.0</v>
      </c>
      <c r="D318" s="9">
        <v>1.0</v>
      </c>
      <c r="E318" s="9" t="s">
        <v>82</v>
      </c>
      <c r="F318" s="12"/>
      <c r="G318" s="12" t="s">
        <v>59</v>
      </c>
      <c r="H318" s="9">
        <v>2.0</v>
      </c>
      <c r="I318">
        <v>4.057991946977686</v>
      </c>
      <c r="J318">
        <v>4.872814184102656</v>
      </c>
    </row>
    <row r="319">
      <c r="A319" s="9">
        <v>37.4</v>
      </c>
      <c r="B319" s="9">
        <v>37.0</v>
      </c>
      <c r="C319" s="9">
        <v>3.0</v>
      </c>
      <c r="D319" s="9">
        <v>1.0</v>
      </c>
      <c r="E319" s="9" t="s">
        <v>82</v>
      </c>
      <c r="F319" s="12"/>
      <c r="G319" s="12" t="s">
        <v>59</v>
      </c>
      <c r="H319" s="9">
        <v>2.0</v>
      </c>
      <c r="I319">
        <v>3.853871964321762</v>
      </c>
      <c r="J319">
        <v>4.861886853512833</v>
      </c>
    </row>
    <row r="320">
      <c r="A320" s="9" t="s">
        <v>129</v>
      </c>
      <c r="B320" s="12" t="s">
        <v>129</v>
      </c>
      <c r="C320" s="9">
        <v>2.0</v>
      </c>
      <c r="D320" s="9">
        <v>1.0</v>
      </c>
      <c r="E320" s="9" t="s">
        <v>82</v>
      </c>
      <c r="F320" s="12"/>
      <c r="G320" s="12" t="s">
        <v>59</v>
      </c>
      <c r="H320" s="9">
        <v>2.0</v>
      </c>
      <c r="I320">
        <v>3.698970004336019</v>
      </c>
      <c r="J320">
        <v>4.85404926356158</v>
      </c>
    </row>
    <row r="321">
      <c r="A321" s="9">
        <v>36.5</v>
      </c>
      <c r="B321" s="9">
        <v>36.0</v>
      </c>
      <c r="C321" s="9">
        <v>13.0</v>
      </c>
      <c r="D321" s="9">
        <v>1.0</v>
      </c>
      <c r="E321" s="9" t="s">
        <v>82</v>
      </c>
      <c r="F321" s="12"/>
      <c r="G321" s="12" t="s">
        <v>59</v>
      </c>
      <c r="H321" s="9">
        <v>2.0</v>
      </c>
      <c r="I321">
        <v>3.6283889300503116</v>
      </c>
      <c r="J321">
        <v>4.6644662495808955</v>
      </c>
    </row>
    <row r="322">
      <c r="A322" s="9">
        <v>14.6</v>
      </c>
      <c r="B322" s="9">
        <v>14.0</v>
      </c>
      <c r="C322" s="9">
        <v>11.0</v>
      </c>
      <c r="D322" s="9">
        <v>1.0</v>
      </c>
      <c r="E322" s="9" t="s">
        <v>82</v>
      </c>
      <c r="F322" s="12"/>
      <c r="G322" s="12" t="s">
        <v>59</v>
      </c>
      <c r="H322" s="9">
        <v>2.0</v>
      </c>
      <c r="I322">
        <v>3.3309932190414244</v>
      </c>
      <c r="J322">
        <v>4.398229634879439</v>
      </c>
    </row>
    <row r="323">
      <c r="A323" s="12">
        <v>18.6</v>
      </c>
      <c r="B323" s="9">
        <v>18.0</v>
      </c>
      <c r="C323" s="12">
        <v>2.0</v>
      </c>
      <c r="D323" s="9">
        <v>1.0</v>
      </c>
      <c r="E323" s="9" t="s">
        <v>82</v>
      </c>
      <c r="F323" s="12"/>
      <c r="G323" s="12" t="s">
        <v>59</v>
      </c>
      <c r="H323" s="9">
        <v>2.0</v>
      </c>
      <c r="I323">
        <v>3.1760912590556813</v>
      </c>
      <c r="J323">
        <v>4.197454310671207</v>
      </c>
    </row>
    <row r="324">
      <c r="A324" s="9">
        <v>6.1</v>
      </c>
      <c r="B324" s="9">
        <v>6.0</v>
      </c>
      <c r="C324" s="9">
        <v>17.0</v>
      </c>
      <c r="D324" s="9">
        <v>1.0</v>
      </c>
      <c r="E324" s="9" t="s">
        <v>82</v>
      </c>
      <c r="F324" s="12"/>
      <c r="G324" s="12" t="s">
        <v>59</v>
      </c>
      <c r="H324" s="9">
        <v>2.0</v>
      </c>
      <c r="I324">
        <v>3.0</v>
      </c>
      <c r="J324">
        <v>3.9064782585115756</v>
      </c>
    </row>
    <row r="325">
      <c r="A325" s="9">
        <v>6.4</v>
      </c>
      <c r="B325" s="9">
        <v>6.0</v>
      </c>
      <c r="C325" s="9">
        <v>10.0</v>
      </c>
      <c r="D325" s="9">
        <v>1.0</v>
      </c>
      <c r="E325" s="9" t="s">
        <v>82</v>
      </c>
      <c r="F325" s="12"/>
      <c r="G325" s="12" t="s">
        <v>59</v>
      </c>
      <c r="H325" s="9">
        <v>2.0</v>
      </c>
      <c r="I325">
        <v>1.853871964321762</v>
      </c>
      <c r="J325">
        <v>2.7064164865038833</v>
      </c>
    </row>
    <row r="326">
      <c r="A326" s="9">
        <v>18.1</v>
      </c>
      <c r="B326" s="9">
        <v>18.0</v>
      </c>
      <c r="C326" s="9">
        <v>20.0</v>
      </c>
      <c r="D326" s="9">
        <v>1.0</v>
      </c>
      <c r="E326" s="9" t="s">
        <v>82</v>
      </c>
      <c r="F326" s="12"/>
      <c r="G326" s="12" t="s">
        <v>59</v>
      </c>
      <c r="H326" s="9">
        <v>2.0</v>
      </c>
      <c r="I326" s="12">
        <v>0.0</v>
      </c>
      <c r="J326" s="12">
        <v>0.0</v>
      </c>
    </row>
    <row r="327">
      <c r="A327" s="9">
        <v>36.5</v>
      </c>
      <c r="B327" s="9">
        <v>36.0</v>
      </c>
      <c r="C327" s="9">
        <v>2.0</v>
      </c>
      <c r="D327" s="9">
        <v>1.0</v>
      </c>
      <c r="E327" s="9" t="s">
        <v>96</v>
      </c>
      <c r="F327" s="12"/>
      <c r="G327" s="12" t="s">
        <v>38</v>
      </c>
      <c r="H327" s="9">
        <v>2.0</v>
      </c>
      <c r="I327">
        <v>5.705130313040837</v>
      </c>
      <c r="J327">
        <v>6.734783436810743</v>
      </c>
    </row>
    <row r="328">
      <c r="A328" s="9">
        <v>12.6</v>
      </c>
      <c r="B328" s="9">
        <v>12.0</v>
      </c>
      <c r="C328" s="9">
        <v>18.0</v>
      </c>
      <c r="D328" s="9">
        <v>1.0</v>
      </c>
      <c r="E328" s="9" t="s">
        <v>96</v>
      </c>
      <c r="F328" s="12"/>
      <c r="G328" s="12" t="s">
        <v>38</v>
      </c>
      <c r="H328" s="9">
        <v>2.0</v>
      </c>
      <c r="I328">
        <v>5.477121254719662</v>
      </c>
      <c r="J328">
        <v>6.438217369965132</v>
      </c>
    </row>
    <row r="329">
      <c r="A329" s="9">
        <v>17.2</v>
      </c>
      <c r="B329" s="9">
        <v>17.0</v>
      </c>
      <c r="C329" s="9">
        <v>11.0</v>
      </c>
      <c r="D329" s="9">
        <v>1.0</v>
      </c>
      <c r="E329" s="9" t="s">
        <v>96</v>
      </c>
      <c r="F329" s="12"/>
      <c r="G329" s="12" t="s">
        <v>38</v>
      </c>
      <c r="H329" s="9">
        <v>2.0</v>
      </c>
      <c r="I329">
        <v>5.422073688388757</v>
      </c>
      <c r="J329">
        <v>6.380230022419599</v>
      </c>
    </row>
    <row r="330">
      <c r="A330" s="9">
        <v>8.5</v>
      </c>
      <c r="B330" s="9">
        <v>8.0</v>
      </c>
      <c r="C330" s="9">
        <v>2.0</v>
      </c>
      <c r="D330" s="9">
        <v>1.0</v>
      </c>
      <c r="E330" s="9" t="s">
        <v>96</v>
      </c>
      <c r="F330" s="12"/>
      <c r="G330" s="12" t="s">
        <v>38</v>
      </c>
      <c r="H330" s="9">
        <v>2.0</v>
      </c>
      <c r="I330">
        <v>5.565679193362953</v>
      </c>
      <c r="J330">
        <v>6.327202953703218</v>
      </c>
    </row>
    <row r="331">
      <c r="A331" s="9">
        <v>7.4</v>
      </c>
      <c r="B331" s="9">
        <v>7.0</v>
      </c>
      <c r="C331" s="9">
        <v>19.0</v>
      </c>
      <c r="D331" s="9">
        <v>1.0</v>
      </c>
      <c r="E331" s="9" t="s">
        <v>96</v>
      </c>
      <c r="F331" s="12"/>
      <c r="G331" s="12" t="s">
        <v>38</v>
      </c>
      <c r="H331" s="9">
        <v>2.0</v>
      </c>
      <c r="I331">
        <v>5.482260894372073</v>
      </c>
      <c r="J331">
        <v>6.2507913039413925</v>
      </c>
    </row>
    <row r="332">
      <c r="A332" s="12">
        <v>14.6</v>
      </c>
      <c r="B332" s="9">
        <v>14.0</v>
      </c>
      <c r="C332" s="12">
        <v>2.0</v>
      </c>
      <c r="D332" s="9">
        <v>1.0</v>
      </c>
      <c r="E332" s="9" t="s">
        <v>96</v>
      </c>
      <c r="F332" s="12"/>
      <c r="G332" s="12" t="s">
        <v>38</v>
      </c>
      <c r="H332" s="9">
        <v>2.0</v>
      </c>
      <c r="I332">
        <v>5.096910013008056</v>
      </c>
      <c r="J332">
        <v>6.059369691326275</v>
      </c>
    </row>
    <row r="333">
      <c r="A333" s="9">
        <v>6.1</v>
      </c>
      <c r="B333" s="9">
        <v>6.0</v>
      </c>
      <c r="C333" s="9">
        <v>13.0</v>
      </c>
      <c r="D333" s="9">
        <v>1.0</v>
      </c>
      <c r="E333" s="9" t="s">
        <v>96</v>
      </c>
      <c r="F333" s="12"/>
      <c r="G333" s="12" t="s">
        <v>38</v>
      </c>
      <c r="H333" s="9">
        <v>2.0</v>
      </c>
      <c r="I333">
        <v>4.810520543526965</v>
      </c>
      <c r="J333">
        <v>5.788386869022328</v>
      </c>
    </row>
    <row r="334">
      <c r="A334" s="9" t="s">
        <v>130</v>
      </c>
      <c r="B334" s="7" t="s">
        <v>131</v>
      </c>
      <c r="C334" s="9">
        <v>9.0</v>
      </c>
      <c r="D334" s="9">
        <v>1.0</v>
      </c>
      <c r="E334" s="9" t="s">
        <v>96</v>
      </c>
      <c r="F334" s="12"/>
      <c r="G334" s="12" t="s">
        <v>38</v>
      </c>
      <c r="H334" s="9">
        <v>2.0</v>
      </c>
      <c r="I334">
        <v>4.805694999637674</v>
      </c>
      <c r="J334">
        <v>5.762613545733606</v>
      </c>
    </row>
    <row r="335">
      <c r="A335" s="9">
        <v>18.6</v>
      </c>
      <c r="B335" s="9">
        <v>18.0</v>
      </c>
      <c r="C335" s="9">
        <v>7.0</v>
      </c>
      <c r="D335" s="9">
        <v>1.0</v>
      </c>
      <c r="E335" s="9" t="s">
        <v>96</v>
      </c>
      <c r="F335" s="12"/>
      <c r="G335" s="12" t="s">
        <v>38</v>
      </c>
      <c r="H335" s="9">
        <v>2.0</v>
      </c>
      <c r="I335">
        <v>4.28523572848075</v>
      </c>
      <c r="J335">
        <v>5.320370246780992</v>
      </c>
    </row>
    <row r="336">
      <c r="A336" s="9" t="s">
        <v>129</v>
      </c>
      <c r="B336" s="12" t="s">
        <v>129</v>
      </c>
      <c r="C336" s="9">
        <v>15.0</v>
      </c>
      <c r="D336" s="9">
        <v>1.0</v>
      </c>
      <c r="E336" s="9" t="s">
        <v>96</v>
      </c>
      <c r="F336" s="12"/>
      <c r="G336" s="12" t="s">
        <v>38</v>
      </c>
      <c r="H336" s="9">
        <v>2.0</v>
      </c>
      <c r="I336">
        <v>4.330993219041424</v>
      </c>
      <c r="J336">
        <v>5.27846416776524</v>
      </c>
    </row>
    <row r="337">
      <c r="A337" s="9">
        <v>22.6</v>
      </c>
      <c r="B337" s="9">
        <v>22.0</v>
      </c>
      <c r="C337" s="9">
        <v>14.0</v>
      </c>
      <c r="D337" s="9">
        <v>1.0</v>
      </c>
      <c r="E337" s="9" t="s">
        <v>96</v>
      </c>
      <c r="F337" s="12"/>
      <c r="G337" s="12" t="s">
        <v>38</v>
      </c>
      <c r="H337" s="9">
        <v>2.0</v>
      </c>
      <c r="I337">
        <v>3.931239869605918</v>
      </c>
      <c r="J337">
        <v>4.914325858369959</v>
      </c>
    </row>
    <row r="338" hidden="1">
      <c r="A338" s="9">
        <v>18.1</v>
      </c>
      <c r="B338" s="9">
        <v>18.0</v>
      </c>
      <c r="C338" s="9">
        <v>7.0</v>
      </c>
      <c r="D338" s="9">
        <v>1.0</v>
      </c>
      <c r="E338" s="9" t="s">
        <v>35</v>
      </c>
      <c r="F338" s="9"/>
      <c r="G338" s="9"/>
      <c r="H338" s="9">
        <v>2.0</v>
      </c>
      <c r="I338">
        <v>2.3309932190414244</v>
      </c>
      <c r="J338">
        <v>3.51220196043302</v>
      </c>
    </row>
    <row r="339">
      <c r="A339" s="9">
        <v>6.4</v>
      </c>
      <c r="B339" s="9">
        <v>6.0</v>
      </c>
      <c r="C339" s="9">
        <v>4.0</v>
      </c>
      <c r="D339" s="9">
        <v>1.0</v>
      </c>
      <c r="E339" s="9" t="s">
        <v>96</v>
      </c>
      <c r="F339" s="12"/>
      <c r="G339" s="12" t="s">
        <v>38</v>
      </c>
      <c r="H339" s="9">
        <v>2.0</v>
      </c>
      <c r="I339">
        <v>3.0</v>
      </c>
      <c r="J339">
        <v>3.999132278468773</v>
      </c>
    </row>
    <row r="340" hidden="1">
      <c r="A340" s="12">
        <v>18.2</v>
      </c>
      <c r="B340" s="9">
        <v>18.0</v>
      </c>
      <c r="C340" s="12">
        <v>10.0</v>
      </c>
      <c r="D340" s="9">
        <v>1.0</v>
      </c>
      <c r="E340" s="9" t="s">
        <v>35</v>
      </c>
      <c r="F340" s="9"/>
      <c r="G340" s="9"/>
      <c r="H340" s="9">
        <v>1.0</v>
      </c>
      <c r="I340" s="12">
        <v>0.0</v>
      </c>
      <c r="J340" s="12">
        <v>0.0</v>
      </c>
    </row>
    <row r="341">
      <c r="A341" s="9">
        <v>18.1</v>
      </c>
      <c r="B341" s="9">
        <v>18.0</v>
      </c>
      <c r="C341" s="9">
        <v>4.0</v>
      </c>
      <c r="D341" s="9">
        <v>1.0</v>
      </c>
      <c r="E341" s="9" t="s">
        <v>96</v>
      </c>
      <c r="F341" s="12"/>
      <c r="G341" s="12" t="s">
        <v>38</v>
      </c>
      <c r="H341" s="9">
        <v>2.0</v>
      </c>
      <c r="I341" s="12">
        <v>0.0</v>
      </c>
      <c r="J341" s="12">
        <v>0.0</v>
      </c>
    </row>
    <row r="342">
      <c r="A342" s="12">
        <v>36.6</v>
      </c>
      <c r="B342" s="9">
        <v>36.0</v>
      </c>
      <c r="C342" s="12">
        <v>15.0</v>
      </c>
      <c r="D342" s="9">
        <v>1.0</v>
      </c>
      <c r="E342" s="9" t="s">
        <v>108</v>
      </c>
      <c r="F342" s="12"/>
      <c r="G342" s="12" t="s">
        <v>59</v>
      </c>
      <c r="H342" s="9">
        <v>2.0</v>
      </c>
      <c r="I342">
        <v>4.9760878425945885</v>
      </c>
      <c r="J342">
        <v>5.997190291452878</v>
      </c>
    </row>
    <row r="343" hidden="1">
      <c r="A343" s="9">
        <v>18.3</v>
      </c>
      <c r="B343" s="9">
        <v>18.0</v>
      </c>
      <c r="C343" s="9">
        <v>13.0</v>
      </c>
      <c r="D343" s="9">
        <v>1.0</v>
      </c>
      <c r="E343" s="9" t="s">
        <v>35</v>
      </c>
      <c r="F343" s="9"/>
      <c r="G343" s="9"/>
      <c r="H343" s="9">
        <v>1.0</v>
      </c>
      <c r="I343" s="12">
        <v>0.0</v>
      </c>
      <c r="J343" s="12">
        <v>0.0</v>
      </c>
    </row>
    <row r="344">
      <c r="A344" s="9">
        <v>36.5</v>
      </c>
      <c r="B344" s="9">
        <v>36.0</v>
      </c>
      <c r="C344" s="9">
        <v>17.0</v>
      </c>
      <c r="D344" s="9">
        <v>1.0</v>
      </c>
      <c r="E344" s="9" t="s">
        <v>108</v>
      </c>
      <c r="F344" s="12"/>
      <c r="G344" s="12" t="s">
        <v>59</v>
      </c>
      <c r="H344" s="9">
        <v>2.0</v>
      </c>
      <c r="I344">
        <v>4.439332693830263</v>
      </c>
      <c r="J344">
        <v>5.53779653490694</v>
      </c>
    </row>
    <row r="345">
      <c r="A345" s="9">
        <v>14.6</v>
      </c>
      <c r="B345" s="9">
        <v>14.0</v>
      </c>
      <c r="C345" s="9">
        <v>8.0</v>
      </c>
      <c r="D345" s="9">
        <v>1.0</v>
      </c>
      <c r="E345" s="9" t="s">
        <v>108</v>
      </c>
      <c r="F345" s="12"/>
      <c r="G345" s="12" t="s">
        <v>59</v>
      </c>
      <c r="H345" s="9">
        <v>2.0</v>
      </c>
      <c r="I345">
        <v>4.590268466598404</v>
      </c>
      <c r="J345">
        <v>5.388325403196753</v>
      </c>
    </row>
    <row r="346">
      <c r="A346" s="9">
        <v>6.1</v>
      </c>
      <c r="B346" s="9">
        <v>6.0</v>
      </c>
      <c r="C346" s="9">
        <v>9.0</v>
      </c>
      <c r="D346" s="9">
        <v>1.0</v>
      </c>
      <c r="E346" s="9" t="s">
        <v>108</v>
      </c>
      <c r="F346" s="12"/>
      <c r="G346" s="12" t="s">
        <v>59</v>
      </c>
      <c r="H346" s="9">
        <v>2.0</v>
      </c>
      <c r="I346">
        <v>4.352182518111362</v>
      </c>
      <c r="J346">
        <v>5.299653466835178</v>
      </c>
    </row>
    <row r="347">
      <c r="A347" s="9">
        <v>7.4</v>
      </c>
      <c r="B347" s="9">
        <v>7.0</v>
      </c>
      <c r="C347" s="9">
        <v>9.0</v>
      </c>
      <c r="D347" s="9">
        <v>1.0</v>
      </c>
      <c r="E347" s="9" t="s">
        <v>108</v>
      </c>
      <c r="F347" s="12"/>
      <c r="G347" s="12" t="s">
        <v>59</v>
      </c>
      <c r="H347" s="9">
        <v>2.0</v>
      </c>
      <c r="I347">
        <v>4.096910013008056</v>
      </c>
      <c r="J347">
        <v>4.909308725529695</v>
      </c>
    </row>
    <row r="348">
      <c r="A348" s="9">
        <v>6.2</v>
      </c>
      <c r="B348" s="9">
        <v>6.0</v>
      </c>
      <c r="C348" s="9">
        <v>13.0</v>
      </c>
      <c r="D348" s="9">
        <v>1.0</v>
      </c>
      <c r="E348" s="9" t="s">
        <v>108</v>
      </c>
      <c r="F348" s="12"/>
      <c r="G348" s="12" t="s">
        <v>59</v>
      </c>
      <c r="H348" s="9">
        <v>2.0</v>
      </c>
      <c r="I348">
        <v>3.8991949431084194</v>
      </c>
      <c r="J348">
        <v>4.847656552593092</v>
      </c>
    </row>
    <row r="349">
      <c r="A349" s="9">
        <v>12.6</v>
      </c>
      <c r="B349" s="9">
        <v>12.0</v>
      </c>
      <c r="C349" s="9">
        <v>11.0</v>
      </c>
      <c r="D349" s="9">
        <v>1.0</v>
      </c>
      <c r="E349" s="9" t="s">
        <v>108</v>
      </c>
      <c r="F349" s="12"/>
      <c r="G349" s="12" t="s">
        <v>59</v>
      </c>
      <c r="H349" s="9">
        <v>2.0</v>
      </c>
      <c r="I349">
        <v>3.895264649479987</v>
      </c>
      <c r="J349">
        <v>4.737246972394438</v>
      </c>
    </row>
    <row r="350" hidden="1">
      <c r="A350" s="9">
        <v>18.4</v>
      </c>
      <c r="B350" s="9">
        <v>18.0</v>
      </c>
      <c r="C350" s="9">
        <v>17.0</v>
      </c>
      <c r="D350" s="9">
        <v>1.0</v>
      </c>
      <c r="E350" s="9" t="s">
        <v>35</v>
      </c>
      <c r="F350" s="9"/>
      <c r="G350" s="9"/>
      <c r="H350" s="9">
        <v>3.0</v>
      </c>
      <c r="I350">
        <v>5.516629796003336</v>
      </c>
      <c r="J350">
        <v>6.249994979406495</v>
      </c>
    </row>
    <row r="351" hidden="1">
      <c r="A351" s="9">
        <v>18.5</v>
      </c>
      <c r="B351" s="9">
        <v>18.0</v>
      </c>
      <c r="C351" s="9">
        <v>13.0</v>
      </c>
      <c r="D351" s="9">
        <v>1.0</v>
      </c>
      <c r="E351" s="9" t="s">
        <v>35</v>
      </c>
      <c r="F351" s="9"/>
      <c r="G351" s="9"/>
      <c r="H351" s="9">
        <v>3.0</v>
      </c>
      <c r="I351" s="12">
        <v>0.0</v>
      </c>
      <c r="J351" s="12">
        <v>0.0</v>
      </c>
    </row>
    <row r="352">
      <c r="A352" s="9">
        <v>18.6</v>
      </c>
      <c r="B352" s="9">
        <v>18.0</v>
      </c>
      <c r="C352" s="9">
        <v>1.0</v>
      </c>
      <c r="D352" s="9">
        <v>1.0</v>
      </c>
      <c r="E352" s="9" t="s">
        <v>108</v>
      </c>
      <c r="F352" s="12"/>
      <c r="G352" s="12" t="s">
        <v>59</v>
      </c>
      <c r="H352" s="9">
        <v>2.0</v>
      </c>
      <c r="I352">
        <v>3.3590219426416676</v>
      </c>
      <c r="J352">
        <v>4.531283528484527</v>
      </c>
    </row>
    <row r="353">
      <c r="A353" s="9" t="s">
        <v>129</v>
      </c>
      <c r="B353" s="12" t="s">
        <v>129</v>
      </c>
      <c r="C353" s="9">
        <v>6.0</v>
      </c>
      <c r="D353" s="9">
        <v>1.0</v>
      </c>
      <c r="E353" s="9" t="s">
        <v>108</v>
      </c>
      <c r="F353" s="12"/>
      <c r="G353" s="12" t="s">
        <v>59</v>
      </c>
      <c r="H353" s="9">
        <v>2.0</v>
      </c>
      <c r="I353">
        <v>3.5259698222574793</v>
      </c>
      <c r="J353">
        <v>4.454824531806397</v>
      </c>
    </row>
    <row r="354" hidden="1">
      <c r="A354" s="9">
        <v>18.6</v>
      </c>
      <c r="B354" s="9">
        <v>18.0</v>
      </c>
      <c r="C354" s="9">
        <v>19.0</v>
      </c>
      <c r="D354" s="9">
        <v>1.0</v>
      </c>
      <c r="E354" s="9" t="s">
        <v>35</v>
      </c>
      <c r="F354" s="9"/>
      <c r="G354" s="9"/>
      <c r="H354" s="9">
        <v>2.0</v>
      </c>
      <c r="I354">
        <v>2.808114473761087</v>
      </c>
      <c r="J354">
        <v>3.7972090597781225</v>
      </c>
    </row>
    <row r="355" hidden="1">
      <c r="A355" s="9">
        <v>18.7</v>
      </c>
      <c r="B355" s="9">
        <v>18.0</v>
      </c>
      <c r="C355" s="9">
        <v>12.0</v>
      </c>
      <c r="D355" s="9">
        <v>1.0</v>
      </c>
      <c r="E355" s="9" t="s">
        <v>35</v>
      </c>
      <c r="F355" s="9"/>
      <c r="G355" s="9"/>
      <c r="H355" s="9">
        <v>1.0</v>
      </c>
      <c r="I355" s="12">
        <v>0.0</v>
      </c>
      <c r="J355" s="12">
        <v>0.0</v>
      </c>
    </row>
    <row r="356">
      <c r="A356" s="9">
        <v>22.6</v>
      </c>
      <c r="B356" s="9">
        <v>22.0</v>
      </c>
      <c r="C356" s="9">
        <v>8.0</v>
      </c>
      <c r="D356" s="9">
        <v>1.0</v>
      </c>
      <c r="E356" s="9" t="s">
        <v>108</v>
      </c>
      <c r="F356" s="12"/>
      <c r="G356" s="12" t="s">
        <v>59</v>
      </c>
      <c r="H356" s="9">
        <v>2.0</v>
      </c>
      <c r="I356">
        <v>2.8952646494799867</v>
      </c>
      <c r="J356">
        <v>3.9564591102215085</v>
      </c>
    </row>
    <row r="357">
      <c r="A357" s="9">
        <v>18.1</v>
      </c>
      <c r="B357" s="9">
        <v>18.0</v>
      </c>
      <c r="C357" s="9">
        <v>10.0</v>
      </c>
      <c r="D357" s="9">
        <v>1.0</v>
      </c>
      <c r="E357" s="9" t="s">
        <v>108</v>
      </c>
      <c r="F357" s="12"/>
      <c r="G357" s="12" t="s">
        <v>59</v>
      </c>
      <c r="H357" s="9">
        <v>2.0</v>
      </c>
      <c r="I357">
        <v>2.3309932190414244</v>
      </c>
      <c r="J357">
        <v>3.442091972517294</v>
      </c>
    </row>
    <row r="358">
      <c r="A358" s="9" t="s">
        <v>130</v>
      </c>
      <c r="B358" s="7" t="s">
        <v>131</v>
      </c>
      <c r="C358" s="9">
        <v>2.0</v>
      </c>
      <c r="D358" s="9">
        <v>1.0</v>
      </c>
      <c r="E358" s="9" t="s">
        <v>108</v>
      </c>
      <c r="F358" s="12"/>
      <c r="G358" s="12" t="s">
        <v>59</v>
      </c>
      <c r="H358" s="9">
        <v>2.0</v>
      </c>
      <c r="I358">
        <v>1.853871964321762</v>
      </c>
      <c r="J358">
        <v>2.803216062262291</v>
      </c>
    </row>
    <row r="359">
      <c r="A359" s="12">
        <v>6.4</v>
      </c>
      <c r="B359" s="9">
        <v>6.0</v>
      </c>
      <c r="C359" s="12">
        <v>2.0</v>
      </c>
      <c r="D359" s="9">
        <v>1.0</v>
      </c>
      <c r="E359" s="9" t="s">
        <v>108</v>
      </c>
      <c r="F359" s="12"/>
      <c r="G359" s="12" t="s">
        <v>59</v>
      </c>
      <c r="H359" s="9">
        <v>2.0</v>
      </c>
      <c r="I359" s="12">
        <v>0.0</v>
      </c>
      <c r="J359" s="12">
        <v>0.0</v>
      </c>
    </row>
    <row r="360">
      <c r="A360" s="9">
        <v>17.2</v>
      </c>
      <c r="B360" s="9">
        <v>17.0</v>
      </c>
      <c r="C360" s="9">
        <v>13.0</v>
      </c>
      <c r="D360" s="9">
        <v>1.0</v>
      </c>
      <c r="E360" s="9" t="s">
        <v>108</v>
      </c>
      <c r="F360" s="12"/>
      <c r="G360" s="12" t="s">
        <v>59</v>
      </c>
      <c r="H360" s="9">
        <v>2.0</v>
      </c>
      <c r="I360" s="12">
        <v>0.0</v>
      </c>
      <c r="J360" s="12">
        <v>0.0</v>
      </c>
    </row>
    <row r="361">
      <c r="A361" s="9">
        <v>12.6</v>
      </c>
      <c r="B361" s="9">
        <v>12.0</v>
      </c>
      <c r="C361" s="9">
        <v>12.0</v>
      </c>
      <c r="D361" s="9">
        <v>1.0</v>
      </c>
      <c r="E361" s="9" t="s">
        <v>119</v>
      </c>
      <c r="F361" s="12"/>
      <c r="G361" s="12" t="s">
        <v>38</v>
      </c>
      <c r="H361" s="9">
        <v>2.0</v>
      </c>
      <c r="I361">
        <v>9.595023563173546</v>
      </c>
      <c r="J361">
        <v>10.78710215208819</v>
      </c>
    </row>
    <row r="362">
      <c r="A362" s="9">
        <v>6.1</v>
      </c>
      <c r="B362" s="9">
        <v>6.0</v>
      </c>
      <c r="C362" s="9">
        <v>22.0</v>
      </c>
      <c r="D362" s="9">
        <v>1.0</v>
      </c>
      <c r="E362" s="9" t="s">
        <v>119</v>
      </c>
      <c r="F362" s="12"/>
      <c r="G362" s="12" t="s">
        <v>38</v>
      </c>
      <c r="H362" s="9">
        <v>2.0</v>
      </c>
      <c r="I362">
        <v>9.16350213174766</v>
      </c>
      <c r="J362">
        <v>10.392229699470647</v>
      </c>
    </row>
    <row r="363">
      <c r="A363" s="9">
        <v>14.6</v>
      </c>
      <c r="B363" s="9">
        <v>14.0</v>
      </c>
      <c r="C363" s="9">
        <v>16.0</v>
      </c>
      <c r="D363" s="9">
        <v>1.0</v>
      </c>
      <c r="E363" s="9" t="s">
        <v>119</v>
      </c>
      <c r="F363" s="12"/>
      <c r="G363" s="12" t="s">
        <v>38</v>
      </c>
      <c r="H363" s="9">
        <v>2.0</v>
      </c>
      <c r="I363">
        <v>9.695856768911876</v>
      </c>
      <c r="J363">
        <v>10.388605300613406</v>
      </c>
    </row>
    <row r="364">
      <c r="A364" s="9">
        <v>6.4</v>
      </c>
      <c r="B364" s="9">
        <v>6.0</v>
      </c>
      <c r="C364" s="9">
        <v>11.0</v>
      </c>
      <c r="D364" s="9">
        <v>1.0</v>
      </c>
      <c r="E364" s="9" t="s">
        <v>119</v>
      </c>
      <c r="F364" s="12"/>
      <c r="G364" s="12" t="s">
        <v>38</v>
      </c>
      <c r="H364" s="9">
        <v>2.0</v>
      </c>
      <c r="I364">
        <v>8.632023214705404</v>
      </c>
      <c r="J364">
        <v>9.675854784230042</v>
      </c>
    </row>
    <row r="365">
      <c r="A365" s="9">
        <v>22.6</v>
      </c>
      <c r="B365" s="9">
        <v>22.0</v>
      </c>
      <c r="C365" s="9">
        <v>12.0</v>
      </c>
      <c r="D365" s="9">
        <v>1.0</v>
      </c>
      <c r="E365" s="9" t="s">
        <v>119</v>
      </c>
      <c r="F365" s="12"/>
      <c r="G365" s="12" t="s">
        <v>38</v>
      </c>
      <c r="H365" s="9">
        <v>2.0</v>
      </c>
      <c r="I365">
        <v>8.279569177684353</v>
      </c>
      <c r="J365">
        <v>9.239079861508953</v>
      </c>
    </row>
    <row r="366">
      <c r="A366" s="9" t="s">
        <v>129</v>
      </c>
      <c r="B366" s="12" t="s">
        <v>129</v>
      </c>
      <c r="C366" s="9">
        <v>12.0</v>
      </c>
      <c r="D366" s="9">
        <v>1.0</v>
      </c>
      <c r="E366" s="9" t="s">
        <v>119</v>
      </c>
      <c r="F366" s="12"/>
      <c r="G366" s="12" t="s">
        <v>38</v>
      </c>
      <c r="H366" s="9">
        <v>2.0</v>
      </c>
      <c r="I366">
        <v>8.229535578282647</v>
      </c>
      <c r="J366">
        <v>8.938547520912808</v>
      </c>
    </row>
    <row r="367">
      <c r="A367" s="12" t="s">
        <v>130</v>
      </c>
      <c r="B367" s="7" t="s">
        <v>131</v>
      </c>
      <c r="C367" s="12">
        <v>10.0</v>
      </c>
      <c r="D367" s="9">
        <v>1.0</v>
      </c>
      <c r="E367" s="9" t="s">
        <v>119</v>
      </c>
      <c r="F367" s="12"/>
      <c r="G367" s="12" t="s">
        <v>38</v>
      </c>
      <c r="H367" s="9">
        <v>2.0</v>
      </c>
      <c r="I367">
        <v>7.805694999637673</v>
      </c>
      <c r="J367">
        <v>8.803343777152758</v>
      </c>
    </row>
    <row r="368">
      <c r="A368" s="9">
        <v>17.2</v>
      </c>
      <c r="B368" s="9">
        <v>17.0</v>
      </c>
      <c r="C368" s="9">
        <v>18.0</v>
      </c>
      <c r="D368" s="9">
        <v>1.0</v>
      </c>
      <c r="E368" s="9" t="s">
        <v>119</v>
      </c>
      <c r="F368" s="12"/>
      <c r="G368" s="12" t="s">
        <v>38</v>
      </c>
      <c r="H368" s="9">
        <v>2.0</v>
      </c>
      <c r="I368">
        <v>7.836143197361331</v>
      </c>
      <c r="J368">
        <v>8.62854729545062</v>
      </c>
    </row>
    <row r="369">
      <c r="A369" s="9">
        <v>18.6</v>
      </c>
      <c r="B369" s="9">
        <v>18.0</v>
      </c>
      <c r="C369" s="9">
        <v>16.0</v>
      </c>
      <c r="D369" s="9">
        <v>1.0</v>
      </c>
      <c r="E369" s="9" t="s">
        <v>119</v>
      </c>
      <c r="F369" s="12"/>
      <c r="G369" s="12" t="s">
        <v>38</v>
      </c>
      <c r="H369" s="9">
        <v>2.0</v>
      </c>
      <c r="I369">
        <v>7.539613702924025</v>
      </c>
      <c r="J369">
        <v>8.477622997863987</v>
      </c>
    </row>
    <row r="370">
      <c r="A370" s="9">
        <v>18.1</v>
      </c>
      <c r="B370" s="9">
        <v>18.0</v>
      </c>
      <c r="C370" s="9">
        <v>11.0</v>
      </c>
      <c r="D370" s="9">
        <v>1.0</v>
      </c>
      <c r="E370" s="9" t="s">
        <v>119</v>
      </c>
      <c r="F370" s="12"/>
      <c r="G370" s="12" t="s">
        <v>38</v>
      </c>
      <c r="H370" s="9">
        <v>2.0</v>
      </c>
      <c r="I370">
        <v>6.866709189026934</v>
      </c>
      <c r="J370">
        <v>7.974296538367715</v>
      </c>
    </row>
    <row r="371">
      <c r="A371" s="9">
        <v>36.6</v>
      </c>
      <c r="B371" s="9">
        <v>36.0</v>
      </c>
      <c r="C371" s="9">
        <v>6.0</v>
      </c>
      <c r="D371" s="9">
        <v>1.0</v>
      </c>
      <c r="E371" s="9" t="s">
        <v>119</v>
      </c>
      <c r="F371" s="12"/>
      <c r="G371" s="12" t="s">
        <v>38</v>
      </c>
      <c r="H371" s="9">
        <v>2.0</v>
      </c>
      <c r="I371">
        <v>4.165625825377516</v>
      </c>
      <c r="J371">
        <v>5.450338942419758</v>
      </c>
    </row>
    <row r="372">
      <c r="A372" s="12">
        <v>7.4</v>
      </c>
      <c r="B372" s="9">
        <v>7.0</v>
      </c>
      <c r="C372" s="12">
        <v>18.0</v>
      </c>
      <c r="D372" s="9">
        <v>1.0</v>
      </c>
      <c r="E372" s="9" t="s">
        <v>119</v>
      </c>
      <c r="F372" s="12"/>
      <c r="G372" s="12" t="s">
        <v>38</v>
      </c>
      <c r="H372" s="9">
        <v>2.0</v>
      </c>
      <c r="I372" s="12">
        <v>0.0</v>
      </c>
      <c r="J372" s="12">
        <v>0.0</v>
      </c>
    </row>
    <row r="373">
      <c r="A373" s="9">
        <v>36.1</v>
      </c>
      <c r="B373" s="9">
        <v>36.0</v>
      </c>
      <c r="C373" s="9">
        <v>13.0</v>
      </c>
      <c r="D373" s="9">
        <v>1.0</v>
      </c>
      <c r="E373" s="9" t="s">
        <v>33</v>
      </c>
      <c r="F373" s="12"/>
      <c r="G373" s="12" t="s">
        <v>38</v>
      </c>
      <c r="H373" s="9">
        <v>3.0</v>
      </c>
      <c r="I373">
        <v>5.905024486769143</v>
      </c>
      <c r="J373">
        <v>6.863857467753643</v>
      </c>
    </row>
    <row r="374">
      <c r="A374" s="9">
        <v>12.3</v>
      </c>
      <c r="B374" s="9">
        <v>12.0</v>
      </c>
      <c r="C374" s="9">
        <v>6.0</v>
      </c>
      <c r="D374" s="9">
        <v>1.0</v>
      </c>
      <c r="E374" s="9" t="s">
        <v>33</v>
      </c>
      <c r="F374" s="12"/>
      <c r="G374" s="12" t="s">
        <v>38</v>
      </c>
      <c r="H374" s="9">
        <v>3.0</v>
      </c>
      <c r="I374">
        <v>5.642747080097179</v>
      </c>
      <c r="J374">
        <v>6.557507484373706</v>
      </c>
    </row>
    <row r="375">
      <c r="A375" s="9">
        <v>14.1</v>
      </c>
      <c r="B375" s="9">
        <v>14.0</v>
      </c>
      <c r="C375" s="9">
        <v>3.0</v>
      </c>
      <c r="D375" s="9">
        <v>1.0</v>
      </c>
      <c r="E375" s="9" t="s">
        <v>33</v>
      </c>
      <c r="F375" s="12"/>
      <c r="G375" s="12" t="s">
        <v>38</v>
      </c>
      <c r="H375" s="9">
        <v>3.0</v>
      </c>
      <c r="I375">
        <v>5.516629796003336</v>
      </c>
      <c r="J375">
        <v>6.522124106546756</v>
      </c>
    </row>
    <row r="376">
      <c r="A376" s="9">
        <v>8.6</v>
      </c>
      <c r="B376" s="9">
        <v>8.0</v>
      </c>
      <c r="C376" s="9">
        <v>11.0</v>
      </c>
      <c r="D376" s="9">
        <v>1.0</v>
      </c>
      <c r="E376" s="9" t="s">
        <v>33</v>
      </c>
      <c r="F376" s="12"/>
      <c r="G376" s="12" t="s">
        <v>38</v>
      </c>
      <c r="H376" s="9">
        <v>3.0</v>
      </c>
      <c r="I376">
        <v>5.853871964321762</v>
      </c>
      <c r="J376">
        <v>6.504011882129431</v>
      </c>
    </row>
    <row r="377">
      <c r="A377" s="9">
        <v>12.4</v>
      </c>
      <c r="B377" s="9">
        <v>12.0</v>
      </c>
      <c r="C377" s="9">
        <v>16.0</v>
      </c>
      <c r="D377" s="9">
        <v>1.0</v>
      </c>
      <c r="E377" s="9" t="s">
        <v>33</v>
      </c>
      <c r="F377" s="12"/>
      <c r="G377" s="12" t="s">
        <v>38</v>
      </c>
      <c r="H377" s="9">
        <v>3.0</v>
      </c>
      <c r="I377">
        <v>5.624723975963906</v>
      </c>
      <c r="J377">
        <v>6.489818644394417</v>
      </c>
    </row>
    <row r="378">
      <c r="A378" s="9">
        <v>22.3</v>
      </c>
      <c r="B378" s="9">
        <v>22.0</v>
      </c>
      <c r="C378" s="9">
        <v>3.0</v>
      </c>
      <c r="D378" s="9">
        <v>1.0</v>
      </c>
      <c r="E378" s="9" t="s">
        <v>33</v>
      </c>
      <c r="F378" s="12"/>
      <c r="G378" s="12" t="s">
        <v>38</v>
      </c>
      <c r="H378" s="9">
        <v>3.0</v>
      </c>
      <c r="I378">
        <v>5.359021942641668</v>
      </c>
      <c r="J378">
        <v>6.425679299084692</v>
      </c>
    </row>
    <row r="379">
      <c r="A379" s="9">
        <v>22.1</v>
      </c>
      <c r="B379" s="9">
        <v>22.0</v>
      </c>
      <c r="C379" s="9">
        <v>1.0</v>
      </c>
      <c r="D379" s="9">
        <v>1.0</v>
      </c>
      <c r="E379" s="9" t="s">
        <v>33</v>
      </c>
      <c r="F379" s="12"/>
      <c r="G379" s="12" t="s">
        <v>38</v>
      </c>
      <c r="H379" s="9">
        <v>3.0</v>
      </c>
      <c r="I379">
        <v>5.594234653816005</v>
      </c>
      <c r="J379">
        <v>6.405346328590657</v>
      </c>
    </row>
    <row r="380">
      <c r="A380" s="9">
        <v>12.1</v>
      </c>
      <c r="B380" s="9">
        <v>12.0</v>
      </c>
      <c r="C380" s="9">
        <v>4.0</v>
      </c>
      <c r="D380" s="9">
        <v>1.0</v>
      </c>
      <c r="E380" s="9" t="s">
        <v>33</v>
      </c>
      <c r="F380" s="12"/>
      <c r="G380" s="12" t="s">
        <v>38</v>
      </c>
      <c r="H380" s="9">
        <v>3.0</v>
      </c>
      <c r="I380">
        <v>5.154901959985743</v>
      </c>
      <c r="J380">
        <v>6.165579296318468</v>
      </c>
    </row>
    <row r="381">
      <c r="A381" s="9">
        <v>15.2</v>
      </c>
      <c r="B381" s="9">
        <v>15.0</v>
      </c>
      <c r="C381" s="9">
        <v>5.0</v>
      </c>
      <c r="D381" s="9">
        <v>1.0</v>
      </c>
      <c r="E381" s="9" t="s">
        <v>33</v>
      </c>
      <c r="F381" s="12"/>
      <c r="G381" s="12" t="s">
        <v>38</v>
      </c>
      <c r="H381" s="9">
        <v>3.0</v>
      </c>
      <c r="I381">
        <v>4.974445895527612</v>
      </c>
      <c r="J381">
        <v>5.8180698388501355</v>
      </c>
    </row>
    <row r="382">
      <c r="A382" s="9">
        <v>18.4</v>
      </c>
      <c r="B382" s="9">
        <v>18.0</v>
      </c>
      <c r="C382" s="9">
        <v>14.0</v>
      </c>
      <c r="D382" s="9">
        <v>1.0</v>
      </c>
      <c r="E382" s="9" t="s">
        <v>33</v>
      </c>
      <c r="F382" s="12"/>
      <c r="G382" s="12" t="s">
        <v>38</v>
      </c>
      <c r="H382" s="9">
        <v>3.0</v>
      </c>
      <c r="I382">
        <v>4.728933227713462</v>
      </c>
      <c r="J382">
        <v>5.723998010037949</v>
      </c>
    </row>
    <row r="383">
      <c r="A383" s="9">
        <v>22.4</v>
      </c>
      <c r="B383" s="9">
        <v>22.0</v>
      </c>
      <c r="C383" s="9">
        <v>4.0</v>
      </c>
      <c r="D383" s="9">
        <v>1.0</v>
      </c>
      <c r="E383" s="9" t="s">
        <v>33</v>
      </c>
      <c r="F383" s="12"/>
      <c r="G383" s="12" t="s">
        <v>38</v>
      </c>
      <c r="H383" s="9">
        <v>3.0</v>
      </c>
      <c r="I383">
        <v>4.359021942641667</v>
      </c>
      <c r="J383">
        <v>5.304299480228829</v>
      </c>
    </row>
    <row r="384">
      <c r="A384" s="9">
        <v>18.5</v>
      </c>
      <c r="B384" s="9">
        <v>18.0</v>
      </c>
      <c r="C384" s="9">
        <v>4.0</v>
      </c>
      <c r="D384" s="9">
        <v>1.0</v>
      </c>
      <c r="E384" s="9" t="s">
        <v>33</v>
      </c>
      <c r="F384" s="12"/>
      <c r="G384" s="12" t="s">
        <v>38</v>
      </c>
      <c r="H384" s="9">
        <v>3.0</v>
      </c>
      <c r="I384">
        <v>4.224014811372864</v>
      </c>
      <c r="J384">
        <v>5.2360933043105895</v>
      </c>
    </row>
    <row r="385">
      <c r="A385" s="9">
        <v>17.6</v>
      </c>
      <c r="B385" s="9">
        <v>17.0</v>
      </c>
      <c r="C385" s="9">
        <v>4.0</v>
      </c>
      <c r="D385" s="9">
        <v>1.0</v>
      </c>
      <c r="E385" s="9" t="s">
        <v>33</v>
      </c>
      <c r="F385" s="12"/>
      <c r="G385" s="12" t="s">
        <v>38</v>
      </c>
      <c r="H385" s="9">
        <v>3.0</v>
      </c>
      <c r="I385">
        <v>3.964461674621011</v>
      </c>
      <c r="J385">
        <v>4.917799313178596</v>
      </c>
    </row>
    <row r="386">
      <c r="A386" s="9">
        <v>16.3</v>
      </c>
      <c r="B386" s="9">
        <v>16.0</v>
      </c>
      <c r="C386" s="9">
        <v>4.0</v>
      </c>
      <c r="D386" s="9">
        <v>1.0</v>
      </c>
      <c r="E386" s="9" t="s">
        <v>33</v>
      </c>
      <c r="F386" s="12"/>
      <c r="G386" s="12" t="s">
        <v>38</v>
      </c>
      <c r="H386" s="9">
        <v>3.0</v>
      </c>
      <c r="I386">
        <v>3.3452336581560345</v>
      </c>
      <c r="J386">
        <v>4.316081875391888</v>
      </c>
    </row>
    <row r="387">
      <c r="A387" s="9">
        <v>36.4</v>
      </c>
      <c r="B387" s="9">
        <v>36.0</v>
      </c>
      <c r="C387" s="9">
        <v>14.0</v>
      </c>
      <c r="D387" s="9">
        <v>1.0</v>
      </c>
      <c r="E387" s="9" t="s">
        <v>33</v>
      </c>
      <c r="F387" s="12"/>
      <c r="G387" s="12" t="s">
        <v>38</v>
      </c>
      <c r="H387" s="9">
        <v>3.0</v>
      </c>
      <c r="I387" s="12">
        <v>0.0</v>
      </c>
      <c r="J387" s="12">
        <v>0.0</v>
      </c>
    </row>
    <row r="388">
      <c r="A388" s="9">
        <v>15.2</v>
      </c>
      <c r="B388" s="9">
        <v>15.0</v>
      </c>
      <c r="C388" s="9">
        <v>4.0</v>
      </c>
      <c r="D388" s="9">
        <v>1.0</v>
      </c>
      <c r="E388" s="9" t="s">
        <v>44</v>
      </c>
      <c r="F388" s="12"/>
      <c r="G388" s="12" t="s">
        <v>59</v>
      </c>
      <c r="H388" s="9">
        <v>3.0</v>
      </c>
      <c r="I388">
        <v>6.057991946977687</v>
      </c>
      <c r="J388">
        <v>6.9008375070714045</v>
      </c>
    </row>
    <row r="389">
      <c r="A389" s="9">
        <v>6.6</v>
      </c>
      <c r="B389" s="9">
        <v>6.0</v>
      </c>
      <c r="C389" s="9">
        <v>18.0</v>
      </c>
      <c r="D389" s="9">
        <v>1.0</v>
      </c>
      <c r="E389" s="9" t="s">
        <v>44</v>
      </c>
      <c r="F389" s="12"/>
      <c r="G389" s="12" t="s">
        <v>59</v>
      </c>
      <c r="H389" s="9">
        <v>3.0</v>
      </c>
      <c r="I389">
        <v>5.922057826067924</v>
      </c>
      <c r="J389">
        <v>6.86537072077858</v>
      </c>
    </row>
    <row r="390">
      <c r="A390" s="9">
        <v>36.4</v>
      </c>
      <c r="B390" s="9">
        <v>36.0</v>
      </c>
      <c r="C390" s="9">
        <v>11.0</v>
      </c>
      <c r="D390" s="9">
        <v>1.0</v>
      </c>
      <c r="E390" s="9" t="s">
        <v>44</v>
      </c>
      <c r="F390" s="12"/>
      <c r="G390" s="12" t="s">
        <v>59</v>
      </c>
      <c r="H390" s="9">
        <v>3.0</v>
      </c>
      <c r="I390">
        <v>5.714209970892755</v>
      </c>
      <c r="J390">
        <v>6.695866182293304</v>
      </c>
    </row>
    <row r="391">
      <c r="A391" s="9">
        <v>16.3</v>
      </c>
      <c r="B391" s="9">
        <v>16.0</v>
      </c>
      <c r="C391" s="9">
        <v>13.0</v>
      </c>
      <c r="D391" s="9">
        <v>1.0</v>
      </c>
      <c r="E391" s="9" t="s">
        <v>44</v>
      </c>
      <c r="F391" s="12"/>
      <c r="G391" s="12" t="s">
        <v>59</v>
      </c>
      <c r="H391" s="9">
        <v>3.0</v>
      </c>
      <c r="I391">
        <v>5.842876580020299</v>
      </c>
      <c r="J391">
        <v>6.5543718495243946</v>
      </c>
    </row>
    <row r="392">
      <c r="A392" s="9">
        <v>14.1</v>
      </c>
      <c r="B392" s="9">
        <v>14.0</v>
      </c>
      <c r="C392" s="9">
        <v>7.0</v>
      </c>
      <c r="D392" s="9">
        <v>1.0</v>
      </c>
      <c r="E392" s="9" t="s">
        <v>44</v>
      </c>
      <c r="F392" s="12"/>
      <c r="G392" s="12" t="s">
        <v>59</v>
      </c>
      <c r="H392" s="9">
        <v>3.0</v>
      </c>
      <c r="I392">
        <v>5.507084478097106</v>
      </c>
      <c r="J392">
        <v>6.519035406198577</v>
      </c>
    </row>
    <row r="393">
      <c r="A393" s="9">
        <v>8.6</v>
      </c>
      <c r="B393" s="9">
        <v>8.0</v>
      </c>
      <c r="C393" s="9">
        <v>19.0</v>
      </c>
      <c r="D393" s="9">
        <v>1.0</v>
      </c>
      <c r="E393" s="9" t="s">
        <v>44</v>
      </c>
      <c r="F393" s="12"/>
      <c r="G393" s="12" t="s">
        <v>59</v>
      </c>
      <c r="H393" s="9">
        <v>3.0</v>
      </c>
      <c r="I393">
        <v>5.66343167895703</v>
      </c>
      <c r="J393">
        <v>6.3885484116671325</v>
      </c>
    </row>
    <row r="394">
      <c r="A394" s="12">
        <v>22.4</v>
      </c>
      <c r="B394" s="9">
        <v>22.0</v>
      </c>
      <c r="C394" s="12">
        <v>6.0</v>
      </c>
      <c r="D394" s="9">
        <v>1.0</v>
      </c>
      <c r="E394" s="9" t="s">
        <v>44</v>
      </c>
      <c r="F394" s="12"/>
      <c r="G394" s="12" t="s">
        <v>59</v>
      </c>
      <c r="H394" s="9">
        <v>3.0</v>
      </c>
      <c r="I394">
        <v>5.260412144755717</v>
      </c>
      <c r="J394">
        <v>6.198206335936004</v>
      </c>
    </row>
    <row r="395">
      <c r="A395" s="9">
        <v>12.4</v>
      </c>
      <c r="B395" s="9">
        <v>12.0</v>
      </c>
      <c r="C395" s="9">
        <v>10.0</v>
      </c>
      <c r="D395" s="9">
        <v>1.0</v>
      </c>
      <c r="E395" s="9" t="s">
        <v>44</v>
      </c>
      <c r="F395" s="12"/>
      <c r="G395" s="12" t="s">
        <v>59</v>
      </c>
      <c r="H395" s="9">
        <v>3.0</v>
      </c>
      <c r="I395">
        <v>5.293204658152024</v>
      </c>
      <c r="J395">
        <v>6.164436248330903</v>
      </c>
    </row>
    <row r="396">
      <c r="A396" s="9">
        <v>18.4</v>
      </c>
      <c r="B396" s="9">
        <v>18.0</v>
      </c>
      <c r="C396" s="9">
        <v>18.0</v>
      </c>
      <c r="D396" s="9">
        <v>1.0</v>
      </c>
      <c r="E396" s="9" t="s">
        <v>44</v>
      </c>
      <c r="F396" s="12"/>
      <c r="G396" s="12" t="s">
        <v>59</v>
      </c>
      <c r="H396" s="9">
        <v>3.0</v>
      </c>
      <c r="I396">
        <v>5.260412144755717</v>
      </c>
      <c r="J396">
        <v>6.019506479151592</v>
      </c>
    </row>
    <row r="397">
      <c r="A397" s="9">
        <v>17.6</v>
      </c>
      <c r="B397" s="9">
        <v>17.0</v>
      </c>
      <c r="C397" s="9">
        <v>12.0</v>
      </c>
      <c r="D397" s="9">
        <v>1.0</v>
      </c>
      <c r="E397" s="9" t="s">
        <v>44</v>
      </c>
      <c r="F397" s="12"/>
      <c r="G397" s="12" t="s">
        <v>59</v>
      </c>
      <c r="H397" s="9">
        <v>3.0</v>
      </c>
      <c r="I397">
        <v>4.323693980299925</v>
      </c>
      <c r="J397">
        <v>5.253814547869851</v>
      </c>
    </row>
    <row r="398">
      <c r="A398" s="9">
        <v>12.3</v>
      </c>
      <c r="B398" s="9">
        <v>12.0</v>
      </c>
      <c r="C398" s="9">
        <v>11.0</v>
      </c>
      <c r="D398" s="9">
        <v>1.0</v>
      </c>
      <c r="E398" s="9" t="s">
        <v>44</v>
      </c>
      <c r="F398" s="12"/>
      <c r="G398" s="12" t="s">
        <v>59</v>
      </c>
      <c r="H398" s="9">
        <v>3.0</v>
      </c>
      <c r="I398">
        <v>4.30102999566398</v>
      </c>
      <c r="J398">
        <v>5.115690243051189</v>
      </c>
    </row>
    <row r="399">
      <c r="A399" s="9">
        <v>12.1</v>
      </c>
      <c r="B399" s="9">
        <v>12.0</v>
      </c>
      <c r="C399" s="9">
        <v>22.0</v>
      </c>
      <c r="D399" s="9">
        <v>1.0</v>
      </c>
      <c r="E399" s="9" t="s">
        <v>44</v>
      </c>
      <c r="F399" s="12"/>
      <c r="G399" s="12" t="s">
        <v>59</v>
      </c>
      <c r="H399" s="9">
        <v>3.0</v>
      </c>
      <c r="I399">
        <v>4.104291966630655</v>
      </c>
      <c r="J399">
        <v>5.098498822508989</v>
      </c>
    </row>
    <row r="400">
      <c r="A400" s="9">
        <v>18.5</v>
      </c>
      <c r="B400" s="9">
        <v>18.0</v>
      </c>
      <c r="C400" s="9">
        <v>7.0</v>
      </c>
      <c r="D400" s="9">
        <v>1.0</v>
      </c>
      <c r="E400" s="9" t="s">
        <v>44</v>
      </c>
      <c r="F400" s="12"/>
      <c r="G400" s="12" t="s">
        <v>59</v>
      </c>
      <c r="H400" s="9">
        <v>3.0</v>
      </c>
      <c r="I400" s="12">
        <v>0.0</v>
      </c>
      <c r="J400" s="12">
        <v>0.0</v>
      </c>
    </row>
    <row r="401">
      <c r="A401" s="9">
        <v>22.1</v>
      </c>
      <c r="B401" s="9">
        <v>22.0</v>
      </c>
      <c r="C401" s="9">
        <v>12.0</v>
      </c>
      <c r="D401" s="9">
        <v>1.0</v>
      </c>
      <c r="E401" s="9" t="s">
        <v>44</v>
      </c>
      <c r="F401" s="12"/>
      <c r="G401" s="12" t="s">
        <v>59</v>
      </c>
      <c r="H401" s="9">
        <v>3.0</v>
      </c>
      <c r="I401" s="12">
        <v>0.0</v>
      </c>
      <c r="J401" s="12">
        <v>0.0</v>
      </c>
    </row>
    <row r="402">
      <c r="A402" s="9">
        <v>22.3</v>
      </c>
      <c r="B402" s="9">
        <v>22.0</v>
      </c>
      <c r="C402" s="9">
        <v>6.0</v>
      </c>
      <c r="D402" s="9">
        <v>1.0</v>
      </c>
      <c r="E402" s="9" t="s">
        <v>44</v>
      </c>
      <c r="F402" s="12"/>
      <c r="G402" s="12" t="s">
        <v>59</v>
      </c>
      <c r="H402" s="9">
        <v>3.0</v>
      </c>
      <c r="I402" s="12">
        <v>0.0</v>
      </c>
      <c r="J402" s="12">
        <v>0.0</v>
      </c>
    </row>
    <row r="403">
      <c r="A403" s="9">
        <v>8.6</v>
      </c>
      <c r="B403" s="9">
        <v>8.0</v>
      </c>
      <c r="C403" s="9">
        <v>17.0</v>
      </c>
      <c r="D403" s="9">
        <v>1.0</v>
      </c>
      <c r="E403" s="9" t="s">
        <v>49</v>
      </c>
      <c r="F403" s="12"/>
      <c r="G403" s="12" t="s">
        <v>38</v>
      </c>
      <c r="H403" s="9">
        <v>3.0</v>
      </c>
      <c r="I403">
        <v>8.925753971627886</v>
      </c>
      <c r="J403">
        <v>9.825383426510324</v>
      </c>
    </row>
    <row r="404">
      <c r="A404" s="9">
        <v>22.1</v>
      </c>
      <c r="B404" s="9">
        <v>22.0</v>
      </c>
      <c r="C404" s="9">
        <v>6.0</v>
      </c>
      <c r="D404" s="9">
        <v>1.0</v>
      </c>
      <c r="E404" s="9" t="s">
        <v>49</v>
      </c>
      <c r="F404" s="12"/>
      <c r="G404" s="12" t="s">
        <v>38</v>
      </c>
      <c r="H404" s="9">
        <v>3.0</v>
      </c>
      <c r="I404">
        <v>6.982594248660188</v>
      </c>
      <c r="J404">
        <v>7.922868588873501</v>
      </c>
    </row>
    <row r="405">
      <c r="A405" s="9">
        <v>15.2</v>
      </c>
      <c r="B405" s="9">
        <v>15.0</v>
      </c>
      <c r="C405" s="9">
        <v>13.0</v>
      </c>
      <c r="D405" s="9">
        <v>1.0</v>
      </c>
      <c r="E405" s="9" t="s">
        <v>49</v>
      </c>
      <c r="F405" s="12"/>
      <c r="G405" s="12" t="s">
        <v>38</v>
      </c>
      <c r="H405" s="9">
        <v>3.0</v>
      </c>
      <c r="I405">
        <v>6.54847716325533</v>
      </c>
      <c r="J405">
        <v>7.130460127088247</v>
      </c>
    </row>
    <row r="406">
      <c r="A406" s="9">
        <v>12.4</v>
      </c>
      <c r="B406" s="9">
        <v>12.0</v>
      </c>
      <c r="C406" s="9">
        <v>1.0</v>
      </c>
      <c r="D406" s="9">
        <v>1.0</v>
      </c>
      <c r="E406" s="9" t="s">
        <v>49</v>
      </c>
      <c r="F406" s="12"/>
      <c r="G406" s="12" t="s">
        <v>38</v>
      </c>
      <c r="H406" s="9">
        <v>3.0</v>
      </c>
      <c r="I406">
        <v>6.109144469425068</v>
      </c>
      <c r="J406">
        <v>6.9980740789639615</v>
      </c>
    </row>
    <row r="407">
      <c r="A407" s="9">
        <v>22.3</v>
      </c>
      <c r="B407" s="9">
        <v>22.0</v>
      </c>
      <c r="C407" s="9">
        <v>5.0</v>
      </c>
      <c r="D407" s="9">
        <v>1.0</v>
      </c>
      <c r="E407" s="9" t="s">
        <v>49</v>
      </c>
      <c r="F407" s="12"/>
      <c r="G407" s="12" t="s">
        <v>38</v>
      </c>
      <c r="H407" s="9">
        <v>3.0</v>
      </c>
      <c r="I407">
        <v>5.945538921917446</v>
      </c>
      <c r="J407">
        <v>6.878840371494451</v>
      </c>
    </row>
    <row r="408">
      <c r="A408" s="9">
        <v>12.1</v>
      </c>
      <c r="B408" s="9">
        <v>12.0</v>
      </c>
      <c r="C408" s="9">
        <v>14.0</v>
      </c>
      <c r="D408" s="9">
        <v>1.0</v>
      </c>
      <c r="E408" s="9" t="s">
        <v>49</v>
      </c>
      <c r="F408" s="12"/>
      <c r="G408" s="12" t="s">
        <v>38</v>
      </c>
      <c r="H408" s="9">
        <v>3.0</v>
      </c>
      <c r="I408">
        <v>5.790888071786576</v>
      </c>
      <c r="J408">
        <v>6.763596723383012</v>
      </c>
    </row>
    <row r="409">
      <c r="A409" s="9">
        <v>18.5</v>
      </c>
      <c r="B409" s="9">
        <v>18.0</v>
      </c>
      <c r="C409" s="9">
        <v>1.0</v>
      </c>
      <c r="D409" s="9">
        <v>1.0</v>
      </c>
      <c r="E409" s="9" t="s">
        <v>49</v>
      </c>
      <c r="F409" s="12"/>
      <c r="G409" s="12" t="s">
        <v>38</v>
      </c>
      <c r="H409" s="9">
        <v>3.0</v>
      </c>
      <c r="I409">
        <v>5.408966412900081</v>
      </c>
      <c r="J409">
        <v>6.4559665208518515</v>
      </c>
    </row>
    <row r="410">
      <c r="A410" s="9">
        <v>14.1</v>
      </c>
      <c r="B410" s="9">
        <v>14.0</v>
      </c>
      <c r="C410" s="9">
        <v>16.0</v>
      </c>
      <c r="D410" s="9">
        <v>1.0</v>
      </c>
      <c r="E410" s="9" t="s">
        <v>49</v>
      </c>
      <c r="F410" s="12"/>
      <c r="G410" s="12" t="s">
        <v>38</v>
      </c>
      <c r="H410" s="9">
        <v>3.0</v>
      </c>
      <c r="I410">
        <v>5.285235728480749</v>
      </c>
      <c r="J410">
        <v>6.42276359239707</v>
      </c>
    </row>
    <row r="411">
      <c r="A411" s="9">
        <v>12.3</v>
      </c>
      <c r="B411" s="9">
        <v>12.0</v>
      </c>
      <c r="C411" s="9">
        <v>14.0</v>
      </c>
      <c r="D411" s="9">
        <v>1.0</v>
      </c>
      <c r="E411" s="9" t="s">
        <v>49</v>
      </c>
      <c r="F411" s="12"/>
      <c r="G411" s="12" t="s">
        <v>38</v>
      </c>
      <c r="H411" s="9">
        <v>3.0</v>
      </c>
      <c r="I411">
        <v>5.3789167713586075</v>
      </c>
      <c r="J411">
        <v>6.229169961819466</v>
      </c>
    </row>
    <row r="412">
      <c r="A412" s="9">
        <v>16.3</v>
      </c>
      <c r="B412" s="9">
        <v>16.0</v>
      </c>
      <c r="C412" s="9">
        <v>15.0</v>
      </c>
      <c r="D412" s="9">
        <v>1.0</v>
      </c>
      <c r="E412" s="9" t="s">
        <v>49</v>
      </c>
      <c r="F412" s="12"/>
      <c r="G412" s="12" t="s">
        <v>38</v>
      </c>
      <c r="H412" s="9">
        <v>3.0</v>
      </c>
      <c r="I412">
        <v>5.186310424237367</v>
      </c>
      <c r="J412">
        <v>6.1603027632660385</v>
      </c>
    </row>
    <row r="413">
      <c r="A413" s="12">
        <v>18.4</v>
      </c>
      <c r="B413" s="9">
        <v>18.0</v>
      </c>
      <c r="C413" s="9">
        <v>13.0</v>
      </c>
      <c r="D413" s="9">
        <v>1.0</v>
      </c>
      <c r="E413" s="9" t="s">
        <v>49</v>
      </c>
      <c r="F413" s="12"/>
      <c r="G413" s="12" t="s">
        <v>38</v>
      </c>
      <c r="H413" s="9">
        <v>3.0</v>
      </c>
      <c r="I413">
        <v>5.353559046940165</v>
      </c>
      <c r="J413">
        <v>6.143278755579423</v>
      </c>
    </row>
    <row r="414">
      <c r="A414" s="9">
        <v>17.6</v>
      </c>
      <c r="B414" s="9">
        <v>17.0</v>
      </c>
      <c r="C414" s="9">
        <v>5.0</v>
      </c>
      <c r="D414" s="9">
        <v>1.0</v>
      </c>
      <c r="E414" s="9" t="s">
        <v>49</v>
      </c>
      <c r="F414" s="12"/>
      <c r="G414" s="12" t="s">
        <v>38</v>
      </c>
      <c r="H414" s="9">
        <v>3.0</v>
      </c>
      <c r="I414">
        <v>5.055269088642214</v>
      </c>
      <c r="J414">
        <v>6.043275973982956</v>
      </c>
    </row>
    <row r="415">
      <c r="A415" s="12">
        <v>36.4</v>
      </c>
      <c r="B415" s="9">
        <v>36.0</v>
      </c>
      <c r="C415" s="12">
        <v>5.0</v>
      </c>
      <c r="D415" s="9">
        <v>1.0</v>
      </c>
      <c r="E415" s="9" t="s">
        <v>49</v>
      </c>
      <c r="F415" s="12"/>
      <c r="G415" s="12" t="s">
        <v>38</v>
      </c>
      <c r="H415" s="9">
        <v>3.0</v>
      </c>
      <c r="I415">
        <v>4.8832557420069715</v>
      </c>
      <c r="J415">
        <v>5.932890887630848</v>
      </c>
    </row>
    <row r="416">
      <c r="A416" s="9">
        <v>22.4</v>
      </c>
      <c r="B416" s="9">
        <v>22.0</v>
      </c>
      <c r="C416" s="9">
        <v>3.0</v>
      </c>
      <c r="D416" s="9">
        <v>1.0</v>
      </c>
      <c r="E416" s="9" t="s">
        <v>49</v>
      </c>
      <c r="F416" s="12"/>
      <c r="G416" s="12" t="s">
        <v>38</v>
      </c>
      <c r="H416" s="9">
        <v>3.0</v>
      </c>
      <c r="I416">
        <v>4.842876580020299</v>
      </c>
      <c r="J416">
        <v>5.827636613463562</v>
      </c>
    </row>
    <row r="417">
      <c r="A417" s="9">
        <v>36.1</v>
      </c>
      <c r="B417" s="9">
        <v>36.0</v>
      </c>
      <c r="C417" s="9">
        <v>12.0</v>
      </c>
      <c r="D417" s="9">
        <v>1.0</v>
      </c>
      <c r="E417" s="9" t="s">
        <v>49</v>
      </c>
      <c r="F417" s="12"/>
      <c r="G417" s="12" t="s">
        <v>38</v>
      </c>
      <c r="H417" s="9">
        <v>3.0</v>
      </c>
      <c r="I417" s="12">
        <v>0.0</v>
      </c>
      <c r="J417" s="12">
        <v>0.0</v>
      </c>
    </row>
    <row r="418">
      <c r="A418" s="9">
        <v>18.4</v>
      </c>
      <c r="B418" s="9">
        <v>18.0</v>
      </c>
      <c r="C418" s="9">
        <v>1.0</v>
      </c>
      <c r="D418" s="9">
        <v>1.0</v>
      </c>
      <c r="E418" s="9" t="s">
        <v>55</v>
      </c>
      <c r="F418" s="12"/>
      <c r="G418" s="12" t="s">
        <v>59</v>
      </c>
      <c r="H418" s="9">
        <v>3.0</v>
      </c>
      <c r="I418">
        <v>5.788370415565329</v>
      </c>
      <c r="J418">
        <v>6.8241781544032705</v>
      </c>
    </row>
    <row r="419">
      <c r="A419" s="9">
        <v>8.6</v>
      </c>
      <c r="B419" s="9">
        <v>8.0</v>
      </c>
      <c r="C419" s="9">
        <v>4.0</v>
      </c>
      <c r="D419" s="9">
        <v>1.0</v>
      </c>
      <c r="E419" s="9" t="s">
        <v>55</v>
      </c>
      <c r="F419" s="12"/>
      <c r="G419" s="12" t="s">
        <v>59</v>
      </c>
      <c r="H419" s="9">
        <v>3.0</v>
      </c>
      <c r="I419">
        <v>6.0713559085356685</v>
      </c>
      <c r="J419">
        <v>6.743209389488358</v>
      </c>
    </row>
    <row r="420">
      <c r="A420" s="9">
        <v>14.1</v>
      </c>
      <c r="B420" s="9">
        <v>14.0</v>
      </c>
      <c r="C420" s="9">
        <v>2.0</v>
      </c>
      <c r="D420" s="9">
        <v>1.0</v>
      </c>
      <c r="E420" s="9" t="s">
        <v>55</v>
      </c>
      <c r="F420" s="12"/>
      <c r="G420" s="12" t="s">
        <v>59</v>
      </c>
      <c r="H420" s="9">
        <v>3.0</v>
      </c>
      <c r="I420">
        <v>5.728933227713462</v>
      </c>
      <c r="J420">
        <v>6.694247487637303</v>
      </c>
    </row>
    <row r="421">
      <c r="A421" s="9">
        <v>12.3</v>
      </c>
      <c r="B421" s="9">
        <v>12.0</v>
      </c>
      <c r="C421" s="9">
        <v>15.0</v>
      </c>
      <c r="D421" s="9">
        <v>1.0</v>
      </c>
      <c r="E421" s="9" t="s">
        <v>55</v>
      </c>
      <c r="F421" s="12"/>
      <c r="G421" s="12" t="s">
        <v>59</v>
      </c>
      <c r="H421" s="9">
        <v>3.0</v>
      </c>
      <c r="I421">
        <v>5.7676858167054785</v>
      </c>
      <c r="J421">
        <v>6.535270605222072</v>
      </c>
    </row>
    <row r="422">
      <c r="A422" s="9">
        <v>16.3</v>
      </c>
      <c r="B422" s="9">
        <v>16.0</v>
      </c>
      <c r="C422" s="9">
        <v>10.0</v>
      </c>
      <c r="D422" s="9">
        <v>1.0</v>
      </c>
      <c r="E422" s="9" t="s">
        <v>55</v>
      </c>
      <c r="F422" s="12"/>
      <c r="G422" s="12" t="s">
        <v>59</v>
      </c>
      <c r="H422" s="9">
        <v>3.0</v>
      </c>
      <c r="I422">
        <v>5.511883360978874</v>
      </c>
      <c r="J422">
        <v>6.474001746955832</v>
      </c>
    </row>
    <row r="423">
      <c r="A423" s="9">
        <v>12.4</v>
      </c>
      <c r="B423" s="9">
        <v>12.0</v>
      </c>
      <c r="C423" s="9">
        <v>9.0</v>
      </c>
      <c r="D423" s="9">
        <v>1.0</v>
      </c>
      <c r="E423" s="9" t="s">
        <v>55</v>
      </c>
      <c r="F423" s="12"/>
      <c r="G423" s="12" t="s">
        <v>59</v>
      </c>
      <c r="H423" s="9">
        <v>3.0</v>
      </c>
      <c r="I423">
        <v>5.46132698753643</v>
      </c>
      <c r="J423">
        <v>6.358991305663636</v>
      </c>
    </row>
    <row r="424">
      <c r="A424" s="9">
        <v>36.1</v>
      </c>
      <c r="B424" s="9">
        <v>36.0</v>
      </c>
      <c r="C424" s="9">
        <v>18.0</v>
      </c>
      <c r="D424" s="9">
        <v>1.0</v>
      </c>
      <c r="E424" s="9" t="s">
        <v>55</v>
      </c>
      <c r="F424" s="12"/>
      <c r="G424" s="12" t="s">
        <v>59</v>
      </c>
      <c r="H424" s="9">
        <v>3.0</v>
      </c>
      <c r="I424">
        <v>5.557163342440423</v>
      </c>
      <c r="J424">
        <v>6.355766218119972</v>
      </c>
    </row>
    <row r="425" hidden="1">
      <c r="A425" s="9">
        <v>22.1</v>
      </c>
      <c r="B425" s="9">
        <v>22.0</v>
      </c>
      <c r="C425" s="9">
        <v>13.0</v>
      </c>
      <c r="D425" s="9">
        <v>1.0</v>
      </c>
      <c r="E425" s="9" t="s">
        <v>35</v>
      </c>
      <c r="F425" s="9"/>
      <c r="G425" s="9"/>
      <c r="H425" s="9">
        <v>3.0</v>
      </c>
      <c r="I425" s="12">
        <v>0.0</v>
      </c>
      <c r="J425" s="12">
        <v>0.0</v>
      </c>
    </row>
    <row r="426">
      <c r="A426" s="9">
        <v>18.5</v>
      </c>
      <c r="B426" s="9">
        <v>18.0</v>
      </c>
      <c r="C426" s="9">
        <v>9.0</v>
      </c>
      <c r="D426" s="9">
        <v>1.0</v>
      </c>
      <c r="E426" s="9" t="s">
        <v>55</v>
      </c>
      <c r="F426" s="12"/>
      <c r="G426" s="12" t="s">
        <v>59</v>
      </c>
      <c r="H426" s="9">
        <v>3.0</v>
      </c>
      <c r="I426">
        <v>4.8495071589193115</v>
      </c>
      <c r="J426">
        <v>6.027525993469352</v>
      </c>
    </row>
    <row r="427">
      <c r="A427" s="9">
        <v>6.6</v>
      </c>
      <c r="B427" s="9">
        <v>6.0</v>
      </c>
      <c r="C427" s="9">
        <v>9.0</v>
      </c>
      <c r="D427" s="9">
        <v>1.0</v>
      </c>
      <c r="E427" s="9" t="s">
        <v>55</v>
      </c>
      <c r="F427" s="12"/>
      <c r="G427" s="12" t="s">
        <v>59</v>
      </c>
      <c r="H427" s="9">
        <v>3.0</v>
      </c>
      <c r="I427">
        <v>5.109144469425068</v>
      </c>
      <c r="J427">
        <v>5.968008379304329</v>
      </c>
    </row>
    <row r="428" hidden="1">
      <c r="A428" s="9">
        <v>22.3</v>
      </c>
      <c r="B428" s="9">
        <v>22.0</v>
      </c>
      <c r="C428" s="9">
        <v>9.0</v>
      </c>
      <c r="D428" s="9">
        <v>1.0</v>
      </c>
      <c r="E428" s="9" t="s">
        <v>35</v>
      </c>
      <c r="F428" s="9"/>
      <c r="G428" s="9"/>
      <c r="H428" s="9">
        <v>3.0</v>
      </c>
      <c r="I428" s="12">
        <v>0.0</v>
      </c>
      <c r="J428" s="12">
        <v>0.0</v>
      </c>
    </row>
    <row r="429">
      <c r="A429" s="9">
        <v>12.1</v>
      </c>
      <c r="B429" s="9">
        <v>12.0</v>
      </c>
      <c r="C429" s="9">
        <v>2.0</v>
      </c>
      <c r="D429" s="9">
        <v>1.0</v>
      </c>
      <c r="E429" s="9" t="s">
        <v>55</v>
      </c>
      <c r="F429" s="12"/>
      <c r="G429" s="12" t="s">
        <v>59</v>
      </c>
      <c r="H429" s="9">
        <v>3.0</v>
      </c>
      <c r="I429">
        <v>4.8709053036205425</v>
      </c>
      <c r="J429">
        <v>5.884261509989161</v>
      </c>
    </row>
    <row r="430">
      <c r="A430" s="9">
        <v>36.4</v>
      </c>
      <c r="B430" s="9">
        <v>36.0</v>
      </c>
      <c r="C430" s="9">
        <v>7.0</v>
      </c>
      <c r="D430" s="9">
        <v>1.0</v>
      </c>
      <c r="E430" s="9" t="s">
        <v>55</v>
      </c>
      <c r="F430" s="12"/>
      <c r="G430" s="12" t="s">
        <v>59</v>
      </c>
      <c r="H430" s="9">
        <v>3.0</v>
      </c>
      <c r="I430">
        <v>4.73181891595095</v>
      </c>
      <c r="J430">
        <v>5.778266310519938</v>
      </c>
    </row>
    <row r="431" hidden="1">
      <c r="A431" s="9">
        <v>22.4</v>
      </c>
      <c r="B431" s="9">
        <v>22.0</v>
      </c>
      <c r="C431" s="9">
        <v>16.0</v>
      </c>
      <c r="D431" s="9">
        <v>1.0</v>
      </c>
      <c r="E431" s="9" t="s">
        <v>35</v>
      </c>
      <c r="F431" s="9"/>
      <c r="G431" s="9"/>
      <c r="H431" s="9">
        <v>3.0</v>
      </c>
      <c r="I431" s="12">
        <v>0.0</v>
      </c>
      <c r="J431" s="12">
        <v>0.0</v>
      </c>
    </row>
    <row r="432">
      <c r="A432" s="9">
        <v>22.1</v>
      </c>
      <c r="B432" s="9">
        <v>22.0</v>
      </c>
      <c r="C432" s="9">
        <v>3.0</v>
      </c>
      <c r="D432" s="9">
        <v>1.0</v>
      </c>
      <c r="E432" s="9" t="s">
        <v>55</v>
      </c>
      <c r="F432" s="12"/>
      <c r="G432" s="12" t="s">
        <v>59</v>
      </c>
      <c r="H432" s="9">
        <v>3.0</v>
      </c>
      <c r="I432">
        <v>4.656645689613738</v>
      </c>
      <c r="J432">
        <v>5.563023914845612</v>
      </c>
    </row>
    <row r="433" hidden="1">
      <c r="A433" s="9">
        <v>22.5</v>
      </c>
      <c r="B433" s="9">
        <v>22.0</v>
      </c>
      <c r="C433" s="9">
        <v>2.0</v>
      </c>
      <c r="D433" s="9">
        <v>1.0</v>
      </c>
      <c r="E433" s="9" t="s">
        <v>35</v>
      </c>
      <c r="F433" s="9"/>
      <c r="G433" s="9"/>
      <c r="H433" s="9">
        <v>1.0</v>
      </c>
      <c r="I433" s="12">
        <v>0.0</v>
      </c>
      <c r="J433" s="12">
        <v>0.0</v>
      </c>
    </row>
    <row r="434">
      <c r="A434" s="9">
        <v>17.6</v>
      </c>
      <c r="B434" s="9">
        <v>17.0</v>
      </c>
      <c r="C434" s="9">
        <v>6.0</v>
      </c>
      <c r="D434" s="9">
        <v>1.0</v>
      </c>
      <c r="E434" s="9" t="s">
        <v>55</v>
      </c>
      <c r="F434" s="12"/>
      <c r="G434" s="12" t="s">
        <v>59</v>
      </c>
      <c r="H434" s="9">
        <v>3.0</v>
      </c>
      <c r="I434">
        <v>4.013739811414329</v>
      </c>
      <c r="J434">
        <v>4.983197914424418</v>
      </c>
    </row>
    <row r="435">
      <c r="A435" s="9">
        <v>22.4</v>
      </c>
      <c r="B435" s="9">
        <v>22.0</v>
      </c>
      <c r="C435" s="9">
        <v>13.0</v>
      </c>
      <c r="D435" s="9">
        <v>1.0</v>
      </c>
      <c r="E435" s="9" t="s">
        <v>55</v>
      </c>
      <c r="F435" s="12"/>
      <c r="G435" s="12" t="s">
        <v>59</v>
      </c>
      <c r="H435" s="9">
        <v>3.0</v>
      </c>
      <c r="I435">
        <v>4.056632651714962</v>
      </c>
      <c r="J435">
        <v>4.950781977329818</v>
      </c>
    </row>
    <row r="436" hidden="1">
      <c r="A436" s="9">
        <v>22.6</v>
      </c>
      <c r="B436" s="9">
        <v>22.0</v>
      </c>
      <c r="C436" s="9">
        <v>10.0</v>
      </c>
      <c r="D436" s="9">
        <v>1.0</v>
      </c>
      <c r="E436" s="9" t="s">
        <v>35</v>
      </c>
      <c r="F436" s="9"/>
      <c r="G436" s="9"/>
      <c r="H436" s="9">
        <v>2.0</v>
      </c>
      <c r="I436" s="12">
        <v>0.0</v>
      </c>
      <c r="J436" s="12">
        <v>0.0</v>
      </c>
    </row>
    <row r="437">
      <c r="A437" s="9">
        <v>15.2</v>
      </c>
      <c r="B437" s="9">
        <v>15.0</v>
      </c>
      <c r="C437" s="9">
        <v>6.0</v>
      </c>
      <c r="D437" s="9">
        <v>1.0</v>
      </c>
      <c r="E437" s="9" t="s">
        <v>55</v>
      </c>
      <c r="F437" s="12"/>
      <c r="G437" s="12" t="s">
        <v>59</v>
      </c>
      <c r="H437" s="9">
        <v>3.0</v>
      </c>
      <c r="I437">
        <v>3.578147833922551</v>
      </c>
      <c r="J437">
        <v>4.622941296380609</v>
      </c>
    </row>
    <row r="438">
      <c r="A438" s="9">
        <v>36.4</v>
      </c>
      <c r="B438" s="9">
        <v>36.0</v>
      </c>
      <c r="C438" s="9">
        <v>19.0</v>
      </c>
      <c r="D438" s="9">
        <v>1.0</v>
      </c>
      <c r="E438" s="9" t="s">
        <v>63</v>
      </c>
      <c r="F438" s="12"/>
      <c r="G438" s="12" t="s">
        <v>38</v>
      </c>
      <c r="H438" s="9">
        <v>3.0</v>
      </c>
      <c r="I438">
        <v>7.557163342440424</v>
      </c>
      <c r="J438">
        <v>8.540607512240769</v>
      </c>
    </row>
    <row r="439">
      <c r="A439" s="9">
        <v>18.4</v>
      </c>
      <c r="B439" s="9">
        <v>18.0</v>
      </c>
      <c r="C439" s="9">
        <v>8.0</v>
      </c>
      <c r="D439" s="9">
        <v>1.0</v>
      </c>
      <c r="E439" s="9" t="s">
        <v>63</v>
      </c>
      <c r="F439" s="12"/>
      <c r="G439" s="12" t="s">
        <v>38</v>
      </c>
      <c r="H439" s="9">
        <v>3.0</v>
      </c>
      <c r="I439">
        <v>6.535113201697349</v>
      </c>
      <c r="J439">
        <v>7.5326385825694935</v>
      </c>
    </row>
    <row r="440">
      <c r="A440" s="9">
        <v>8.6</v>
      </c>
      <c r="B440" s="9">
        <v>8.0</v>
      </c>
      <c r="C440" s="9">
        <v>10.0</v>
      </c>
      <c r="D440" s="9">
        <v>1.0</v>
      </c>
      <c r="E440" s="9" t="s">
        <v>63</v>
      </c>
      <c r="F440" s="12"/>
      <c r="G440" s="12" t="s">
        <v>38</v>
      </c>
      <c r="H440" s="9">
        <v>3.0</v>
      </c>
      <c r="I440">
        <v>6.785838079049935</v>
      </c>
      <c r="J440">
        <v>7.522980346516479</v>
      </c>
    </row>
    <row r="441">
      <c r="A441" s="9">
        <v>16.3</v>
      </c>
      <c r="B441" s="9">
        <v>16.0</v>
      </c>
      <c r="C441" s="9">
        <v>5.0</v>
      </c>
      <c r="D441" s="9">
        <v>1.0</v>
      </c>
      <c r="E441" s="9" t="s">
        <v>63</v>
      </c>
      <c r="F441" s="12"/>
      <c r="G441" s="12" t="s">
        <v>38</v>
      </c>
      <c r="H441" s="9">
        <v>3.0</v>
      </c>
      <c r="I441">
        <v>6.323693980299925</v>
      </c>
      <c r="J441">
        <v>7.305112352438284</v>
      </c>
    </row>
    <row r="442">
      <c r="A442" s="9">
        <v>12.4</v>
      </c>
      <c r="B442" s="9">
        <v>12.0</v>
      </c>
      <c r="C442" s="9">
        <v>11.0</v>
      </c>
      <c r="D442" s="9">
        <v>1.0</v>
      </c>
      <c r="E442" s="9" t="s">
        <v>63</v>
      </c>
      <c r="F442" s="12"/>
      <c r="G442" s="12" t="s">
        <v>38</v>
      </c>
      <c r="H442" s="9">
        <v>3.0</v>
      </c>
      <c r="I442">
        <v>6.466655821041497</v>
      </c>
      <c r="J442">
        <v>7.294219701618555</v>
      </c>
    </row>
    <row r="443">
      <c r="A443" s="9">
        <v>12.3</v>
      </c>
      <c r="B443" s="9">
        <v>12.0</v>
      </c>
      <c r="C443" s="9">
        <v>16.0</v>
      </c>
      <c r="D443" s="9">
        <v>1.0</v>
      </c>
      <c r="E443" s="9" t="s">
        <v>63</v>
      </c>
      <c r="F443" s="12"/>
      <c r="G443" s="12" t="s">
        <v>38</v>
      </c>
      <c r="H443" s="9">
        <v>3.0</v>
      </c>
      <c r="I443">
        <v>6.308716824330272</v>
      </c>
      <c r="J443">
        <v>7.19889731060957</v>
      </c>
    </row>
    <row r="444">
      <c r="A444" s="9">
        <v>18.5</v>
      </c>
      <c r="B444" s="9">
        <v>18.0</v>
      </c>
      <c r="C444" s="9">
        <v>10.0</v>
      </c>
      <c r="D444" s="9">
        <v>1.0</v>
      </c>
      <c r="E444" s="9" t="s">
        <v>63</v>
      </c>
      <c r="F444" s="12"/>
      <c r="G444" s="12" t="s">
        <v>38</v>
      </c>
      <c r="H444" s="9">
        <v>3.0</v>
      </c>
      <c r="I444">
        <v>6.422073688388757</v>
      </c>
      <c r="J444">
        <v>7.183812463742195</v>
      </c>
    </row>
    <row r="445">
      <c r="A445" s="12">
        <v>15.2</v>
      </c>
      <c r="B445" s="9">
        <v>15.0</v>
      </c>
      <c r="C445" s="12">
        <v>3.0</v>
      </c>
      <c r="D445" s="9">
        <v>1.0</v>
      </c>
      <c r="E445" s="9" t="s">
        <v>63</v>
      </c>
      <c r="F445" s="12"/>
      <c r="G445" s="12" t="s">
        <v>38</v>
      </c>
      <c r="H445" s="9">
        <v>3.0</v>
      </c>
      <c r="I445">
        <v>6.391691059395036</v>
      </c>
      <c r="J445">
        <v>7.0457295175818935</v>
      </c>
    </row>
    <row r="446">
      <c r="A446" s="9">
        <v>6.6</v>
      </c>
      <c r="B446" s="9">
        <v>6.0</v>
      </c>
      <c r="C446" s="9">
        <v>14.0</v>
      </c>
      <c r="D446" s="9">
        <v>1.0</v>
      </c>
      <c r="E446" s="9" t="s">
        <v>63</v>
      </c>
      <c r="F446" s="12"/>
      <c r="G446" s="12" t="s">
        <v>38</v>
      </c>
      <c r="H446" s="9">
        <v>3.0</v>
      </c>
      <c r="I446">
        <v>5.9472936494839965</v>
      </c>
      <c r="J446">
        <v>6.852473269129197</v>
      </c>
    </row>
    <row r="447">
      <c r="A447" s="9">
        <v>12.1</v>
      </c>
      <c r="B447" s="9">
        <v>12.0</v>
      </c>
      <c r="C447" s="9">
        <v>13.0</v>
      </c>
      <c r="D447" s="9">
        <v>1.0</v>
      </c>
      <c r="E447" s="9" t="s">
        <v>63</v>
      </c>
      <c r="F447" s="12"/>
      <c r="G447" s="12" t="s">
        <v>38</v>
      </c>
      <c r="H447" s="9">
        <v>3.0</v>
      </c>
      <c r="I447">
        <v>5.717194824442218</v>
      </c>
      <c r="J447">
        <v>6.730551030810836</v>
      </c>
    </row>
    <row r="448">
      <c r="A448" s="9">
        <v>17.6</v>
      </c>
      <c r="B448" s="9">
        <v>17.0</v>
      </c>
      <c r="C448" s="9">
        <v>16.0</v>
      </c>
      <c r="D448" s="9">
        <v>1.0</v>
      </c>
      <c r="E448" s="9" t="s">
        <v>63</v>
      </c>
      <c r="F448" s="12"/>
      <c r="G448" s="12" t="s">
        <v>38</v>
      </c>
      <c r="H448" s="9">
        <v>3.0</v>
      </c>
      <c r="I448">
        <v>5.698970004336019</v>
      </c>
      <c r="J448">
        <v>6.663483088285296</v>
      </c>
    </row>
    <row r="449">
      <c r="A449" s="12">
        <v>22.3</v>
      </c>
      <c r="B449" s="9">
        <v>22.0</v>
      </c>
      <c r="C449" s="12">
        <v>11.0</v>
      </c>
      <c r="D449" s="9">
        <v>1.0</v>
      </c>
      <c r="E449" s="9" t="s">
        <v>63</v>
      </c>
      <c r="F449" s="12"/>
      <c r="G449" s="12" t="s">
        <v>38</v>
      </c>
      <c r="H449" s="9">
        <v>3.0</v>
      </c>
      <c r="I449">
        <v>5.6863808770279975</v>
      </c>
      <c r="J449">
        <v>6.522963909410801</v>
      </c>
    </row>
    <row r="450">
      <c r="A450" s="9">
        <v>22.4</v>
      </c>
      <c r="B450" s="9">
        <v>22.0</v>
      </c>
      <c r="C450" s="9">
        <v>11.0</v>
      </c>
      <c r="D450" s="9">
        <v>1.0</v>
      </c>
      <c r="E450" s="9" t="s">
        <v>63</v>
      </c>
      <c r="F450" s="12"/>
      <c r="G450" s="12" t="s">
        <v>38</v>
      </c>
      <c r="H450" s="9">
        <v>3.0</v>
      </c>
      <c r="I450">
        <v>5.003091076977142</v>
      </c>
      <c r="J450">
        <v>5.999753661659928</v>
      </c>
    </row>
    <row r="451">
      <c r="A451" s="9">
        <v>22.1</v>
      </c>
      <c r="B451" s="9">
        <v>22.0</v>
      </c>
      <c r="C451" s="9">
        <v>2.0</v>
      </c>
      <c r="D451" s="9">
        <v>1.0</v>
      </c>
      <c r="E451" s="9" t="s">
        <v>63</v>
      </c>
      <c r="F451" s="12"/>
      <c r="G451" s="12" t="s">
        <v>38</v>
      </c>
      <c r="H451" s="9">
        <v>3.0</v>
      </c>
      <c r="I451">
        <v>5.176091259055681</v>
      </c>
      <c r="J451">
        <v>5.769794449029833</v>
      </c>
    </row>
    <row r="452">
      <c r="A452" s="9">
        <v>16.3</v>
      </c>
      <c r="B452" s="9">
        <v>16.0</v>
      </c>
      <c r="C452" s="9">
        <v>18.0</v>
      </c>
      <c r="D452" s="9">
        <v>1.0</v>
      </c>
      <c r="E452" s="9" t="s">
        <v>68</v>
      </c>
      <c r="F452" s="12"/>
      <c r="G452" s="12" t="s">
        <v>59</v>
      </c>
      <c r="H452" s="9">
        <v>3.0</v>
      </c>
      <c r="I452">
        <v>4.8750612633917</v>
      </c>
      <c r="J452">
        <v>5.746477384901973</v>
      </c>
    </row>
    <row r="453">
      <c r="A453" s="9">
        <v>22.4</v>
      </c>
      <c r="B453" s="9">
        <v>22.0</v>
      </c>
      <c r="C453" s="9">
        <v>8.0</v>
      </c>
      <c r="D453" s="9">
        <v>1.0</v>
      </c>
      <c r="E453" s="9" t="s">
        <v>68</v>
      </c>
      <c r="F453" s="12"/>
      <c r="G453" s="12" t="s">
        <v>59</v>
      </c>
      <c r="H453" s="9">
        <v>3.0</v>
      </c>
      <c r="I453">
        <v>4.853871964321762</v>
      </c>
      <c r="J453">
        <v>5.699056871919447</v>
      </c>
    </row>
    <row r="454">
      <c r="A454" s="12">
        <v>14.1</v>
      </c>
      <c r="B454" s="9">
        <v>14.0</v>
      </c>
      <c r="C454" s="12">
        <v>1.0</v>
      </c>
      <c r="D454" s="9">
        <v>1.0</v>
      </c>
      <c r="E454" s="9" t="s">
        <v>68</v>
      </c>
      <c r="F454" s="12"/>
      <c r="G454" s="12" t="s">
        <v>59</v>
      </c>
      <c r="H454" s="9">
        <v>3.0</v>
      </c>
      <c r="I454">
        <v>4.6667853209646175</v>
      </c>
      <c r="J454">
        <v>5.611188586526476</v>
      </c>
    </row>
    <row r="455">
      <c r="A455" s="9">
        <v>8.6</v>
      </c>
      <c r="B455" s="9">
        <v>8.0</v>
      </c>
      <c r="C455" s="9">
        <v>9.0</v>
      </c>
      <c r="D455" s="9">
        <v>1.0</v>
      </c>
      <c r="E455" s="9" t="s">
        <v>68</v>
      </c>
      <c r="F455" s="12"/>
      <c r="G455" s="12" t="s">
        <v>59</v>
      </c>
      <c r="H455" s="9">
        <v>3.0</v>
      </c>
      <c r="I455">
        <v>4.653212513775343</v>
      </c>
      <c r="J455">
        <v>5.415740589519677</v>
      </c>
    </row>
    <row r="456">
      <c r="A456" s="9">
        <v>36.1</v>
      </c>
      <c r="B456" s="9">
        <v>36.0</v>
      </c>
      <c r="C456" s="9">
        <v>4.0</v>
      </c>
      <c r="D456" s="9">
        <v>1.0</v>
      </c>
      <c r="E456" s="9" t="s">
        <v>68</v>
      </c>
      <c r="F456" s="12"/>
      <c r="G456" s="12" t="s">
        <v>59</v>
      </c>
      <c r="H456" s="9">
        <v>3.0</v>
      </c>
      <c r="I456">
        <v>4.511883360978874</v>
      </c>
      <c r="J456">
        <v>5.415569360619582</v>
      </c>
    </row>
    <row r="457">
      <c r="A457" s="9">
        <v>22.1</v>
      </c>
      <c r="B457" s="9">
        <v>22.0</v>
      </c>
      <c r="C457" s="9">
        <v>8.0</v>
      </c>
      <c r="D457" s="9">
        <v>1.0</v>
      </c>
      <c r="E457" s="9" t="s">
        <v>68</v>
      </c>
      <c r="F457" s="12"/>
      <c r="G457" s="12" t="s">
        <v>59</v>
      </c>
      <c r="H457" s="9">
        <v>3.0</v>
      </c>
      <c r="I457">
        <v>4.243038048686294</v>
      </c>
      <c r="J457">
        <v>5.229117944811657</v>
      </c>
    </row>
    <row r="458">
      <c r="A458" s="9">
        <v>36.4</v>
      </c>
      <c r="B458" s="9">
        <v>36.0</v>
      </c>
      <c r="C458" s="9">
        <v>22.0</v>
      </c>
      <c r="D458" s="9">
        <v>1.0</v>
      </c>
      <c r="E458" s="9" t="s">
        <v>68</v>
      </c>
      <c r="F458" s="12"/>
      <c r="G458" s="12" t="s">
        <v>59</v>
      </c>
      <c r="H458" s="9">
        <v>3.0</v>
      </c>
      <c r="I458">
        <v>4.165625825377516</v>
      </c>
      <c r="J458">
        <v>5.151825908159769</v>
      </c>
    </row>
    <row r="459">
      <c r="A459" s="9">
        <v>15.2</v>
      </c>
      <c r="B459" s="9">
        <v>15.0</v>
      </c>
      <c r="C459" s="9">
        <v>9.0</v>
      </c>
      <c r="D459" s="9">
        <v>1.0</v>
      </c>
      <c r="E459" s="9" t="s">
        <v>68</v>
      </c>
      <c r="F459" s="12"/>
      <c r="G459" s="12" t="s">
        <v>59</v>
      </c>
      <c r="H459" s="9">
        <v>3.0</v>
      </c>
      <c r="I459">
        <v>4.260412144755717</v>
      </c>
      <c r="J459">
        <v>5.106466685166811</v>
      </c>
    </row>
    <row r="460">
      <c r="A460" s="9">
        <v>12.1</v>
      </c>
      <c r="B460" s="9">
        <v>12.0</v>
      </c>
      <c r="C460" s="9">
        <v>5.0</v>
      </c>
      <c r="D460" s="9">
        <v>1.0</v>
      </c>
      <c r="E460" s="9" t="s">
        <v>68</v>
      </c>
      <c r="F460" s="12"/>
      <c r="G460" s="12" t="s">
        <v>59</v>
      </c>
      <c r="H460" s="9">
        <v>3.0</v>
      </c>
      <c r="I460">
        <v>4.084320885700036</v>
      </c>
      <c r="J460">
        <v>5.041351812306855</v>
      </c>
    </row>
    <row r="461">
      <c r="A461" s="9">
        <v>12.4</v>
      </c>
      <c r="B461" s="9">
        <v>12.0</v>
      </c>
      <c r="C461" s="9">
        <v>15.0</v>
      </c>
      <c r="D461" s="9">
        <v>1.0</v>
      </c>
      <c r="E461" s="9" t="s">
        <v>68</v>
      </c>
      <c r="F461" s="12"/>
      <c r="G461" s="12" t="s">
        <v>59</v>
      </c>
      <c r="H461" s="9">
        <v>3.0</v>
      </c>
      <c r="I461">
        <v>4.0713559085356685</v>
      </c>
      <c r="J461">
        <v>5.035183444620567</v>
      </c>
    </row>
    <row r="462">
      <c r="A462" s="9">
        <v>17.6</v>
      </c>
      <c r="B462" s="9">
        <v>17.0</v>
      </c>
      <c r="C462" s="9">
        <v>2.0</v>
      </c>
      <c r="D462" s="9">
        <v>1.0</v>
      </c>
      <c r="E462" s="9" t="s">
        <v>68</v>
      </c>
      <c r="F462" s="12"/>
      <c r="G462" s="12" t="s">
        <v>59</v>
      </c>
      <c r="H462" s="9">
        <v>3.0</v>
      </c>
      <c r="I462">
        <v>4.084320885700036</v>
      </c>
      <c r="J462">
        <v>5.0248115618988445</v>
      </c>
    </row>
    <row r="463">
      <c r="A463" s="9">
        <v>18.5</v>
      </c>
      <c r="B463" s="9">
        <v>18.0</v>
      </c>
      <c r="C463" s="9">
        <v>19.0</v>
      </c>
      <c r="D463" s="9">
        <v>1.0</v>
      </c>
      <c r="E463" s="9" t="s">
        <v>68</v>
      </c>
      <c r="F463" s="12"/>
      <c r="G463" s="12" t="s">
        <v>59</v>
      </c>
      <c r="H463" s="9">
        <v>3.0</v>
      </c>
      <c r="I463">
        <v>4.057991946977686</v>
      </c>
      <c r="J463">
        <v>4.981819801482131</v>
      </c>
    </row>
    <row r="464">
      <c r="A464" s="9">
        <v>12.3</v>
      </c>
      <c r="B464" s="9">
        <v>12.0</v>
      </c>
      <c r="C464" s="9">
        <v>8.0</v>
      </c>
      <c r="D464" s="9">
        <v>1.0</v>
      </c>
      <c r="E464" s="9" t="s">
        <v>68</v>
      </c>
      <c r="F464" s="12"/>
      <c r="G464" s="12" t="s">
        <v>59</v>
      </c>
      <c r="H464" s="9">
        <v>3.0</v>
      </c>
      <c r="I464">
        <v>4.132625565274591</v>
      </c>
      <c r="J464">
        <v>4.908870111617349</v>
      </c>
    </row>
    <row r="465">
      <c r="A465" s="9">
        <v>22.3</v>
      </c>
      <c r="B465" s="9">
        <v>22.0</v>
      </c>
      <c r="C465" s="9">
        <v>18.0</v>
      </c>
      <c r="D465" s="9">
        <v>1.0</v>
      </c>
      <c r="E465" s="9" t="s">
        <v>68</v>
      </c>
      <c r="F465" s="12"/>
      <c r="G465" s="12" t="s">
        <v>59</v>
      </c>
      <c r="H465" s="9">
        <v>3.0</v>
      </c>
      <c r="I465">
        <v>3.9145698046753736</v>
      </c>
      <c r="J465">
        <v>4.653408934822223</v>
      </c>
    </row>
    <row r="466">
      <c r="A466" s="12">
        <v>18.4</v>
      </c>
      <c r="B466" s="9">
        <v>18.0</v>
      </c>
      <c r="C466" s="12">
        <v>4.0</v>
      </c>
      <c r="D466" s="9">
        <v>1.0</v>
      </c>
      <c r="E466" s="9" t="s">
        <v>68</v>
      </c>
      <c r="F466" s="12"/>
      <c r="G466" s="12" t="s">
        <v>59</v>
      </c>
      <c r="H466" s="9">
        <v>3.0</v>
      </c>
      <c r="I466">
        <v>3.698970004336019</v>
      </c>
      <c r="J466">
        <v>4.584073206021859</v>
      </c>
    </row>
    <row r="467">
      <c r="A467" s="9">
        <v>16.3</v>
      </c>
      <c r="B467" s="9">
        <v>16.0</v>
      </c>
      <c r="C467" s="9">
        <v>11.0</v>
      </c>
      <c r="D467" s="9">
        <v>1.0</v>
      </c>
      <c r="E467" s="9" t="s">
        <v>73</v>
      </c>
      <c r="F467" s="12"/>
      <c r="G467" s="12" t="s">
        <v>59</v>
      </c>
      <c r="H467" s="9">
        <v>3.0</v>
      </c>
      <c r="I467">
        <v>5.569875307956561</v>
      </c>
      <c r="J467">
        <v>6.579663347101755</v>
      </c>
    </row>
    <row r="468">
      <c r="A468" s="9">
        <v>14.1</v>
      </c>
      <c r="B468" s="9">
        <v>14.0</v>
      </c>
      <c r="C468" s="9">
        <v>4.0</v>
      </c>
      <c r="D468" s="9">
        <v>1.0</v>
      </c>
      <c r="E468" s="9" t="s">
        <v>73</v>
      </c>
      <c r="F468" s="12"/>
      <c r="G468" s="12" t="s">
        <v>59</v>
      </c>
      <c r="H468" s="9">
        <v>3.0</v>
      </c>
      <c r="I468">
        <v>5.251811972993799</v>
      </c>
      <c r="J468">
        <v>6.210193738891578</v>
      </c>
    </row>
    <row r="469">
      <c r="A469" s="9">
        <v>36.4</v>
      </c>
      <c r="B469" s="9">
        <v>36.0</v>
      </c>
      <c r="C469" s="9">
        <v>2.0</v>
      </c>
      <c r="D469" s="9">
        <v>1.0</v>
      </c>
      <c r="E469" s="9" t="s">
        <v>73</v>
      </c>
      <c r="F469" s="12"/>
      <c r="G469" s="12" t="s">
        <v>59</v>
      </c>
      <c r="H469" s="9">
        <v>3.0</v>
      </c>
      <c r="I469">
        <v>5.013739811414329</v>
      </c>
      <c r="J469">
        <v>6.064768267446953</v>
      </c>
    </row>
    <row r="470" hidden="1">
      <c r="A470" s="9">
        <v>35.1</v>
      </c>
      <c r="B470" s="9">
        <v>35.0</v>
      </c>
      <c r="C470" s="9">
        <v>15.0</v>
      </c>
      <c r="D470" s="9">
        <v>1.0</v>
      </c>
      <c r="E470" s="9" t="s">
        <v>35</v>
      </c>
      <c r="F470" s="9"/>
      <c r="G470" s="9"/>
      <c r="H470" s="9">
        <v>1.0</v>
      </c>
      <c r="I470" s="12">
        <v>0.0</v>
      </c>
      <c r="J470" s="12">
        <v>0.0</v>
      </c>
    </row>
    <row r="471">
      <c r="A471" s="9">
        <v>12.4</v>
      </c>
      <c r="B471" s="9">
        <v>12.0</v>
      </c>
      <c r="C471" s="9">
        <v>8.0</v>
      </c>
      <c r="D471" s="9">
        <v>1.0</v>
      </c>
      <c r="E471" s="9" t="s">
        <v>73</v>
      </c>
      <c r="F471" s="12"/>
      <c r="G471" s="12" t="s">
        <v>59</v>
      </c>
      <c r="H471" s="9">
        <v>3.0</v>
      </c>
      <c r="I471">
        <v>4.94377707576116</v>
      </c>
      <c r="J471">
        <v>5.908862277408645</v>
      </c>
    </row>
    <row r="472">
      <c r="A472" s="9">
        <v>36.1</v>
      </c>
      <c r="B472" s="9">
        <v>36.0</v>
      </c>
      <c r="C472" s="9">
        <v>10.0</v>
      </c>
      <c r="D472" s="9">
        <v>1.0</v>
      </c>
      <c r="E472" s="9" t="s">
        <v>73</v>
      </c>
      <c r="F472" s="12"/>
      <c r="G472" s="12" t="s">
        <v>59</v>
      </c>
      <c r="H472" s="9">
        <v>3.0</v>
      </c>
      <c r="I472">
        <v>4.836143197361331</v>
      </c>
      <c r="J472">
        <v>5.869934397294251</v>
      </c>
    </row>
    <row r="473" hidden="1">
      <c r="A473" s="12">
        <v>35.5</v>
      </c>
      <c r="B473" s="9">
        <v>35.0</v>
      </c>
      <c r="C473" s="9">
        <v>15.0</v>
      </c>
      <c r="D473" s="9">
        <v>1.0</v>
      </c>
      <c r="E473" s="9" t="s">
        <v>35</v>
      </c>
      <c r="F473" s="9"/>
      <c r="G473" s="9"/>
      <c r="H473" s="9">
        <v>1.0</v>
      </c>
      <c r="I473" s="12">
        <v>0.0</v>
      </c>
      <c r="J473" s="12">
        <v>0.0</v>
      </c>
    </row>
    <row r="474">
      <c r="A474" s="9">
        <v>17.6</v>
      </c>
      <c r="B474" s="9">
        <v>17.0</v>
      </c>
      <c r="C474" s="9">
        <v>13.0</v>
      </c>
      <c r="D474" s="9">
        <v>1.0</v>
      </c>
      <c r="E474" s="9" t="s">
        <v>73</v>
      </c>
      <c r="F474" s="12"/>
      <c r="G474" s="12" t="s">
        <v>59</v>
      </c>
      <c r="H474" s="9">
        <v>3.0</v>
      </c>
      <c r="I474">
        <v>4.829303772831025</v>
      </c>
      <c r="J474">
        <v>5.856175919231326</v>
      </c>
    </row>
    <row r="475">
      <c r="A475" s="9">
        <v>12.3</v>
      </c>
      <c r="B475" s="9">
        <v>12.0</v>
      </c>
      <c r="C475" s="9">
        <v>12.0</v>
      </c>
      <c r="D475" s="9">
        <v>1.0</v>
      </c>
      <c r="E475" s="9" t="s">
        <v>73</v>
      </c>
      <c r="F475" s="12"/>
      <c r="G475" s="12" t="s">
        <v>59</v>
      </c>
      <c r="H475" s="9">
        <v>3.0</v>
      </c>
      <c r="I475">
        <v>4.895264649479987</v>
      </c>
      <c r="J475">
        <v>5.758362975364365</v>
      </c>
    </row>
    <row r="476">
      <c r="A476" s="9">
        <v>6.6</v>
      </c>
      <c r="B476" s="9">
        <v>6.0</v>
      </c>
      <c r="C476" s="9">
        <v>6.0</v>
      </c>
      <c r="D476" s="9">
        <v>1.0</v>
      </c>
      <c r="E476" s="9" t="s">
        <v>73</v>
      </c>
      <c r="F476" s="12"/>
      <c r="G476" s="12" t="s">
        <v>59</v>
      </c>
      <c r="H476" s="9">
        <v>3.0</v>
      </c>
      <c r="I476">
        <v>4.762356983200411</v>
      </c>
      <c r="J476">
        <v>5.685768547731066</v>
      </c>
    </row>
    <row r="477">
      <c r="A477" s="9">
        <v>22.4</v>
      </c>
      <c r="B477" s="9">
        <v>22.0</v>
      </c>
      <c r="C477" s="9">
        <v>17.0</v>
      </c>
      <c r="D477" s="9">
        <v>1.0</v>
      </c>
      <c r="E477" s="9" t="s">
        <v>73</v>
      </c>
      <c r="F477" s="12"/>
      <c r="G477" s="12" t="s">
        <v>59</v>
      </c>
      <c r="H477" s="9">
        <v>3.0</v>
      </c>
      <c r="I477">
        <v>4.756961951313706</v>
      </c>
      <c r="J477">
        <v>5.67090735280467</v>
      </c>
    </row>
    <row r="478">
      <c r="A478" s="9">
        <v>12.1</v>
      </c>
      <c r="B478" s="9">
        <v>12.0</v>
      </c>
      <c r="C478" s="9">
        <v>16.0</v>
      </c>
      <c r="D478" s="9">
        <v>1.0</v>
      </c>
      <c r="E478" s="9" t="s">
        <v>73</v>
      </c>
      <c r="F478" s="12"/>
      <c r="G478" s="12" t="s">
        <v>59</v>
      </c>
      <c r="H478" s="9">
        <v>3.0</v>
      </c>
      <c r="I478">
        <v>4.7596678446896306</v>
      </c>
      <c r="J478">
        <v>5.640694914145932</v>
      </c>
    </row>
    <row r="479">
      <c r="A479" s="9">
        <v>18.4</v>
      </c>
      <c r="B479" s="9">
        <v>18.0</v>
      </c>
      <c r="C479" s="9">
        <v>7.0</v>
      </c>
      <c r="D479" s="9">
        <v>1.0</v>
      </c>
      <c r="E479" s="9" t="s">
        <v>73</v>
      </c>
      <c r="F479" s="12"/>
      <c r="G479" s="12" t="s">
        <v>59</v>
      </c>
      <c r="H479" s="9">
        <v>3.0</v>
      </c>
      <c r="I479">
        <v>4.49732464080795</v>
      </c>
      <c r="J479">
        <v>5.483284383527675</v>
      </c>
    </row>
    <row r="480">
      <c r="A480" s="9">
        <v>22.3</v>
      </c>
      <c r="B480" s="9">
        <v>22.0</v>
      </c>
      <c r="C480" s="9">
        <v>2.0</v>
      </c>
      <c r="D480" s="9">
        <v>1.0</v>
      </c>
      <c r="E480" s="9" t="s">
        <v>73</v>
      </c>
      <c r="F480" s="12"/>
      <c r="G480" s="12" t="s">
        <v>59</v>
      </c>
      <c r="H480" s="9">
        <v>3.0</v>
      </c>
      <c r="I480">
        <v>4.507084478097106</v>
      </c>
      <c r="J480">
        <v>5.37629138170957</v>
      </c>
    </row>
    <row r="481">
      <c r="A481" s="9">
        <v>15.2</v>
      </c>
      <c r="B481" s="9">
        <v>15.0</v>
      </c>
      <c r="C481" s="9">
        <v>1.0</v>
      </c>
      <c r="D481" s="9">
        <v>1.0</v>
      </c>
      <c r="E481" s="9" t="s">
        <v>73</v>
      </c>
      <c r="F481" s="12"/>
      <c r="G481" s="12" t="s">
        <v>59</v>
      </c>
      <c r="H481" s="9">
        <v>3.0</v>
      </c>
      <c r="I481">
        <v>4.594234653816006</v>
      </c>
      <c r="J481">
        <v>5.359500494153043</v>
      </c>
    </row>
    <row r="482">
      <c r="A482" s="9">
        <v>18.5</v>
      </c>
      <c r="B482" s="9">
        <v>18.0</v>
      </c>
      <c r="C482" s="9">
        <v>8.0</v>
      </c>
      <c r="D482" s="9">
        <v>1.0</v>
      </c>
      <c r="E482" s="9" t="s">
        <v>73</v>
      </c>
      <c r="F482" s="12"/>
      <c r="G482" s="12" t="s">
        <v>59</v>
      </c>
      <c r="H482" s="9">
        <v>3.0</v>
      </c>
      <c r="I482">
        <v>3.4822608943720734</v>
      </c>
      <c r="J482">
        <v>4.428085747068727</v>
      </c>
    </row>
    <row r="483">
      <c r="A483" s="9">
        <v>8.6</v>
      </c>
      <c r="B483" s="9">
        <v>8.0</v>
      </c>
      <c r="C483" s="9">
        <v>8.0</v>
      </c>
      <c r="D483" s="9">
        <v>1.0</v>
      </c>
      <c r="E483" s="9" t="s">
        <v>73</v>
      </c>
      <c r="F483" s="12"/>
      <c r="G483" s="12" t="s">
        <v>59</v>
      </c>
      <c r="H483" s="9">
        <v>3.0</v>
      </c>
      <c r="I483">
        <v>3.5862657241447304</v>
      </c>
      <c r="J483">
        <v>4.408852913724957</v>
      </c>
    </row>
    <row r="484">
      <c r="A484" s="9">
        <v>22.1</v>
      </c>
      <c r="B484" s="9">
        <v>22.0</v>
      </c>
      <c r="C484" s="9">
        <v>16.0</v>
      </c>
      <c r="D484" s="9">
        <v>1.0</v>
      </c>
      <c r="E484" s="9" t="s">
        <v>73</v>
      </c>
      <c r="F484" s="12"/>
      <c r="G484" s="12" t="s">
        <v>59</v>
      </c>
      <c r="H484" s="9">
        <v>3.0</v>
      </c>
      <c r="I484">
        <v>3.3087168243302725</v>
      </c>
      <c r="J484">
        <v>4.352548393854909</v>
      </c>
    </row>
    <row r="485">
      <c r="A485" s="9">
        <v>15.2</v>
      </c>
      <c r="B485" s="9">
        <v>15.0</v>
      </c>
      <c r="C485" s="9">
        <v>8.0</v>
      </c>
      <c r="D485" s="9">
        <v>1.0</v>
      </c>
      <c r="E485" s="9" t="s">
        <v>76</v>
      </c>
      <c r="F485" s="12"/>
      <c r="G485" s="12" t="s">
        <v>38</v>
      </c>
      <c r="H485" s="9">
        <v>3.0</v>
      </c>
      <c r="I485">
        <v>6.901146831705941</v>
      </c>
      <c r="J485">
        <v>7.672013733699873</v>
      </c>
    </row>
    <row r="486">
      <c r="A486" s="9">
        <v>16.3</v>
      </c>
      <c r="B486" s="9">
        <v>16.0</v>
      </c>
      <c r="C486" s="9">
        <v>7.0</v>
      </c>
      <c r="D486" s="9">
        <v>1.0</v>
      </c>
      <c r="E486" s="9" t="s">
        <v>76</v>
      </c>
      <c r="F486" s="12"/>
      <c r="G486" s="12" t="s">
        <v>38</v>
      </c>
      <c r="H486" s="9">
        <v>3.0</v>
      </c>
      <c r="I486">
        <v>5.293204658152024</v>
      </c>
      <c r="J486">
        <v>6.307201133664922</v>
      </c>
    </row>
    <row r="487">
      <c r="A487" s="9">
        <v>12.3</v>
      </c>
      <c r="B487" s="9">
        <v>12.0</v>
      </c>
      <c r="C487" s="9">
        <v>3.0</v>
      </c>
      <c r="D487" s="9">
        <v>1.0</v>
      </c>
      <c r="E487" s="9" t="s">
        <v>76</v>
      </c>
      <c r="F487" s="12"/>
      <c r="G487" s="12" t="s">
        <v>38</v>
      </c>
      <c r="H487" s="9">
        <v>3.0</v>
      </c>
      <c r="I487">
        <v>5.128029813585441</v>
      </c>
      <c r="J487">
        <v>6.162089344995483</v>
      </c>
    </row>
    <row r="488">
      <c r="A488" s="9">
        <v>36.1</v>
      </c>
      <c r="B488" s="9">
        <v>36.0</v>
      </c>
      <c r="C488" s="9">
        <v>5.0</v>
      </c>
      <c r="D488" s="9">
        <v>1.0</v>
      </c>
      <c r="E488" s="9" t="s">
        <v>76</v>
      </c>
      <c r="F488" s="12"/>
      <c r="G488" s="12" t="s">
        <v>38</v>
      </c>
      <c r="H488" s="9">
        <v>3.0</v>
      </c>
      <c r="I488">
        <v>4.686380877027998</v>
      </c>
      <c r="J488">
        <v>5.719368075839156</v>
      </c>
    </row>
    <row r="489">
      <c r="A489" s="9">
        <v>6.6</v>
      </c>
      <c r="B489" s="9">
        <v>6.0</v>
      </c>
      <c r="C489" s="9">
        <v>12.0</v>
      </c>
      <c r="D489" s="9">
        <v>1.0</v>
      </c>
      <c r="E489" s="9" t="s">
        <v>76</v>
      </c>
      <c r="F489" s="12"/>
      <c r="G489" s="12" t="s">
        <v>38</v>
      </c>
      <c r="H489" s="9">
        <v>3.0</v>
      </c>
      <c r="I489">
        <v>4.748741621067015</v>
      </c>
      <c r="J489">
        <v>5.666982952131579</v>
      </c>
    </row>
    <row r="490">
      <c r="A490" s="9">
        <v>22.1</v>
      </c>
      <c r="B490" s="9">
        <v>22.0</v>
      </c>
      <c r="C490" s="9">
        <v>14.0</v>
      </c>
      <c r="D490" s="9">
        <v>1.0</v>
      </c>
      <c r="E490" s="9" t="s">
        <v>76</v>
      </c>
      <c r="F490" s="12"/>
      <c r="G490" s="12" t="s">
        <v>38</v>
      </c>
      <c r="H490" s="9">
        <v>3.0</v>
      </c>
      <c r="I490">
        <v>4.653212513775343</v>
      </c>
      <c r="J490">
        <v>5.525090306937367</v>
      </c>
    </row>
    <row r="491">
      <c r="A491" s="12">
        <v>22.3</v>
      </c>
      <c r="B491" s="9">
        <v>22.0</v>
      </c>
      <c r="C491" s="9">
        <v>13.0</v>
      </c>
      <c r="D491" s="9">
        <v>1.0</v>
      </c>
      <c r="E491" s="9" t="s">
        <v>76</v>
      </c>
      <c r="F491" s="12"/>
      <c r="G491" s="12" t="s">
        <v>38</v>
      </c>
      <c r="H491" s="9">
        <v>3.0</v>
      </c>
      <c r="I491">
        <v>4.602059991327962</v>
      </c>
      <c r="J491">
        <v>5.514177209419021</v>
      </c>
    </row>
    <row r="492">
      <c r="A492" s="9">
        <v>14.1</v>
      </c>
      <c r="B492" s="9">
        <v>14.0</v>
      </c>
      <c r="C492" s="9">
        <v>15.0</v>
      </c>
      <c r="D492" s="9">
        <v>1.0</v>
      </c>
      <c r="E492" s="9" t="s">
        <v>76</v>
      </c>
      <c r="F492" s="12"/>
      <c r="G492" s="12" t="s">
        <v>38</v>
      </c>
      <c r="H492" s="9">
        <v>3.0</v>
      </c>
      <c r="I492">
        <v>4.482260894372073</v>
      </c>
      <c r="J492">
        <v>5.384161304317404</v>
      </c>
    </row>
    <row r="493">
      <c r="A493" s="9">
        <v>36.4</v>
      </c>
      <c r="B493" s="9">
        <v>36.0</v>
      </c>
      <c r="C493" s="9">
        <v>9.0</v>
      </c>
      <c r="D493" s="9">
        <v>1.0</v>
      </c>
      <c r="E493" s="9" t="s">
        <v>76</v>
      </c>
      <c r="F493" s="12"/>
      <c r="G493" s="12" t="s">
        <v>38</v>
      </c>
      <c r="H493" s="9">
        <v>3.0</v>
      </c>
      <c r="I493">
        <v>4.345233658156034</v>
      </c>
      <c r="J493">
        <v>5.379024858088956</v>
      </c>
    </row>
    <row r="494">
      <c r="A494" s="9">
        <v>17.6</v>
      </c>
      <c r="B494" s="9">
        <v>17.0</v>
      </c>
      <c r="C494" s="9">
        <v>14.0</v>
      </c>
      <c r="D494" s="9">
        <v>1.0</v>
      </c>
      <c r="E494" s="9" t="s">
        <v>76</v>
      </c>
      <c r="F494" s="12"/>
      <c r="G494" s="12" t="s">
        <v>38</v>
      </c>
      <c r="H494" s="9">
        <v>3.0</v>
      </c>
      <c r="I494">
        <v>3.9050244867691433</v>
      </c>
      <c r="J494">
        <v>4.908763056328545</v>
      </c>
    </row>
    <row r="495">
      <c r="A495" s="9">
        <v>12.1</v>
      </c>
      <c r="B495" s="9">
        <v>12.0</v>
      </c>
      <c r="C495" s="9">
        <v>17.0</v>
      </c>
      <c r="D495" s="9">
        <v>1.0</v>
      </c>
      <c r="E495" s="9" t="s">
        <v>76</v>
      </c>
      <c r="F495" s="12"/>
      <c r="G495" s="12" t="s">
        <v>38</v>
      </c>
      <c r="H495" s="9">
        <v>3.0</v>
      </c>
      <c r="I495">
        <v>3.856038026078269</v>
      </c>
      <c r="J495">
        <v>4.758334599774586</v>
      </c>
    </row>
    <row r="496">
      <c r="A496" s="12">
        <v>18.4</v>
      </c>
      <c r="B496" s="9">
        <v>18.0</v>
      </c>
      <c r="C496" s="9">
        <v>5.0</v>
      </c>
      <c r="D496" s="9">
        <v>1.0</v>
      </c>
      <c r="E496" s="9" t="s">
        <v>76</v>
      </c>
      <c r="F496" s="12"/>
      <c r="G496" s="12" t="s">
        <v>38</v>
      </c>
      <c r="H496" s="9">
        <v>3.0</v>
      </c>
      <c r="I496">
        <v>3.6566456896137374</v>
      </c>
      <c r="J496">
        <v>4.65652162319898</v>
      </c>
    </row>
    <row r="497">
      <c r="A497" s="9">
        <v>8.6</v>
      </c>
      <c r="B497" s="9">
        <v>8.0</v>
      </c>
      <c r="C497" s="9">
        <v>3.0</v>
      </c>
      <c r="D497" s="9">
        <v>1.0</v>
      </c>
      <c r="E497" s="9" t="s">
        <v>76</v>
      </c>
      <c r="F497" s="12"/>
      <c r="G497" s="12" t="s">
        <v>38</v>
      </c>
      <c r="H497" s="9">
        <v>3.0</v>
      </c>
      <c r="I497">
        <v>3.6320232147054057</v>
      </c>
      <c r="J497">
        <v>4.562249437179612</v>
      </c>
    </row>
    <row r="498">
      <c r="A498" s="12">
        <v>22.4</v>
      </c>
      <c r="B498" s="9">
        <v>22.0</v>
      </c>
      <c r="C498" s="12">
        <v>7.0</v>
      </c>
      <c r="D498" s="9">
        <v>1.0</v>
      </c>
      <c r="E498" s="9" t="s">
        <v>76</v>
      </c>
      <c r="F498" s="12"/>
      <c r="G498" s="12" t="s">
        <v>38</v>
      </c>
      <c r="H498" s="9">
        <v>3.0</v>
      </c>
      <c r="I498">
        <v>2.9678153166285988</v>
      </c>
      <c r="J498">
        <v>3.9437990296634804</v>
      </c>
    </row>
    <row r="499">
      <c r="A499" s="9">
        <v>15.2</v>
      </c>
      <c r="B499" s="9">
        <v>15.0</v>
      </c>
      <c r="C499" s="9">
        <v>11.0</v>
      </c>
      <c r="D499" s="9">
        <v>1.0</v>
      </c>
      <c r="E499" s="9" t="s">
        <v>82</v>
      </c>
      <c r="F499" s="12"/>
      <c r="G499" s="12" t="s">
        <v>59</v>
      </c>
      <c r="H499" s="9">
        <v>3.0</v>
      </c>
      <c r="I499">
        <v>5.951996302615997</v>
      </c>
      <c r="J499">
        <v>6.825354751742476</v>
      </c>
    </row>
    <row r="500">
      <c r="A500" s="9">
        <v>12.3</v>
      </c>
      <c r="B500" s="9">
        <v>12.0</v>
      </c>
      <c r="C500" s="9">
        <v>4.0</v>
      </c>
      <c r="D500" s="9">
        <v>1.0</v>
      </c>
      <c r="E500" s="9" t="s">
        <v>82</v>
      </c>
      <c r="F500" s="12"/>
      <c r="G500" s="12" t="s">
        <v>59</v>
      </c>
      <c r="H500" s="9">
        <v>3.0</v>
      </c>
      <c r="I500">
        <v>5.552841968657781</v>
      </c>
      <c r="J500">
        <v>6.207552276119125</v>
      </c>
    </row>
    <row r="501">
      <c r="A501" s="9">
        <v>17.6</v>
      </c>
      <c r="B501" s="9">
        <v>17.0</v>
      </c>
      <c r="C501" s="9">
        <v>15.0</v>
      </c>
      <c r="D501" s="9">
        <v>1.0</v>
      </c>
      <c r="E501" s="9" t="s">
        <v>82</v>
      </c>
      <c r="F501" s="12"/>
      <c r="G501" s="12" t="s">
        <v>59</v>
      </c>
      <c r="H501" s="9">
        <v>3.0</v>
      </c>
      <c r="I501">
        <v>5.330993219041424</v>
      </c>
      <c r="J501">
        <v>6.206116528933966</v>
      </c>
    </row>
    <row r="502">
      <c r="A502" s="9">
        <v>14.1</v>
      </c>
      <c r="B502" s="9">
        <v>14.0</v>
      </c>
      <c r="C502" s="9">
        <v>5.0</v>
      </c>
      <c r="D502" s="9">
        <v>1.0</v>
      </c>
      <c r="E502" s="9" t="s">
        <v>82</v>
      </c>
      <c r="F502" s="12"/>
      <c r="G502" s="12" t="s">
        <v>59</v>
      </c>
      <c r="H502" s="9">
        <v>3.0</v>
      </c>
      <c r="I502">
        <v>5.084320885700036</v>
      </c>
      <c r="J502">
        <v>6.008044630295818</v>
      </c>
    </row>
    <row r="503">
      <c r="A503" s="9">
        <v>12.4</v>
      </c>
      <c r="B503" s="9">
        <v>12.0</v>
      </c>
      <c r="C503" s="9">
        <v>18.0</v>
      </c>
      <c r="D503" s="9">
        <v>1.0</v>
      </c>
      <c r="E503" s="9" t="s">
        <v>82</v>
      </c>
      <c r="F503" s="12"/>
      <c r="G503" s="12" t="s">
        <v>59</v>
      </c>
      <c r="H503" s="9">
        <v>3.0</v>
      </c>
      <c r="I503">
        <v>4.698970004336019</v>
      </c>
      <c r="J503">
        <v>5.539660680173944</v>
      </c>
    </row>
    <row r="504">
      <c r="A504" s="9">
        <v>22.4</v>
      </c>
      <c r="B504" s="9">
        <v>22.0</v>
      </c>
      <c r="C504" s="9">
        <v>20.0</v>
      </c>
      <c r="D504" s="9">
        <v>1.0</v>
      </c>
      <c r="E504" s="9" t="s">
        <v>82</v>
      </c>
      <c r="F504" s="12"/>
      <c r="G504" s="12" t="s">
        <v>59</v>
      </c>
      <c r="H504" s="9">
        <v>3.0</v>
      </c>
      <c r="I504">
        <v>4.5656791933629535</v>
      </c>
      <c r="J504">
        <v>5.2491098209394735</v>
      </c>
    </row>
    <row r="505">
      <c r="A505" s="9">
        <v>22.1</v>
      </c>
      <c r="B505" s="9">
        <v>22.0</v>
      </c>
      <c r="C505" s="9">
        <v>15.0</v>
      </c>
      <c r="D505" s="9">
        <v>1.0</v>
      </c>
      <c r="E505" s="9" t="s">
        <v>82</v>
      </c>
      <c r="F505" s="12"/>
      <c r="G505" s="12" t="s">
        <v>59</v>
      </c>
      <c r="H505" s="9">
        <v>3.0</v>
      </c>
      <c r="I505">
        <v>4.3162699622207175</v>
      </c>
      <c r="J505">
        <v>5.104996822759446</v>
      </c>
    </row>
    <row r="506">
      <c r="A506" s="9">
        <v>22.3</v>
      </c>
      <c r="B506" s="9">
        <v>22.0</v>
      </c>
      <c r="C506" s="9">
        <v>15.0</v>
      </c>
      <c r="D506" s="9">
        <v>1.0</v>
      </c>
      <c r="E506" s="9" t="s">
        <v>82</v>
      </c>
      <c r="F506" s="12"/>
      <c r="G506" s="12" t="s">
        <v>59</v>
      </c>
      <c r="H506" s="9">
        <v>3.0</v>
      </c>
      <c r="I506">
        <v>4.109144469425067</v>
      </c>
      <c r="J506">
        <v>5.0383152977422085</v>
      </c>
    </row>
    <row r="507">
      <c r="A507" s="9">
        <v>18.4</v>
      </c>
      <c r="B507" s="9">
        <v>18.0</v>
      </c>
      <c r="C507" s="9">
        <v>3.0</v>
      </c>
      <c r="D507" s="9">
        <v>1.0</v>
      </c>
      <c r="E507" s="9" t="s">
        <v>82</v>
      </c>
      <c r="F507" s="12"/>
      <c r="G507" s="12" t="s">
        <v>59</v>
      </c>
      <c r="H507" s="9">
        <v>3.0</v>
      </c>
      <c r="I507">
        <v>3.933053210369387</v>
      </c>
      <c r="J507">
        <v>5.035583216017502</v>
      </c>
    </row>
    <row r="508">
      <c r="A508" s="9">
        <v>36.1</v>
      </c>
      <c r="B508" s="9">
        <v>36.0</v>
      </c>
      <c r="C508" s="9">
        <v>15.0</v>
      </c>
      <c r="D508" s="9">
        <v>1.0</v>
      </c>
      <c r="E508" s="9" t="s">
        <v>82</v>
      </c>
      <c r="F508" s="12"/>
      <c r="G508" s="12" t="s">
        <v>59</v>
      </c>
      <c r="H508" s="9">
        <v>3.0</v>
      </c>
      <c r="I508">
        <v>4.057991946977686</v>
      </c>
      <c r="J508">
        <v>4.959892356923017</v>
      </c>
    </row>
    <row r="509">
      <c r="A509" s="9">
        <v>36.4</v>
      </c>
      <c r="B509" s="9">
        <v>36.0</v>
      </c>
      <c r="C509" s="9">
        <v>18.0</v>
      </c>
      <c r="D509" s="9">
        <v>1.0</v>
      </c>
      <c r="E509" s="9" t="s">
        <v>82</v>
      </c>
      <c r="F509" s="12"/>
      <c r="G509" s="12" t="s">
        <v>59</v>
      </c>
      <c r="H509" s="9">
        <v>3.0</v>
      </c>
      <c r="I509">
        <v>3.7051303130408373</v>
      </c>
      <c r="J509">
        <v>4.745543838148154</v>
      </c>
    </row>
    <row r="510">
      <c r="A510" s="9">
        <v>18.5</v>
      </c>
      <c r="B510" s="9">
        <v>18.0</v>
      </c>
      <c r="C510" s="9">
        <v>20.0</v>
      </c>
      <c r="D510" s="9">
        <v>1.0</v>
      </c>
      <c r="E510" s="9" t="s">
        <v>82</v>
      </c>
      <c r="F510" s="12"/>
      <c r="G510" s="12" t="s">
        <v>59</v>
      </c>
      <c r="H510" s="9">
        <v>3.0</v>
      </c>
      <c r="I510">
        <v>3.5259698222574793</v>
      </c>
      <c r="J510">
        <v>4.605101437486022</v>
      </c>
    </row>
    <row r="511">
      <c r="A511" s="9">
        <v>12.1</v>
      </c>
      <c r="B511" s="9">
        <v>12.0</v>
      </c>
      <c r="C511" s="9">
        <v>19.0</v>
      </c>
      <c r="D511" s="9">
        <v>1.0</v>
      </c>
      <c r="E511" s="9" t="s">
        <v>82</v>
      </c>
      <c r="F511" s="12"/>
      <c r="G511" s="12" t="s">
        <v>59</v>
      </c>
      <c r="H511" s="9">
        <v>3.0</v>
      </c>
      <c r="I511">
        <v>3.511883360978874</v>
      </c>
      <c r="J511">
        <v>4.40331833724604</v>
      </c>
    </row>
    <row r="512">
      <c r="A512" s="9">
        <v>12.3</v>
      </c>
      <c r="B512" s="9">
        <v>12.0</v>
      </c>
      <c r="C512" s="9">
        <v>13.0</v>
      </c>
      <c r="D512" s="9">
        <v>1.0</v>
      </c>
      <c r="E512" s="9" t="s">
        <v>96</v>
      </c>
      <c r="F512" s="12"/>
      <c r="G512" s="12" t="s">
        <v>38</v>
      </c>
      <c r="H512" s="9">
        <v>3.0</v>
      </c>
      <c r="I512">
        <v>6.853871964321762</v>
      </c>
      <c r="J512">
        <v>7.569280112136719</v>
      </c>
    </row>
    <row r="513">
      <c r="A513" s="9">
        <v>12.4</v>
      </c>
      <c r="B513" s="9">
        <v>12.0</v>
      </c>
      <c r="C513" s="9">
        <v>14.0</v>
      </c>
      <c r="D513" s="9">
        <v>1.0</v>
      </c>
      <c r="E513" s="9" t="s">
        <v>96</v>
      </c>
      <c r="F513" s="12"/>
      <c r="G513" s="12" t="s">
        <v>38</v>
      </c>
      <c r="H513" s="9">
        <v>3.0</v>
      </c>
      <c r="I513">
        <v>6.057991946977687</v>
      </c>
      <c r="J513">
        <v>6.919373513078194</v>
      </c>
    </row>
    <row r="514">
      <c r="A514" s="9">
        <v>36.1</v>
      </c>
      <c r="B514" s="9">
        <v>36.0</v>
      </c>
      <c r="C514" s="9">
        <v>14.0</v>
      </c>
      <c r="D514" s="9">
        <v>1.0</v>
      </c>
      <c r="E514" s="9" t="s">
        <v>96</v>
      </c>
      <c r="F514" s="12"/>
      <c r="G514" s="12" t="s">
        <v>38</v>
      </c>
      <c r="H514" s="9">
        <v>3.0</v>
      </c>
      <c r="I514">
        <v>5.734685556602553</v>
      </c>
      <c r="J514">
        <v>6.774010964681141</v>
      </c>
    </row>
    <row r="515">
      <c r="A515" s="9">
        <v>14.1</v>
      </c>
      <c r="B515" s="9">
        <v>14.0</v>
      </c>
      <c r="C515" s="9">
        <v>11.0</v>
      </c>
      <c r="D515" s="9">
        <v>1.0</v>
      </c>
      <c r="E515" s="9" t="s">
        <v>96</v>
      </c>
      <c r="F515" s="12"/>
      <c r="G515" s="12" t="s">
        <v>38</v>
      </c>
      <c r="H515" s="9">
        <v>3.0</v>
      </c>
      <c r="I515">
        <v>5.67341589986363</v>
      </c>
      <c r="J515">
        <v>6.690627957088031</v>
      </c>
    </row>
    <row r="516">
      <c r="A516" s="9">
        <v>6.6</v>
      </c>
      <c r="B516" s="9">
        <v>6.0</v>
      </c>
      <c r="C516" s="9">
        <v>15.0</v>
      </c>
      <c r="D516" s="9">
        <v>1.0</v>
      </c>
      <c r="E516" s="9" t="s">
        <v>96</v>
      </c>
      <c r="F516" s="12"/>
      <c r="G516" s="12" t="s">
        <v>38</v>
      </c>
      <c r="H516" s="9">
        <v>3.0</v>
      </c>
      <c r="I516">
        <v>5.737533399475379</v>
      </c>
      <c r="J516">
        <v>6.6503606635901455</v>
      </c>
    </row>
    <row r="517">
      <c r="A517" s="9">
        <v>18.4</v>
      </c>
      <c r="B517" s="9">
        <v>18.0</v>
      </c>
      <c r="C517" s="9">
        <v>11.0</v>
      </c>
      <c r="D517" s="9">
        <v>1.0</v>
      </c>
      <c r="E517" s="9" t="s">
        <v>96</v>
      </c>
      <c r="F517" s="12"/>
      <c r="G517" s="12" t="s">
        <v>38</v>
      </c>
      <c r="H517" s="9">
        <v>3.0</v>
      </c>
      <c r="I517">
        <v>6.330993219041424</v>
      </c>
      <c r="J517">
        <v>6.6350114912790525</v>
      </c>
    </row>
    <row r="518">
      <c r="A518" s="9">
        <v>15.2</v>
      </c>
      <c r="B518" s="9">
        <v>15.0</v>
      </c>
      <c r="C518" s="9">
        <v>12.0</v>
      </c>
      <c r="D518" s="9">
        <v>1.0</v>
      </c>
      <c r="E518" s="9" t="s">
        <v>96</v>
      </c>
      <c r="F518" s="12"/>
      <c r="G518" s="12" t="s">
        <v>38</v>
      </c>
      <c r="H518" s="9">
        <v>3.0</v>
      </c>
      <c r="I518">
        <v>5.79339121694038</v>
      </c>
      <c r="J518">
        <v>6.59994857061718</v>
      </c>
    </row>
    <row r="519">
      <c r="A519" s="9">
        <v>16.3</v>
      </c>
      <c r="B519" s="9">
        <v>16.0</v>
      </c>
      <c r="C519" s="9">
        <v>9.0</v>
      </c>
      <c r="D519" s="9">
        <v>1.0</v>
      </c>
      <c r="E519" s="9" t="s">
        <v>96</v>
      </c>
      <c r="F519" s="12"/>
      <c r="G519" s="12" t="s">
        <v>38</v>
      </c>
      <c r="H519" s="9">
        <v>3.0</v>
      </c>
      <c r="I519">
        <v>5.714209970892755</v>
      </c>
      <c r="J519">
        <v>6.5392783773643135</v>
      </c>
    </row>
    <row r="520" hidden="1">
      <c r="A520" s="9">
        <v>36.1</v>
      </c>
      <c r="B520" s="9">
        <v>36.0</v>
      </c>
      <c r="C520" s="9">
        <v>3.0</v>
      </c>
      <c r="D520" s="9">
        <v>1.0</v>
      </c>
      <c r="E520" s="9" t="s">
        <v>35</v>
      </c>
      <c r="F520" s="9"/>
      <c r="G520" s="9"/>
      <c r="H520" s="9">
        <v>3.0</v>
      </c>
      <c r="I520" s="12">
        <v>0.0</v>
      </c>
      <c r="J520" s="12">
        <v>0.0</v>
      </c>
    </row>
    <row r="521">
      <c r="A521" s="9">
        <v>8.6</v>
      </c>
      <c r="B521" s="9">
        <v>8.0</v>
      </c>
      <c r="C521" s="9">
        <v>5.0</v>
      </c>
      <c r="D521" s="9">
        <v>1.0</v>
      </c>
      <c r="E521" s="9" t="s">
        <v>96</v>
      </c>
      <c r="F521" s="12"/>
      <c r="G521" s="12" t="s">
        <v>38</v>
      </c>
      <c r="H521" s="9">
        <v>3.0</v>
      </c>
      <c r="I521">
        <v>5.057991946977687</v>
      </c>
      <c r="J521">
        <v>5.819730722331125</v>
      </c>
    </row>
    <row r="522" hidden="1">
      <c r="A522" s="12">
        <v>36.3</v>
      </c>
      <c r="B522" s="9">
        <v>36.0</v>
      </c>
      <c r="C522" s="12">
        <v>1.0</v>
      </c>
      <c r="D522" s="9">
        <v>1.0</v>
      </c>
      <c r="E522" s="9" t="s">
        <v>35</v>
      </c>
      <c r="F522" s="9"/>
      <c r="G522" s="9"/>
      <c r="H522" s="9">
        <v>1.0</v>
      </c>
      <c r="I522" s="12">
        <v>0.0</v>
      </c>
      <c r="J522" s="12">
        <v>0.0</v>
      </c>
    </row>
    <row r="523" hidden="1">
      <c r="A523" s="9">
        <v>36.5</v>
      </c>
      <c r="B523" s="9">
        <v>36.0</v>
      </c>
      <c r="C523" s="9">
        <v>11.0</v>
      </c>
      <c r="D523" s="9">
        <v>1.0</v>
      </c>
      <c r="E523" s="9" t="s">
        <v>35</v>
      </c>
      <c r="F523" s="9"/>
      <c r="G523" s="9"/>
      <c r="H523" s="9">
        <v>2.0</v>
      </c>
      <c r="I523" s="12">
        <v>0.0</v>
      </c>
      <c r="J523" s="12">
        <v>0.0</v>
      </c>
    </row>
    <row r="524" hidden="1">
      <c r="A524" s="9">
        <v>36.6</v>
      </c>
      <c r="B524" s="9">
        <v>36.0</v>
      </c>
      <c r="C524" s="9">
        <v>10.0</v>
      </c>
      <c r="D524" s="9">
        <v>1.0</v>
      </c>
      <c r="E524" s="9" t="s">
        <v>35</v>
      </c>
      <c r="F524" s="9"/>
      <c r="G524" s="9"/>
      <c r="H524" s="9">
        <v>2.0</v>
      </c>
      <c r="I524" s="12">
        <v>0.0</v>
      </c>
      <c r="J524" s="12">
        <v>0.0</v>
      </c>
    </row>
    <row r="525">
      <c r="A525" s="9">
        <v>22.3</v>
      </c>
      <c r="B525" s="9">
        <v>22.0</v>
      </c>
      <c r="C525" s="9">
        <v>4.0</v>
      </c>
      <c r="D525" s="9">
        <v>1.0</v>
      </c>
      <c r="E525" s="9" t="s">
        <v>96</v>
      </c>
      <c r="F525" s="12"/>
      <c r="G525" s="12" t="s">
        <v>38</v>
      </c>
      <c r="H525" s="9">
        <v>3.0</v>
      </c>
      <c r="I525">
        <v>4.845098040014256</v>
      </c>
      <c r="J525">
        <v>5.802353814921156</v>
      </c>
    </row>
    <row r="526">
      <c r="A526" s="9">
        <v>22.4</v>
      </c>
      <c r="B526" s="9">
        <v>22.0</v>
      </c>
      <c r="C526" s="9">
        <v>1.0</v>
      </c>
      <c r="D526" s="9">
        <v>1.0</v>
      </c>
      <c r="E526" s="9" t="s">
        <v>96</v>
      </c>
      <c r="F526" s="12"/>
      <c r="G526" s="12" t="s">
        <v>38</v>
      </c>
      <c r="H526" s="9">
        <v>3.0</v>
      </c>
      <c r="I526">
        <v>4.793391216940381</v>
      </c>
      <c r="J526">
        <v>5.703385235803188</v>
      </c>
    </row>
    <row r="527">
      <c r="A527" s="9">
        <v>12.1</v>
      </c>
      <c r="B527" s="9">
        <v>12.0</v>
      </c>
      <c r="C527" s="9">
        <v>18.0</v>
      </c>
      <c r="D527" s="9">
        <v>1.0</v>
      </c>
      <c r="E527" s="9" t="s">
        <v>96</v>
      </c>
      <c r="F527" s="12"/>
      <c r="G527" s="12" t="s">
        <v>38</v>
      </c>
      <c r="H527" s="9">
        <v>3.0</v>
      </c>
      <c r="I527">
        <v>4.679946767022588</v>
      </c>
      <c r="J527">
        <v>5.648596020158504</v>
      </c>
    </row>
    <row r="528">
      <c r="A528" s="9">
        <v>22.1</v>
      </c>
      <c r="B528" s="9">
        <v>22.0</v>
      </c>
      <c r="C528" s="9">
        <v>5.0</v>
      </c>
      <c r="D528" s="9">
        <v>1.0</v>
      </c>
      <c r="E528" s="9" t="s">
        <v>96</v>
      </c>
      <c r="F528" s="12"/>
      <c r="G528" s="12" t="s">
        <v>38</v>
      </c>
      <c r="H528" s="9">
        <v>3.0</v>
      </c>
      <c r="I528">
        <v>4.8495071589193115</v>
      </c>
      <c r="J528">
        <v>5.5540971558953895</v>
      </c>
    </row>
    <row r="529">
      <c r="A529" s="9">
        <v>18.5</v>
      </c>
      <c r="B529" s="9">
        <v>18.0</v>
      </c>
      <c r="C529" s="9">
        <v>18.0</v>
      </c>
      <c r="D529" s="9">
        <v>1.0</v>
      </c>
      <c r="E529" s="9" t="s">
        <v>96</v>
      </c>
      <c r="F529" s="12"/>
      <c r="G529" s="12" t="s">
        <v>38</v>
      </c>
      <c r="H529" s="9">
        <v>3.0</v>
      </c>
      <c r="I529">
        <v>4.525969822257479</v>
      </c>
      <c r="J529">
        <v>5.548899782903719</v>
      </c>
    </row>
    <row r="530">
      <c r="A530" s="9">
        <v>15.2</v>
      </c>
      <c r="B530" s="9">
        <v>15.0</v>
      </c>
      <c r="C530" s="9">
        <v>7.0</v>
      </c>
      <c r="D530" s="9">
        <v>1.0</v>
      </c>
      <c r="E530" s="9" t="s">
        <v>108</v>
      </c>
      <c r="F530" s="12"/>
      <c r="G530" s="12" t="s">
        <v>59</v>
      </c>
      <c r="H530" s="9">
        <v>3.0</v>
      </c>
      <c r="I530">
        <v>5.810520543526965</v>
      </c>
      <c r="J530">
        <v>6.801312541740142</v>
      </c>
    </row>
    <row r="531">
      <c r="A531" s="9">
        <v>36.1</v>
      </c>
      <c r="B531" s="9">
        <v>36.0</v>
      </c>
      <c r="C531" s="9">
        <v>16.0</v>
      </c>
      <c r="D531" s="9">
        <v>1.0</v>
      </c>
      <c r="E531" s="9" t="s">
        <v>108</v>
      </c>
      <c r="F531" s="12"/>
      <c r="G531" s="12" t="s">
        <v>59</v>
      </c>
      <c r="H531" s="9">
        <v>3.0</v>
      </c>
      <c r="I531">
        <v>5.27711783825857</v>
      </c>
      <c r="J531">
        <v>5.989252152142099</v>
      </c>
    </row>
    <row r="532">
      <c r="A532" s="9">
        <v>18.4</v>
      </c>
      <c r="B532" s="9">
        <v>18.0</v>
      </c>
      <c r="C532" s="9">
        <v>2.0</v>
      </c>
      <c r="D532" s="9">
        <v>1.0</v>
      </c>
      <c r="E532" s="9" t="s">
        <v>108</v>
      </c>
      <c r="F532" s="12"/>
      <c r="G532" s="12" t="s">
        <v>59</v>
      </c>
      <c r="H532" s="9">
        <v>3.0</v>
      </c>
      <c r="I532">
        <v>4.8709053036205425</v>
      </c>
      <c r="J532">
        <v>5.583935862330792</v>
      </c>
    </row>
    <row r="533">
      <c r="A533" s="9">
        <v>12.1</v>
      </c>
      <c r="B533" s="9">
        <v>12.0</v>
      </c>
      <c r="C533" s="9">
        <v>9.0</v>
      </c>
      <c r="D533" s="9">
        <v>1.0</v>
      </c>
      <c r="E533" s="9" t="s">
        <v>108</v>
      </c>
      <c r="F533" s="12"/>
      <c r="G533" s="12" t="s">
        <v>59</v>
      </c>
      <c r="H533" s="9">
        <v>3.0</v>
      </c>
      <c r="I533">
        <v>4.586265724144731</v>
      </c>
      <c r="J533">
        <v>5.48304862346964</v>
      </c>
    </row>
    <row r="534">
      <c r="A534" s="9">
        <v>14.1</v>
      </c>
      <c r="B534" s="9">
        <v>14.0</v>
      </c>
      <c r="C534" s="9">
        <v>14.0</v>
      </c>
      <c r="D534" s="9">
        <v>1.0</v>
      </c>
      <c r="E534" s="9" t="s">
        <v>108</v>
      </c>
      <c r="F534" s="12"/>
      <c r="G534" s="12" t="s">
        <v>59</v>
      </c>
      <c r="H534" s="9">
        <v>3.0</v>
      </c>
      <c r="I534">
        <v>4.594234653816006</v>
      </c>
      <c r="J534">
        <v>5.422549981343422</v>
      </c>
    </row>
    <row r="535">
      <c r="A535" s="9">
        <v>22.3</v>
      </c>
      <c r="B535" s="9">
        <v>22.0</v>
      </c>
      <c r="C535" s="9">
        <v>10.0</v>
      </c>
      <c r="D535" s="9">
        <v>1.0</v>
      </c>
      <c r="E535" s="9" t="s">
        <v>108</v>
      </c>
      <c r="F535" s="12"/>
      <c r="G535" s="12" t="s">
        <v>59</v>
      </c>
      <c r="H535" s="9">
        <v>3.0</v>
      </c>
      <c r="I535">
        <v>4.73753339947538</v>
      </c>
      <c r="J535">
        <v>5.409795079366925</v>
      </c>
    </row>
    <row r="536">
      <c r="A536" s="9">
        <v>12.4</v>
      </c>
      <c r="B536" s="9">
        <v>12.0</v>
      </c>
      <c r="C536" s="9">
        <v>12.0</v>
      </c>
      <c r="D536" s="9">
        <v>1.0</v>
      </c>
      <c r="E536" s="9" t="s">
        <v>108</v>
      </c>
      <c r="F536" s="12"/>
      <c r="G536" s="12" t="s">
        <v>59</v>
      </c>
      <c r="H536" s="9">
        <v>3.0</v>
      </c>
      <c r="I536">
        <v>4.308716824330272</v>
      </c>
      <c r="J536">
        <v>5.276328336274927</v>
      </c>
    </row>
    <row r="537">
      <c r="A537" s="9">
        <v>16.3</v>
      </c>
      <c r="B537" s="9">
        <v>16.0</v>
      </c>
      <c r="C537" s="9">
        <v>16.0</v>
      </c>
      <c r="D537" s="9">
        <v>1.0</v>
      </c>
      <c r="E537" s="9" t="s">
        <v>108</v>
      </c>
      <c r="F537" s="12"/>
      <c r="G537" s="12" t="s">
        <v>59</v>
      </c>
      <c r="H537" s="9">
        <v>3.0</v>
      </c>
      <c r="I537">
        <v>4.578147833922551</v>
      </c>
      <c r="J537">
        <v>5.237477140503195</v>
      </c>
    </row>
    <row r="538">
      <c r="A538" s="9">
        <v>8.6</v>
      </c>
      <c r="B538" s="9">
        <v>8.0</v>
      </c>
      <c r="C538" s="9">
        <v>14.0</v>
      </c>
      <c r="D538" s="9">
        <v>1.0</v>
      </c>
      <c r="E538" s="9" t="s">
        <v>108</v>
      </c>
      <c r="F538" s="12"/>
      <c r="G538" s="12" t="s">
        <v>59</v>
      </c>
      <c r="H538" s="9">
        <v>3.0</v>
      </c>
      <c r="I538">
        <v>4.433655560938572</v>
      </c>
      <c r="J538">
        <v>5.136051355215214</v>
      </c>
    </row>
    <row r="539">
      <c r="A539" s="9">
        <v>22.4</v>
      </c>
      <c r="B539" s="9">
        <v>22.0</v>
      </c>
      <c r="C539" s="9">
        <v>10.0</v>
      </c>
      <c r="D539" s="9">
        <v>1.0</v>
      </c>
      <c r="E539" s="9" t="s">
        <v>108</v>
      </c>
      <c r="F539" s="12"/>
      <c r="G539" s="12" t="s">
        <v>59</v>
      </c>
      <c r="H539" s="9">
        <v>3.0</v>
      </c>
      <c r="I539">
        <v>3.9257539716278878</v>
      </c>
      <c r="J539">
        <v>4.94322430687471</v>
      </c>
    </row>
    <row r="540">
      <c r="A540" s="9">
        <v>36.4</v>
      </c>
      <c r="B540" s="9">
        <v>36.0</v>
      </c>
      <c r="C540" s="9">
        <v>16.0</v>
      </c>
      <c r="D540" s="9">
        <v>1.0</v>
      </c>
      <c r="E540" s="9" t="s">
        <v>108</v>
      </c>
      <c r="F540" s="12"/>
      <c r="G540" s="12" t="s">
        <v>59</v>
      </c>
      <c r="H540" s="9">
        <v>3.0</v>
      </c>
      <c r="I540">
        <v>3.9627750919890756</v>
      </c>
      <c r="J540">
        <v>4.850744934326519</v>
      </c>
    </row>
    <row r="541">
      <c r="A541" s="9">
        <v>17.6</v>
      </c>
      <c r="B541" s="9">
        <v>17.0</v>
      </c>
      <c r="C541" s="9">
        <v>1.0</v>
      </c>
      <c r="D541" s="9">
        <v>1.0</v>
      </c>
      <c r="E541" s="9" t="s">
        <v>108</v>
      </c>
      <c r="F541" s="12"/>
      <c r="G541" s="12" t="s">
        <v>59</v>
      </c>
      <c r="H541" s="9">
        <v>3.0</v>
      </c>
      <c r="I541">
        <v>3.8269998179214606</v>
      </c>
      <c r="J541">
        <v>4.68273704415947</v>
      </c>
    </row>
    <row r="542">
      <c r="A542" s="9">
        <v>12.3</v>
      </c>
      <c r="B542" s="9">
        <v>12.0</v>
      </c>
      <c r="C542" s="9">
        <v>5.0</v>
      </c>
      <c r="D542" s="9">
        <v>1.0</v>
      </c>
      <c r="E542" s="9" t="s">
        <v>108</v>
      </c>
      <c r="F542" s="12"/>
      <c r="G542" s="12" t="s">
        <v>59</v>
      </c>
      <c r="H542" s="9">
        <v>3.0</v>
      </c>
      <c r="I542">
        <v>3.6427470800971786</v>
      </c>
      <c r="J542">
        <v>4.583670751827272</v>
      </c>
    </row>
    <row r="543">
      <c r="A543" s="9">
        <v>12.4</v>
      </c>
      <c r="B543" s="9">
        <v>12.0</v>
      </c>
      <c r="C543" s="9">
        <v>7.0</v>
      </c>
      <c r="D543" s="9">
        <v>1.0</v>
      </c>
      <c r="E543" s="9" t="s">
        <v>119</v>
      </c>
      <c r="F543" s="12"/>
      <c r="G543" s="12" t="s">
        <v>38</v>
      </c>
      <c r="H543" s="9">
        <v>3.0</v>
      </c>
      <c r="I543">
        <v>9.31476980707831</v>
      </c>
      <c r="J543">
        <v>10.130890141883787</v>
      </c>
    </row>
    <row r="544">
      <c r="A544" s="9">
        <v>6.6</v>
      </c>
      <c r="B544" s="9">
        <v>6.0</v>
      </c>
      <c r="C544" s="9">
        <v>16.0</v>
      </c>
      <c r="D544" s="9">
        <v>1.0</v>
      </c>
      <c r="E544" s="9" t="s">
        <v>119</v>
      </c>
      <c r="F544" s="12"/>
      <c r="G544" s="12" t="s">
        <v>38</v>
      </c>
      <c r="H544" s="9">
        <v>3.0</v>
      </c>
      <c r="I544">
        <v>9.121043692724776</v>
      </c>
      <c r="J544">
        <v>9.983237614946404</v>
      </c>
    </row>
    <row r="545">
      <c r="A545" s="9">
        <v>22.4</v>
      </c>
      <c r="B545" s="9">
        <v>22.0</v>
      </c>
      <c r="C545" s="9">
        <v>5.0</v>
      </c>
      <c r="D545" s="9">
        <v>1.0</v>
      </c>
      <c r="E545" s="9" t="s">
        <v>119</v>
      </c>
      <c r="F545" s="12"/>
      <c r="G545" s="12" t="s">
        <v>38</v>
      </c>
      <c r="H545" s="9">
        <v>3.0</v>
      </c>
      <c r="I545">
        <v>7.897234242342892</v>
      </c>
      <c r="J545">
        <v>8.846799242873077</v>
      </c>
    </row>
    <row r="546">
      <c r="A546" s="9">
        <v>15.2</v>
      </c>
      <c r="B546" s="9">
        <v>15.0</v>
      </c>
      <c r="C546" s="9">
        <v>2.0</v>
      </c>
      <c r="D546" s="9">
        <v>1.0</v>
      </c>
      <c r="E546" s="9" t="s">
        <v>119</v>
      </c>
      <c r="F546" s="12"/>
      <c r="G546" s="12" t="s">
        <v>38</v>
      </c>
      <c r="H546" s="9">
        <v>3.0</v>
      </c>
      <c r="I546">
        <v>7.923909830929516</v>
      </c>
      <c r="J546">
        <v>8.825315543837757</v>
      </c>
    </row>
    <row r="547" hidden="1">
      <c r="A547" s="9" t="s">
        <v>130</v>
      </c>
      <c r="B547" s="7" t="s">
        <v>131</v>
      </c>
      <c r="C547" s="9">
        <v>8.0</v>
      </c>
      <c r="D547" s="9">
        <v>1.0</v>
      </c>
      <c r="E547" s="9" t="s">
        <v>35</v>
      </c>
      <c r="F547" s="9"/>
      <c r="G547" s="9"/>
      <c r="H547" s="9">
        <v>2.0</v>
      </c>
      <c r="I547" s="12">
        <v>0.0</v>
      </c>
      <c r="J547" s="12">
        <v>0.0</v>
      </c>
    </row>
    <row r="548">
      <c r="A548" s="9">
        <v>8.6</v>
      </c>
      <c r="B548" s="9">
        <v>8.0</v>
      </c>
      <c r="C548" s="9">
        <v>13.0</v>
      </c>
      <c r="D548" s="9">
        <v>1.0</v>
      </c>
      <c r="E548" s="9" t="s">
        <v>119</v>
      </c>
      <c r="F548" s="12"/>
      <c r="G548" s="12" t="s">
        <v>38</v>
      </c>
      <c r="H548" s="9">
        <v>3.0</v>
      </c>
      <c r="I548">
        <v>7.812913356642855</v>
      </c>
      <c r="J548">
        <v>8.544268534227761</v>
      </c>
    </row>
    <row r="549">
      <c r="A549" s="9">
        <v>16.3</v>
      </c>
      <c r="B549" s="9">
        <v>16.0</v>
      </c>
      <c r="C549" s="9">
        <v>6.0</v>
      </c>
      <c r="D549" s="9">
        <v>1.0</v>
      </c>
      <c r="E549" s="9" t="s">
        <v>119</v>
      </c>
      <c r="F549" s="12"/>
      <c r="G549" s="12" t="s">
        <v>38</v>
      </c>
      <c r="H549" s="9">
        <v>3.0</v>
      </c>
      <c r="I549">
        <v>7.150537154583292</v>
      </c>
      <c r="J549">
        <v>8.089623569326136</v>
      </c>
    </row>
    <row r="550">
      <c r="A550" s="9">
        <v>36.1</v>
      </c>
      <c r="B550" s="9">
        <v>36.0</v>
      </c>
      <c r="C550" s="9">
        <v>1.0</v>
      </c>
      <c r="D550" s="9">
        <v>1.0</v>
      </c>
      <c r="E550" s="9" t="s">
        <v>119</v>
      </c>
      <c r="F550" s="12"/>
      <c r="G550" s="12" t="s">
        <v>38</v>
      </c>
      <c r="H550" s="9">
        <v>3.0</v>
      </c>
      <c r="I550">
        <v>6.762356983200412</v>
      </c>
      <c r="J550">
        <v>7.9342497414356234</v>
      </c>
    </row>
    <row r="551">
      <c r="A551" s="9">
        <v>17.6</v>
      </c>
      <c r="B551" s="9">
        <v>17.0</v>
      </c>
      <c r="C551" s="9">
        <v>3.0</v>
      </c>
      <c r="D551" s="9">
        <v>1.0</v>
      </c>
      <c r="E551" s="9" t="s">
        <v>119</v>
      </c>
      <c r="F551" s="12"/>
      <c r="G551" s="12" t="s">
        <v>38</v>
      </c>
      <c r="H551" s="9">
        <v>3.0</v>
      </c>
      <c r="I551">
        <v>6.868812314114698</v>
      </c>
      <c r="J551">
        <v>7.883450004097988</v>
      </c>
    </row>
    <row r="552">
      <c r="A552" s="12">
        <v>36.4</v>
      </c>
      <c r="B552" s="9">
        <v>36.0</v>
      </c>
      <c r="C552" s="9">
        <v>10.0</v>
      </c>
      <c r="D552" s="9">
        <v>1.0</v>
      </c>
      <c r="E552" s="9" t="s">
        <v>119</v>
      </c>
      <c r="F552" s="12"/>
      <c r="G552" s="12" t="s">
        <v>38</v>
      </c>
      <c r="H552" s="9">
        <v>3.0</v>
      </c>
      <c r="I552">
        <v>6.720159303405957</v>
      </c>
      <c r="J552">
        <v>7.755428382352328</v>
      </c>
    </row>
    <row r="553">
      <c r="A553" s="9">
        <v>14.1</v>
      </c>
      <c r="B553" s="9">
        <v>14.0</v>
      </c>
      <c r="C553" s="9">
        <v>17.0</v>
      </c>
      <c r="D553" s="9">
        <v>1.0</v>
      </c>
      <c r="E553" s="9" t="s">
        <v>119</v>
      </c>
      <c r="F553" s="12"/>
      <c r="G553" s="12" t="s">
        <v>38</v>
      </c>
      <c r="H553" s="9">
        <v>3.0</v>
      </c>
      <c r="I553">
        <v>6.785838079049935</v>
      </c>
      <c r="J553">
        <v>7.694422376585298</v>
      </c>
    </row>
    <row r="554">
      <c r="A554" s="9">
        <v>12.1</v>
      </c>
      <c r="B554" s="9">
        <v>12.0</v>
      </c>
      <c r="C554" s="9">
        <v>11.0</v>
      </c>
      <c r="D554" s="9">
        <v>1.0</v>
      </c>
      <c r="E554" s="9" t="s">
        <v>119</v>
      </c>
      <c r="F554" s="12"/>
      <c r="G554" s="12" t="s">
        <v>38</v>
      </c>
      <c r="H554" s="9">
        <v>3.0</v>
      </c>
      <c r="I554">
        <v>6.466655821041497</v>
      </c>
      <c r="J554">
        <v>7.514624873259201</v>
      </c>
    </row>
    <row r="555">
      <c r="A555" s="9">
        <v>18.5</v>
      </c>
      <c r="B555" s="9">
        <v>18.0</v>
      </c>
      <c r="C555" s="9">
        <v>22.0</v>
      </c>
      <c r="D555" s="9">
        <v>1.0</v>
      </c>
      <c r="E555" s="9" t="s">
        <v>119</v>
      </c>
      <c r="F555" s="12"/>
      <c r="G555" s="12" t="s">
        <v>38</v>
      </c>
      <c r="H555" s="9">
        <v>3.0</v>
      </c>
      <c r="I555">
        <v>6.474528444141383</v>
      </c>
      <c r="J555">
        <v>7.325573420567964</v>
      </c>
    </row>
    <row r="556">
      <c r="A556" s="9">
        <v>12.3</v>
      </c>
      <c r="B556" s="9">
        <v>12.0</v>
      </c>
      <c r="C556" s="9">
        <v>10.0</v>
      </c>
      <c r="D556" s="9">
        <v>1.0</v>
      </c>
      <c r="E556" s="9" t="s">
        <v>119</v>
      </c>
      <c r="F556" s="12"/>
      <c r="G556" s="12" t="s">
        <v>38</v>
      </c>
      <c r="H556" s="9">
        <v>3.0</v>
      </c>
      <c r="I556">
        <v>5.455931955649724</v>
      </c>
      <c r="J556">
        <v>6.30592153791924</v>
      </c>
    </row>
    <row r="557">
      <c r="A557" s="9">
        <v>22.3</v>
      </c>
      <c r="B557" s="9">
        <v>22.0</v>
      </c>
      <c r="C557" s="9">
        <v>19.0</v>
      </c>
      <c r="D557" s="9">
        <v>1.0</v>
      </c>
      <c r="E557" s="9" t="s">
        <v>119</v>
      </c>
      <c r="F557" s="12"/>
      <c r="G557" s="12" t="s">
        <v>38</v>
      </c>
      <c r="H557" s="9">
        <v>3.0</v>
      </c>
      <c r="I557">
        <v>5.31476980707831</v>
      </c>
      <c r="J557">
        <v>5.916234602586429</v>
      </c>
    </row>
    <row r="558">
      <c r="A558" s="9">
        <v>18.4</v>
      </c>
      <c r="B558" s="9">
        <v>18.0</v>
      </c>
      <c r="C558" s="9">
        <v>15.0</v>
      </c>
      <c r="D558" s="9">
        <v>1.0</v>
      </c>
      <c r="E558" s="9" t="s">
        <v>119</v>
      </c>
      <c r="F558" s="12"/>
      <c r="G558" s="12" t="s">
        <v>38</v>
      </c>
      <c r="H558" s="9">
        <v>3.0</v>
      </c>
      <c r="I558">
        <v>4.845098040014256</v>
      </c>
      <c r="J558">
        <v>5.800446304764476</v>
      </c>
    </row>
    <row r="559" hidden="1">
      <c r="A559" s="12" t="s">
        <v>129</v>
      </c>
      <c r="B559" s="12" t="s">
        <v>129</v>
      </c>
      <c r="C559" s="9">
        <v>9.0</v>
      </c>
      <c r="D559" s="9">
        <v>1.0</v>
      </c>
      <c r="E559" s="9" t="s">
        <v>35</v>
      </c>
      <c r="F559" s="9"/>
      <c r="G559" s="9"/>
      <c r="H559" s="9">
        <v>2.0</v>
      </c>
      <c r="I559">
        <v>3.853871964321762</v>
      </c>
      <c r="J559">
        <v>5.112157734892643</v>
      </c>
    </row>
    <row r="560">
      <c r="A560" s="12">
        <v>22.1</v>
      </c>
      <c r="B560" s="9">
        <v>22.0</v>
      </c>
      <c r="C560" s="9">
        <v>7.0</v>
      </c>
      <c r="D560" s="9">
        <v>1.0</v>
      </c>
      <c r="E560" s="9" t="s">
        <v>119</v>
      </c>
      <c r="F560" s="12"/>
      <c r="G560" s="12" t="s">
        <v>38</v>
      </c>
      <c r="H560" s="9">
        <v>3.0</v>
      </c>
      <c r="I560">
        <v>4.770325912871686</v>
      </c>
      <c r="J560">
        <v>5.745722979212066</v>
      </c>
    </row>
    <row r="562">
      <c r="A562" s="9"/>
      <c r="B562" s="9"/>
      <c r="C562" s="9"/>
      <c r="D562" s="9"/>
      <c r="E562" s="9"/>
      <c r="F562" s="9"/>
      <c r="G562" s="9"/>
      <c r="H562" s="9"/>
    </row>
    <row r="563">
      <c r="A563" s="9"/>
      <c r="B563" s="9"/>
      <c r="C563" s="9"/>
      <c r="D563" s="9"/>
      <c r="E563" s="9"/>
      <c r="F563" s="9"/>
      <c r="G563" s="9"/>
      <c r="H563" s="9"/>
    </row>
    <row r="564">
      <c r="A564" s="9"/>
      <c r="B564" s="9"/>
      <c r="C564" s="9"/>
      <c r="D564" s="9"/>
      <c r="E564" s="9"/>
      <c r="F564" s="9"/>
      <c r="G564" s="9"/>
      <c r="H564" s="9"/>
    </row>
    <row r="565">
      <c r="A565" s="9"/>
      <c r="B565" s="9"/>
      <c r="C565" s="9"/>
      <c r="D565" s="9"/>
      <c r="E565" s="9"/>
      <c r="F565" s="9"/>
      <c r="G565" s="9"/>
      <c r="H565" s="9"/>
    </row>
    <row r="566">
      <c r="A566" s="9"/>
      <c r="B566" s="9"/>
      <c r="C566" s="9"/>
      <c r="D566" s="9"/>
      <c r="E566" s="9"/>
      <c r="F566" s="9"/>
      <c r="G566" s="9"/>
      <c r="H566" s="9"/>
    </row>
    <row r="567">
      <c r="A567" s="9"/>
      <c r="B567" s="9"/>
      <c r="C567" s="9"/>
      <c r="D567" s="9"/>
      <c r="E567" s="9"/>
      <c r="F567" s="9"/>
      <c r="G567" s="9"/>
      <c r="H567" s="9"/>
    </row>
    <row r="568">
      <c r="A568" s="9"/>
      <c r="B568" s="9"/>
      <c r="C568" s="9"/>
      <c r="D568" s="9"/>
      <c r="E568" s="9"/>
      <c r="F568" s="9"/>
      <c r="G568" s="9"/>
      <c r="H568" s="9"/>
    </row>
    <row r="569">
      <c r="A569" s="12"/>
      <c r="B569" s="9"/>
      <c r="C569" s="9"/>
      <c r="D569" s="9"/>
      <c r="E569" s="9"/>
      <c r="F569" s="9"/>
      <c r="G569" s="9"/>
      <c r="H569" s="9"/>
    </row>
    <row r="570">
      <c r="A570" s="12"/>
      <c r="B570" s="9"/>
      <c r="C570" s="9"/>
      <c r="D570" s="9"/>
      <c r="E570" s="9"/>
      <c r="F570" s="9"/>
      <c r="G570" s="9"/>
      <c r="H570" s="9"/>
    </row>
  </sheetData>
  <autoFilter ref="$A$1:$AC$560">
    <filterColumn colId="4">
      <filters>
        <filter val="s11"/>
        <filter val="s10"/>
        <filter val="s02"/>
        <filter val="s01"/>
        <filter val="s12"/>
        <filter val="s04"/>
        <filter val="s03"/>
        <filter val="s06"/>
        <filter val="s05"/>
        <filter val="s08"/>
        <filter val="s07"/>
        <filter val="s09"/>
      </filters>
    </filterColumn>
  </autoFilter>
  <hyperlinks>
    <hyperlink r:id="rId1" ref="A1"/>
    <hyperlink r:id="rId2" ref="B1"/>
    <hyperlink r:id="rId3" ref="E1"/>
    <hyperlink r:id="rId4" ref="F1"/>
    <hyperlink r:id="rId5" ref="G1"/>
    <hyperlink r:id="rId6" ref="H1"/>
    <hyperlink r:id="rId7" ref="I1"/>
    <hyperlink r:id="rId8" ref="B208"/>
    <hyperlink r:id="rId9" ref="B226"/>
    <hyperlink r:id="rId10" ref="B237"/>
    <hyperlink r:id="rId11" ref="B253"/>
    <hyperlink r:id="rId12" ref="B266"/>
    <hyperlink r:id="rId13" ref="B280"/>
    <hyperlink r:id="rId14" ref="B298"/>
    <hyperlink r:id="rId15" ref="B305"/>
    <hyperlink r:id="rId16" ref="B317"/>
    <hyperlink r:id="rId17" ref="B334"/>
    <hyperlink r:id="rId18" ref="B358"/>
    <hyperlink r:id="rId19" ref="B367"/>
    <hyperlink r:id="rId20" ref="B547"/>
  </hyperlinks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r="C1">
        <v>1.0</v>
      </c>
      <c r="D1">
        <v>2.0</v>
      </c>
      <c r="E1">
        <v>3.0</v>
      </c>
    </row>
    <row r="2">
      <c r="B2" t="e">
        <v>#DIV/0!</v>
      </c>
    </row>
    <row r="3">
      <c r="A3" t="s">
        <v>35</v>
      </c>
      <c r="C3">
        <v>0.7986872274919742</v>
      </c>
      <c r="D3">
        <v>1.8361571333853817</v>
      </c>
      <c r="E3">
        <v>1.3351202651427083</v>
      </c>
    </row>
    <row r="4">
      <c r="A4" t="s">
        <v>33</v>
      </c>
      <c r="C4">
        <v>5.83227787759777</v>
      </c>
      <c r="D4">
        <v>4.91597636143351</v>
      </c>
      <c r="E4">
        <v>5.55001775541265</v>
      </c>
    </row>
    <row r="5">
      <c r="A5" t="s">
        <v>44</v>
      </c>
      <c r="C5">
        <v>6.300565595001983</v>
      </c>
      <c r="D5">
        <v>5.848523096764422</v>
      </c>
      <c r="E5">
        <v>4.918278850292127</v>
      </c>
    </row>
    <row r="6">
      <c r="A6" t="s">
        <v>49</v>
      </c>
      <c r="C6">
        <v>6.645804996592417</v>
      </c>
      <c r="D6">
        <v>8.085620709226033</v>
      </c>
      <c r="E6">
        <v>6.315633892353646</v>
      </c>
    </row>
    <row r="7">
      <c r="A7" t="s">
        <v>55</v>
      </c>
      <c r="C7">
        <v>6.127569809867986</v>
      </c>
      <c r="D7">
        <v>5.863285324726286</v>
      </c>
      <c r="E7">
        <v>5.98424481358358</v>
      </c>
    </row>
    <row r="8">
      <c r="A8" t="s">
        <v>63</v>
      </c>
      <c r="C8">
        <v>7.4941453327517875</v>
      </c>
      <c r="D8">
        <v>5.89040087914454</v>
      </c>
      <c r="E8">
        <v>7.011644085403079</v>
      </c>
    </row>
    <row r="9">
      <c r="A9" t="s">
        <v>68</v>
      </c>
      <c r="C9">
        <v>5.33183882525245</v>
      </c>
      <c r="D9">
        <v>4.720548536163572</v>
      </c>
      <c r="E9">
        <v>5.173664146959681</v>
      </c>
    </row>
    <row r="10">
      <c r="A10" t="s">
        <v>73</v>
      </c>
      <c r="C10">
        <v>5.42990830691573</v>
      </c>
      <c r="D10">
        <v>4.764537742224148</v>
      </c>
      <c r="E10">
        <v>5.540868440716212</v>
      </c>
    </row>
    <row r="11">
      <c r="A11" t="s">
        <v>76</v>
      </c>
      <c r="C11">
        <v>5.127249919120722</v>
      </c>
      <c r="D11">
        <v>3.765715608979676</v>
      </c>
      <c r="E11">
        <v>5.439984047517069</v>
      </c>
    </row>
    <row r="12">
      <c r="A12" t="s">
        <v>82</v>
      </c>
      <c r="C12">
        <v>5.309210431123112</v>
      </c>
      <c r="D12">
        <v>4.425754361201003</v>
      </c>
      <c r="E12">
        <v>5.379122307271322</v>
      </c>
    </row>
    <row r="13">
      <c r="A13" t="s">
        <v>96</v>
      </c>
      <c r="C13">
        <v>5.91223792151894</v>
      </c>
      <c r="D13">
        <v>5.3272221341774815</v>
      </c>
      <c r="E13">
        <v>6.318211027274847</v>
      </c>
    </row>
    <row r="14">
      <c r="A14" t="s">
        <v>108</v>
      </c>
      <c r="C14">
        <v>5.354174174296668</v>
      </c>
      <c r="D14">
        <v>3.9932180823000714</v>
      </c>
      <c r="E14">
        <v>5.33847139304418</v>
      </c>
    </row>
    <row r="15">
      <c r="A15" t="s">
        <v>119</v>
      </c>
      <c r="C15">
        <v>8.270468945133958</v>
      </c>
      <c r="D15">
        <v>8.22963073917324</v>
      </c>
      <c r="E15">
        <v>7.7685130543672205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 t="s">
        <v>0</v>
      </c>
      <c r="B1" s="25" t="s">
        <v>15</v>
      </c>
      <c r="C1" s="26" t="s">
        <v>1</v>
      </c>
      <c r="D1" s="24" t="s">
        <v>3</v>
      </c>
      <c r="E1" s="24" t="s">
        <v>4</v>
      </c>
      <c r="F1" s="26" t="s">
        <v>20</v>
      </c>
      <c r="G1" s="26" t="s">
        <v>25</v>
      </c>
      <c r="H1" s="24" t="s">
        <v>27</v>
      </c>
      <c r="I1" s="26" t="s">
        <v>28</v>
      </c>
    </row>
    <row r="2">
      <c r="A2" s="26">
        <v>2.2</v>
      </c>
      <c r="B2" s="26">
        <v>2.0</v>
      </c>
      <c r="C2" s="26">
        <v>19.0</v>
      </c>
      <c r="D2" s="26" t="s">
        <v>33</v>
      </c>
      <c r="E2" s="26">
        <v>1.0</v>
      </c>
      <c r="F2" s="27">
        <v>6.544281684339123</v>
      </c>
      <c r="G2" s="27">
        <v>6.905079885006593</v>
      </c>
      <c r="H2" s="27">
        <v>5.856038026078269</v>
      </c>
      <c r="I2" s="27">
        <v>6.761117911084863</v>
      </c>
    </row>
    <row r="3">
      <c r="A3" s="26">
        <v>2.2</v>
      </c>
      <c r="B3" s="26">
        <v>2.0</v>
      </c>
      <c r="C3" s="26">
        <v>16.0</v>
      </c>
      <c r="D3" s="26" t="s">
        <v>44</v>
      </c>
      <c r="E3" s="26">
        <v>1.0</v>
      </c>
      <c r="F3" s="27">
        <v>6.912370672712727</v>
      </c>
      <c r="G3" s="28" t="s">
        <v>137</v>
      </c>
      <c r="H3" s="27">
        <v>6.301029995663981</v>
      </c>
      <c r="I3" s="27">
        <v>6.912370672712727</v>
      </c>
    </row>
    <row r="4">
      <c r="A4" s="26">
        <v>2.2</v>
      </c>
      <c r="B4" s="26">
        <v>2.0</v>
      </c>
      <c r="C4" s="26">
        <v>2.0</v>
      </c>
      <c r="D4" s="26" t="s">
        <v>49</v>
      </c>
      <c r="E4" s="26">
        <v>1.0</v>
      </c>
      <c r="F4" s="27">
        <v>6.681936665037238</v>
      </c>
      <c r="G4" s="27">
        <v>6.952477338553319</v>
      </c>
      <c r="H4" s="27">
        <v>5.7807286732714545</v>
      </c>
      <c r="I4" s="27">
        <v>6.837941362344787</v>
      </c>
    </row>
    <row r="5">
      <c r="A5" s="26">
        <v>2.2</v>
      </c>
      <c r="B5" s="26">
        <v>2.0</v>
      </c>
      <c r="C5" s="26">
        <v>10.0</v>
      </c>
      <c r="D5" s="26" t="s">
        <v>55</v>
      </c>
      <c r="E5" s="26">
        <v>1.0</v>
      </c>
      <c r="F5" s="27">
        <v>5.797159236183248</v>
      </c>
      <c r="G5" s="27">
        <v>5.90913299562718</v>
      </c>
      <c r="H5" s="27">
        <v>4.842876580020299</v>
      </c>
      <c r="I5" s="27">
        <v>5.856744926167492</v>
      </c>
    </row>
    <row r="6">
      <c r="A6" s="26">
        <v>2.2</v>
      </c>
      <c r="B6" s="26">
        <v>2.0</v>
      </c>
      <c r="C6" s="26">
        <v>4.0</v>
      </c>
      <c r="D6" s="26" t="s">
        <v>63</v>
      </c>
      <c r="E6" s="26">
        <v>1.0</v>
      </c>
      <c r="F6" s="27">
        <v>9.482836299439068</v>
      </c>
      <c r="G6" s="28" t="s">
        <v>137</v>
      </c>
      <c r="H6" s="27">
        <v>8.466655821041497</v>
      </c>
      <c r="I6" s="27">
        <v>9.482836299439068</v>
      </c>
    </row>
    <row r="7">
      <c r="A7" s="26">
        <v>2.2</v>
      </c>
      <c r="B7" s="26">
        <v>2.0</v>
      </c>
      <c r="C7" s="26">
        <v>6.0</v>
      </c>
      <c r="D7" s="26" t="s">
        <v>68</v>
      </c>
      <c r="E7" s="26">
        <v>1.0</v>
      </c>
      <c r="F7" s="27">
        <v>4.9979203736068785</v>
      </c>
      <c r="G7" s="27">
        <v>4.821829114551198</v>
      </c>
      <c r="H7" s="27">
        <v>3.9507819773298185</v>
      </c>
      <c r="I7" s="27">
        <v>4.918739127559254</v>
      </c>
    </row>
    <row r="8">
      <c r="A8" s="26">
        <v>2.2</v>
      </c>
      <c r="B8" s="26">
        <v>2.0</v>
      </c>
      <c r="C8" s="26">
        <v>3.0</v>
      </c>
      <c r="D8" s="26" t="s">
        <v>73</v>
      </c>
      <c r="E8" s="26">
        <v>1.0</v>
      </c>
      <c r="F8" s="27">
        <v>4.711831436293505</v>
      </c>
      <c r="G8" s="27">
        <v>4.528561592610701</v>
      </c>
      <c r="H8" s="27">
        <v>3.5571633424404236</v>
      </c>
      <c r="I8" s="27">
        <v>4.6297929794014</v>
      </c>
    </row>
    <row r="9">
      <c r="A9" s="26">
        <v>2.2</v>
      </c>
      <c r="B9" s="26">
        <v>2.0</v>
      </c>
      <c r="C9" s="26">
        <v>14.0</v>
      </c>
      <c r="D9" s="26" t="s">
        <v>76</v>
      </c>
      <c r="E9" s="26">
        <v>1.0</v>
      </c>
      <c r="F9" s="27">
        <v>6.671964769891377</v>
      </c>
      <c r="G9" s="27">
        <v>6.630572084733152</v>
      </c>
      <c r="H9" s="27">
        <v>5.720159303405956</v>
      </c>
      <c r="I9" s="27">
        <v>6.65176138380309</v>
      </c>
    </row>
    <row r="10">
      <c r="A10" s="26">
        <v>2.2</v>
      </c>
      <c r="B10" s="26">
        <v>2.0</v>
      </c>
      <c r="C10" s="26">
        <v>1.0</v>
      </c>
      <c r="D10" s="26" t="s">
        <v>82</v>
      </c>
      <c r="E10" s="26">
        <v>1.0</v>
      </c>
      <c r="F10" s="27">
        <v>6.199472528567124</v>
      </c>
      <c r="G10" s="27">
        <v>6.515225781051812</v>
      </c>
      <c r="H10" s="27">
        <v>5.502231975302693</v>
      </c>
      <c r="I10" s="27">
        <v>6.3854345416491</v>
      </c>
    </row>
    <row r="11">
      <c r="A11" s="26">
        <v>2.2</v>
      </c>
      <c r="B11" s="26">
        <v>2.0</v>
      </c>
      <c r="C11" s="26">
        <v>18.0</v>
      </c>
      <c r="D11" s="26" t="s">
        <v>96</v>
      </c>
      <c r="E11" s="26">
        <v>1.0</v>
      </c>
      <c r="F11" s="27">
        <v>5.332406974706992</v>
      </c>
      <c r="G11" s="28" t="s">
        <v>137</v>
      </c>
      <c r="H11" s="27">
        <v>4.756961951313706</v>
      </c>
      <c r="I11" s="27">
        <v>5.332406974706992</v>
      </c>
    </row>
    <row r="12">
      <c r="A12" s="26">
        <v>2.2</v>
      </c>
      <c r="B12" s="26">
        <v>2.0</v>
      </c>
      <c r="C12" s="26">
        <v>11.0</v>
      </c>
      <c r="D12" s="26" t="s">
        <v>108</v>
      </c>
      <c r="E12" s="26">
        <v>1.0</v>
      </c>
      <c r="F12" s="27">
        <v>5.280856407817971</v>
      </c>
      <c r="G12" s="27">
        <v>5.334731788600826</v>
      </c>
      <c r="H12" s="27">
        <v>4.304890416477219</v>
      </c>
      <c r="I12" s="27">
        <v>5.308628986036621</v>
      </c>
    </row>
    <row r="13">
      <c r="A13" s="26">
        <v>2.2</v>
      </c>
      <c r="B13" s="26">
        <v>2.0</v>
      </c>
      <c r="C13" s="26">
        <v>17.0</v>
      </c>
      <c r="D13" s="26" t="s">
        <v>119</v>
      </c>
      <c r="E13" s="26">
        <v>1.0</v>
      </c>
      <c r="F13" s="27">
        <v>7.3019217710941655</v>
      </c>
      <c r="G13" s="27">
        <v>7.1879784187873295</v>
      </c>
      <c r="H13" s="27">
        <v>6.391691059395036</v>
      </c>
      <c r="I13" s="27">
        <v>7.248676259140941</v>
      </c>
    </row>
    <row r="14">
      <c r="A14" s="26">
        <v>2.3</v>
      </c>
      <c r="B14" s="26">
        <v>2.0</v>
      </c>
      <c r="C14" s="26">
        <v>6.0</v>
      </c>
      <c r="D14" s="26" t="s">
        <v>33</v>
      </c>
      <c r="E14" s="26">
        <v>1.0</v>
      </c>
      <c r="F14" s="27">
        <v>7.079702712368314</v>
      </c>
      <c r="G14" s="28" t="s">
        <v>137</v>
      </c>
      <c r="H14" s="27">
        <v>5.933053210369387</v>
      </c>
      <c r="I14" s="27">
        <v>7.079702712368314</v>
      </c>
    </row>
    <row r="15">
      <c r="A15" s="26">
        <v>2.3</v>
      </c>
      <c r="B15" s="26">
        <v>2.0</v>
      </c>
      <c r="C15" s="26">
        <v>4.0</v>
      </c>
      <c r="D15" s="26" t="s">
        <v>44</v>
      </c>
      <c r="E15" s="26">
        <v>1.0</v>
      </c>
      <c r="F15" s="27">
        <v>5.911629853367669</v>
      </c>
      <c r="G15" s="27">
        <v>6.116772909481174</v>
      </c>
      <c r="H15" s="27">
        <v>4.993751050722999</v>
      </c>
      <c r="I15" s="27">
        <v>6.026203074504136</v>
      </c>
    </row>
    <row r="16">
      <c r="A16" s="26">
        <v>2.3</v>
      </c>
      <c r="B16" s="26">
        <v>2.0</v>
      </c>
      <c r="C16" s="26">
        <v>8.0</v>
      </c>
      <c r="D16" s="26" t="s">
        <v>49</v>
      </c>
      <c r="E16" s="26">
        <v>1.0</v>
      </c>
      <c r="F16" s="27">
        <v>6.343947453123284</v>
      </c>
      <c r="G16" s="27">
        <v>6.498849413109027</v>
      </c>
      <c r="H16" s="27">
        <v>5.5614421404196985</v>
      </c>
      <c r="I16" s="27">
        <v>6.42826833882332</v>
      </c>
    </row>
    <row r="17">
      <c r="A17" s="26">
        <v>2.3</v>
      </c>
      <c r="B17" s="26">
        <v>2.0</v>
      </c>
      <c r="C17" s="26">
        <v>7.0</v>
      </c>
      <c r="D17" s="26" t="s">
        <v>55</v>
      </c>
      <c r="E17" s="26">
        <v>1.0</v>
      </c>
      <c r="F17" s="27">
        <v>6.971553886188</v>
      </c>
      <c r="G17" s="28" t="s">
        <v>137</v>
      </c>
      <c r="H17" s="27">
        <v>5.967815316628599</v>
      </c>
      <c r="I17" s="27">
        <v>6.971553886188</v>
      </c>
    </row>
    <row r="18">
      <c r="A18" s="26">
        <v>2.3</v>
      </c>
      <c r="B18" s="26">
        <v>2.0</v>
      </c>
      <c r="C18" s="26">
        <v>9.0</v>
      </c>
      <c r="D18" s="26" t="s">
        <v>63</v>
      </c>
      <c r="E18" s="26">
        <v>1.0</v>
      </c>
      <c r="F18" s="27">
        <v>6.881569922877911</v>
      </c>
      <c r="G18" s="27">
        <v>7.279509931549948</v>
      </c>
      <c r="H18" s="27">
        <v>6.301029995663981</v>
      </c>
      <c r="I18" s="27">
        <v>7.124607971564205</v>
      </c>
    </row>
    <row r="19">
      <c r="A19" s="26">
        <v>2.3</v>
      </c>
      <c r="B19" s="26">
        <v>2.0</v>
      </c>
      <c r="C19" s="26">
        <v>15.0</v>
      </c>
      <c r="D19" s="26" t="s">
        <v>68</v>
      </c>
      <c r="E19" s="26">
        <v>1.0</v>
      </c>
      <c r="F19" s="27">
        <v>4.121171931931866</v>
      </c>
      <c r="G19" s="27">
        <v>4.547140664204148</v>
      </c>
      <c r="H19" s="27">
        <v>3.2932046581520242</v>
      </c>
      <c r="I19" s="27">
        <v>4.384413366706448</v>
      </c>
    </row>
    <row r="20">
      <c r="A20" s="26">
        <v>2.3</v>
      </c>
      <c r="B20" s="26">
        <v>2.0</v>
      </c>
      <c r="C20" s="26">
        <v>12.0</v>
      </c>
      <c r="D20" s="26" t="s">
        <v>73</v>
      </c>
      <c r="E20" s="26">
        <v>1.0</v>
      </c>
      <c r="F20" s="27">
        <v>5.65638706291539</v>
      </c>
      <c r="G20" s="27">
        <v>5.835201180306545</v>
      </c>
      <c r="H20" s="27">
        <v>4.676693609624866</v>
      </c>
      <c r="I20" s="27">
        <v>5.754932838617705</v>
      </c>
    </row>
    <row r="21">
      <c r="A21" s="26">
        <v>2.3</v>
      </c>
      <c r="B21" s="26">
        <v>2.0</v>
      </c>
      <c r="C21" s="26">
        <v>1.0</v>
      </c>
      <c r="D21" s="26" t="s">
        <v>76</v>
      </c>
      <c r="E21" s="26">
        <v>1.0</v>
      </c>
      <c r="F21" s="27">
        <v>5.279320161671336</v>
      </c>
      <c r="G21" s="27">
        <v>5.546926401848368</v>
      </c>
      <c r="H21" s="27">
        <v>4.439332693830263</v>
      </c>
      <c r="I21" s="27">
        <v>5.433417127020849</v>
      </c>
    </row>
    <row r="22">
      <c r="A22" s="26">
        <v>2.3</v>
      </c>
      <c r="B22" s="26">
        <v>2.0</v>
      </c>
      <c r="C22" s="26">
        <v>2.0</v>
      </c>
      <c r="D22" s="26" t="s">
        <v>82</v>
      </c>
      <c r="E22" s="26">
        <v>1.0</v>
      </c>
      <c r="F22" s="27">
        <v>4.718512112059918</v>
      </c>
      <c r="G22" s="28" t="s">
        <v>137</v>
      </c>
      <c r="H22" s="27">
        <v>3.698970004336019</v>
      </c>
      <c r="I22" s="27">
        <v>4.718512112059918</v>
      </c>
    </row>
    <row r="23">
      <c r="A23" s="26">
        <v>2.3</v>
      </c>
      <c r="B23" s="26">
        <v>2.0</v>
      </c>
      <c r="C23" s="26">
        <v>5.0</v>
      </c>
      <c r="D23" s="26" t="s">
        <v>96</v>
      </c>
      <c r="E23" s="26">
        <v>1.0</v>
      </c>
      <c r="F23" s="27">
        <v>6.269983151015077</v>
      </c>
      <c r="G23" s="27">
        <v>6.167320809117928</v>
      </c>
      <c r="H23" s="27">
        <v>5.385350881364016</v>
      </c>
      <c r="I23" s="27">
        <v>6.221678471440521</v>
      </c>
    </row>
    <row r="24">
      <c r="A24" s="26">
        <v>2.3</v>
      </c>
      <c r="B24" s="26">
        <v>2.0</v>
      </c>
      <c r="C24" s="26">
        <v>3.0</v>
      </c>
      <c r="D24" s="26" t="s">
        <v>108</v>
      </c>
      <c r="E24" s="26">
        <v>1.0</v>
      </c>
      <c r="F24" s="27">
        <v>5.336164513964223</v>
      </c>
      <c r="G24" s="27">
        <v>5.269217724333611</v>
      </c>
      <c r="H24" s="27">
        <v>4.365755325300636</v>
      </c>
      <c r="I24" s="27">
        <v>5.303979830592823</v>
      </c>
    </row>
    <row r="25">
      <c r="A25" s="26">
        <v>2.3</v>
      </c>
      <c r="B25" s="26">
        <v>2.0</v>
      </c>
      <c r="C25" s="26">
        <v>10.0</v>
      </c>
      <c r="D25" s="26" t="s">
        <v>119</v>
      </c>
      <c r="E25" s="26">
        <v>1.0</v>
      </c>
      <c r="F25" s="27">
        <v>7.674020556392773</v>
      </c>
      <c r="G25" s="27">
        <v>7.914352711703143</v>
      </c>
      <c r="H25" s="27">
        <v>6.653212513775344</v>
      </c>
      <c r="I25" s="27">
        <v>7.810603274164782</v>
      </c>
    </row>
    <row r="26">
      <c r="A26" s="26">
        <v>6.1</v>
      </c>
      <c r="B26" s="26">
        <v>6.0</v>
      </c>
      <c r="C26" s="26">
        <v>19.0</v>
      </c>
      <c r="D26" s="26" t="s">
        <v>33</v>
      </c>
      <c r="E26" s="26">
        <v>2.0</v>
      </c>
      <c r="F26" s="27">
        <v>4.209517794036209</v>
      </c>
      <c r="G26" s="28" t="s">
        <v>137</v>
      </c>
      <c r="H26" s="27">
        <v>3.2518119729937993</v>
      </c>
      <c r="I26" s="27">
        <v>4.209517794036209</v>
      </c>
    </row>
    <row r="27">
      <c r="A27" s="26">
        <v>6.1</v>
      </c>
      <c r="B27" s="26">
        <v>6.0</v>
      </c>
      <c r="C27" s="26">
        <v>3.0</v>
      </c>
      <c r="D27" s="26" t="s">
        <v>44</v>
      </c>
      <c r="E27" s="26">
        <v>2.0</v>
      </c>
      <c r="F27" s="27">
        <v>7.331932431025528</v>
      </c>
      <c r="G27" s="27">
        <v>7.564246614320051</v>
      </c>
      <c r="H27" s="27">
        <v>6.598164947444438</v>
      </c>
      <c r="I27" s="27">
        <v>7.463441557428469</v>
      </c>
    </row>
    <row r="28">
      <c r="A28" s="26">
        <v>6.1</v>
      </c>
      <c r="B28" s="26">
        <v>6.0</v>
      </c>
      <c r="C28" s="26">
        <v>12.0</v>
      </c>
      <c r="D28" s="26" t="s">
        <v>49</v>
      </c>
      <c r="E28" s="26">
        <v>2.0</v>
      </c>
      <c r="F28" s="27">
        <v>9.7648514135924</v>
      </c>
      <c r="G28" s="28" t="s">
        <v>137</v>
      </c>
      <c r="H28" s="27">
        <v>8.977723605288848</v>
      </c>
      <c r="I28" s="27">
        <v>9.7648514135924</v>
      </c>
    </row>
    <row r="29">
      <c r="A29" s="26">
        <v>6.1</v>
      </c>
      <c r="B29" s="26">
        <v>6.0</v>
      </c>
      <c r="C29" s="26">
        <v>6.0</v>
      </c>
      <c r="D29" s="26" t="s">
        <v>55</v>
      </c>
      <c r="E29" s="26">
        <v>2.0</v>
      </c>
      <c r="F29" s="27">
        <v>8.582464435264582</v>
      </c>
      <c r="G29" s="28" t="s">
        <v>137</v>
      </c>
      <c r="H29" s="27">
        <v>7.870905303620542</v>
      </c>
      <c r="I29" s="27">
        <v>8.582464435264582</v>
      </c>
    </row>
    <row r="30">
      <c r="A30" s="26">
        <v>6.1</v>
      </c>
      <c r="B30" s="26">
        <v>6.0</v>
      </c>
      <c r="C30" s="26">
        <v>4.0</v>
      </c>
      <c r="D30" s="26" t="s">
        <v>68</v>
      </c>
      <c r="E30" s="26">
        <v>2.0</v>
      </c>
      <c r="F30" s="27">
        <v>4.308918507877031</v>
      </c>
      <c r="G30" s="27">
        <v>4.794008692267969</v>
      </c>
      <c r="H30" s="27">
        <v>3.7171948244422177</v>
      </c>
      <c r="I30" s="27">
        <v>4.6159388672302</v>
      </c>
    </row>
    <row r="31">
      <c r="A31" s="26">
        <v>6.1</v>
      </c>
      <c r="B31" s="26">
        <v>6.0</v>
      </c>
      <c r="C31" s="26">
        <v>2.0</v>
      </c>
      <c r="D31" s="26" t="s">
        <v>73</v>
      </c>
      <c r="E31" s="26">
        <v>2.0</v>
      </c>
      <c r="F31" s="27">
        <v>3.9393602631292364</v>
      </c>
      <c r="G31" s="28" t="s">
        <v>137</v>
      </c>
      <c r="H31" s="27">
        <v>2.9678153166285988</v>
      </c>
      <c r="I31" s="27">
        <v>3.9393602631292364</v>
      </c>
    </row>
    <row r="32">
      <c r="A32" s="26">
        <v>6.1</v>
      </c>
      <c r="B32" s="26">
        <v>6.0</v>
      </c>
      <c r="C32" s="26">
        <v>21.0</v>
      </c>
      <c r="D32" s="26" t="s">
        <v>76</v>
      </c>
      <c r="E32" s="26">
        <v>2.0</v>
      </c>
      <c r="F32" s="27">
        <v>5.292089334286894</v>
      </c>
      <c r="G32" s="27">
        <v>6.945301848062238</v>
      </c>
      <c r="H32" s="27">
        <v>5.817659791667317</v>
      </c>
      <c r="I32" s="27">
        <v>6.653817170304487</v>
      </c>
    </row>
    <row r="33">
      <c r="A33" s="26">
        <v>6.1</v>
      </c>
      <c r="B33" s="26">
        <v>6.0</v>
      </c>
      <c r="C33" s="26">
        <v>17.0</v>
      </c>
      <c r="D33" s="26" t="s">
        <v>82</v>
      </c>
      <c r="E33" s="26">
        <v>2.0</v>
      </c>
      <c r="F33" s="27">
        <v>3.9064782585115756</v>
      </c>
      <c r="G33" s="28" t="s">
        <v>137</v>
      </c>
      <c r="H33" s="27">
        <v>3.0</v>
      </c>
      <c r="I33" s="27">
        <v>3.9064782585115756</v>
      </c>
    </row>
    <row r="34">
      <c r="A34" s="26">
        <v>6.1</v>
      </c>
      <c r="B34" s="26">
        <v>6.0</v>
      </c>
      <c r="C34" s="26">
        <v>13.0</v>
      </c>
      <c r="D34" s="26" t="s">
        <v>96</v>
      </c>
      <c r="E34" s="26">
        <v>2.0</v>
      </c>
      <c r="F34" s="27">
        <v>5.53930846591506</v>
      </c>
      <c r="G34" s="27">
        <v>5.9456816421239616</v>
      </c>
      <c r="H34" s="27">
        <v>4.810520543526965</v>
      </c>
      <c r="I34" s="27">
        <v>5.788386869022328</v>
      </c>
    </row>
    <row r="35">
      <c r="A35" s="26">
        <v>6.1</v>
      </c>
      <c r="B35" s="26">
        <v>6.0</v>
      </c>
      <c r="C35" s="26">
        <v>9.0</v>
      </c>
      <c r="D35" s="26" t="s">
        <v>108</v>
      </c>
      <c r="E35" s="26">
        <v>2.0</v>
      </c>
      <c r="F35" s="27">
        <v>5.319856852923465</v>
      </c>
      <c r="G35" s="27">
        <v>5.27846416776524</v>
      </c>
      <c r="H35" s="27">
        <v>4.352182518111362</v>
      </c>
      <c r="I35" s="27">
        <v>5.299653466835178</v>
      </c>
    </row>
    <row r="36">
      <c r="A36" s="26">
        <v>6.1</v>
      </c>
      <c r="B36" s="26">
        <v>6.0</v>
      </c>
      <c r="C36" s="26">
        <v>22.0</v>
      </c>
      <c r="D36" s="26" t="s">
        <v>119</v>
      </c>
      <c r="E36" s="26">
        <v>2.0</v>
      </c>
      <c r="F36" s="27">
        <v>10.392229699470647</v>
      </c>
      <c r="G36" s="28" t="s">
        <v>137</v>
      </c>
      <c r="H36" s="27">
        <v>9.16350213174766</v>
      </c>
      <c r="I36" s="27">
        <v>10.392229699470647</v>
      </c>
    </row>
    <row r="37">
      <c r="A37" s="26">
        <v>6.2</v>
      </c>
      <c r="B37" s="26">
        <v>6.0</v>
      </c>
      <c r="C37" s="26">
        <v>17.0</v>
      </c>
      <c r="D37" s="26" t="s">
        <v>33</v>
      </c>
      <c r="E37" s="26">
        <v>2.0</v>
      </c>
      <c r="F37" s="27">
        <v>5.717034004413754</v>
      </c>
      <c r="G37" s="28" t="s">
        <v>137</v>
      </c>
      <c r="H37" s="27">
        <v>4.762356983200411</v>
      </c>
      <c r="I37" s="27">
        <v>5.717034004413754</v>
      </c>
    </row>
    <row r="38">
      <c r="A38" s="26">
        <v>6.2</v>
      </c>
      <c r="B38" s="26">
        <v>6.0</v>
      </c>
      <c r="C38" s="26">
        <v>8.0</v>
      </c>
      <c r="D38" s="26" t="s">
        <v>44</v>
      </c>
      <c r="E38" s="26">
        <v>2.0</v>
      </c>
      <c r="F38" s="27">
        <v>6.840031981189331</v>
      </c>
      <c r="G38" s="27">
        <v>6.964970717797631</v>
      </c>
      <c r="H38" s="27">
        <v>5.942008053022313</v>
      </c>
      <c r="I38" s="27">
        <v>6.906978770819945</v>
      </c>
    </row>
    <row r="39">
      <c r="A39" s="26">
        <v>6.2</v>
      </c>
      <c r="B39" s="26">
        <v>6.0</v>
      </c>
      <c r="C39" s="26">
        <v>14.0</v>
      </c>
      <c r="D39" s="26" t="s">
        <v>49</v>
      </c>
      <c r="E39" s="26">
        <v>2.0</v>
      </c>
      <c r="F39" s="27">
        <v>9.819444059296359</v>
      </c>
      <c r="G39" s="28" t="s">
        <v>137</v>
      </c>
      <c r="H39" s="27">
        <v>8.756961951313706</v>
      </c>
      <c r="I39" s="27">
        <v>9.819444059296359</v>
      </c>
    </row>
    <row r="40">
      <c r="A40" s="26">
        <v>6.2</v>
      </c>
      <c r="B40" s="26">
        <v>6.0</v>
      </c>
      <c r="C40" s="26">
        <v>3.0</v>
      </c>
      <c r="D40" s="26" t="s">
        <v>55</v>
      </c>
      <c r="E40" s="26">
        <v>2.0</v>
      </c>
      <c r="F40" s="27">
        <v>6.020148241083844</v>
      </c>
      <c r="G40" s="27">
        <v>4.175050201069588</v>
      </c>
      <c r="H40" s="27">
        <v>4.881221572096518</v>
      </c>
      <c r="I40" s="27">
        <v>5.725278554124682</v>
      </c>
    </row>
    <row r="41">
      <c r="A41" s="26">
        <v>6.2</v>
      </c>
      <c r="B41" s="26">
        <v>6.0</v>
      </c>
      <c r="C41" s="26">
        <v>6.0</v>
      </c>
      <c r="D41" s="26" t="s">
        <v>63</v>
      </c>
      <c r="E41" s="26">
        <v>2.0</v>
      </c>
      <c r="F41" s="27">
        <v>5.2380721615794705</v>
      </c>
      <c r="G41" s="28" t="s">
        <v>137</v>
      </c>
      <c r="H41" s="27">
        <v>4.234083206033368</v>
      </c>
      <c r="I41" s="27">
        <v>5.2380721615794705</v>
      </c>
    </row>
    <row r="42">
      <c r="A42" s="26">
        <v>6.2</v>
      </c>
      <c r="B42" s="26">
        <v>6.0</v>
      </c>
      <c r="C42" s="26">
        <v>2.0</v>
      </c>
      <c r="D42" s="26" t="s">
        <v>68</v>
      </c>
      <c r="E42" s="26">
        <v>2.0</v>
      </c>
      <c r="F42" s="27">
        <v>3.841308621496073</v>
      </c>
      <c r="G42" s="28" t="s">
        <v>137</v>
      </c>
      <c r="H42" s="27">
        <v>2.8952646494799867</v>
      </c>
      <c r="I42" s="27">
        <v>3.841308621496073</v>
      </c>
    </row>
    <row r="43">
      <c r="A43" s="26">
        <v>6.2</v>
      </c>
      <c r="B43" s="26">
        <v>6.0</v>
      </c>
      <c r="C43" s="26">
        <v>20.0</v>
      </c>
      <c r="D43" s="26" t="s">
        <v>73</v>
      </c>
      <c r="E43" s="26">
        <v>2.0</v>
      </c>
      <c r="F43" s="27">
        <v>4.9548335519347715</v>
      </c>
      <c r="G43" s="28" t="s">
        <v>137</v>
      </c>
      <c r="H43" s="27">
        <v>4.029963223377443</v>
      </c>
      <c r="I43" s="27">
        <v>4.9548335519347715</v>
      </c>
    </row>
    <row r="44">
      <c r="A44" s="26">
        <v>6.2</v>
      </c>
      <c r="B44" s="26">
        <v>6.0</v>
      </c>
      <c r="C44" s="26">
        <v>11.0</v>
      </c>
      <c r="D44" s="26" t="s">
        <v>76</v>
      </c>
      <c r="E44" s="26">
        <v>2.0</v>
      </c>
      <c r="F44" s="27">
        <v>5.391720888337106</v>
      </c>
      <c r="G44" s="27">
        <v>5.374687549038327</v>
      </c>
      <c r="H44" s="27">
        <v>4.5614421404196985</v>
      </c>
      <c r="I44" s="27">
        <v>5.383287720800244</v>
      </c>
    </row>
    <row r="45">
      <c r="A45" s="26">
        <v>6.2</v>
      </c>
      <c r="B45" s="26">
        <v>6.0</v>
      </c>
      <c r="C45" s="26">
        <v>4.0</v>
      </c>
      <c r="D45" s="26" t="s">
        <v>82</v>
      </c>
      <c r="E45" s="26">
        <v>2.0</v>
      </c>
      <c r="F45" s="27">
        <v>4.872814184102656</v>
      </c>
      <c r="G45" s="28" t="s">
        <v>137</v>
      </c>
      <c r="H45" s="27">
        <v>4.057991946977686</v>
      </c>
      <c r="I45" s="27">
        <v>4.872814184102656</v>
      </c>
    </row>
    <row r="46">
      <c r="A46" s="26">
        <v>6.2</v>
      </c>
      <c r="B46" s="26">
        <v>6.0</v>
      </c>
      <c r="C46" s="26">
        <v>18.0</v>
      </c>
      <c r="D46" s="26" t="s">
        <v>96</v>
      </c>
      <c r="E46" s="26">
        <v>2.0</v>
      </c>
      <c r="F46" s="27">
        <v>6.1131065909953275</v>
      </c>
      <c r="G46" s="27">
        <v>6.143069814372771</v>
      </c>
      <c r="H46" s="27">
        <v>5.316269962220718</v>
      </c>
      <c r="I46" s="27">
        <v>6.128346557552065</v>
      </c>
    </row>
    <row r="47">
      <c r="A47" s="26">
        <v>6.2</v>
      </c>
      <c r="B47" s="26">
        <v>6.0</v>
      </c>
      <c r="C47" s="26">
        <v>13.0</v>
      </c>
      <c r="D47" s="26" t="s">
        <v>108</v>
      </c>
      <c r="E47" s="26">
        <v>2.0</v>
      </c>
      <c r="F47" s="27">
        <v>4.851551596476616</v>
      </c>
      <c r="G47" s="27">
        <v>4.84372625896466</v>
      </c>
      <c r="H47" s="27">
        <v>3.8991949431084194</v>
      </c>
      <c r="I47" s="27">
        <v>4.847656552593092</v>
      </c>
    </row>
    <row r="48">
      <c r="A48" s="26">
        <v>6.2</v>
      </c>
      <c r="B48" s="26">
        <v>6.0</v>
      </c>
      <c r="C48" s="26">
        <v>15.0</v>
      </c>
      <c r="D48" s="26" t="s">
        <v>119</v>
      </c>
      <c r="E48" s="26">
        <v>2.0</v>
      </c>
      <c r="F48" s="27">
        <v>10.359010068723828</v>
      </c>
      <c r="G48" s="28" t="s">
        <v>137</v>
      </c>
      <c r="H48" s="27">
        <v>9.174018250432816</v>
      </c>
      <c r="I48" s="27">
        <v>10.359010068723828</v>
      </c>
    </row>
    <row r="49">
      <c r="A49" s="26">
        <v>6.4</v>
      </c>
      <c r="B49" s="26">
        <v>6.0</v>
      </c>
      <c r="C49" s="26">
        <v>12.0</v>
      </c>
      <c r="D49" s="26" t="s">
        <v>33</v>
      </c>
      <c r="E49" s="26">
        <v>2.0</v>
      </c>
      <c r="F49" s="27">
        <v>6.590404980603184</v>
      </c>
      <c r="G49" s="27">
        <v>6.84567748570649</v>
      </c>
      <c r="H49" s="27">
        <v>5.698970004336019</v>
      </c>
      <c r="I49" s="27">
        <v>6.736533016281422</v>
      </c>
    </row>
    <row r="50">
      <c r="A50" s="26">
        <v>6.4</v>
      </c>
      <c r="B50" s="26">
        <v>6.0</v>
      </c>
      <c r="C50" s="26">
        <v>18.0</v>
      </c>
      <c r="D50" s="26" t="s">
        <v>44</v>
      </c>
      <c r="E50" s="26">
        <v>2.0</v>
      </c>
      <c r="F50" s="27">
        <v>6.276708553522416</v>
      </c>
      <c r="G50" s="27">
        <v>6.2097617638918035</v>
      </c>
      <c r="H50" s="27">
        <v>5.365755325300636</v>
      </c>
      <c r="I50" s="27">
        <v>6.244523870151015</v>
      </c>
    </row>
    <row r="51">
      <c r="A51" s="26">
        <v>6.4</v>
      </c>
      <c r="B51" s="26">
        <v>6.0</v>
      </c>
      <c r="C51" s="26">
        <v>22.0</v>
      </c>
      <c r="D51" s="26" t="s">
        <v>49</v>
      </c>
      <c r="E51" s="26">
        <v>2.0</v>
      </c>
      <c r="F51" s="27">
        <v>7.695932967610536</v>
      </c>
      <c r="G51" s="27">
        <v>7.542118103266008</v>
      </c>
      <c r="H51" s="27">
        <v>6.539613702924025</v>
      </c>
      <c r="I51" s="27">
        <v>7.625799850540309</v>
      </c>
    </row>
    <row r="52">
      <c r="A52" s="26">
        <v>6.4</v>
      </c>
      <c r="B52" s="26">
        <v>6.0</v>
      </c>
      <c r="C52" s="26">
        <v>7.0</v>
      </c>
      <c r="D52" s="26" t="s">
        <v>55</v>
      </c>
      <c r="E52" s="26">
        <v>2.0</v>
      </c>
      <c r="F52" s="27">
        <v>4.820192966698812</v>
      </c>
      <c r="G52" s="27">
        <v>4.820192966698812</v>
      </c>
      <c r="H52" s="27">
        <v>3.8081144737610866</v>
      </c>
      <c r="I52" s="27">
        <v>4.820192966698812</v>
      </c>
    </row>
    <row r="53">
      <c r="A53" s="26">
        <v>6.4</v>
      </c>
      <c r="B53" s="26">
        <v>6.0</v>
      </c>
      <c r="C53" s="26">
        <v>6.0</v>
      </c>
      <c r="D53" s="26" t="s">
        <v>63</v>
      </c>
      <c r="E53" s="26">
        <v>2.0</v>
      </c>
      <c r="F53" s="27">
        <v>5.665099673506992</v>
      </c>
      <c r="G53" s="27">
        <v>5.65286521708998</v>
      </c>
      <c r="H53" s="27">
        <v>4.705130313040837</v>
      </c>
      <c r="I53" s="27">
        <v>5.659025525794799</v>
      </c>
    </row>
    <row r="54">
      <c r="A54" s="26">
        <v>6.4</v>
      </c>
      <c r="B54" s="26">
        <v>6.0</v>
      </c>
      <c r="C54" s="26">
        <v>21.0</v>
      </c>
      <c r="D54" s="26" t="s">
        <v>68</v>
      </c>
      <c r="E54" s="26">
        <v>2.0</v>
      </c>
      <c r="F54" s="27">
        <v>4.934793871945688</v>
      </c>
      <c r="G54" s="27">
        <v>5.487635840603469</v>
      </c>
      <c r="H54" s="27">
        <v>4.359021942641667</v>
      </c>
      <c r="I54" s="27">
        <v>5.293815814587355</v>
      </c>
    </row>
    <row r="55">
      <c r="A55" s="26">
        <v>6.4</v>
      </c>
      <c r="B55" s="26">
        <v>6.0</v>
      </c>
      <c r="C55" s="26">
        <v>16.0</v>
      </c>
      <c r="D55" s="26" t="s">
        <v>73</v>
      </c>
      <c r="E55" s="26">
        <v>2.0</v>
      </c>
      <c r="F55" s="27">
        <v>5.040227677102045</v>
      </c>
      <c r="G55" s="28" t="s">
        <v>137</v>
      </c>
      <c r="H55" s="27">
        <v>3.990592531478169</v>
      </c>
      <c r="I55" s="27">
        <v>5.040227677102045</v>
      </c>
    </row>
    <row r="56">
      <c r="A56" s="26">
        <v>6.4</v>
      </c>
      <c r="B56" s="26">
        <v>6.0</v>
      </c>
      <c r="C56" s="26">
        <v>8.0</v>
      </c>
      <c r="D56" s="26" t="s">
        <v>76</v>
      </c>
      <c r="E56" s="26">
        <v>2.0</v>
      </c>
      <c r="F56" s="28">
        <v>0.0</v>
      </c>
      <c r="G56" s="28">
        <v>0.0</v>
      </c>
      <c r="H56" s="28">
        <v>0.0</v>
      </c>
      <c r="I56" s="28">
        <v>0.0</v>
      </c>
    </row>
    <row r="57">
      <c r="A57" s="26">
        <v>6.4</v>
      </c>
      <c r="B57" s="26">
        <v>6.0</v>
      </c>
      <c r="C57" s="26">
        <v>10.0</v>
      </c>
      <c r="D57" s="26" t="s">
        <v>82</v>
      </c>
      <c r="E57" s="26">
        <v>2.0</v>
      </c>
      <c r="F57" s="27">
        <v>2.7064164865038833</v>
      </c>
      <c r="G57" s="28" t="s">
        <v>137</v>
      </c>
      <c r="H57" s="27">
        <v>1.853871964321762</v>
      </c>
      <c r="I57" s="27">
        <v>2.7064164865038833</v>
      </c>
    </row>
    <row r="58">
      <c r="A58" s="26">
        <v>6.4</v>
      </c>
      <c r="B58" s="26">
        <v>6.0</v>
      </c>
      <c r="C58" s="26">
        <v>4.0</v>
      </c>
      <c r="D58" s="26" t="s">
        <v>96</v>
      </c>
      <c r="E58" s="26">
        <v>2.0</v>
      </c>
      <c r="F58" s="27">
        <v>3.999132278468773</v>
      </c>
      <c r="G58" s="28" t="s">
        <v>137</v>
      </c>
      <c r="H58" s="27">
        <v>3.0</v>
      </c>
      <c r="I58" s="27">
        <v>3.999132278468773</v>
      </c>
    </row>
    <row r="59">
      <c r="A59" s="26">
        <v>6.4</v>
      </c>
      <c r="B59" s="26">
        <v>6.0</v>
      </c>
      <c r="C59" s="26">
        <v>2.0</v>
      </c>
      <c r="D59" s="26" t="s">
        <v>108</v>
      </c>
      <c r="E59" s="26">
        <v>2.0</v>
      </c>
      <c r="F59" s="28">
        <v>0.0</v>
      </c>
      <c r="G59" s="28">
        <v>0.0</v>
      </c>
      <c r="H59" s="28">
        <v>0.0</v>
      </c>
      <c r="I59" s="28">
        <v>0.0</v>
      </c>
    </row>
    <row r="60">
      <c r="A60" s="26">
        <v>6.4</v>
      </c>
      <c r="B60" s="26">
        <v>6.0</v>
      </c>
      <c r="C60" s="26">
        <v>11.0</v>
      </c>
      <c r="D60" s="26" t="s">
        <v>119</v>
      </c>
      <c r="E60" s="26">
        <v>2.0</v>
      </c>
      <c r="F60" s="27">
        <v>9.675854784230042</v>
      </c>
      <c r="G60" s="28" t="s">
        <v>137</v>
      </c>
      <c r="H60" s="27">
        <v>8.632023214705404</v>
      </c>
      <c r="I60" s="27">
        <v>9.675854784230042</v>
      </c>
    </row>
    <row r="61">
      <c r="A61" s="26">
        <v>6.5</v>
      </c>
      <c r="B61" s="26">
        <v>6.0</v>
      </c>
      <c r="C61" s="26">
        <v>22.0</v>
      </c>
      <c r="D61" s="26" t="s">
        <v>33</v>
      </c>
      <c r="E61" s="26">
        <v>1.0</v>
      </c>
      <c r="F61" s="27">
        <v>5.700893232081296</v>
      </c>
      <c r="G61" s="27">
        <v>5.766394780837729</v>
      </c>
      <c r="H61" s="27">
        <v>4.8223549128756975</v>
      </c>
      <c r="I61" s="27">
        <v>5.7348777293916635</v>
      </c>
    </row>
    <row r="62">
      <c r="A62" s="26">
        <v>6.5</v>
      </c>
      <c r="B62" s="26">
        <v>6.0</v>
      </c>
      <c r="C62" s="26">
        <v>7.0</v>
      </c>
      <c r="D62" s="26" t="s">
        <v>44</v>
      </c>
      <c r="E62" s="26">
        <v>1.0</v>
      </c>
      <c r="F62" s="27">
        <v>6.077507201368402</v>
      </c>
      <c r="G62" s="28" t="s">
        <v>137</v>
      </c>
      <c r="H62" s="27">
        <v>5.316269962220718</v>
      </c>
      <c r="I62" s="27">
        <v>6.077507201368402</v>
      </c>
    </row>
    <row r="63">
      <c r="A63" s="26">
        <v>6.5</v>
      </c>
      <c r="B63" s="26">
        <v>6.0</v>
      </c>
      <c r="C63" s="26">
        <v>14.0</v>
      </c>
      <c r="D63" s="26" t="s">
        <v>49</v>
      </c>
      <c r="E63" s="26">
        <v>1.0</v>
      </c>
      <c r="F63" s="27">
        <v>6.198140556836681</v>
      </c>
      <c r="G63" s="27">
        <v>6.380480765169365</v>
      </c>
      <c r="H63" s="27">
        <v>5.462397997898956</v>
      </c>
      <c r="I63" s="27">
        <v>6.298810718718045</v>
      </c>
    </row>
    <row r="64">
      <c r="A64" s="26">
        <v>6.5</v>
      </c>
      <c r="B64" s="26">
        <v>6.0</v>
      </c>
      <c r="C64" s="26">
        <v>20.0</v>
      </c>
      <c r="D64" s="26" t="s">
        <v>55</v>
      </c>
      <c r="E64" s="26">
        <v>1.0</v>
      </c>
      <c r="F64" s="27">
        <v>5.467147663528367</v>
      </c>
      <c r="G64" s="27">
        <v>5.35320431122153</v>
      </c>
      <c r="H64" s="27">
        <v>4.516629796003336</v>
      </c>
      <c r="I64" s="27">
        <v>5.413902151575143</v>
      </c>
    </row>
    <row r="65">
      <c r="A65" s="26">
        <v>6.5</v>
      </c>
      <c r="B65" s="26">
        <v>6.0</v>
      </c>
      <c r="C65" s="26">
        <v>19.0</v>
      </c>
      <c r="D65" s="26" t="s">
        <v>63</v>
      </c>
      <c r="E65" s="26">
        <v>1.0</v>
      </c>
      <c r="F65" s="27">
        <v>6.711979921909366</v>
      </c>
      <c r="G65" s="27">
        <v>6.839558754683875</v>
      </c>
      <c r="H65" s="27">
        <v>5.83614319736133</v>
      </c>
      <c r="I65" s="27">
        <v>6.780437302565217</v>
      </c>
    </row>
    <row r="66">
      <c r="A66" s="26">
        <v>6.5</v>
      </c>
      <c r="B66" s="26">
        <v>6.0</v>
      </c>
      <c r="C66" s="26">
        <v>9.0</v>
      </c>
      <c r="D66" s="26" t="s">
        <v>68</v>
      </c>
      <c r="E66" s="26">
        <v>1.0</v>
      </c>
      <c r="F66" s="27">
        <v>5.10638953370457</v>
      </c>
      <c r="G66" s="27">
        <v>5.241088107602026</v>
      </c>
      <c r="H66" s="27">
        <v>4.26884531229258</v>
      </c>
      <c r="I66" s="27">
        <v>5.178940200853182</v>
      </c>
    </row>
    <row r="67">
      <c r="A67" s="26">
        <v>6.5</v>
      </c>
      <c r="B67" s="26">
        <v>6.0</v>
      </c>
      <c r="C67" s="26">
        <v>17.0</v>
      </c>
      <c r="D67" s="26" t="s">
        <v>73</v>
      </c>
      <c r="E67" s="26">
        <v>1.0</v>
      </c>
      <c r="F67" s="27">
        <v>5.479227125412288</v>
      </c>
      <c r="G67" s="27">
        <v>5.146788665496683</v>
      </c>
      <c r="H67" s="27">
        <v>4.352182518111362</v>
      </c>
      <c r="I67" s="27">
        <v>5.344069223622302</v>
      </c>
    </row>
    <row r="68">
      <c r="A68" s="26">
        <v>6.5</v>
      </c>
      <c r="B68" s="26">
        <v>6.0</v>
      </c>
      <c r="C68" s="26">
        <v>18.0</v>
      </c>
      <c r="D68" s="26" t="s">
        <v>76</v>
      </c>
      <c r="E68" s="26">
        <v>1.0</v>
      </c>
      <c r="F68" s="27">
        <v>5.608339981224551</v>
      </c>
      <c r="G68" s="27">
        <v>5.648107108096038</v>
      </c>
      <c r="H68" s="27">
        <v>4.73753339947538</v>
      </c>
      <c r="I68" s="27">
        <v>5.628678556257713</v>
      </c>
    </row>
    <row r="69">
      <c r="A69" s="26">
        <v>6.5</v>
      </c>
      <c r="B69" s="26">
        <v>6.0</v>
      </c>
      <c r="C69" s="26">
        <v>10.0</v>
      </c>
      <c r="D69" s="26" t="s">
        <v>82</v>
      </c>
      <c r="E69" s="26">
        <v>1.0</v>
      </c>
      <c r="F69" s="27">
        <v>5.603744393498536</v>
      </c>
      <c r="G69" s="27">
        <v>5.510322708336302</v>
      </c>
      <c r="H69" s="27">
        <v>4.602059991327962</v>
      </c>
      <c r="I69" s="27">
        <v>5.559540731006483</v>
      </c>
    </row>
    <row r="70">
      <c r="A70" s="26">
        <v>6.5</v>
      </c>
      <c r="B70" s="26">
        <v>6.0</v>
      </c>
      <c r="C70" s="26">
        <v>15.0</v>
      </c>
      <c r="D70" s="26" t="s">
        <v>96</v>
      </c>
      <c r="E70" s="26">
        <v>1.0</v>
      </c>
      <c r="F70" s="27">
        <v>5.706124122357581</v>
      </c>
      <c r="G70" s="27">
        <v>5.699963813652762</v>
      </c>
      <c r="H70" s="27">
        <v>4.702061081313161</v>
      </c>
      <c r="I70" s="27">
        <v>5.703054890629904</v>
      </c>
    </row>
    <row r="71">
      <c r="A71" s="26">
        <v>6.5</v>
      </c>
      <c r="B71" s="26">
        <v>6.0</v>
      </c>
      <c r="C71" s="26">
        <v>16.0</v>
      </c>
      <c r="D71" s="26" t="s">
        <v>108</v>
      </c>
      <c r="E71" s="26">
        <v>1.0</v>
      </c>
      <c r="F71" s="27">
        <v>4.180456064458131</v>
      </c>
      <c r="G71" s="27">
        <v>4.958607314841775</v>
      </c>
      <c r="H71" s="27">
        <v>3.8750612633917</v>
      </c>
      <c r="I71" s="27">
        <v>4.7245241088084065</v>
      </c>
    </row>
    <row r="72">
      <c r="A72" s="26">
        <v>6.5</v>
      </c>
      <c r="B72" s="26">
        <v>6.0</v>
      </c>
      <c r="C72" s="26">
        <v>11.0</v>
      </c>
      <c r="D72" s="26" t="s">
        <v>119</v>
      </c>
      <c r="E72" s="26">
        <v>1.0</v>
      </c>
      <c r="F72" s="27">
        <v>8.405463333319318</v>
      </c>
      <c r="G72" s="27">
        <v>8.946825484293669</v>
      </c>
      <c r="H72" s="27">
        <v>7.866709189026934</v>
      </c>
      <c r="I72" s="27">
        <v>8.755542726342915</v>
      </c>
    </row>
    <row r="73">
      <c r="A73" s="26">
        <v>6.6</v>
      </c>
      <c r="B73" s="26">
        <v>6.0</v>
      </c>
      <c r="C73" s="26">
        <v>18.0</v>
      </c>
      <c r="D73" s="26" t="s">
        <v>44</v>
      </c>
      <c r="E73" s="26">
        <v>3.0</v>
      </c>
      <c r="F73" s="27">
        <v>6.924289657397227</v>
      </c>
      <c r="G73" s="27">
        <v>6.797184859032419</v>
      </c>
      <c r="H73" s="27">
        <v>5.922057826067924</v>
      </c>
      <c r="I73" s="27">
        <v>6.86537072077858</v>
      </c>
    </row>
    <row r="74">
      <c r="A74" s="26">
        <v>6.6</v>
      </c>
      <c r="B74" s="26">
        <v>6.0</v>
      </c>
      <c r="C74" s="26">
        <v>9.0</v>
      </c>
      <c r="D74" s="26" t="s">
        <v>55</v>
      </c>
      <c r="E74" s="26">
        <v>3.0</v>
      </c>
      <c r="F74" s="27">
        <v>5.968008379304329</v>
      </c>
      <c r="G74" s="28" t="s">
        <v>137</v>
      </c>
      <c r="H74" s="27">
        <v>5.109144469425068</v>
      </c>
      <c r="I74" s="27">
        <v>5.968008379304329</v>
      </c>
    </row>
    <row r="75">
      <c r="A75" s="26">
        <v>6.6</v>
      </c>
      <c r="B75" s="26">
        <v>6.0</v>
      </c>
      <c r="C75" s="26">
        <v>14.0</v>
      </c>
      <c r="D75" s="26" t="s">
        <v>63</v>
      </c>
      <c r="E75" s="26">
        <v>3.0</v>
      </c>
      <c r="F75" s="27">
        <v>6.7035342561171305</v>
      </c>
      <c r="G75" s="27">
        <v>6.963171566622887</v>
      </c>
      <c r="H75" s="27">
        <v>5.9472936494839965</v>
      </c>
      <c r="I75" s="27">
        <v>6.852473269129197</v>
      </c>
    </row>
    <row r="76">
      <c r="A76" s="26">
        <v>6.6</v>
      </c>
      <c r="B76" s="26">
        <v>6.0</v>
      </c>
      <c r="C76" s="26">
        <v>11.0</v>
      </c>
      <c r="D76" s="26" t="s">
        <v>68</v>
      </c>
      <c r="E76" s="26">
        <v>3.0</v>
      </c>
      <c r="F76" s="27">
        <v>4.492683959923586</v>
      </c>
      <c r="G76" s="28" t="s">
        <v>137</v>
      </c>
      <c r="H76" s="27">
        <v>3.6320232147054057</v>
      </c>
      <c r="I76" s="27">
        <v>4.492683959923586</v>
      </c>
    </row>
    <row r="77">
      <c r="A77" s="26">
        <v>6.6</v>
      </c>
      <c r="B77" s="26">
        <v>6.0</v>
      </c>
      <c r="C77" s="26">
        <v>6.0</v>
      </c>
      <c r="D77" s="26" t="s">
        <v>73</v>
      </c>
      <c r="E77" s="26">
        <v>3.0</v>
      </c>
      <c r="F77" s="27">
        <v>5.493286872487215</v>
      </c>
      <c r="G77" s="27">
        <v>5.818676214010641</v>
      </c>
      <c r="H77" s="27">
        <v>4.762356983200411</v>
      </c>
      <c r="I77" s="27">
        <v>5.685768547731066</v>
      </c>
    </row>
    <row r="78">
      <c r="A78" s="26">
        <v>6.6</v>
      </c>
      <c r="B78" s="26">
        <v>6.0</v>
      </c>
      <c r="C78" s="26">
        <v>12.0</v>
      </c>
      <c r="D78" s="26" t="s">
        <v>76</v>
      </c>
      <c r="E78" s="26">
        <v>3.0</v>
      </c>
      <c r="F78" s="27">
        <v>5.527988151058818</v>
      </c>
      <c r="G78" s="27">
        <v>5.772113295386326</v>
      </c>
      <c r="H78" s="27">
        <v>4.748741621067015</v>
      </c>
      <c r="I78" s="27">
        <v>5.666982952131579</v>
      </c>
    </row>
    <row r="79">
      <c r="A79" s="26">
        <v>6.6</v>
      </c>
      <c r="B79" s="26">
        <v>6.0</v>
      </c>
      <c r="C79" s="26">
        <v>1.0</v>
      </c>
      <c r="D79" s="26" t="s">
        <v>82</v>
      </c>
      <c r="E79" s="26">
        <v>3.0</v>
      </c>
      <c r="F79" s="27">
        <v>4.973262505761252</v>
      </c>
      <c r="G79" s="27">
        <v>5.468112527441346</v>
      </c>
      <c r="H79" s="27">
        <v>4.37238590419965</v>
      </c>
      <c r="I79" s="27">
        <v>5.2876564629832155</v>
      </c>
    </row>
    <row r="80">
      <c r="A80" s="26">
        <v>6.6</v>
      </c>
      <c r="B80" s="26">
        <v>6.0</v>
      </c>
      <c r="C80" s="26">
        <v>15.0</v>
      </c>
      <c r="D80" s="26" t="s">
        <v>96</v>
      </c>
      <c r="E80" s="26">
        <v>3.0</v>
      </c>
      <c r="F80" s="27">
        <v>6.56603977789011</v>
      </c>
      <c r="G80" s="27">
        <v>6.720941737875854</v>
      </c>
      <c r="H80" s="27">
        <v>5.737533399475379</v>
      </c>
      <c r="I80" s="27">
        <v>6.6503606635901455</v>
      </c>
    </row>
    <row r="81">
      <c r="A81" s="26">
        <v>6.6</v>
      </c>
      <c r="B81" s="26">
        <v>6.0</v>
      </c>
      <c r="C81" s="26">
        <v>16.0</v>
      </c>
      <c r="D81" s="26" t="s">
        <v>119</v>
      </c>
      <c r="E81" s="26">
        <v>3.0</v>
      </c>
      <c r="F81" s="27">
        <v>9.983237614946404</v>
      </c>
      <c r="G81" s="28" t="s">
        <v>137</v>
      </c>
      <c r="H81" s="27">
        <v>9.121043692724776</v>
      </c>
      <c r="I81" s="27">
        <v>9.983237614946404</v>
      </c>
    </row>
    <row r="82">
      <c r="A82" s="26">
        <v>7.4</v>
      </c>
      <c r="B82" s="26">
        <v>7.0</v>
      </c>
      <c r="C82" s="26">
        <v>1.0</v>
      </c>
      <c r="D82" s="26" t="s">
        <v>44</v>
      </c>
      <c r="E82" s="26">
        <v>2.0</v>
      </c>
      <c r="F82" s="27">
        <v>7.319176554366015</v>
      </c>
      <c r="G82" s="27">
        <v>7.448271250745473</v>
      </c>
      <c r="H82" s="27">
        <v>6.639201799332529</v>
      </c>
      <c r="I82" s="27">
        <v>7.388503045741983</v>
      </c>
    </row>
    <row r="83">
      <c r="A83" s="26">
        <v>7.4</v>
      </c>
      <c r="B83" s="26">
        <v>7.0</v>
      </c>
      <c r="C83" s="26">
        <v>3.0</v>
      </c>
      <c r="D83" s="26" t="s">
        <v>55</v>
      </c>
      <c r="E83" s="26">
        <v>2.0</v>
      </c>
      <c r="F83" s="27">
        <v>6.007748875167133</v>
      </c>
      <c r="G83" s="27">
        <v>6.3310552655422665</v>
      </c>
      <c r="H83" s="27">
        <v>5.323693980299924</v>
      </c>
      <c r="I83" s="27">
        <v>6.1988172901924665</v>
      </c>
    </row>
    <row r="84">
      <c r="A84" s="26">
        <v>7.4</v>
      </c>
      <c r="B84" s="26">
        <v>7.0</v>
      </c>
      <c r="C84" s="26">
        <v>6.0</v>
      </c>
      <c r="D84" s="26" t="s">
        <v>63</v>
      </c>
      <c r="E84" s="26">
        <v>2.0</v>
      </c>
      <c r="F84" s="27">
        <v>7.002879645921513</v>
      </c>
      <c r="G84" s="27">
        <v>7.3401218142399385</v>
      </c>
      <c r="H84" s="27">
        <v>6.4161648287782365</v>
      </c>
      <c r="I84" s="27">
        <v>7.203444674360394</v>
      </c>
    </row>
    <row r="85">
      <c r="A85" s="26">
        <v>7.4</v>
      </c>
      <c r="B85" s="26">
        <v>7.0</v>
      </c>
      <c r="C85" s="26">
        <v>17.0</v>
      </c>
      <c r="D85" s="26" t="s">
        <v>68</v>
      </c>
      <c r="E85" s="26">
        <v>2.0</v>
      </c>
      <c r="F85" s="27">
        <v>4.925457821745944</v>
      </c>
      <c r="G85" s="27">
        <v>5.022367834754</v>
      </c>
      <c r="H85" s="27">
        <v>4.109144469425067</v>
      </c>
      <c r="I85" s="27">
        <v>4.9766103441933245</v>
      </c>
    </row>
    <row r="86">
      <c r="A86" s="26">
        <v>7.4</v>
      </c>
      <c r="B86" s="26">
        <v>7.0</v>
      </c>
      <c r="C86" s="26">
        <v>10.0</v>
      </c>
      <c r="D86" s="26" t="s">
        <v>73</v>
      </c>
      <c r="E86" s="26">
        <v>2.0</v>
      </c>
      <c r="F86" s="27">
        <v>4.393322188132558</v>
      </c>
      <c r="G86" s="27">
        <v>4.474992234583878</v>
      </c>
      <c r="H86" s="27">
        <v>3.660051938305649</v>
      </c>
      <c r="I86" s="27">
        <v>4.436074168553508</v>
      </c>
    </row>
    <row r="87">
      <c r="A87" s="26">
        <v>7.4</v>
      </c>
      <c r="B87" s="26">
        <v>7.0</v>
      </c>
      <c r="C87" s="26">
        <v>19.0</v>
      </c>
      <c r="D87" s="26" t="s">
        <v>96</v>
      </c>
      <c r="E87" s="26">
        <v>2.0</v>
      </c>
      <c r="F87" s="27">
        <v>6.166470418241356</v>
      </c>
      <c r="G87" s="27">
        <v>6.3213723782271</v>
      </c>
      <c r="H87" s="27">
        <v>5.482260894372073</v>
      </c>
      <c r="I87" s="27">
        <v>6.2507913039413925</v>
      </c>
    </row>
    <row r="88">
      <c r="A88" s="26">
        <v>7.4</v>
      </c>
      <c r="B88" s="26">
        <v>7.0</v>
      </c>
      <c r="C88" s="26">
        <v>9.0</v>
      </c>
      <c r="D88" s="26" t="s">
        <v>108</v>
      </c>
      <c r="E88" s="26">
        <v>2.0</v>
      </c>
      <c r="F88" s="27">
        <v>4.842361935899083</v>
      </c>
      <c r="G88" s="27">
        <v>4.967300672507382</v>
      </c>
      <c r="H88" s="27">
        <v>4.096910013008056</v>
      </c>
      <c r="I88" s="27">
        <v>4.909308725529695</v>
      </c>
    </row>
    <row r="89">
      <c r="A89" s="26">
        <v>8.5</v>
      </c>
      <c r="B89" s="26">
        <v>8.0</v>
      </c>
      <c r="C89" s="26">
        <v>12.0</v>
      </c>
      <c r="D89" s="26" t="s">
        <v>33</v>
      </c>
      <c r="E89" s="26">
        <v>2.0</v>
      </c>
      <c r="F89" s="27">
        <v>4.785261041333781</v>
      </c>
      <c r="G89" s="27">
        <v>4.985059650207063</v>
      </c>
      <c r="H89" s="27">
        <v>3.969482475996062</v>
      </c>
      <c r="I89" s="27">
        <v>4.8965501792254384</v>
      </c>
    </row>
    <row r="90">
      <c r="A90" s="26">
        <v>8.5</v>
      </c>
      <c r="B90" s="26">
        <v>8.0</v>
      </c>
      <c r="C90" s="26">
        <v>9.0</v>
      </c>
      <c r="D90" s="26" t="s">
        <v>44</v>
      </c>
      <c r="E90" s="26">
        <v>2.0</v>
      </c>
      <c r="F90" s="27">
        <v>6.554310898967965</v>
      </c>
      <c r="G90" s="27">
        <v>6.743367135188014</v>
      </c>
      <c r="H90" s="27">
        <v>6.0</v>
      </c>
      <c r="I90" s="27">
        <v>6.659046249487978</v>
      </c>
    </row>
    <row r="91">
      <c r="A91" s="26">
        <v>8.5</v>
      </c>
      <c r="B91" s="26">
        <v>8.0</v>
      </c>
      <c r="C91" s="26">
        <v>1.0</v>
      </c>
      <c r="D91" s="26" t="s">
        <v>49</v>
      </c>
      <c r="E91" s="26">
        <v>2.0</v>
      </c>
      <c r="F91" s="27">
        <v>10.307704799385032</v>
      </c>
      <c r="G91" s="28" t="s">
        <v>137</v>
      </c>
      <c r="H91" s="27">
        <v>8.996886764575857</v>
      </c>
      <c r="I91" s="27">
        <v>10.307704799385032</v>
      </c>
    </row>
    <row r="92">
      <c r="A92" s="26">
        <v>8.5</v>
      </c>
      <c r="B92" s="26">
        <v>8.0</v>
      </c>
      <c r="C92" s="26">
        <v>13.0</v>
      </c>
      <c r="D92" s="26" t="s">
        <v>55</v>
      </c>
      <c r="E92" s="26">
        <v>2.0</v>
      </c>
      <c r="F92" s="27">
        <v>6.149124121126783</v>
      </c>
      <c r="G92" s="27">
        <v>6.342944147142896</v>
      </c>
      <c r="H92" s="27">
        <v>5.466655821041497</v>
      </c>
      <c r="I92" s="27">
        <v>6.256757999526613</v>
      </c>
    </row>
    <row r="93">
      <c r="A93" s="26">
        <v>8.5</v>
      </c>
      <c r="B93" s="26">
        <v>8.0</v>
      </c>
      <c r="C93" s="26">
        <v>5.0</v>
      </c>
      <c r="D93" s="26" t="s">
        <v>63</v>
      </c>
      <c r="E93" s="26">
        <v>2.0</v>
      </c>
      <c r="F93" s="27">
        <v>5.618811717422082</v>
      </c>
      <c r="G93" s="27">
        <v>5.527731248074749</v>
      </c>
      <c r="H93" s="27">
        <v>4.679946767022588</v>
      </c>
      <c r="I93" s="27">
        <v>5.575654800391932</v>
      </c>
    </row>
    <row r="94">
      <c r="A94" s="26">
        <v>8.5</v>
      </c>
      <c r="B94" s="26">
        <v>8.0</v>
      </c>
      <c r="C94" s="26">
        <v>6.0</v>
      </c>
      <c r="D94" s="26" t="s">
        <v>68</v>
      </c>
      <c r="E94" s="26">
        <v>2.0</v>
      </c>
      <c r="F94" s="27">
        <v>5.034140063192928</v>
      </c>
      <c r="G94" s="27">
        <v>5.511261317912591</v>
      </c>
      <c r="H94" s="27">
        <v>4.632023214705406</v>
      </c>
      <c r="I94" s="27">
        <v>5.335170058856909</v>
      </c>
    </row>
    <row r="95">
      <c r="A95" s="26">
        <v>8.5</v>
      </c>
      <c r="B95" s="26">
        <v>8.0</v>
      </c>
      <c r="C95" s="26">
        <v>3.0</v>
      </c>
      <c r="D95" s="26" t="s">
        <v>73</v>
      </c>
      <c r="E95" s="26">
        <v>2.0</v>
      </c>
      <c r="F95" s="27">
        <v>5.140775899192022</v>
      </c>
      <c r="G95" s="27">
        <v>4.693617867849802</v>
      </c>
      <c r="H95" s="27">
        <v>4.132625565274591</v>
      </c>
      <c r="I95" s="27">
        <v>4.972371468802631</v>
      </c>
    </row>
    <row r="96">
      <c r="A96" s="26">
        <v>8.5</v>
      </c>
      <c r="B96" s="26">
        <v>8.0</v>
      </c>
      <c r="C96" s="26">
        <v>4.0</v>
      </c>
      <c r="D96" s="26" t="s">
        <v>76</v>
      </c>
      <c r="E96" s="26">
        <v>2.0</v>
      </c>
      <c r="F96" s="27">
        <v>4.921881662326066</v>
      </c>
      <c r="G96" s="27">
        <v>5.046820398934366</v>
      </c>
      <c r="H96" s="27">
        <v>4.096910013008056</v>
      </c>
      <c r="I96" s="27">
        <v>4.988828451956679</v>
      </c>
    </row>
    <row r="97">
      <c r="A97" s="26">
        <v>8.5</v>
      </c>
      <c r="B97" s="26">
        <v>8.0</v>
      </c>
      <c r="C97" s="26">
        <v>8.0</v>
      </c>
      <c r="D97" s="26" t="s">
        <v>82</v>
      </c>
      <c r="E97" s="26">
        <v>2.0</v>
      </c>
      <c r="F97" s="27">
        <v>4.496118564778262</v>
      </c>
      <c r="G97" s="28" t="s">
        <v>137</v>
      </c>
      <c r="H97" s="27">
        <v>3.6320232147054057</v>
      </c>
      <c r="I97" s="27">
        <v>4.496118564778262</v>
      </c>
    </row>
    <row r="98">
      <c r="A98" s="26">
        <v>8.5</v>
      </c>
      <c r="B98" s="26">
        <v>8.0</v>
      </c>
      <c r="C98" s="26">
        <v>2.0</v>
      </c>
      <c r="D98" s="26" t="s">
        <v>96</v>
      </c>
      <c r="E98" s="26">
        <v>2.0</v>
      </c>
      <c r="F98" s="27">
        <v>6.248864180241614</v>
      </c>
      <c r="G98" s="27">
        <v>6.393546975045671</v>
      </c>
      <c r="H98" s="27">
        <v>5.565679193362953</v>
      </c>
      <c r="I98" s="27">
        <v>6.327202953703218</v>
      </c>
    </row>
    <row r="99">
      <c r="A99" s="26">
        <v>8.5</v>
      </c>
      <c r="B99" s="26">
        <v>8.0</v>
      </c>
      <c r="C99" s="26">
        <v>11.0</v>
      </c>
      <c r="D99" s="26" t="s">
        <v>108</v>
      </c>
      <c r="E99" s="26">
        <v>2.0</v>
      </c>
      <c r="F99" s="27">
        <v>4.760307348606351</v>
      </c>
      <c r="G99" s="28" t="s">
        <v>137</v>
      </c>
      <c r="H99" s="27">
        <v>4.0</v>
      </c>
      <c r="I99" s="27">
        <v>4.760307348606351</v>
      </c>
    </row>
    <row r="100">
      <c r="A100" s="26">
        <v>8.5</v>
      </c>
      <c r="B100" s="26">
        <v>8.0</v>
      </c>
      <c r="C100" s="26">
        <v>7.0</v>
      </c>
      <c r="D100" s="26" t="s">
        <v>119</v>
      </c>
      <c r="E100" s="26">
        <v>2.0</v>
      </c>
      <c r="F100" s="27">
        <v>10.026980869515628</v>
      </c>
      <c r="G100" s="28" t="s">
        <v>137</v>
      </c>
      <c r="H100" s="27">
        <v>9.084320885700034</v>
      </c>
      <c r="I100" s="27">
        <v>10.026980869515628</v>
      </c>
    </row>
    <row r="101">
      <c r="A101" s="26">
        <v>8.6</v>
      </c>
      <c r="B101" s="26">
        <v>8.0</v>
      </c>
      <c r="C101" s="26">
        <v>11.0</v>
      </c>
      <c r="D101" s="26" t="s">
        <v>33</v>
      </c>
      <c r="E101" s="26">
        <v>3.0</v>
      </c>
      <c r="F101" s="27">
        <v>6.349109922143687</v>
      </c>
      <c r="G101" s="27">
        <v>6.617955234436268</v>
      </c>
      <c r="H101" s="27">
        <v>5.853871964321762</v>
      </c>
      <c r="I101" s="27">
        <v>6.504011882129431</v>
      </c>
    </row>
    <row r="102">
      <c r="A102" s="26">
        <v>8.6</v>
      </c>
      <c r="B102" s="26">
        <v>8.0</v>
      </c>
      <c r="C102" s="26">
        <v>19.0</v>
      </c>
      <c r="D102" s="26" t="s">
        <v>44</v>
      </c>
      <c r="E102" s="26">
        <v>3.0</v>
      </c>
      <c r="F102" s="27">
        <v>6.269184777060378</v>
      </c>
      <c r="G102" s="27">
        <v>6.482078684023809</v>
      </c>
      <c r="H102" s="27">
        <v>5.66343167895703</v>
      </c>
      <c r="I102" s="27">
        <v>6.3885484116671325</v>
      </c>
    </row>
    <row r="103">
      <c r="A103" s="26">
        <v>8.6</v>
      </c>
      <c r="B103" s="26">
        <v>8.0</v>
      </c>
      <c r="C103" s="26">
        <v>17.0</v>
      </c>
      <c r="D103" s="26" t="s">
        <v>49</v>
      </c>
      <c r="E103" s="26">
        <v>3.0</v>
      </c>
      <c r="F103" s="27">
        <v>9.825383426510324</v>
      </c>
      <c r="G103" s="28" t="s">
        <v>137</v>
      </c>
      <c r="H103" s="27">
        <v>8.925753971627886</v>
      </c>
      <c r="I103" s="27">
        <v>9.825383426510324</v>
      </c>
    </row>
    <row r="104">
      <c r="A104" s="26">
        <v>8.6</v>
      </c>
      <c r="B104" s="26">
        <v>8.0</v>
      </c>
      <c r="C104" s="26">
        <v>4.0</v>
      </c>
      <c r="D104" s="26" t="s">
        <v>55</v>
      </c>
      <c r="E104" s="26">
        <v>3.0</v>
      </c>
      <c r="F104" s="27">
        <v>6.6396687975812885</v>
      </c>
      <c r="G104" s="27">
        <v>6.826755440938433</v>
      </c>
      <c r="H104" s="27">
        <v>6.0713559085356685</v>
      </c>
      <c r="I104" s="27">
        <v>6.743209389488358</v>
      </c>
    </row>
    <row r="105">
      <c r="A105" s="26">
        <v>8.6</v>
      </c>
      <c r="B105" s="26">
        <v>8.0</v>
      </c>
      <c r="C105" s="26">
        <v>10.0</v>
      </c>
      <c r="D105" s="26" t="s">
        <v>63</v>
      </c>
      <c r="E105" s="26">
        <v>3.0</v>
      </c>
      <c r="F105" s="27">
        <v>7.442272580507382</v>
      </c>
      <c r="G105" s="27">
        <v>7.591014231788306</v>
      </c>
      <c r="H105" s="27">
        <v>6.785838079049935</v>
      </c>
      <c r="I105" s="27">
        <v>7.522980346516479</v>
      </c>
    </row>
    <row r="106">
      <c r="A106" s="26">
        <v>8.6</v>
      </c>
      <c r="B106" s="26">
        <v>8.0</v>
      </c>
      <c r="C106" s="26">
        <v>9.0</v>
      </c>
      <c r="D106" s="26" t="s">
        <v>68</v>
      </c>
      <c r="E106" s="26">
        <v>3.0</v>
      </c>
      <c r="F106" s="27">
        <v>5.172702540833383</v>
      </c>
      <c r="G106" s="27">
        <v>5.570642549505421</v>
      </c>
      <c r="H106" s="27">
        <v>4.653212513775343</v>
      </c>
      <c r="I106" s="27">
        <v>5.415740589519677</v>
      </c>
    </row>
    <row r="107">
      <c r="A107" s="26">
        <v>8.6</v>
      </c>
      <c r="B107" s="26">
        <v>8.0</v>
      </c>
      <c r="C107" s="26">
        <v>8.0</v>
      </c>
      <c r="D107" s="26" t="s">
        <v>73</v>
      </c>
      <c r="E107" s="26">
        <v>3.0</v>
      </c>
      <c r="F107" s="27">
        <v>4.709882909388938</v>
      </c>
      <c r="G107" s="28" t="s">
        <v>137</v>
      </c>
      <c r="H107" s="27">
        <v>3.8872957198087117</v>
      </c>
      <c r="I107" s="27">
        <v>4.709882909388938</v>
      </c>
    </row>
    <row r="108">
      <c r="A108" s="26">
        <v>8.6</v>
      </c>
      <c r="B108" s="26">
        <v>8.0</v>
      </c>
      <c r="C108" s="26">
        <v>3.0</v>
      </c>
      <c r="D108" s="26" t="s">
        <v>76</v>
      </c>
      <c r="E108" s="26">
        <v>3.0</v>
      </c>
      <c r="F108" s="27">
        <v>4.562249437179612</v>
      </c>
      <c r="G108" s="27">
        <v>4.562249437179612</v>
      </c>
      <c r="H108" s="27">
        <v>3.6320232147054057</v>
      </c>
      <c r="I108" s="27">
        <v>4.562249437179612</v>
      </c>
    </row>
    <row r="109">
      <c r="A109" s="26">
        <v>8.6</v>
      </c>
      <c r="B109" s="26">
        <v>8.0</v>
      </c>
      <c r="C109" s="26">
        <v>5.0</v>
      </c>
      <c r="D109" s="26" t="s">
        <v>96</v>
      </c>
      <c r="E109" s="26">
        <v>3.0</v>
      </c>
      <c r="F109" s="27">
        <v>5.958033420497406</v>
      </c>
      <c r="G109" s="27">
        <v>5.6156107396752</v>
      </c>
      <c r="H109" s="27">
        <v>5.057991946977687</v>
      </c>
      <c r="I109" s="27">
        <v>5.819730722331125</v>
      </c>
    </row>
    <row r="110">
      <c r="A110" s="26">
        <v>8.6</v>
      </c>
      <c r="B110" s="26">
        <v>8.0</v>
      </c>
      <c r="C110" s="26">
        <v>14.0</v>
      </c>
      <c r="D110" s="26" t="s">
        <v>108</v>
      </c>
      <c r="E110" s="26">
        <v>3.0</v>
      </c>
      <c r="F110" s="27">
        <v>5.3044557856046035</v>
      </c>
      <c r="G110" s="27">
        <v>4.857297754262385</v>
      </c>
      <c r="H110" s="27">
        <v>4.433655560938572</v>
      </c>
      <c r="I110" s="27">
        <v>5.136051355215214</v>
      </c>
    </row>
    <row r="111">
      <c r="A111" s="26">
        <v>8.6</v>
      </c>
      <c r="B111" s="26">
        <v>8.0</v>
      </c>
      <c r="C111" s="26">
        <v>13.0</v>
      </c>
      <c r="D111" s="26" t="s">
        <v>119</v>
      </c>
      <c r="E111" s="26">
        <v>3.0</v>
      </c>
      <c r="F111" s="27">
        <v>8.544268534227761</v>
      </c>
      <c r="G111" s="28" t="s">
        <v>137</v>
      </c>
      <c r="H111" s="27">
        <v>7.812913356642855</v>
      </c>
      <c r="I111" s="27">
        <v>8.544268534227761</v>
      </c>
    </row>
    <row r="112">
      <c r="A112" s="26">
        <v>12.1</v>
      </c>
      <c r="B112" s="26">
        <v>12.0</v>
      </c>
      <c r="C112" s="26">
        <v>4.0</v>
      </c>
      <c r="D112" s="26" t="s">
        <v>33</v>
      </c>
      <c r="E112" s="26">
        <v>3.0</v>
      </c>
      <c r="F112" s="27">
        <v>5.864549300654486</v>
      </c>
      <c r="G112" s="27">
        <v>6.341670555374148</v>
      </c>
      <c r="H112" s="27">
        <v>5.154901959985743</v>
      </c>
      <c r="I112" s="27">
        <v>6.165579296318468</v>
      </c>
    </row>
    <row r="113">
      <c r="A113" s="26">
        <v>12.1</v>
      </c>
      <c r="B113" s="26">
        <v>12.0</v>
      </c>
      <c r="C113" s="26">
        <v>22.0</v>
      </c>
      <c r="D113" s="26" t="s">
        <v>44</v>
      </c>
      <c r="E113" s="26">
        <v>3.0</v>
      </c>
      <c r="F113" s="27">
        <v>5.117591764418011</v>
      </c>
      <c r="G113" s="27">
        <v>5.078527741578369</v>
      </c>
      <c r="H113" s="27">
        <v>4.104291966630655</v>
      </c>
      <c r="I113" s="27">
        <v>5.098498822508989</v>
      </c>
    </row>
    <row r="114">
      <c r="A114" s="26">
        <v>12.1</v>
      </c>
      <c r="B114" s="26">
        <v>12.0</v>
      </c>
      <c r="C114" s="26">
        <v>14.0</v>
      </c>
      <c r="D114" s="26" t="s">
        <v>49</v>
      </c>
      <c r="E114" s="26">
        <v>3.0</v>
      </c>
      <c r="F114" s="27">
        <v>6.83941784062337</v>
      </c>
      <c r="G114" s="27">
        <v>6.671678655932455</v>
      </c>
      <c r="H114" s="27">
        <v>5.790888071786576</v>
      </c>
      <c r="I114" s="27">
        <v>6.763596723383012</v>
      </c>
    </row>
    <row r="115">
      <c r="A115" s="26">
        <v>12.1</v>
      </c>
      <c r="B115" s="26">
        <v>12.0</v>
      </c>
      <c r="C115" s="26">
        <v>2.0</v>
      </c>
      <c r="D115" s="26" t="s">
        <v>55</v>
      </c>
      <c r="E115" s="26">
        <v>3.0</v>
      </c>
      <c r="F115" s="27">
        <v>5.811710842840549</v>
      </c>
      <c r="G115" s="27">
        <v>5.946409416738006</v>
      </c>
      <c r="H115" s="27">
        <v>4.8709053036205425</v>
      </c>
      <c r="I115" s="27">
        <v>5.884261509989161</v>
      </c>
    </row>
    <row r="116">
      <c r="A116" s="26">
        <v>12.1</v>
      </c>
      <c r="B116" s="26">
        <v>12.0</v>
      </c>
      <c r="C116" s="26">
        <v>13.0</v>
      </c>
      <c r="D116" s="26" t="s">
        <v>63</v>
      </c>
      <c r="E116" s="26">
        <v>3.0</v>
      </c>
      <c r="F116" s="27">
        <v>6.686772106232249</v>
      </c>
      <c r="G116" s="27">
        <v>6.770318157682324</v>
      </c>
      <c r="H116" s="27">
        <v>5.717194824442218</v>
      </c>
      <c r="I116" s="27">
        <v>6.730551030810836</v>
      </c>
    </row>
    <row r="117">
      <c r="A117" s="26">
        <v>12.1</v>
      </c>
      <c r="B117" s="26">
        <v>12.0</v>
      </c>
      <c r="C117" s="26">
        <v>5.0</v>
      </c>
      <c r="D117" s="26" t="s">
        <v>68</v>
      </c>
      <c r="E117" s="26">
        <v>3.0</v>
      </c>
      <c r="F117" s="27">
        <v>5.041351812306855</v>
      </c>
      <c r="G117" s="28" t="s">
        <v>137</v>
      </c>
      <c r="H117" s="27">
        <v>4.084320885700036</v>
      </c>
      <c r="I117" s="27">
        <v>5.041351812306855</v>
      </c>
    </row>
    <row r="118">
      <c r="A118" s="26">
        <v>12.1</v>
      </c>
      <c r="B118" s="26">
        <v>12.0</v>
      </c>
      <c r="C118" s="26">
        <v>16.0</v>
      </c>
      <c r="D118" s="26" t="s">
        <v>73</v>
      </c>
      <c r="E118" s="26">
        <v>3.0</v>
      </c>
      <c r="F118" s="27">
        <v>5.643384052656713</v>
      </c>
      <c r="G118" s="27">
        <v>5.637989020770006</v>
      </c>
      <c r="H118" s="27">
        <v>4.7596678446896306</v>
      </c>
      <c r="I118" s="27">
        <v>5.640694914145932</v>
      </c>
    </row>
    <row r="119">
      <c r="A119" s="26">
        <v>12.1</v>
      </c>
      <c r="B119" s="26">
        <v>12.0</v>
      </c>
      <c r="C119" s="26">
        <v>17.0</v>
      </c>
      <c r="D119" s="26" t="s">
        <v>76</v>
      </c>
      <c r="E119" s="26">
        <v>3.0</v>
      </c>
      <c r="F119" s="27">
        <v>4.541498373028846</v>
      </c>
      <c r="G119" s="27">
        <v>4.902296573696316</v>
      </c>
      <c r="H119" s="27">
        <v>3.856038026078269</v>
      </c>
      <c r="I119" s="27">
        <v>4.758334599774586</v>
      </c>
    </row>
    <row r="120">
      <c r="A120" s="26">
        <v>12.1</v>
      </c>
      <c r="B120" s="26">
        <v>12.0</v>
      </c>
      <c r="C120" s="26">
        <v>19.0</v>
      </c>
      <c r="D120" s="26" t="s">
        <v>82</v>
      </c>
      <c r="E120" s="26">
        <v>3.0</v>
      </c>
      <c r="F120" s="27">
        <v>4.2366686344232</v>
      </c>
      <c r="G120" s="27">
        <v>4.523458190972571</v>
      </c>
      <c r="H120" s="27">
        <v>3.511883360978874</v>
      </c>
      <c r="I120" s="27">
        <v>4.40331833724604</v>
      </c>
    </row>
    <row r="121">
      <c r="A121" s="26">
        <v>12.1</v>
      </c>
      <c r="B121" s="26">
        <v>12.0</v>
      </c>
      <c r="C121" s="26">
        <v>18.0</v>
      </c>
      <c r="D121" s="26" t="s">
        <v>96</v>
      </c>
      <c r="E121" s="26">
        <v>3.0</v>
      </c>
      <c r="F121" s="27">
        <v>5.628701191441564</v>
      </c>
      <c r="G121" s="27">
        <v>5.667619257471935</v>
      </c>
      <c r="H121" s="27">
        <v>4.679946767022588</v>
      </c>
      <c r="I121" s="27">
        <v>5.648596020158504</v>
      </c>
    </row>
    <row r="122">
      <c r="A122" s="26">
        <v>12.1</v>
      </c>
      <c r="B122" s="26">
        <v>12.0</v>
      </c>
      <c r="C122" s="26">
        <v>9.0</v>
      </c>
      <c r="D122" s="26" t="s">
        <v>108</v>
      </c>
      <c r="E122" s="26">
        <v>3.0</v>
      </c>
      <c r="F122" s="27">
        <v>5.583163776352907</v>
      </c>
      <c r="G122" s="27">
        <v>5.352714854974633</v>
      </c>
      <c r="H122" s="27">
        <v>4.586265724144731</v>
      </c>
      <c r="I122" s="27">
        <v>5.48304862346964</v>
      </c>
    </row>
    <row r="123">
      <c r="A123" s="26">
        <v>12.1</v>
      </c>
      <c r="B123" s="26">
        <v>12.0</v>
      </c>
      <c r="C123" s="26">
        <v>11.0</v>
      </c>
      <c r="D123" s="26" t="s">
        <v>119</v>
      </c>
      <c r="E123" s="26">
        <v>3.0</v>
      </c>
      <c r="F123" s="27">
        <v>7.406990994859373</v>
      </c>
      <c r="G123" s="27">
        <v>7.600811020875485</v>
      </c>
      <c r="H123" s="27">
        <v>6.466655821041497</v>
      </c>
      <c r="I123" s="27">
        <v>7.514624873259201</v>
      </c>
    </row>
    <row r="124">
      <c r="A124" s="26">
        <v>12.3</v>
      </c>
      <c r="B124" s="26">
        <v>12.0</v>
      </c>
      <c r="C124" s="26">
        <v>6.0</v>
      </c>
      <c r="D124" s="26" t="s">
        <v>33</v>
      </c>
      <c r="E124" s="26">
        <v>3.0</v>
      </c>
      <c r="F124" s="27">
        <v>6.402100824177875</v>
      </c>
      <c r="G124" s="27">
        <v>6.671722355590232</v>
      </c>
      <c r="H124" s="27">
        <v>5.642747080097179</v>
      </c>
      <c r="I124" s="27">
        <v>6.557507484373706</v>
      </c>
    </row>
    <row r="125">
      <c r="A125" s="26">
        <v>12.3</v>
      </c>
      <c r="B125" s="26">
        <v>12.0</v>
      </c>
      <c r="C125" s="26">
        <v>11.0</v>
      </c>
      <c r="D125" s="26" t="s">
        <v>44</v>
      </c>
      <c r="E125" s="26">
        <v>3.0</v>
      </c>
      <c r="F125" s="27">
        <v>5.115690243051189</v>
      </c>
      <c r="G125" s="28" t="s">
        <v>137</v>
      </c>
      <c r="H125" s="27">
        <v>4.30102999566398</v>
      </c>
      <c r="I125" s="27">
        <v>5.115690243051189</v>
      </c>
    </row>
    <row r="126">
      <c r="A126" s="26">
        <v>12.3</v>
      </c>
      <c r="B126" s="26">
        <v>12.0</v>
      </c>
      <c r="C126" s="26">
        <v>14.0</v>
      </c>
      <c r="D126" s="26" t="s">
        <v>49</v>
      </c>
      <c r="E126" s="26">
        <v>3.0</v>
      </c>
      <c r="F126" s="27">
        <v>6.272326878849616</v>
      </c>
      <c r="G126" s="27">
        <v>6.1812464095022825</v>
      </c>
      <c r="H126" s="27">
        <v>5.3789167713586075</v>
      </c>
      <c r="I126" s="27">
        <v>6.229169961819466</v>
      </c>
    </row>
    <row r="127">
      <c r="A127" s="26">
        <v>12.3</v>
      </c>
      <c r="B127" s="26">
        <v>12.0</v>
      </c>
      <c r="C127" s="26">
        <v>15.0</v>
      </c>
      <c r="D127" s="26" t="s">
        <v>55</v>
      </c>
      <c r="E127" s="26">
        <v>3.0</v>
      </c>
      <c r="F127" s="27">
        <v>6.427636726822243</v>
      </c>
      <c r="G127" s="27">
        <v>6.621456752838356</v>
      </c>
      <c r="H127" s="27">
        <v>5.7676858167054785</v>
      </c>
      <c r="I127" s="27">
        <v>6.535270605222072</v>
      </c>
    </row>
    <row r="128">
      <c r="A128" s="26">
        <v>12.3</v>
      </c>
      <c r="B128" s="26">
        <v>12.0</v>
      </c>
      <c r="C128" s="26">
        <v>16.0</v>
      </c>
      <c r="D128" s="26" t="s">
        <v>63</v>
      </c>
      <c r="E128" s="26">
        <v>3.0</v>
      </c>
      <c r="F128" s="27">
        <v>7.175416214760046</v>
      </c>
      <c r="G128" s="27">
        <v>7.221173705320723</v>
      </c>
      <c r="H128" s="27">
        <v>6.308716824330272</v>
      </c>
      <c r="I128" s="27">
        <v>7.19889731060957</v>
      </c>
    </row>
    <row r="129">
      <c r="A129" s="26">
        <v>12.3</v>
      </c>
      <c r="B129" s="26">
        <v>12.0</v>
      </c>
      <c r="C129" s="26">
        <v>8.0</v>
      </c>
      <c r="D129" s="26" t="s">
        <v>68</v>
      </c>
      <c r="E129" s="26">
        <v>3.0</v>
      </c>
      <c r="F129" s="27">
        <v>4.908870111617349</v>
      </c>
      <c r="G129" s="28" t="s">
        <v>137</v>
      </c>
      <c r="H129" s="27">
        <v>4.132625565274591</v>
      </c>
      <c r="I129" s="27">
        <v>4.908870111617349</v>
      </c>
    </row>
    <row r="130">
      <c r="A130" s="26">
        <v>12.3</v>
      </c>
      <c r="B130" s="26">
        <v>12.0</v>
      </c>
      <c r="C130" s="26">
        <v>12.0</v>
      </c>
      <c r="D130" s="26" t="s">
        <v>73</v>
      </c>
      <c r="E130" s="26">
        <v>3.0</v>
      </c>
      <c r="F130" s="27">
        <v>5.620060277198084</v>
      </c>
      <c r="G130" s="27">
        <v>5.863098325884378</v>
      </c>
      <c r="H130" s="27">
        <v>4.895264649479987</v>
      </c>
      <c r="I130" s="27">
        <v>5.758362975364365</v>
      </c>
    </row>
    <row r="131">
      <c r="A131" s="26">
        <v>12.3</v>
      </c>
      <c r="B131" s="26">
        <v>12.0</v>
      </c>
      <c r="C131" s="26">
        <v>3.0</v>
      </c>
      <c r="D131" s="26" t="s">
        <v>76</v>
      </c>
      <c r="E131" s="26">
        <v>3.0</v>
      </c>
      <c r="F131" s="27">
        <v>6.180187567088279</v>
      </c>
      <c r="G131" s="27">
        <v>6.143204000835109</v>
      </c>
      <c r="H131" s="27">
        <v>5.128029813585441</v>
      </c>
      <c r="I131" s="27">
        <v>6.162089344995483</v>
      </c>
    </row>
    <row r="132">
      <c r="A132" s="26">
        <v>12.3</v>
      </c>
      <c r="B132" s="26">
        <v>12.0</v>
      </c>
      <c r="C132" s="26">
        <v>4.0</v>
      </c>
      <c r="D132" s="26" t="s">
        <v>82</v>
      </c>
      <c r="E132" s="26">
        <v>3.0</v>
      </c>
      <c r="F132" s="27">
        <v>6.207552276119125</v>
      </c>
      <c r="G132" s="28" t="s">
        <v>137</v>
      </c>
      <c r="H132" s="27">
        <v>5.552841968657781</v>
      </c>
      <c r="I132" s="27">
        <v>6.207552276119125</v>
      </c>
    </row>
    <row r="133">
      <c r="A133" s="26">
        <v>12.3</v>
      </c>
      <c r="B133" s="26">
        <v>12.0</v>
      </c>
      <c r="C133" s="26">
        <v>13.0</v>
      </c>
      <c r="D133" s="26" t="s">
        <v>96</v>
      </c>
      <c r="E133" s="26">
        <v>3.0</v>
      </c>
      <c r="F133" s="27">
        <v>7.569280112136719</v>
      </c>
      <c r="G133" s="28" t="s">
        <v>137</v>
      </c>
      <c r="H133" s="27">
        <v>6.853871964321762</v>
      </c>
      <c r="I133" s="27">
        <v>7.569280112136719</v>
      </c>
    </row>
    <row r="134">
      <c r="A134" s="26">
        <v>12.3</v>
      </c>
      <c r="B134" s="26">
        <v>12.0</v>
      </c>
      <c r="C134" s="26">
        <v>5.0</v>
      </c>
      <c r="D134" s="26" t="s">
        <v>108</v>
      </c>
      <c r="E134" s="26">
        <v>3.0</v>
      </c>
      <c r="F134" s="27">
        <v>4.5190715056526445</v>
      </c>
      <c r="G134" s="27">
        <v>4.639893676066112</v>
      </c>
      <c r="H134" s="27">
        <v>3.6427470800971786</v>
      </c>
      <c r="I134" s="27">
        <v>4.583670751827272</v>
      </c>
    </row>
    <row r="135">
      <c r="A135" s="26">
        <v>12.3</v>
      </c>
      <c r="B135" s="26">
        <v>12.0</v>
      </c>
      <c r="C135" s="26">
        <v>10.0</v>
      </c>
      <c r="D135" s="26" t="s">
        <v>119</v>
      </c>
      <c r="E135" s="26">
        <v>3.0</v>
      </c>
      <c r="F135" s="27">
        <v>6.30592153791924</v>
      </c>
      <c r="G135" s="28" t="s">
        <v>137</v>
      </c>
      <c r="H135" s="27">
        <v>5.455931955649724</v>
      </c>
      <c r="I135" s="27">
        <v>6.30592153791924</v>
      </c>
    </row>
    <row r="136">
      <c r="A136" s="26">
        <v>12.4</v>
      </c>
      <c r="B136" s="26">
        <v>12.0</v>
      </c>
      <c r="C136" s="26">
        <v>16.0</v>
      </c>
      <c r="D136" s="26" t="s">
        <v>33</v>
      </c>
      <c r="E136" s="26">
        <v>3.0</v>
      </c>
      <c r="F136" s="27">
        <v>6.298750229369083</v>
      </c>
      <c r="G136" s="27">
        <v>6.622056619744216</v>
      </c>
      <c r="H136" s="27">
        <v>5.624723975963906</v>
      </c>
      <c r="I136" s="27">
        <v>6.489818644394417</v>
      </c>
    </row>
    <row r="137">
      <c r="A137" s="26">
        <v>12.4</v>
      </c>
      <c r="B137" s="26">
        <v>12.0</v>
      </c>
      <c r="C137" s="26">
        <v>10.0</v>
      </c>
      <c r="D137" s="26" t="s">
        <v>44</v>
      </c>
      <c r="E137" s="26">
        <v>3.0</v>
      </c>
      <c r="F137" s="27">
        <v>6.269171598850916</v>
      </c>
      <c r="G137" s="27">
        <v>6.026133550164621</v>
      </c>
      <c r="H137" s="27">
        <v>5.293204658152024</v>
      </c>
      <c r="I137" s="27">
        <v>6.164436248330903</v>
      </c>
    </row>
    <row r="138">
      <c r="A138" s="26">
        <v>12.4</v>
      </c>
      <c r="B138" s="26">
        <v>12.0</v>
      </c>
      <c r="C138" s="26">
        <v>1.0</v>
      </c>
      <c r="D138" s="26" t="s">
        <v>49</v>
      </c>
      <c r="E138" s="26">
        <v>3.0</v>
      </c>
      <c r="F138" s="27">
        <v>6.94692155651658</v>
      </c>
      <c r="G138" s="27">
        <v>7.043831569524635</v>
      </c>
      <c r="H138" s="27">
        <v>6.109144469425068</v>
      </c>
      <c r="I138" s="27">
        <v>6.9980740789639615</v>
      </c>
    </row>
    <row r="139">
      <c r="A139" s="26">
        <v>12.4</v>
      </c>
      <c r="B139" s="26">
        <v>12.0</v>
      </c>
      <c r="C139" s="26">
        <v>9.0</v>
      </c>
      <c r="D139" s="26" t="s">
        <v>55</v>
      </c>
      <c r="E139" s="26">
        <v>3.0</v>
      </c>
      <c r="F139" s="27">
        <v>6.073755577182887</v>
      </c>
      <c r="G139" s="27">
        <v>6.529687532832612</v>
      </c>
      <c r="H139" s="27">
        <v>5.46132698753643</v>
      </c>
      <c r="I139" s="27">
        <v>6.358991305663636</v>
      </c>
    </row>
    <row r="140">
      <c r="A140" s="26">
        <v>12.4</v>
      </c>
      <c r="B140" s="26">
        <v>12.0</v>
      </c>
      <c r="C140" s="26">
        <v>11.0</v>
      </c>
      <c r="D140" s="26" t="s">
        <v>63</v>
      </c>
      <c r="E140" s="26">
        <v>3.0</v>
      </c>
      <c r="F140" s="27">
        <v>7.186585823218726</v>
      </c>
      <c r="G140" s="27">
        <v>7.38040584923484</v>
      </c>
      <c r="H140" s="27">
        <v>6.466655821041497</v>
      </c>
      <c r="I140" s="27">
        <v>7.294219701618555</v>
      </c>
    </row>
    <row r="141">
      <c r="A141" s="26">
        <v>12.4</v>
      </c>
      <c r="B141" s="26">
        <v>12.0</v>
      </c>
      <c r="C141" s="26">
        <v>15.0</v>
      </c>
      <c r="D141" s="26" t="s">
        <v>68</v>
      </c>
      <c r="E141" s="26">
        <v>3.0</v>
      </c>
      <c r="F141" s="27">
        <v>4.931642852713498</v>
      </c>
      <c r="G141" s="27">
        <v>5.118729496070642</v>
      </c>
      <c r="H141" s="27">
        <v>4.0713559085356685</v>
      </c>
      <c r="I141" s="27">
        <v>5.035183444620567</v>
      </c>
    </row>
    <row r="142">
      <c r="A142" s="26">
        <v>12.4</v>
      </c>
      <c r="B142" s="26">
        <v>12.0</v>
      </c>
      <c r="C142" s="26">
        <v>8.0</v>
      </c>
      <c r="D142" s="26" t="s">
        <v>73</v>
      </c>
      <c r="E142" s="26">
        <v>3.0</v>
      </c>
      <c r="F142" s="27">
        <v>5.91932771108681</v>
      </c>
      <c r="G142" s="27">
        <v>5.898138412016872</v>
      </c>
      <c r="H142" s="27">
        <v>4.94377707576116</v>
      </c>
      <c r="I142" s="27">
        <v>5.908862277408645</v>
      </c>
    </row>
    <row r="143">
      <c r="A143" s="26">
        <v>12.4</v>
      </c>
      <c r="B143" s="26">
        <v>12.0</v>
      </c>
      <c r="C143" s="26">
        <v>4.0</v>
      </c>
      <c r="D143" s="26" t="s">
        <v>76</v>
      </c>
      <c r="E143" s="26">
        <v>3.0</v>
      </c>
      <c r="F143" s="27">
        <v>4.532426042881026</v>
      </c>
      <c r="G143" s="27">
        <v>4.6737551956774945</v>
      </c>
      <c r="H143" s="27">
        <v>3.743173666828072</v>
      </c>
      <c r="I143" s="27">
        <v>4.608814388744481</v>
      </c>
    </row>
    <row r="144">
      <c r="A144" s="26">
        <v>12.4</v>
      </c>
      <c r="B144" s="26">
        <v>12.0</v>
      </c>
      <c r="C144" s="26">
        <v>18.0</v>
      </c>
      <c r="D144" s="26" t="s">
        <v>82</v>
      </c>
      <c r="E144" s="26">
        <v>3.0</v>
      </c>
      <c r="F144" s="27">
        <v>5.29662263148765</v>
      </c>
      <c r="G144" s="27">
        <v>5.694562640159688</v>
      </c>
      <c r="H144" s="27">
        <v>4.698970004336019</v>
      </c>
      <c r="I144" s="27">
        <v>5.539660680173944</v>
      </c>
    </row>
    <row r="145">
      <c r="A145" s="26">
        <v>12.4</v>
      </c>
      <c r="B145" s="26">
        <v>12.0</v>
      </c>
      <c r="C145" s="26">
        <v>14.0</v>
      </c>
      <c r="D145" s="26" t="s">
        <v>96</v>
      </c>
      <c r="E145" s="26">
        <v>3.0</v>
      </c>
      <c r="F145" s="27">
        <v>6.919373513078194</v>
      </c>
      <c r="G145" s="28" t="s">
        <v>137</v>
      </c>
      <c r="H145" s="27">
        <v>6.057991946977687</v>
      </c>
      <c r="I145" s="27">
        <v>6.919373513078194</v>
      </c>
    </row>
    <row r="146">
      <c r="A146" s="26">
        <v>12.4</v>
      </c>
      <c r="B146" s="26">
        <v>12.0</v>
      </c>
      <c r="C146" s="26">
        <v>12.0</v>
      </c>
      <c r="D146" s="26" t="s">
        <v>108</v>
      </c>
      <c r="E146" s="26">
        <v>3.0</v>
      </c>
      <c r="F146" s="27">
        <v>5.252847240425405</v>
      </c>
      <c r="G146" s="27">
        <v>5.29860473098608</v>
      </c>
      <c r="H146" s="27">
        <v>4.308716824330272</v>
      </c>
      <c r="I146" s="27">
        <v>5.276328336274927</v>
      </c>
    </row>
    <row r="147">
      <c r="A147" s="26">
        <v>12.4</v>
      </c>
      <c r="B147" s="26">
        <v>12.0</v>
      </c>
      <c r="C147" s="26">
        <v>7.0</v>
      </c>
      <c r="D147" s="26" t="s">
        <v>119</v>
      </c>
      <c r="E147" s="26">
        <v>3.0</v>
      </c>
      <c r="F147" s="27">
        <v>10.130890141883787</v>
      </c>
      <c r="G147" s="28" t="s">
        <v>137</v>
      </c>
      <c r="H147" s="27">
        <v>9.31476980707831</v>
      </c>
      <c r="I147" s="27">
        <v>10.130890141883787</v>
      </c>
    </row>
    <row r="148">
      <c r="A148" s="26">
        <v>12.5</v>
      </c>
      <c r="B148" s="26">
        <v>12.0</v>
      </c>
      <c r="C148" s="26">
        <v>11.0</v>
      </c>
      <c r="D148" s="26" t="s">
        <v>33</v>
      </c>
      <c r="E148" s="26">
        <v>1.0</v>
      </c>
      <c r="F148" s="27">
        <v>5.370590400897281</v>
      </c>
      <c r="G148" s="28" t="s">
        <v>137</v>
      </c>
      <c r="H148" s="27">
        <v>4.433655560938572</v>
      </c>
      <c r="I148" s="27">
        <v>5.370590400897281</v>
      </c>
    </row>
    <row r="149">
      <c r="A149" s="26">
        <v>12.5</v>
      </c>
      <c r="B149" s="26">
        <v>12.0</v>
      </c>
      <c r="C149" s="26">
        <v>6.0</v>
      </c>
      <c r="D149" s="26" t="s">
        <v>44</v>
      </c>
      <c r="E149" s="26">
        <v>1.0</v>
      </c>
      <c r="F149" s="27">
        <v>6.114186625339511</v>
      </c>
      <c r="G149" s="27">
        <v>6.211096638347567</v>
      </c>
      <c r="H149" s="27">
        <v>5.2060544824331245</v>
      </c>
      <c r="I149" s="27">
        <v>6.165339147786892</v>
      </c>
    </row>
    <row r="150">
      <c r="A150" s="26">
        <v>12.5</v>
      </c>
      <c r="B150" s="26">
        <v>12.0</v>
      </c>
      <c r="C150" s="26">
        <v>13.0</v>
      </c>
      <c r="D150" s="26" t="s">
        <v>49</v>
      </c>
      <c r="E150" s="26">
        <v>1.0</v>
      </c>
      <c r="F150" s="27">
        <v>8.564088608090293</v>
      </c>
      <c r="G150" s="27">
        <v>9.22318710038862</v>
      </c>
      <c r="H150" s="27">
        <v>8.053901230875532</v>
      </c>
      <c r="I150" s="27">
        <v>9.008243018971571</v>
      </c>
    </row>
    <row r="151">
      <c r="A151" s="26">
        <v>12.5</v>
      </c>
      <c r="B151" s="26">
        <v>12.0</v>
      </c>
      <c r="C151" s="26">
        <v>20.0</v>
      </c>
      <c r="D151" s="26" t="s">
        <v>55</v>
      </c>
      <c r="E151" s="26">
        <v>1.0</v>
      </c>
      <c r="F151" s="27">
        <v>6.284535817802423</v>
      </c>
      <c r="G151" s="27">
        <v>6.571325374351794</v>
      </c>
      <c r="H151" s="27">
        <v>5.511883360978874</v>
      </c>
      <c r="I151" s="27">
        <v>6.451185520625263</v>
      </c>
    </row>
    <row r="152">
      <c r="A152" s="26">
        <v>12.5</v>
      </c>
      <c r="B152" s="26">
        <v>12.0</v>
      </c>
      <c r="C152" s="26">
        <v>5.0</v>
      </c>
      <c r="D152" s="26" t="s">
        <v>63</v>
      </c>
      <c r="E152" s="26">
        <v>1.0</v>
      </c>
      <c r="F152" s="27">
        <v>7.247951552180561</v>
      </c>
      <c r="G152" s="27">
        <v>7.043831569524635</v>
      </c>
      <c r="H152" s="27">
        <v>6.268845312292579</v>
      </c>
      <c r="I152" s="27">
        <v>7.157774921831473</v>
      </c>
    </row>
    <row r="153">
      <c r="A153" s="26">
        <v>12.5</v>
      </c>
      <c r="B153" s="26">
        <v>12.0</v>
      </c>
      <c r="C153" s="26">
        <v>3.0</v>
      </c>
      <c r="D153" s="26" t="s">
        <v>68</v>
      </c>
      <c r="E153" s="26">
        <v>1.0</v>
      </c>
      <c r="F153" s="27">
        <v>5.231569107383472</v>
      </c>
      <c r="G153" s="27">
        <v>5.5325991030474535</v>
      </c>
      <c r="H153" s="27">
        <v>4.427903232049481</v>
      </c>
      <c r="I153" s="27">
        <v>5.407660366439154</v>
      </c>
    </row>
    <row r="154">
      <c r="A154" s="26">
        <v>12.5</v>
      </c>
      <c r="B154" s="26">
        <v>12.0</v>
      </c>
      <c r="C154" s="26">
        <v>4.0</v>
      </c>
      <c r="D154" s="26" t="s">
        <v>73</v>
      </c>
      <c r="E154" s="26">
        <v>1.0</v>
      </c>
      <c r="F154" s="27">
        <v>6.10487035036005</v>
      </c>
      <c r="G154" s="27">
        <v>6.182812524292126</v>
      </c>
      <c r="H154" s="27">
        <v>5.263805087653056</v>
      </c>
      <c r="I154" s="27">
        <v>6.145587616281202</v>
      </c>
    </row>
    <row r="155">
      <c r="A155" s="26">
        <v>12.5</v>
      </c>
      <c r="B155" s="26">
        <v>12.0</v>
      </c>
      <c r="C155" s="26">
        <v>21.0</v>
      </c>
      <c r="D155" s="26" t="s">
        <v>76</v>
      </c>
      <c r="E155" s="26">
        <v>1.0</v>
      </c>
      <c r="F155" s="27">
        <v>4.837935060230048</v>
      </c>
      <c r="G155" s="27">
        <v>4.849673463501293</v>
      </c>
      <c r="H155" s="27">
        <v>4.024133679716719</v>
      </c>
      <c r="I155" s="27">
        <v>4.843843919840569</v>
      </c>
    </row>
    <row r="156">
      <c r="A156" s="26">
        <v>12.5</v>
      </c>
      <c r="B156" s="26">
        <v>12.0</v>
      </c>
      <c r="C156" s="26">
        <v>15.0</v>
      </c>
      <c r="D156" s="26" t="s">
        <v>82</v>
      </c>
      <c r="E156" s="26">
        <v>1.0</v>
      </c>
      <c r="F156" s="27">
        <v>5.68890144517006</v>
      </c>
      <c r="G156" s="28" t="s">
        <v>137</v>
      </c>
      <c r="H156" s="27">
        <v>4.895264649479987</v>
      </c>
      <c r="I156" s="27">
        <v>5.68890144517006</v>
      </c>
    </row>
    <row r="157">
      <c r="A157" s="26">
        <v>12.5</v>
      </c>
      <c r="B157" s="26">
        <v>12.0</v>
      </c>
      <c r="C157" s="26">
        <v>16.0</v>
      </c>
      <c r="D157" s="26" t="s">
        <v>96</v>
      </c>
      <c r="E157" s="26">
        <v>1.0</v>
      </c>
      <c r="F157" s="27">
        <v>6.133034776085492</v>
      </c>
      <c r="G157" s="27">
        <v>6.002701007590486</v>
      </c>
      <c r="H157" s="27">
        <v>5.2249398265934985</v>
      </c>
      <c r="I157" s="27">
        <v>6.072738874198241</v>
      </c>
    </row>
    <row r="158">
      <c r="A158" s="26">
        <v>12.5</v>
      </c>
      <c r="B158" s="26">
        <v>12.0</v>
      </c>
      <c r="C158" s="26">
        <v>8.0</v>
      </c>
      <c r="D158" s="26" t="s">
        <v>108</v>
      </c>
      <c r="E158" s="26">
        <v>1.0</v>
      </c>
      <c r="F158" s="27">
        <v>5.474005537619856</v>
      </c>
      <c r="G158" s="27">
        <v>5.752759138572685</v>
      </c>
      <c r="H158" s="27">
        <v>4.793391216940381</v>
      </c>
      <c r="I158" s="27">
        <v>5.6353735398548315</v>
      </c>
    </row>
    <row r="159">
      <c r="A159" s="26">
        <v>12.5</v>
      </c>
      <c r="B159" s="26">
        <v>12.0</v>
      </c>
      <c r="C159" s="26">
        <v>2.0</v>
      </c>
      <c r="D159" s="26" t="s">
        <v>119</v>
      </c>
      <c r="E159" s="26">
        <v>1.0</v>
      </c>
      <c r="F159" s="27">
        <v>9.875082449005104</v>
      </c>
      <c r="G159" s="28" t="s">
        <v>137</v>
      </c>
      <c r="H159" s="27">
        <v>9.165625825377516</v>
      </c>
      <c r="I159" s="27">
        <v>9.875082449005104</v>
      </c>
    </row>
    <row r="160">
      <c r="A160" s="26">
        <v>12.6</v>
      </c>
      <c r="B160" s="26">
        <v>12.0</v>
      </c>
      <c r="C160" s="26">
        <v>15.0</v>
      </c>
      <c r="D160" s="26" t="s">
        <v>33</v>
      </c>
      <c r="E160" s="26">
        <v>2.0</v>
      </c>
      <c r="F160" s="27">
        <v>4.9048450633078415</v>
      </c>
      <c r="G160" s="27">
        <v>4.6002109433750356</v>
      </c>
      <c r="H160" s="27">
        <v>3.8105205435269656</v>
      </c>
      <c r="I160" s="27">
        <v>4.778708272196595</v>
      </c>
    </row>
    <row r="161">
      <c r="A161" s="26">
        <v>12.6</v>
      </c>
      <c r="B161" s="26">
        <v>12.0</v>
      </c>
      <c r="C161" s="26">
        <v>4.0</v>
      </c>
      <c r="D161" s="26" t="s">
        <v>44</v>
      </c>
      <c r="E161" s="26">
        <v>2.0</v>
      </c>
      <c r="F161" s="27">
        <v>5.703115524461452</v>
      </c>
      <c r="G161" s="27">
        <v>5.8000255374695096</v>
      </c>
      <c r="H161" s="27">
        <v>4.808114473761087</v>
      </c>
      <c r="I161" s="27">
        <v>5.754268046908834</v>
      </c>
    </row>
    <row r="162">
      <c r="A162" s="26">
        <v>12.6</v>
      </c>
      <c r="B162" s="26">
        <v>12.0</v>
      </c>
      <c r="C162" s="26">
        <v>13.0</v>
      </c>
      <c r="D162" s="26" t="s">
        <v>49</v>
      </c>
      <c r="E162" s="26">
        <v>2.0</v>
      </c>
      <c r="F162" s="27">
        <v>8.895732131387435</v>
      </c>
      <c r="G162" s="27">
        <v>9.47154695185557</v>
      </c>
      <c r="H162" s="27">
        <v>8.440459268993516</v>
      </c>
      <c r="I162" s="27">
        <v>9.272804421516557</v>
      </c>
    </row>
    <row r="163">
      <c r="A163" s="26">
        <v>12.6</v>
      </c>
      <c r="B163" s="26">
        <v>12.0</v>
      </c>
      <c r="C163" s="26">
        <v>9.0</v>
      </c>
      <c r="D163" s="26" t="s">
        <v>55</v>
      </c>
      <c r="E163" s="26">
        <v>2.0</v>
      </c>
      <c r="F163" s="27">
        <v>5.903685999640707</v>
      </c>
      <c r="G163" s="28" t="s">
        <v>137</v>
      </c>
      <c r="H163" s="27">
        <v>5.0</v>
      </c>
      <c r="I163" s="27">
        <v>5.903685999640707</v>
      </c>
    </row>
    <row r="164">
      <c r="A164" s="26">
        <v>12.6</v>
      </c>
      <c r="B164" s="26">
        <v>12.0</v>
      </c>
      <c r="C164" s="26">
        <v>6.0</v>
      </c>
      <c r="D164" s="26" t="s">
        <v>63</v>
      </c>
      <c r="E164" s="26">
        <v>2.0</v>
      </c>
      <c r="F164" s="27">
        <v>7.340042483801887</v>
      </c>
      <c r="G164" s="27">
        <v>7.718677337278538</v>
      </c>
      <c r="H164" s="27">
        <v>6.745966567012243</v>
      </c>
      <c r="I164" s="27">
        <v>7.569379254810793</v>
      </c>
    </row>
    <row r="165">
      <c r="A165" s="26">
        <v>12.6</v>
      </c>
      <c r="B165" s="26">
        <v>12.0</v>
      </c>
      <c r="C165" s="26">
        <v>2.0</v>
      </c>
      <c r="D165" s="26" t="s">
        <v>68</v>
      </c>
      <c r="E165" s="26">
        <v>2.0</v>
      </c>
      <c r="F165" s="27">
        <v>5.099936467638244</v>
      </c>
      <c r="G165" s="27">
        <v>5.689762002549195</v>
      </c>
      <c r="H165" s="27">
        <v>4.497324640807949</v>
      </c>
      <c r="I165" s="27">
        <v>5.488116639021126</v>
      </c>
    </row>
    <row r="166">
      <c r="A166" s="26">
        <v>12.6</v>
      </c>
      <c r="B166" s="26">
        <v>12.0</v>
      </c>
      <c r="C166" s="26">
        <v>19.0</v>
      </c>
      <c r="D166" s="26" t="s">
        <v>76</v>
      </c>
      <c r="E166" s="26">
        <v>2.0</v>
      </c>
      <c r="F166" s="28">
        <v>0.0</v>
      </c>
      <c r="G166" s="28">
        <v>0.0</v>
      </c>
      <c r="H166" s="28">
        <v>0.0</v>
      </c>
      <c r="I166" s="28">
        <v>0.0</v>
      </c>
    </row>
    <row r="167">
      <c r="A167" s="26">
        <v>12.6</v>
      </c>
      <c r="B167" s="26">
        <v>12.0</v>
      </c>
      <c r="C167" s="26">
        <v>14.0</v>
      </c>
      <c r="D167" s="26" t="s">
        <v>82</v>
      </c>
      <c r="E167" s="26">
        <v>2.0</v>
      </c>
      <c r="F167" s="27">
        <v>6.959239475771302</v>
      </c>
      <c r="G167" s="28" t="s">
        <v>137</v>
      </c>
      <c r="H167" s="27">
        <v>6.154901959985743</v>
      </c>
      <c r="I167" s="27">
        <v>6.959239475771302</v>
      </c>
    </row>
    <row r="168">
      <c r="A168" s="26">
        <v>12.6</v>
      </c>
      <c r="B168" s="26">
        <v>12.0</v>
      </c>
      <c r="C168" s="26">
        <v>18.0</v>
      </c>
      <c r="D168" s="26" t="s">
        <v>96</v>
      </c>
      <c r="E168" s="26">
        <v>2.0</v>
      </c>
      <c r="F168" s="27">
        <v>6.346446996609487</v>
      </c>
      <c r="G168" s="27">
        <v>6.51393808390325</v>
      </c>
      <c r="H168" s="27">
        <v>5.477121254719662</v>
      </c>
      <c r="I168" s="27">
        <v>6.438217369965132</v>
      </c>
    </row>
    <row r="169">
      <c r="A169" s="26">
        <v>12.6</v>
      </c>
      <c r="B169" s="26">
        <v>12.0</v>
      </c>
      <c r="C169" s="26">
        <v>11.0</v>
      </c>
      <c r="D169" s="26" t="s">
        <v>108</v>
      </c>
      <c r="E169" s="26">
        <v>2.0</v>
      </c>
      <c r="F169" s="27">
        <v>4.737246972394438</v>
      </c>
      <c r="G169" s="28" t="s">
        <v>137</v>
      </c>
      <c r="H169" s="27">
        <v>3.895264649479987</v>
      </c>
      <c r="I169" s="27">
        <v>4.737246972394438</v>
      </c>
    </row>
    <row r="170">
      <c r="A170" s="26">
        <v>12.6</v>
      </c>
      <c r="B170" s="26">
        <v>12.0</v>
      </c>
      <c r="C170" s="26">
        <v>12.0</v>
      </c>
      <c r="D170" s="26" t="s">
        <v>119</v>
      </c>
      <c r="E170" s="26">
        <v>2.0</v>
      </c>
      <c r="F170" s="27">
        <v>10.78710215208819</v>
      </c>
      <c r="G170" s="28" t="s">
        <v>137</v>
      </c>
      <c r="H170" s="27">
        <v>9.595023563173546</v>
      </c>
      <c r="I170" s="27">
        <v>10.78710215208819</v>
      </c>
    </row>
    <row r="171">
      <c r="A171" s="26">
        <v>14.1</v>
      </c>
      <c r="B171" s="26">
        <v>14.0</v>
      </c>
      <c r="C171" s="26">
        <v>3.0</v>
      </c>
      <c r="D171" s="26" t="s">
        <v>33</v>
      </c>
      <c r="E171" s="26">
        <v>3.0</v>
      </c>
      <c r="F171" s="27">
        <v>6.364516253185088</v>
      </c>
      <c r="G171" s="27">
        <v>6.637517525248826</v>
      </c>
      <c r="H171" s="27">
        <v>5.516629796003336</v>
      </c>
      <c r="I171" s="27">
        <v>6.522124106546756</v>
      </c>
    </row>
    <row r="172">
      <c r="A172" s="26">
        <v>14.1</v>
      </c>
      <c r="B172" s="26">
        <v>14.0</v>
      </c>
      <c r="C172" s="26">
        <v>7.0</v>
      </c>
      <c r="D172" s="26" t="s">
        <v>44</v>
      </c>
      <c r="E172" s="26">
        <v>3.0</v>
      </c>
      <c r="F172" s="27">
        <v>6.564792896759252</v>
      </c>
      <c r="G172" s="27">
        <v>6.467882883751196</v>
      </c>
      <c r="H172" s="27">
        <v>5.507084478097106</v>
      </c>
      <c r="I172" s="27">
        <v>6.519035406198577</v>
      </c>
    </row>
    <row r="173">
      <c r="A173" s="26">
        <v>14.1</v>
      </c>
      <c r="B173" s="26">
        <v>14.0</v>
      </c>
      <c r="C173" s="26">
        <v>16.0</v>
      </c>
      <c r="D173" s="26" t="s">
        <v>49</v>
      </c>
      <c r="E173" s="26">
        <v>3.0</v>
      </c>
      <c r="F173" s="27">
        <v>6.371611069949688</v>
      </c>
      <c r="G173" s="27">
        <v>6.468521082957745</v>
      </c>
      <c r="H173" s="27">
        <v>5.285235728480749</v>
      </c>
      <c r="I173" s="27">
        <v>6.42276359239707</v>
      </c>
    </row>
    <row r="174">
      <c r="A174" s="26">
        <v>14.1</v>
      </c>
      <c r="B174" s="26">
        <v>14.0</v>
      </c>
      <c r="C174" s="26">
        <v>2.0</v>
      </c>
      <c r="D174" s="26" t="s">
        <v>55</v>
      </c>
      <c r="E174" s="26">
        <v>3.0</v>
      </c>
      <c r="F174" s="27">
        <v>6.7222762112375465</v>
      </c>
      <c r="G174" s="27">
        <v>6.66428426425986</v>
      </c>
      <c r="H174" s="27">
        <v>5.728933227713462</v>
      </c>
      <c r="I174" s="27">
        <v>6.694247487637303</v>
      </c>
    </row>
    <row r="175">
      <c r="A175" s="26">
        <v>14.1</v>
      </c>
      <c r="B175" s="26">
        <v>14.0</v>
      </c>
      <c r="C175" s="26">
        <v>1.0</v>
      </c>
      <c r="D175" s="26" t="s">
        <v>68</v>
      </c>
      <c r="E175" s="26">
        <v>3.0</v>
      </c>
      <c r="F175" s="27">
        <v>5.49724523421964</v>
      </c>
      <c r="G175" s="27">
        <v>5.701365216875565</v>
      </c>
      <c r="H175" s="27">
        <v>4.6667853209646175</v>
      </c>
      <c r="I175" s="27">
        <v>5.611188586526476</v>
      </c>
    </row>
    <row r="176">
      <c r="A176" s="26">
        <v>14.1</v>
      </c>
      <c r="B176" s="26">
        <v>14.0</v>
      </c>
      <c r="C176" s="26">
        <v>4.0</v>
      </c>
      <c r="D176" s="26" t="s">
        <v>73</v>
      </c>
      <c r="E176" s="26">
        <v>3.0</v>
      </c>
      <c r="F176" s="27">
        <v>6.289374984939203</v>
      </c>
      <c r="G176" s="27">
        <v>6.113283725883521</v>
      </c>
      <c r="H176" s="27">
        <v>5.251811972993799</v>
      </c>
      <c r="I176" s="27">
        <v>6.210193738891578</v>
      </c>
    </row>
    <row r="177">
      <c r="A177" s="26">
        <v>14.1</v>
      </c>
      <c r="B177" s="26">
        <v>14.0</v>
      </c>
      <c r="C177" s="26">
        <v>15.0</v>
      </c>
      <c r="D177" s="26" t="s">
        <v>76</v>
      </c>
      <c r="E177" s="26">
        <v>3.0</v>
      </c>
      <c r="F177" s="27">
        <v>5.299840418617368</v>
      </c>
      <c r="G177" s="27">
        <v>5.454742378603111</v>
      </c>
      <c r="H177" s="27">
        <v>4.482260894372073</v>
      </c>
      <c r="I177" s="27">
        <v>5.384161304317404</v>
      </c>
    </row>
    <row r="178">
      <c r="A178" s="26">
        <v>14.1</v>
      </c>
      <c r="B178" s="26">
        <v>14.0</v>
      </c>
      <c r="C178" s="26">
        <v>5.0</v>
      </c>
      <c r="D178" s="26" t="s">
        <v>82</v>
      </c>
      <c r="E178" s="26">
        <v>3.0</v>
      </c>
      <c r="F178" s="27">
        <v>6.008044630295818</v>
      </c>
      <c r="G178" s="28" t="s">
        <v>137</v>
      </c>
      <c r="H178" s="27">
        <v>5.084320885700036</v>
      </c>
      <c r="I178" s="27">
        <v>6.008044630295818</v>
      </c>
    </row>
    <row r="179">
      <c r="A179" s="26">
        <v>14.1</v>
      </c>
      <c r="B179" s="26">
        <v>14.0</v>
      </c>
      <c r="C179" s="26">
        <v>11.0</v>
      </c>
      <c r="D179" s="26" t="s">
        <v>96</v>
      </c>
      <c r="E179" s="26">
        <v>3.0</v>
      </c>
      <c r="F179" s="27">
        <v>6.587087365180961</v>
      </c>
      <c r="G179" s="27">
        <v>6.774174008538106</v>
      </c>
      <c r="H179" s="27">
        <v>5.67341589986363</v>
      </c>
      <c r="I179" s="27">
        <v>6.690627957088031</v>
      </c>
    </row>
    <row r="180">
      <c r="A180" s="26">
        <v>14.1</v>
      </c>
      <c r="B180" s="26">
        <v>14.0</v>
      </c>
      <c r="C180" s="26">
        <v>14.0</v>
      </c>
      <c r="D180" s="26" t="s">
        <v>108</v>
      </c>
      <c r="E180" s="26">
        <v>3.0</v>
      </c>
      <c r="F180" s="27">
        <v>5.422549981343422</v>
      </c>
      <c r="G180" s="28" t="s">
        <v>137</v>
      </c>
      <c r="H180" s="27">
        <v>4.594234653816006</v>
      </c>
      <c r="I180" s="27">
        <v>5.422549981343422</v>
      </c>
    </row>
    <row r="181">
      <c r="A181" s="26">
        <v>14.1</v>
      </c>
      <c r="B181" s="26">
        <v>14.0</v>
      </c>
      <c r="C181" s="26">
        <v>17.0</v>
      </c>
      <c r="D181" s="26" t="s">
        <v>119</v>
      </c>
      <c r="E181" s="26">
        <v>3.0</v>
      </c>
      <c r="F181" s="27">
        <v>7.547786096867893</v>
      </c>
      <c r="G181" s="27">
        <v>7.803848947015349</v>
      </c>
      <c r="H181" s="27">
        <v>6.785838079049935</v>
      </c>
      <c r="I181" s="27">
        <v>7.694422376585298</v>
      </c>
    </row>
    <row r="182">
      <c r="A182" s="26">
        <v>14.3</v>
      </c>
      <c r="B182" s="26">
        <v>14.0</v>
      </c>
      <c r="C182" s="26">
        <v>8.0</v>
      </c>
      <c r="D182" s="26" t="s">
        <v>33</v>
      </c>
      <c r="E182" s="26">
        <v>1.0</v>
      </c>
      <c r="F182" s="27">
        <v>6.803024316918072</v>
      </c>
      <c r="G182" s="27">
        <v>7.223240720301262</v>
      </c>
      <c r="H182" s="27">
        <v>6.391691059395036</v>
      </c>
      <c r="I182" s="27">
        <v>7.062089811038517</v>
      </c>
    </row>
    <row r="183">
      <c r="A183" s="26">
        <v>14.3</v>
      </c>
      <c r="B183" s="26">
        <v>14.0</v>
      </c>
      <c r="C183" s="26">
        <v>11.0</v>
      </c>
      <c r="D183" s="26" t="s">
        <v>44</v>
      </c>
      <c r="E183" s="26">
        <v>1.0</v>
      </c>
      <c r="F183" s="27">
        <v>6.249017160767831</v>
      </c>
      <c r="G183" s="27">
        <v>6.135073808460994</v>
      </c>
      <c r="H183" s="27">
        <v>5.516629796003336</v>
      </c>
      <c r="I183" s="27">
        <v>6.195771648814606</v>
      </c>
    </row>
    <row r="184">
      <c r="A184" s="26">
        <v>14.3</v>
      </c>
      <c r="B184" s="26">
        <v>14.0</v>
      </c>
      <c r="C184" s="26">
        <v>14.0</v>
      </c>
      <c r="D184" s="26" t="s">
        <v>49</v>
      </c>
      <c r="E184" s="26">
        <v>1.0</v>
      </c>
      <c r="F184" s="27">
        <v>5.025433045309139</v>
      </c>
      <c r="G184" s="27">
        <v>5.367855726131345</v>
      </c>
      <c r="H184" s="27">
        <v>4.756961951313706</v>
      </c>
      <c r="I184" s="27">
        <v>5.229553027965063</v>
      </c>
    </row>
    <row r="185">
      <c r="A185" s="26">
        <v>14.3</v>
      </c>
      <c r="B185" s="26">
        <v>14.0</v>
      </c>
      <c r="C185" s="26">
        <v>15.0</v>
      </c>
      <c r="D185" s="26" t="s">
        <v>55</v>
      </c>
      <c r="E185" s="26">
        <v>1.0</v>
      </c>
      <c r="F185" s="27">
        <v>5.857431775087981</v>
      </c>
      <c r="G185" s="27">
        <v>6.012333735073725</v>
      </c>
      <c r="H185" s="27">
        <v>4.929418925714293</v>
      </c>
      <c r="I185" s="27">
        <v>5.941752660788018</v>
      </c>
    </row>
    <row r="186">
      <c r="A186" s="26">
        <v>14.3</v>
      </c>
      <c r="B186" s="26">
        <v>14.0</v>
      </c>
      <c r="C186" s="26">
        <v>12.0</v>
      </c>
      <c r="D186" s="26" t="s">
        <v>63</v>
      </c>
      <c r="E186" s="26">
        <v>1.0</v>
      </c>
      <c r="F186" s="27">
        <v>7.375688431497502</v>
      </c>
      <c r="G186" s="27">
        <v>7.785862896586551</v>
      </c>
      <c r="H186" s="27">
        <v>6.649751981665837</v>
      </c>
      <c r="I186" s="27">
        <v>7.6275004044913</v>
      </c>
    </row>
    <row r="187">
      <c r="A187" s="26">
        <v>14.3</v>
      </c>
      <c r="B187" s="26">
        <v>14.0</v>
      </c>
      <c r="C187" s="26">
        <v>2.0</v>
      </c>
      <c r="D187" s="26" t="s">
        <v>68</v>
      </c>
      <c r="E187" s="26">
        <v>1.0</v>
      </c>
      <c r="F187" s="27">
        <v>4.993339512042616</v>
      </c>
      <c r="G187" s="27">
        <v>5.128038085940072</v>
      </c>
      <c r="H187" s="27">
        <v>4.26884531229258</v>
      </c>
      <c r="I187" s="27">
        <v>5.065890179191228</v>
      </c>
    </row>
    <row r="188">
      <c r="A188" s="26">
        <v>14.3</v>
      </c>
      <c r="B188" s="26">
        <v>14.0</v>
      </c>
      <c r="C188" s="26">
        <v>9.0</v>
      </c>
      <c r="D188" s="26" t="s">
        <v>73</v>
      </c>
      <c r="E188" s="26">
        <v>1.0</v>
      </c>
      <c r="F188" s="27">
        <v>6.510393033732278</v>
      </c>
      <c r="G188" s="28" t="s">
        <v>137</v>
      </c>
      <c r="H188" s="27">
        <v>5.5351132016973486</v>
      </c>
      <c r="I188" s="27">
        <v>6.510393033732278</v>
      </c>
    </row>
    <row r="189">
      <c r="A189" s="26">
        <v>14.3</v>
      </c>
      <c r="B189" s="26">
        <v>14.0</v>
      </c>
      <c r="C189" s="26">
        <v>4.0</v>
      </c>
      <c r="D189" s="26" t="s">
        <v>76</v>
      </c>
      <c r="E189" s="26">
        <v>1.0</v>
      </c>
      <c r="F189" s="27">
        <v>4.994516667391978</v>
      </c>
      <c r="G189" s="27">
        <v>4.878011098320542</v>
      </c>
      <c r="H189" s="27">
        <v>4.029963223377443</v>
      </c>
      <c r="I189" s="27">
        <v>4.940159005069386</v>
      </c>
    </row>
    <row r="190">
      <c r="A190" s="26">
        <v>14.3</v>
      </c>
      <c r="B190" s="26">
        <v>14.0</v>
      </c>
      <c r="C190" s="26">
        <v>1.0</v>
      </c>
      <c r="D190" s="26" t="s">
        <v>82</v>
      </c>
      <c r="E190" s="26">
        <v>1.0</v>
      </c>
      <c r="F190" s="27">
        <v>4.46864883541694</v>
      </c>
      <c r="G190" s="27">
        <v>4.769678831080921</v>
      </c>
      <c r="H190" s="27">
        <v>3.6320232147054057</v>
      </c>
      <c r="I190" s="27">
        <v>4.644740094472621</v>
      </c>
    </row>
    <row r="191">
      <c r="A191" s="26">
        <v>14.3</v>
      </c>
      <c r="B191" s="26">
        <v>14.0</v>
      </c>
      <c r="C191" s="26">
        <v>6.0</v>
      </c>
      <c r="D191" s="26" t="s">
        <v>96</v>
      </c>
      <c r="E191" s="26">
        <v>1.0</v>
      </c>
      <c r="F191" s="27">
        <v>6.705656265584221</v>
      </c>
      <c r="G191" s="27">
        <v>6.693421809167209</v>
      </c>
      <c r="H191" s="27">
        <v>5.705130313040837</v>
      </c>
      <c r="I191" s="27">
        <v>6.699582117872027</v>
      </c>
    </row>
    <row r="192">
      <c r="A192" s="26">
        <v>14.3</v>
      </c>
      <c r="B192" s="26">
        <v>14.0</v>
      </c>
      <c r="C192" s="26">
        <v>16.0</v>
      </c>
      <c r="D192" s="26" t="s">
        <v>108</v>
      </c>
      <c r="E192" s="26">
        <v>1.0</v>
      </c>
      <c r="F192" s="27">
        <v>5.768770351278131</v>
      </c>
      <c r="G192" s="27">
        <v>5.918532671611462</v>
      </c>
      <c r="H192" s="27">
        <v>4.864595829713536</v>
      </c>
      <c r="I192" s="27">
        <v>5.850075290955612</v>
      </c>
    </row>
    <row r="193">
      <c r="A193" s="26">
        <v>14.3</v>
      </c>
      <c r="B193" s="26">
        <v>14.0</v>
      </c>
      <c r="C193" s="26">
        <v>3.0</v>
      </c>
      <c r="D193" s="26" t="s">
        <v>119</v>
      </c>
      <c r="E193" s="26">
        <v>1.0</v>
      </c>
      <c r="F193" s="27">
        <v>9.153111667590359</v>
      </c>
      <c r="G193" s="27">
        <v>9.673366269044548</v>
      </c>
      <c r="H193" s="27">
        <v>8.407754990965635</v>
      </c>
      <c r="I193" s="27">
        <v>9.48688660619418</v>
      </c>
    </row>
    <row r="194">
      <c r="A194" s="26">
        <v>14.4</v>
      </c>
      <c r="B194" s="26">
        <v>14.0</v>
      </c>
      <c r="C194" s="26">
        <v>14.0</v>
      </c>
      <c r="D194" s="26" t="s">
        <v>33</v>
      </c>
      <c r="E194" s="26">
        <v>1.0</v>
      </c>
      <c r="F194" s="27">
        <v>8.385004738028554</v>
      </c>
      <c r="G194" s="27">
        <v>8.751536282448967</v>
      </c>
      <c r="H194" s="27">
        <v>7.708178006122842</v>
      </c>
      <c r="I194" s="27">
        <v>8.605842324250048</v>
      </c>
    </row>
    <row r="195">
      <c r="A195" s="26">
        <v>14.4</v>
      </c>
      <c r="B195" s="26">
        <v>14.0</v>
      </c>
      <c r="C195" s="26">
        <v>2.0</v>
      </c>
      <c r="D195" s="26" t="s">
        <v>44</v>
      </c>
      <c r="E195" s="26">
        <v>1.0</v>
      </c>
      <c r="F195" s="27">
        <v>6.967957150229436</v>
      </c>
      <c r="G195" s="28" t="s">
        <v>137</v>
      </c>
      <c r="H195" s="27">
        <v>6.0</v>
      </c>
      <c r="I195" s="27">
        <v>6.967957150229436</v>
      </c>
    </row>
    <row r="196">
      <c r="A196" s="26">
        <v>14.4</v>
      </c>
      <c r="B196" s="26">
        <v>14.0</v>
      </c>
      <c r="C196" s="26">
        <v>1.0</v>
      </c>
      <c r="D196" s="26" t="s">
        <v>49</v>
      </c>
      <c r="E196" s="26">
        <v>1.0</v>
      </c>
      <c r="F196" s="27">
        <v>9.878487053332321</v>
      </c>
      <c r="G196" s="28" t="s">
        <v>137</v>
      </c>
      <c r="H196" s="27">
        <v>8.903089986991944</v>
      </c>
      <c r="I196" s="27">
        <v>9.878487053332321</v>
      </c>
    </row>
    <row r="197">
      <c r="A197" s="26">
        <v>14.4</v>
      </c>
      <c r="B197" s="26">
        <v>14.0</v>
      </c>
      <c r="C197" s="26">
        <v>11.0</v>
      </c>
      <c r="D197" s="26" t="s">
        <v>55</v>
      </c>
      <c r="E197" s="26">
        <v>1.0</v>
      </c>
      <c r="F197" s="27">
        <v>7.183586833461421</v>
      </c>
      <c r="G197" s="27">
        <v>7.229344324022096</v>
      </c>
      <c r="H197" s="27">
        <v>6.308716824330272</v>
      </c>
      <c r="I197" s="27">
        <v>7.207067929310944</v>
      </c>
    </row>
    <row r="198">
      <c r="A198" s="26">
        <v>14.4</v>
      </c>
      <c r="B198" s="26">
        <v>14.0</v>
      </c>
      <c r="C198" s="26">
        <v>9.0</v>
      </c>
      <c r="D198" s="26" t="s">
        <v>63</v>
      </c>
      <c r="E198" s="26">
        <v>1.0</v>
      </c>
      <c r="F198" s="27">
        <v>7.404665115981458</v>
      </c>
      <c r="G198" s="27">
        <v>7.7461237687010485</v>
      </c>
      <c r="H198" s="27">
        <v>6.670113264313545</v>
      </c>
      <c r="I198" s="27">
        <v>7.6081225592535064</v>
      </c>
    </row>
    <row r="199">
      <c r="A199" s="26">
        <v>14.4</v>
      </c>
      <c r="B199" s="26">
        <v>14.0</v>
      </c>
      <c r="C199" s="26">
        <v>13.0</v>
      </c>
      <c r="D199" s="26" t="s">
        <v>68</v>
      </c>
      <c r="E199" s="26">
        <v>1.0</v>
      </c>
      <c r="F199" s="27">
        <v>5.966452531513523</v>
      </c>
      <c r="G199" s="27">
        <v>6.153539174870668</v>
      </c>
      <c r="H199" s="27">
        <v>5.071355908535668</v>
      </c>
      <c r="I199" s="27">
        <v>6.069993123420593</v>
      </c>
    </row>
    <row r="200">
      <c r="A200" s="26">
        <v>14.4</v>
      </c>
      <c r="B200" s="26">
        <v>14.0</v>
      </c>
      <c r="C200" s="26">
        <v>3.0</v>
      </c>
      <c r="D200" s="26" t="s">
        <v>73</v>
      </c>
      <c r="E200" s="26">
        <v>1.0</v>
      </c>
      <c r="F200" s="27">
        <v>5.732776107224585</v>
      </c>
      <c r="G200" s="27">
        <v>5.77853359778526</v>
      </c>
      <c r="H200" s="27">
        <v>4.831595569610609</v>
      </c>
      <c r="I200" s="27">
        <v>5.7562572030741075</v>
      </c>
    </row>
    <row r="201">
      <c r="A201" s="26">
        <v>14.4</v>
      </c>
      <c r="B201" s="26">
        <v>14.0</v>
      </c>
      <c r="C201" s="26">
        <v>15.0</v>
      </c>
      <c r="D201" s="26" t="s">
        <v>76</v>
      </c>
      <c r="E201" s="26">
        <v>1.0</v>
      </c>
      <c r="F201" s="27">
        <v>5.829082635677843</v>
      </c>
      <c r="G201" s="27">
        <v>5.7014380056936185</v>
      </c>
      <c r="H201" s="27">
        <v>5.00154828856286</v>
      </c>
      <c r="I201" s="27">
        <v>5.769933083887092</v>
      </c>
    </row>
    <row r="202">
      <c r="A202" s="26">
        <v>14.4</v>
      </c>
      <c r="B202" s="26">
        <v>14.0</v>
      </c>
      <c r="C202" s="26">
        <v>7.0</v>
      </c>
      <c r="D202" s="26" t="s">
        <v>82</v>
      </c>
      <c r="E202" s="26">
        <v>1.0</v>
      </c>
      <c r="F202" s="27">
        <v>5.998266287190999</v>
      </c>
      <c r="G202" s="28" t="s">
        <v>137</v>
      </c>
      <c r="H202" s="27">
        <v>5.029963223377443</v>
      </c>
      <c r="I202" s="27">
        <v>5.998266287190999</v>
      </c>
    </row>
    <row r="203">
      <c r="A203" s="26">
        <v>14.4</v>
      </c>
      <c r="B203" s="26">
        <v>14.0</v>
      </c>
      <c r="C203" s="26">
        <v>4.0</v>
      </c>
      <c r="D203" s="26" t="s">
        <v>96</v>
      </c>
      <c r="E203" s="26">
        <v>1.0</v>
      </c>
      <c r="F203" s="27">
        <v>7.056604423491045</v>
      </c>
      <c r="G203" s="27">
        <v>6.056604423491045</v>
      </c>
      <c r="H203" s="27">
        <v>5.895264649479986</v>
      </c>
      <c r="I203" s="27">
        <v>6.79696711298529</v>
      </c>
    </row>
    <row r="204">
      <c r="A204" s="26">
        <v>14.4</v>
      </c>
      <c r="B204" s="26">
        <v>14.0</v>
      </c>
      <c r="C204" s="26">
        <v>10.0</v>
      </c>
      <c r="D204" s="26" t="s">
        <v>108</v>
      </c>
      <c r="E204" s="26">
        <v>1.0</v>
      </c>
      <c r="F204" s="27">
        <v>6.098737891068615</v>
      </c>
      <c r="G204" s="27">
        <v>6.30285787372454</v>
      </c>
      <c r="H204" s="27">
        <v>5.365755325300636</v>
      </c>
      <c r="I204" s="27">
        <v>6.212681243375452</v>
      </c>
    </row>
    <row r="205">
      <c r="A205" s="26">
        <v>14.4</v>
      </c>
      <c r="B205" s="26">
        <v>14.0</v>
      </c>
      <c r="C205" s="26">
        <v>8.0</v>
      </c>
      <c r="D205" s="26" t="s">
        <v>119</v>
      </c>
      <c r="E205" s="26">
        <v>1.0</v>
      </c>
      <c r="F205" s="27">
        <v>10.405463333319316</v>
      </c>
      <c r="G205" s="28" t="s">
        <v>137</v>
      </c>
      <c r="H205" s="27">
        <v>9.516629796003336</v>
      </c>
      <c r="I205" s="27">
        <v>10.405463333319316</v>
      </c>
    </row>
    <row r="206">
      <c r="A206" s="26">
        <v>14.5</v>
      </c>
      <c r="B206" s="26">
        <v>14.0</v>
      </c>
      <c r="C206" s="26">
        <v>10.0</v>
      </c>
      <c r="D206" s="26" t="s">
        <v>33</v>
      </c>
      <c r="E206" s="26">
        <v>1.0</v>
      </c>
      <c r="F206" s="27">
        <v>7.259929863215978</v>
      </c>
      <c r="G206" s="27">
        <v>7.606717349440634</v>
      </c>
      <c r="H206" s="27">
        <v>6.492361221276399</v>
      </c>
      <c r="I206" s="27">
        <v>7.467055356011628</v>
      </c>
    </row>
    <row r="207">
      <c r="A207" s="26">
        <v>14.5</v>
      </c>
      <c r="B207" s="26">
        <v>14.0</v>
      </c>
      <c r="C207" s="26">
        <v>16.0</v>
      </c>
      <c r="D207" s="26" t="s">
        <v>44</v>
      </c>
      <c r="E207" s="26">
        <v>1.0</v>
      </c>
      <c r="F207" s="27">
        <v>6.9437780017631745</v>
      </c>
      <c r="G207" s="27">
        <v>5.992764462454048</v>
      </c>
      <c r="H207" s="27">
        <v>5.726028237070055</v>
      </c>
      <c r="I207" s="27">
        <v>6.68882947614666</v>
      </c>
    </row>
    <row r="208">
      <c r="A208" s="26">
        <v>14.5</v>
      </c>
      <c r="B208" s="26">
        <v>14.0</v>
      </c>
      <c r="C208" s="26">
        <v>9.0</v>
      </c>
      <c r="D208" s="26" t="s">
        <v>49</v>
      </c>
      <c r="E208" s="26">
        <v>1.0</v>
      </c>
      <c r="F208" s="27">
        <v>6.5341526127474205</v>
      </c>
      <c r="G208" s="27">
        <v>6.573070678777791</v>
      </c>
      <c r="H208" s="27">
        <v>5.679946767022589</v>
      </c>
      <c r="I208" s="27">
        <v>6.55404744146436</v>
      </c>
    </row>
    <row r="209">
      <c r="A209" s="26">
        <v>14.5</v>
      </c>
      <c r="B209" s="26">
        <v>14.0</v>
      </c>
      <c r="C209" s="26">
        <v>21.0</v>
      </c>
      <c r="D209" s="26" t="s">
        <v>55</v>
      </c>
      <c r="E209" s="26">
        <v>1.0</v>
      </c>
      <c r="F209" s="27">
        <v>6.831895543184246</v>
      </c>
      <c r="G209" s="27">
        <v>6.57662303808094</v>
      </c>
      <c r="H209" s="27">
        <v>6.0</v>
      </c>
      <c r="I209" s="27">
        <v>6.722751073759178</v>
      </c>
    </row>
    <row r="210">
      <c r="A210" s="26">
        <v>14.5</v>
      </c>
      <c r="B210" s="26">
        <v>14.0</v>
      </c>
      <c r="C210" s="26">
        <v>3.0</v>
      </c>
      <c r="D210" s="26" t="s">
        <v>63</v>
      </c>
      <c r="E210" s="26">
        <v>1.0</v>
      </c>
      <c r="F210" s="27">
        <v>7.236181512346402</v>
      </c>
      <c r="G210" s="27">
        <v>7.828696185768134</v>
      </c>
      <c r="H210" s="27">
        <v>6.6059204121412005</v>
      </c>
      <c r="I210" s="27">
        <v>7.6265021241482485</v>
      </c>
    </row>
    <row r="211">
      <c r="A211" s="26">
        <v>14.5</v>
      </c>
      <c r="B211" s="26">
        <v>14.0</v>
      </c>
      <c r="C211" s="26">
        <v>15.0</v>
      </c>
      <c r="D211" s="26" t="s">
        <v>68</v>
      </c>
      <c r="E211" s="26">
        <v>1.0</v>
      </c>
      <c r="F211" s="27">
        <v>5.807132456688203</v>
      </c>
      <c r="G211" s="27">
        <v>5.994219100045347</v>
      </c>
      <c r="H211" s="27">
        <v>5.071355908535668</v>
      </c>
      <c r="I211" s="27">
        <v>5.910673048595273</v>
      </c>
    </row>
    <row r="212">
      <c r="A212" s="26">
        <v>14.5</v>
      </c>
      <c r="B212" s="26">
        <v>14.0</v>
      </c>
      <c r="C212" s="26">
        <v>18.0</v>
      </c>
      <c r="D212" s="26" t="s">
        <v>73</v>
      </c>
      <c r="E212" s="26">
        <v>1.0</v>
      </c>
      <c r="F212" s="27">
        <v>6.278802601043152</v>
      </c>
      <c r="G212" s="27">
        <v>6.386707998352671</v>
      </c>
      <c r="H212" s="27">
        <v>5.502231975302693</v>
      </c>
      <c r="I212" s="27">
        <v>6.336098004997584</v>
      </c>
    </row>
    <row r="213">
      <c r="A213" s="26">
        <v>14.5</v>
      </c>
      <c r="B213" s="26">
        <v>14.0</v>
      </c>
      <c r="C213" s="26">
        <v>14.0</v>
      </c>
      <c r="D213" s="26" t="s">
        <v>76</v>
      </c>
      <c r="E213" s="26">
        <v>1.0</v>
      </c>
      <c r="F213" s="27">
        <v>4.671881877983999</v>
      </c>
      <c r="G213" s="27">
        <v>4.821179960451743</v>
      </c>
      <c r="H213" s="27">
        <v>3.8269998179214606</v>
      </c>
      <c r="I213" s="27">
        <v>4.752915128893217</v>
      </c>
    </row>
    <row r="214">
      <c r="A214" s="26">
        <v>14.5</v>
      </c>
      <c r="B214" s="26">
        <v>14.0</v>
      </c>
      <c r="C214" s="26">
        <v>8.0</v>
      </c>
      <c r="D214" s="26" t="s">
        <v>82</v>
      </c>
      <c r="E214" s="26">
        <v>1.0</v>
      </c>
      <c r="F214" s="27">
        <v>4.528588533120117</v>
      </c>
      <c r="G214" s="27">
        <v>4.315513707811266</v>
      </c>
      <c r="H214" s="27">
        <v>3.4504690599482224</v>
      </c>
      <c r="I214" s="27">
        <v>4.434989548718064</v>
      </c>
    </row>
    <row r="215">
      <c r="A215" s="26">
        <v>14.5</v>
      </c>
      <c r="B215" s="26">
        <v>14.0</v>
      </c>
      <c r="C215" s="26">
        <v>11.0</v>
      </c>
      <c r="D215" s="26" t="s">
        <v>96</v>
      </c>
      <c r="E215" s="26">
        <v>1.0</v>
      </c>
      <c r="F215" s="27">
        <v>5.879708169799135</v>
      </c>
      <c r="G215" s="27">
        <v>5.7335801341208965</v>
      </c>
      <c r="H215" s="27">
        <v>4.933053210369386</v>
      </c>
      <c r="I215" s="27">
        <v>5.812761380168521</v>
      </c>
    </row>
    <row r="216">
      <c r="A216" s="26">
        <v>14.5</v>
      </c>
      <c r="B216" s="26">
        <v>14.0</v>
      </c>
      <c r="C216" s="26">
        <v>7.0</v>
      </c>
      <c r="D216" s="26" t="s">
        <v>108</v>
      </c>
      <c r="E216" s="26">
        <v>1.0</v>
      </c>
      <c r="F216" s="27">
        <v>5.573964458331093</v>
      </c>
      <c r="G216" s="27">
        <v>5.715293611127564</v>
      </c>
      <c r="H216" s="27">
        <v>4.743173666828072</v>
      </c>
      <c r="I216" s="27">
        <v>5.650352804194549</v>
      </c>
    </row>
    <row r="217">
      <c r="A217" s="26">
        <v>14.6</v>
      </c>
      <c r="B217" s="26">
        <v>14.0</v>
      </c>
      <c r="C217" s="26">
        <v>10.0</v>
      </c>
      <c r="D217" s="26" t="s">
        <v>44</v>
      </c>
      <c r="E217" s="26">
        <v>2.0</v>
      </c>
      <c r="F217" s="27">
        <v>6.69540006437056</v>
      </c>
      <c r="G217" s="27">
        <v>6.674210765300622</v>
      </c>
      <c r="H217" s="27">
        <v>5.642747080097179</v>
      </c>
      <c r="I217" s="27">
        <v>6.684934630692396</v>
      </c>
    </row>
    <row r="218">
      <c r="A218" s="26">
        <v>14.6</v>
      </c>
      <c r="B218" s="26">
        <v>14.0</v>
      </c>
      <c r="C218" s="26">
        <v>3.0</v>
      </c>
      <c r="D218" s="26" t="s">
        <v>49</v>
      </c>
      <c r="E218" s="26">
        <v>2.0</v>
      </c>
      <c r="F218" s="27">
        <v>9.566573075277239</v>
      </c>
      <c r="G218" s="28" t="s">
        <v>137</v>
      </c>
      <c r="H218" s="27">
        <v>8.301029995663981</v>
      </c>
      <c r="I218" s="27">
        <v>9.566573075277239</v>
      </c>
    </row>
    <row r="219">
      <c r="A219" s="26">
        <v>14.6</v>
      </c>
      <c r="B219" s="26">
        <v>14.0</v>
      </c>
      <c r="C219" s="26">
        <v>13.0</v>
      </c>
      <c r="D219" s="26" t="s">
        <v>55</v>
      </c>
      <c r="E219" s="26">
        <v>2.0</v>
      </c>
      <c r="F219" s="27">
        <v>4.813043664534588</v>
      </c>
      <c r="G219" s="28" t="s">
        <v>137</v>
      </c>
      <c r="H219" s="27">
        <v>3.756961951313706</v>
      </c>
      <c r="I219" s="27">
        <v>4.813043664534588</v>
      </c>
    </row>
    <row r="220">
      <c r="A220" s="26">
        <v>14.6</v>
      </c>
      <c r="B220" s="26">
        <v>14.0</v>
      </c>
      <c r="C220" s="26">
        <v>19.0</v>
      </c>
      <c r="D220" s="26" t="s">
        <v>63</v>
      </c>
      <c r="E220" s="26">
        <v>2.0</v>
      </c>
      <c r="F220" s="27">
        <v>6.636656683575689</v>
      </c>
      <c r="G220" s="27">
        <v>6.956368892207425</v>
      </c>
      <c r="H220" s="27">
        <v>6.00154828856286</v>
      </c>
      <c r="I220" s="27">
        <v>6.825291615495694</v>
      </c>
    </row>
    <row r="221">
      <c r="A221" s="26">
        <v>14.6</v>
      </c>
      <c r="B221" s="26">
        <v>14.0</v>
      </c>
      <c r="C221" s="26">
        <v>4.0</v>
      </c>
      <c r="D221" s="26" t="s">
        <v>68</v>
      </c>
      <c r="E221" s="26">
        <v>2.0</v>
      </c>
      <c r="F221" s="27">
        <v>5.794660278568477</v>
      </c>
      <c r="G221" s="27">
        <v>6.192600287240515</v>
      </c>
      <c r="H221" s="27">
        <v>5.0</v>
      </c>
      <c r="I221" s="27">
        <v>6.0376983272547715</v>
      </c>
    </row>
    <row r="222">
      <c r="A222" s="26">
        <v>14.6</v>
      </c>
      <c r="B222" s="26">
        <v>14.0</v>
      </c>
      <c r="C222" s="26">
        <v>7.0</v>
      </c>
      <c r="D222" s="26" t="s">
        <v>73</v>
      </c>
      <c r="E222" s="26">
        <v>2.0</v>
      </c>
      <c r="F222" s="27">
        <v>4.687864280536612</v>
      </c>
      <c r="G222" s="27">
        <v>4.747632485540101</v>
      </c>
      <c r="H222" s="27">
        <v>3.6701132643135455</v>
      </c>
      <c r="I222" s="27">
        <v>4.718775745517627</v>
      </c>
    </row>
    <row r="223">
      <c r="A223" s="26">
        <v>14.6</v>
      </c>
      <c r="B223" s="26">
        <v>14.0</v>
      </c>
      <c r="C223" s="26">
        <v>9.0</v>
      </c>
      <c r="D223" s="26" t="s">
        <v>76</v>
      </c>
      <c r="E223" s="26">
        <v>2.0</v>
      </c>
      <c r="F223" s="27">
        <v>6.58676234453264</v>
      </c>
      <c r="G223" s="27">
        <v>6.632519835093316</v>
      </c>
      <c r="H223" s="27">
        <v>5.609746819994253</v>
      </c>
      <c r="I223" s="27">
        <v>6.610243440382163</v>
      </c>
    </row>
    <row r="224">
      <c r="A224" s="26">
        <v>14.6</v>
      </c>
      <c r="B224" s="26">
        <v>14.0</v>
      </c>
      <c r="C224" s="26">
        <v>11.0</v>
      </c>
      <c r="D224" s="26" t="s">
        <v>82</v>
      </c>
      <c r="E224" s="26">
        <v>2.0</v>
      </c>
      <c r="F224" s="27">
        <v>4.398229634879439</v>
      </c>
      <c r="G224" s="28" t="s">
        <v>137</v>
      </c>
      <c r="H224" s="27">
        <v>3.3309932190414244</v>
      </c>
      <c r="I224" s="27">
        <v>4.398229634879439</v>
      </c>
    </row>
    <row r="225">
      <c r="A225" s="26">
        <v>14.6</v>
      </c>
      <c r="B225" s="26">
        <v>14.0</v>
      </c>
      <c r="C225" s="26">
        <v>2.0</v>
      </c>
      <c r="D225" s="26" t="s">
        <v>96</v>
      </c>
      <c r="E225" s="26">
        <v>2.0</v>
      </c>
      <c r="F225" s="27">
        <v>5.992422901695661</v>
      </c>
      <c r="G225" s="27">
        <v>6.1173616383039615</v>
      </c>
      <c r="H225" s="27">
        <v>5.096910013008056</v>
      </c>
      <c r="I225" s="27">
        <v>6.059369691326275</v>
      </c>
    </row>
    <row r="226">
      <c r="A226" s="26">
        <v>14.6</v>
      </c>
      <c r="B226" s="26">
        <v>14.0</v>
      </c>
      <c r="C226" s="26">
        <v>8.0</v>
      </c>
      <c r="D226" s="26" t="s">
        <v>108</v>
      </c>
      <c r="E226" s="26">
        <v>2.0</v>
      </c>
      <c r="F226" s="27">
        <v>5.422780912562256</v>
      </c>
      <c r="G226" s="27">
        <v>5.35089890525613</v>
      </c>
      <c r="H226" s="27">
        <v>4.590268466598404</v>
      </c>
      <c r="I226" s="27">
        <v>5.388325403196753</v>
      </c>
    </row>
    <row r="227">
      <c r="A227" s="26">
        <v>14.6</v>
      </c>
      <c r="B227" s="26">
        <v>14.0</v>
      </c>
      <c r="C227" s="26">
        <v>16.0</v>
      </c>
      <c r="D227" s="26" t="s">
        <v>119</v>
      </c>
      <c r="E227" s="26">
        <v>2.0</v>
      </c>
      <c r="F227" s="27">
        <v>10.388605300613406</v>
      </c>
      <c r="G227" s="28" t="s">
        <v>137</v>
      </c>
      <c r="H227" s="27">
        <v>9.695856768911876</v>
      </c>
      <c r="I227" s="27">
        <v>10.388605300613406</v>
      </c>
    </row>
    <row r="228">
      <c r="A228" s="26">
        <v>15.2</v>
      </c>
      <c r="B228" s="26">
        <v>15.0</v>
      </c>
      <c r="C228" s="26">
        <v>5.0</v>
      </c>
      <c r="D228" s="26" t="s">
        <v>33</v>
      </c>
      <c r="E228" s="26">
        <v>3.0</v>
      </c>
      <c r="F228" s="27">
        <v>5.8180698388501355</v>
      </c>
      <c r="G228" s="28" t="s">
        <v>137</v>
      </c>
      <c r="H228" s="27">
        <v>4.974445895527612</v>
      </c>
      <c r="I228" s="27">
        <v>5.8180698388501355</v>
      </c>
    </row>
    <row r="229">
      <c r="A229" s="26">
        <v>15.2</v>
      </c>
      <c r="B229" s="26">
        <v>15.0</v>
      </c>
      <c r="C229" s="26">
        <v>4.0</v>
      </c>
      <c r="D229" s="26" t="s">
        <v>44</v>
      </c>
      <c r="E229" s="26">
        <v>3.0</v>
      </c>
      <c r="F229" s="27">
        <v>6.7758987704631055</v>
      </c>
      <c r="G229" s="27">
        <v>6.997747520079462</v>
      </c>
      <c r="H229" s="27">
        <v>6.057991946977687</v>
      </c>
      <c r="I229" s="27">
        <v>6.9008375070714045</v>
      </c>
    </row>
    <row r="230">
      <c r="A230" s="26">
        <v>15.2</v>
      </c>
      <c r="B230" s="26">
        <v>15.0</v>
      </c>
      <c r="C230" s="26">
        <v>13.0</v>
      </c>
      <c r="D230" s="26" t="s">
        <v>49</v>
      </c>
      <c r="E230" s="26">
        <v>3.0</v>
      </c>
      <c r="F230" s="27">
        <v>6.898252926053633</v>
      </c>
      <c r="G230" s="27">
        <v>7.280952968168934</v>
      </c>
      <c r="H230" s="27">
        <v>6.54847716325533</v>
      </c>
      <c r="I230" s="27">
        <v>7.130460127088247</v>
      </c>
    </row>
    <row r="231">
      <c r="A231" s="26">
        <v>15.2</v>
      </c>
      <c r="B231" s="26">
        <v>15.0</v>
      </c>
      <c r="C231" s="26">
        <v>6.0</v>
      </c>
      <c r="D231" s="26" t="s">
        <v>55</v>
      </c>
      <c r="E231" s="26">
        <v>3.0</v>
      </c>
      <c r="F231" s="27">
        <v>4.561423258461394</v>
      </c>
      <c r="G231" s="27">
        <v>4.676816677163464</v>
      </c>
      <c r="H231" s="27">
        <v>3.578147833922551</v>
      </c>
      <c r="I231" s="27">
        <v>4.622941296380609</v>
      </c>
    </row>
    <row r="232">
      <c r="A232" s="26">
        <v>15.2</v>
      </c>
      <c r="B232" s="26">
        <v>15.0</v>
      </c>
      <c r="C232" s="26">
        <v>3.0</v>
      </c>
      <c r="D232" s="26" t="s">
        <v>63</v>
      </c>
      <c r="E232" s="26">
        <v>3.0</v>
      </c>
      <c r="F232" s="27">
        <v>6.9703084204075765</v>
      </c>
      <c r="G232" s="27">
        <v>7.109970413836583</v>
      </c>
      <c r="H232" s="27">
        <v>6.391691059395036</v>
      </c>
      <c r="I232" s="27">
        <v>7.0457295175818935</v>
      </c>
    </row>
    <row r="233">
      <c r="A233" s="26">
        <v>15.2</v>
      </c>
      <c r="B233" s="26">
        <v>15.0</v>
      </c>
      <c r="C233" s="26">
        <v>9.0</v>
      </c>
      <c r="D233" s="26" t="s">
        <v>68</v>
      </c>
      <c r="E233" s="26">
        <v>3.0</v>
      </c>
      <c r="F233" s="27">
        <v>5.191288198567128</v>
      </c>
      <c r="G233" s="27">
        <v>5.000956500396837</v>
      </c>
      <c r="H233" s="27">
        <v>4.260412144755717</v>
      </c>
      <c r="I233" s="27">
        <v>5.106466685166811</v>
      </c>
    </row>
    <row r="234">
      <c r="A234" s="26">
        <v>15.2</v>
      </c>
      <c r="B234" s="26">
        <v>15.0</v>
      </c>
      <c r="C234" s="26">
        <v>1.0</v>
      </c>
      <c r="D234" s="26" t="s">
        <v>73</v>
      </c>
      <c r="E234" s="26">
        <v>3.0</v>
      </c>
      <c r="F234" s="27">
        <v>5.464235844673056</v>
      </c>
      <c r="G234" s="27">
        <v>5.221197795986762</v>
      </c>
      <c r="H234" s="27">
        <v>4.594234653816006</v>
      </c>
      <c r="I234" s="27">
        <v>5.359500494153043</v>
      </c>
    </row>
    <row r="235">
      <c r="A235" s="26">
        <v>15.2</v>
      </c>
      <c r="B235" s="26">
        <v>15.0</v>
      </c>
      <c r="C235" s="26">
        <v>8.0</v>
      </c>
      <c r="D235" s="26" t="s">
        <v>76</v>
      </c>
      <c r="E235" s="26">
        <v>3.0</v>
      </c>
      <c r="F235" s="27">
        <v>7.5438169586917665</v>
      </c>
      <c r="G235" s="27">
        <v>7.770866901993932</v>
      </c>
      <c r="H235" s="27">
        <v>6.901146831705941</v>
      </c>
      <c r="I235" s="27">
        <v>7.672013733699873</v>
      </c>
    </row>
    <row r="236">
      <c r="A236" s="26">
        <v>15.2</v>
      </c>
      <c r="B236" s="26">
        <v>15.0</v>
      </c>
      <c r="C236" s="26">
        <v>11.0</v>
      </c>
      <c r="D236" s="26" t="s">
        <v>82</v>
      </c>
      <c r="E236" s="26">
        <v>3.0</v>
      </c>
      <c r="F236" s="27">
        <v>6.043200758905158</v>
      </c>
      <c r="G236" s="27">
        <v>7.088958249465834</v>
      </c>
      <c r="H236" s="27">
        <v>5.951996302615997</v>
      </c>
      <c r="I236" s="27">
        <v>6.825354751742476</v>
      </c>
    </row>
    <row r="237">
      <c r="A237" s="26">
        <v>15.2</v>
      </c>
      <c r="B237" s="26">
        <v>15.0</v>
      </c>
      <c r="C237" s="26">
        <v>12.0</v>
      </c>
      <c r="D237" s="26" t="s">
        <v>96</v>
      </c>
      <c r="E237" s="26">
        <v>3.0</v>
      </c>
      <c r="F237" s="27">
        <v>6.39282307782153</v>
      </c>
      <c r="G237" s="27">
        <v>6.7396105640461865</v>
      </c>
      <c r="H237" s="27">
        <v>5.79339121694038</v>
      </c>
      <c r="I237" s="27">
        <v>6.59994857061718</v>
      </c>
    </row>
    <row r="238">
      <c r="A238" s="26">
        <v>15.2</v>
      </c>
      <c r="B238" s="26">
        <v>15.0</v>
      </c>
      <c r="C238" s="26">
        <v>7.0</v>
      </c>
      <c r="D238" s="26" t="s">
        <v>108</v>
      </c>
      <c r="E238" s="26">
        <v>3.0</v>
      </c>
      <c r="F238" s="27">
        <v>6.803705354856032</v>
      </c>
      <c r="G238" s="27">
        <v>6.798906471974263</v>
      </c>
      <c r="H238" s="27">
        <v>5.810520543526965</v>
      </c>
      <c r="I238" s="27">
        <v>6.801312541740142</v>
      </c>
    </row>
    <row r="239">
      <c r="A239" s="26">
        <v>15.2</v>
      </c>
      <c r="B239" s="26">
        <v>15.0</v>
      </c>
      <c r="C239" s="26">
        <v>2.0</v>
      </c>
      <c r="D239" s="26" t="s">
        <v>119</v>
      </c>
      <c r="E239" s="26">
        <v>3.0</v>
      </c>
      <c r="F239" s="27">
        <v>8.733001282518849</v>
      </c>
      <c r="G239" s="27">
        <v>8.90140571290824</v>
      </c>
      <c r="H239" s="27">
        <v>7.923909830929516</v>
      </c>
      <c r="I239" s="27">
        <v>8.825315543837757</v>
      </c>
    </row>
    <row r="240">
      <c r="A240" s="26">
        <v>15.5</v>
      </c>
      <c r="B240" s="26">
        <v>15.0</v>
      </c>
      <c r="C240" s="26">
        <v>11.0</v>
      </c>
      <c r="D240" s="26" t="s">
        <v>33</v>
      </c>
      <c r="E240" s="26">
        <v>1.0</v>
      </c>
      <c r="F240" s="27">
        <v>5.5274873309204</v>
      </c>
      <c r="G240" s="27">
        <v>5.6243973439284565</v>
      </c>
      <c r="H240" s="27">
        <v>4.586265724144731</v>
      </c>
      <c r="I240" s="27">
        <v>5.578639853367781</v>
      </c>
    </row>
    <row r="241">
      <c r="A241" s="26">
        <v>15.5</v>
      </c>
      <c r="B241" s="26">
        <v>15.0</v>
      </c>
      <c r="C241" s="26">
        <v>14.0</v>
      </c>
      <c r="D241" s="26" t="s">
        <v>44</v>
      </c>
      <c r="E241" s="26">
        <v>1.0</v>
      </c>
      <c r="F241" s="27">
        <v>5.778023769798035</v>
      </c>
      <c r="G241" s="28" t="s">
        <v>137</v>
      </c>
      <c r="H241" s="27">
        <v>4.891298462262386</v>
      </c>
      <c r="I241" s="27">
        <v>5.778023769798035</v>
      </c>
    </row>
    <row r="242">
      <c r="A242" s="26">
        <v>15.5</v>
      </c>
      <c r="B242" s="26">
        <v>15.0</v>
      </c>
      <c r="C242" s="26">
        <v>3.0</v>
      </c>
      <c r="D242" s="26" t="s">
        <v>49</v>
      </c>
      <c r="E242" s="26">
        <v>1.0</v>
      </c>
      <c r="F242" s="27">
        <v>5.783845779676589</v>
      </c>
      <c r="G242" s="27">
        <v>5.90685859524885</v>
      </c>
      <c r="H242" s="27">
        <v>5.27382771281152</v>
      </c>
      <c r="I242" s="27">
        <v>5.849693089018945</v>
      </c>
    </row>
    <row r="243">
      <c r="A243" s="26">
        <v>15.5</v>
      </c>
      <c r="B243" s="26">
        <v>15.0</v>
      </c>
      <c r="C243" s="26">
        <v>12.0</v>
      </c>
      <c r="D243" s="26" t="s">
        <v>55</v>
      </c>
      <c r="E243" s="26">
        <v>1.0</v>
      </c>
      <c r="F243" s="27">
        <v>6.2288989208449195</v>
      </c>
      <c r="G243" s="27">
        <v>6.018045555530026</v>
      </c>
      <c r="H243" s="27">
        <v>5.574031267727719</v>
      </c>
      <c r="I243" s="27">
        <v>6.136144867608021</v>
      </c>
    </row>
    <row r="244">
      <c r="A244" s="26">
        <v>15.5</v>
      </c>
      <c r="B244" s="26">
        <v>15.0</v>
      </c>
      <c r="C244" s="26">
        <v>10.0</v>
      </c>
      <c r="D244" s="26" t="s">
        <v>63</v>
      </c>
      <c r="E244" s="26">
        <v>1.0</v>
      </c>
      <c r="F244" s="27">
        <v>7.003966187217601</v>
      </c>
      <c r="G244" s="27">
        <v>7.225814936833958</v>
      </c>
      <c r="H244" s="27">
        <v>6.099384632135912</v>
      </c>
      <c r="I244" s="27">
        <v>7.1289049238259015</v>
      </c>
    </row>
    <row r="245">
      <c r="A245" s="26">
        <v>15.5</v>
      </c>
      <c r="B245" s="26">
        <v>15.0</v>
      </c>
      <c r="C245" s="26">
        <v>19.0</v>
      </c>
      <c r="D245" s="26" t="s">
        <v>68</v>
      </c>
      <c r="E245" s="26">
        <v>1.0</v>
      </c>
      <c r="F245" s="27">
        <v>5.241266170122726</v>
      </c>
      <c r="G245" s="27">
        <v>5.487938503464115</v>
      </c>
      <c r="H245" s="27">
        <v>4.525969822257479</v>
      </c>
      <c r="I245" s="27">
        <v>5.381885111016189</v>
      </c>
    </row>
    <row r="246">
      <c r="A246" s="26">
        <v>15.5</v>
      </c>
      <c r="B246" s="26">
        <v>15.0</v>
      </c>
      <c r="C246" s="26">
        <v>13.0</v>
      </c>
      <c r="D246" s="26" t="s">
        <v>73</v>
      </c>
      <c r="E246" s="26">
        <v>1.0</v>
      </c>
      <c r="F246" s="27">
        <v>3.9956004524286657</v>
      </c>
      <c r="G246" s="28">
        <v>0.0</v>
      </c>
      <c r="H246" s="27">
        <v>2.594234653816006</v>
      </c>
      <c r="I246" s="27">
        <v>3.6945704567646844</v>
      </c>
    </row>
    <row r="247">
      <c r="A247" s="26">
        <v>15.5</v>
      </c>
      <c r="B247" s="26">
        <v>15.0</v>
      </c>
      <c r="C247" s="26">
        <v>5.0</v>
      </c>
      <c r="D247" s="26" t="s">
        <v>76</v>
      </c>
      <c r="E247" s="26">
        <v>1.0</v>
      </c>
      <c r="F247" s="27">
        <v>4.043063586155803</v>
      </c>
      <c r="G247" s="27">
        <v>4.344093581819784</v>
      </c>
      <c r="H247" s="27">
        <v>3.2060544824331245</v>
      </c>
      <c r="I247" s="27">
        <v>4.219154845211485</v>
      </c>
    </row>
    <row r="248">
      <c r="A248" s="26">
        <v>15.5</v>
      </c>
      <c r="B248" s="26">
        <v>15.0</v>
      </c>
      <c r="C248" s="26">
        <v>7.0</v>
      </c>
      <c r="D248" s="26" t="s">
        <v>96</v>
      </c>
      <c r="E248" s="26">
        <v>1.0</v>
      </c>
      <c r="F248" s="27">
        <v>5.376382299161313</v>
      </c>
      <c r="G248" s="27">
        <v>5.451242171426295</v>
      </c>
      <c r="H248" s="27">
        <v>4.897234242342891</v>
      </c>
      <c r="I248" s="27">
        <v>5.4154232033998</v>
      </c>
    </row>
    <row r="249">
      <c r="A249" s="26">
        <v>15.5</v>
      </c>
      <c r="B249" s="26">
        <v>15.0</v>
      </c>
      <c r="C249" s="26">
        <v>6.0</v>
      </c>
      <c r="D249" s="26" t="s">
        <v>108</v>
      </c>
      <c r="E249" s="26">
        <v>1.0</v>
      </c>
      <c r="F249" s="27">
        <v>5.593119329950875</v>
      </c>
      <c r="G249" s="27">
        <v>5.55172664479265</v>
      </c>
      <c r="H249" s="27">
        <v>4.574031267727719</v>
      </c>
      <c r="I249" s="27">
        <v>5.572915943862588</v>
      </c>
    </row>
    <row r="250">
      <c r="A250" s="26">
        <v>15.5</v>
      </c>
      <c r="B250" s="26">
        <v>15.0</v>
      </c>
      <c r="C250" s="26">
        <v>17.0</v>
      </c>
      <c r="D250" s="26" t="s">
        <v>119</v>
      </c>
      <c r="E250" s="26">
        <v>1.0</v>
      </c>
      <c r="F250" s="27">
        <v>7.243110437132483</v>
      </c>
      <c r="G250" s="27">
        <v>7.669079169404765</v>
      </c>
      <c r="H250" s="27">
        <v>6.594234653816006</v>
      </c>
      <c r="I250" s="27">
        <v>7.506351871907064</v>
      </c>
    </row>
    <row r="251">
      <c r="A251" s="26">
        <v>16.3</v>
      </c>
      <c r="B251" s="26">
        <v>16.0</v>
      </c>
      <c r="C251" s="26">
        <v>4.0</v>
      </c>
      <c r="D251" s="26" t="s">
        <v>33</v>
      </c>
      <c r="E251" s="26">
        <v>3.0</v>
      </c>
      <c r="F251" s="27">
        <v>4.316081875391888</v>
      </c>
      <c r="G251" s="28" t="s">
        <v>137</v>
      </c>
      <c r="H251" s="27">
        <v>3.3452336581560345</v>
      </c>
      <c r="I251" s="27">
        <v>4.316081875391888</v>
      </c>
    </row>
    <row r="252">
      <c r="A252" s="26">
        <v>16.3</v>
      </c>
      <c r="B252" s="26">
        <v>16.0</v>
      </c>
      <c r="C252" s="26">
        <v>13.0</v>
      </c>
      <c r="D252" s="26" t="s">
        <v>44</v>
      </c>
      <c r="E252" s="26">
        <v>3.0</v>
      </c>
      <c r="F252" s="27">
        <v>6.644548479873483</v>
      </c>
      <c r="G252" s="27">
        <v>6.440428497217558</v>
      </c>
      <c r="H252" s="27">
        <v>5.842876580020299</v>
      </c>
      <c r="I252" s="27">
        <v>6.5543718495243946</v>
      </c>
    </row>
    <row r="253">
      <c r="A253" s="26">
        <v>16.3</v>
      </c>
      <c r="B253" s="26">
        <v>16.0</v>
      </c>
      <c r="C253" s="26">
        <v>15.0</v>
      </c>
      <c r="D253" s="26" t="s">
        <v>49</v>
      </c>
      <c r="E253" s="26">
        <v>3.0</v>
      </c>
      <c r="F253" s="27">
        <v>6.128894299014414</v>
      </c>
      <c r="G253" s="27">
        <v>6.189592139368027</v>
      </c>
      <c r="H253" s="27">
        <v>5.186310424237367</v>
      </c>
      <c r="I253" s="27">
        <v>6.1603027632660385</v>
      </c>
    </row>
    <row r="254">
      <c r="A254" s="26">
        <v>16.3</v>
      </c>
      <c r="B254" s="26">
        <v>16.0</v>
      </c>
      <c r="C254" s="26">
        <v>10.0</v>
      </c>
      <c r="D254" s="26" t="s">
        <v>55</v>
      </c>
      <c r="E254" s="26">
        <v>3.0</v>
      </c>
      <c r="F254" s="27">
        <v>6.4287742070184555</v>
      </c>
      <c r="G254" s="27">
        <v>6.514960354634738</v>
      </c>
      <c r="H254" s="27">
        <v>5.511883360978874</v>
      </c>
      <c r="I254" s="27">
        <v>6.474001746955832</v>
      </c>
    </row>
    <row r="255">
      <c r="A255" s="26">
        <v>16.3</v>
      </c>
      <c r="B255" s="26">
        <v>16.0</v>
      </c>
      <c r="C255" s="26">
        <v>5.0</v>
      </c>
      <c r="D255" s="26" t="s">
        <v>63</v>
      </c>
      <c r="E255" s="26">
        <v>3.0</v>
      </c>
      <c r="F255" s="27">
        <v>7.297688334359076</v>
      </c>
      <c r="G255" s="27">
        <v>7.312411591179784</v>
      </c>
      <c r="H255" s="27">
        <v>6.323693980299925</v>
      </c>
      <c r="I255" s="27">
        <v>7.305112352438284</v>
      </c>
    </row>
    <row r="256">
      <c r="A256" s="26">
        <v>16.3</v>
      </c>
      <c r="B256" s="26">
        <v>16.0</v>
      </c>
      <c r="C256" s="26">
        <v>18.0</v>
      </c>
      <c r="D256" s="26" t="s">
        <v>68</v>
      </c>
      <c r="E256" s="26">
        <v>3.0</v>
      </c>
      <c r="F256" s="27">
        <v>5.76668077099026</v>
      </c>
      <c r="G256" s="27">
        <v>5.725288085832035</v>
      </c>
      <c r="H256" s="27">
        <v>4.8750612633917</v>
      </c>
      <c r="I256" s="27">
        <v>5.746477384901973</v>
      </c>
    </row>
    <row r="257">
      <c r="A257" s="26">
        <v>16.3</v>
      </c>
      <c r="B257" s="26">
        <v>16.0</v>
      </c>
      <c r="C257" s="26">
        <v>11.0</v>
      </c>
      <c r="D257" s="26" t="s">
        <v>73</v>
      </c>
      <c r="E257" s="26">
        <v>3.0</v>
      </c>
      <c r="F257" s="27">
        <v>6.243871245178562</v>
      </c>
      <c r="G257" s="27">
        <v>6.7667499904589</v>
      </c>
      <c r="H257" s="27">
        <v>5.569875307956561</v>
      </c>
      <c r="I257" s="27">
        <v>6.579663347101755</v>
      </c>
    </row>
    <row r="258">
      <c r="A258" s="26">
        <v>16.3</v>
      </c>
      <c r="B258" s="26">
        <v>16.0</v>
      </c>
      <c r="C258" s="26">
        <v>7.0</v>
      </c>
      <c r="D258" s="26" t="s">
        <v>76</v>
      </c>
      <c r="E258" s="26">
        <v>3.0</v>
      </c>
      <c r="F258" s="27">
        <v>6.265808448506697</v>
      </c>
      <c r="G258" s="27">
        <v>6.344989694554322</v>
      </c>
      <c r="H258" s="27">
        <v>5.293204658152024</v>
      </c>
      <c r="I258" s="27">
        <v>6.307201133664922</v>
      </c>
    </row>
    <row r="259">
      <c r="A259" s="26">
        <v>16.3</v>
      </c>
      <c r="B259" s="26">
        <v>16.0</v>
      </c>
      <c r="C259" s="26">
        <v>9.0</v>
      </c>
      <c r="D259" s="26" t="s">
        <v>96</v>
      </c>
      <c r="E259" s="26">
        <v>3.0</v>
      </c>
      <c r="F259" s="27">
        <v>6.55400163418502</v>
      </c>
      <c r="G259" s="27">
        <v>6.524038410807576</v>
      </c>
      <c r="H259" s="27">
        <v>5.714209970892755</v>
      </c>
      <c r="I259" s="27">
        <v>6.5392783773643135</v>
      </c>
    </row>
    <row r="260">
      <c r="A260" s="26">
        <v>16.3</v>
      </c>
      <c r="B260" s="26">
        <v>16.0</v>
      </c>
      <c r="C260" s="26">
        <v>16.0</v>
      </c>
      <c r="D260" s="26" t="s">
        <v>108</v>
      </c>
      <c r="E260" s="26">
        <v>3.0</v>
      </c>
      <c r="F260" s="27">
        <v>5.237477140503195</v>
      </c>
      <c r="G260" s="28" t="s">
        <v>137</v>
      </c>
      <c r="H260" s="27">
        <v>4.578147833922551</v>
      </c>
      <c r="I260" s="27">
        <v>5.237477140503195</v>
      </c>
    </row>
    <row r="261">
      <c r="A261" s="26">
        <v>16.3</v>
      </c>
      <c r="B261" s="26">
        <v>16.0</v>
      </c>
      <c r="C261" s="26">
        <v>6.0</v>
      </c>
      <c r="D261" s="26" t="s">
        <v>119</v>
      </c>
      <c r="E261" s="26">
        <v>3.0</v>
      </c>
      <c r="F261" s="27">
        <v>7.857416368291525</v>
      </c>
      <c r="G261" s="27">
        <v>8.240116410406825</v>
      </c>
      <c r="H261" s="27">
        <v>7.150537154583292</v>
      </c>
      <c r="I261" s="27">
        <v>8.089623569326136</v>
      </c>
    </row>
    <row r="262">
      <c r="A262" s="26">
        <v>17.2</v>
      </c>
      <c r="B262" s="26">
        <v>17.0</v>
      </c>
      <c r="C262" s="26">
        <v>2.0</v>
      </c>
      <c r="D262" s="26" t="s">
        <v>33</v>
      </c>
      <c r="E262" s="26">
        <v>2.0</v>
      </c>
      <c r="F262" s="27">
        <v>5.0317629017112795</v>
      </c>
      <c r="G262" s="27">
        <v>5.075228595492369</v>
      </c>
      <c r="H262" s="27">
        <v>4.154901959985743</v>
      </c>
      <c r="I262" s="27">
        <v>5.054039296422431</v>
      </c>
    </row>
    <row r="263">
      <c r="A263" s="26">
        <v>17.2</v>
      </c>
      <c r="B263" s="26">
        <v>17.0</v>
      </c>
      <c r="C263" s="26">
        <v>8.0</v>
      </c>
      <c r="D263" s="26" t="s">
        <v>44</v>
      </c>
      <c r="E263" s="26">
        <v>2.0</v>
      </c>
      <c r="F263" s="27">
        <v>5.9168585944585175</v>
      </c>
      <c r="G263" s="27">
        <v>5.945715334480991</v>
      </c>
      <c r="H263" s="27">
        <v>4.985811259532187</v>
      </c>
      <c r="I263" s="27">
        <v>5.931526594013178</v>
      </c>
    </row>
    <row r="264">
      <c r="A264" s="26">
        <v>17.2</v>
      </c>
      <c r="B264" s="26">
        <v>17.0</v>
      </c>
      <c r="C264" s="26">
        <v>17.0</v>
      </c>
      <c r="D264" s="26" t="s">
        <v>49</v>
      </c>
      <c r="E264" s="26">
        <v>2.0</v>
      </c>
      <c r="F264" s="27">
        <v>6.190635810759452</v>
      </c>
      <c r="G264" s="27">
        <v>6.097214125597217</v>
      </c>
      <c r="H264" s="27">
        <v>5.6020599913279625</v>
      </c>
      <c r="I264" s="27">
        <v>6.146432148267398</v>
      </c>
    </row>
    <row r="265">
      <c r="A265" s="26">
        <v>17.2</v>
      </c>
      <c r="B265" s="26">
        <v>17.0</v>
      </c>
      <c r="C265" s="26">
        <v>19.0</v>
      </c>
      <c r="D265" s="26" t="s">
        <v>55</v>
      </c>
      <c r="E265" s="26">
        <v>2.0</v>
      </c>
      <c r="F265" s="27">
        <v>4.401445505361406</v>
      </c>
      <c r="G265" s="27">
        <v>4.648117838702795</v>
      </c>
      <c r="H265" s="27">
        <v>3.7020610813131603</v>
      </c>
      <c r="I265" s="27">
        <v>4.5420644462548685</v>
      </c>
    </row>
    <row r="266">
      <c r="A266" s="26">
        <v>17.2</v>
      </c>
      <c r="B266" s="26">
        <v>17.0</v>
      </c>
      <c r="C266" s="26">
        <v>7.0</v>
      </c>
      <c r="D266" s="26" t="s">
        <v>63</v>
      </c>
      <c r="E266" s="26">
        <v>2.0</v>
      </c>
      <c r="F266" s="27">
        <v>5.995983890890198</v>
      </c>
      <c r="G266" s="27">
        <v>5.759894702159232</v>
      </c>
      <c r="H266" s="27">
        <v>4.942008053022313</v>
      </c>
      <c r="I266" s="27">
        <v>5.893788281420458</v>
      </c>
    </row>
    <row r="267">
      <c r="A267" s="26">
        <v>17.2</v>
      </c>
      <c r="B267" s="26">
        <v>17.0</v>
      </c>
      <c r="C267" s="26">
        <v>4.0</v>
      </c>
      <c r="D267" s="26" t="s">
        <v>68</v>
      </c>
      <c r="E267" s="26">
        <v>2.0</v>
      </c>
      <c r="F267" s="27">
        <v>4.956244873031321</v>
      </c>
      <c r="G267" s="27">
        <v>4.877063626983696</v>
      </c>
      <c r="H267" s="27">
        <v>3.895264649479987</v>
      </c>
      <c r="I267" s="27">
        <v>4.91845631214192</v>
      </c>
    </row>
    <row r="268">
      <c r="A268" s="26">
        <v>17.2</v>
      </c>
      <c r="B268" s="26">
        <v>17.0</v>
      </c>
      <c r="C268" s="26">
        <v>14.0</v>
      </c>
      <c r="D268" s="26" t="s">
        <v>73</v>
      </c>
      <c r="E268" s="26">
        <v>2.0</v>
      </c>
      <c r="F268" s="27">
        <v>3.939386089394819</v>
      </c>
      <c r="G268" s="27">
        <v>3.684113584291513</v>
      </c>
      <c r="H268" s="27">
        <v>3.0</v>
      </c>
      <c r="I268" s="27">
        <v>3.8302416199697507</v>
      </c>
    </row>
    <row r="269">
      <c r="A269" s="26">
        <v>17.2</v>
      </c>
      <c r="B269" s="26">
        <v>17.0</v>
      </c>
      <c r="C269" s="26">
        <v>5.0</v>
      </c>
      <c r="D269" s="26" t="s">
        <v>76</v>
      </c>
      <c r="E269" s="26">
        <v>2.0</v>
      </c>
      <c r="F269" s="27">
        <v>3.1444808443322</v>
      </c>
      <c r="G269" s="28" t="s">
        <v>137</v>
      </c>
      <c r="H269" s="27">
        <v>2.154901959985743</v>
      </c>
      <c r="I269" s="27">
        <v>3.1444808443322</v>
      </c>
    </row>
    <row r="270">
      <c r="A270" s="26">
        <v>17.2</v>
      </c>
      <c r="B270" s="26">
        <v>17.0</v>
      </c>
      <c r="C270" s="26">
        <v>16.0</v>
      </c>
      <c r="D270" s="26" t="s">
        <v>82</v>
      </c>
      <c r="E270" s="26">
        <v>2.0</v>
      </c>
      <c r="F270" s="27">
        <v>6.366279121000402</v>
      </c>
      <c r="G270" s="27">
        <v>6.463189134008458</v>
      </c>
      <c r="H270" s="27">
        <v>5.4101744650890495</v>
      </c>
      <c r="I270" s="27">
        <v>6.417431643447784</v>
      </c>
    </row>
    <row r="271">
      <c r="A271" s="26">
        <v>17.2</v>
      </c>
      <c r="B271" s="26">
        <v>17.0</v>
      </c>
      <c r="C271" s="26">
        <v>11.0</v>
      </c>
      <c r="D271" s="26" t="s">
        <v>96</v>
      </c>
      <c r="E271" s="26">
        <v>2.0</v>
      </c>
      <c r="F271" s="27">
        <v>6.343507215394858</v>
      </c>
      <c r="G271" s="27">
        <v>6.414088289680566</v>
      </c>
      <c r="H271" s="27">
        <v>5.422073688388757</v>
      </c>
      <c r="I271" s="27">
        <v>6.380230022419599</v>
      </c>
    </row>
    <row r="272">
      <c r="A272" s="26">
        <v>17.2</v>
      </c>
      <c r="B272" s="26">
        <v>17.0</v>
      </c>
      <c r="C272" s="26">
        <v>13.0</v>
      </c>
      <c r="D272" s="26" t="s">
        <v>108</v>
      </c>
      <c r="E272" s="26">
        <v>2.0</v>
      </c>
      <c r="F272" s="28">
        <v>0.0</v>
      </c>
      <c r="G272" s="28">
        <v>0.0</v>
      </c>
      <c r="H272" s="28">
        <v>0.0</v>
      </c>
      <c r="I272" s="28">
        <v>0.0</v>
      </c>
    </row>
    <row r="273">
      <c r="A273" s="26">
        <v>17.2</v>
      </c>
      <c r="B273" s="26">
        <v>17.0</v>
      </c>
      <c r="C273" s="26">
        <v>18.0</v>
      </c>
      <c r="D273" s="26" t="s">
        <v>119</v>
      </c>
      <c r="E273" s="26">
        <v>2.0</v>
      </c>
      <c r="F273" s="27">
        <v>8.438667751909303</v>
      </c>
      <c r="G273" s="27">
        <v>8.760219414717886</v>
      </c>
      <c r="H273" s="27">
        <v>7.836143197361331</v>
      </c>
      <c r="I273" s="27">
        <v>8.62854729545062</v>
      </c>
    </row>
    <row r="274">
      <c r="A274" s="26">
        <v>17.5</v>
      </c>
      <c r="B274" s="26">
        <v>17.0</v>
      </c>
      <c r="C274" s="26">
        <v>20.0</v>
      </c>
      <c r="D274" s="26" t="s">
        <v>33</v>
      </c>
      <c r="E274" s="26">
        <v>1.0</v>
      </c>
      <c r="F274" s="27">
        <v>3.349206960348069</v>
      </c>
      <c r="G274" s="28" t="s">
        <v>137</v>
      </c>
      <c r="H274" s="27">
        <v>2.4559319556497243</v>
      </c>
      <c r="I274" s="27">
        <v>3.349206960348069</v>
      </c>
    </row>
    <row r="275">
      <c r="A275" s="26">
        <v>17.5</v>
      </c>
      <c r="B275" s="26">
        <v>17.0</v>
      </c>
      <c r="C275" s="26">
        <v>17.0</v>
      </c>
      <c r="D275" s="26" t="s">
        <v>44</v>
      </c>
      <c r="E275" s="26">
        <v>1.0</v>
      </c>
      <c r="F275" s="27">
        <v>4.9698558582771355</v>
      </c>
      <c r="G275" s="27">
        <v>5.038737147684948</v>
      </c>
      <c r="H275" s="27">
        <v>3.996886764575857</v>
      </c>
      <c r="I275" s="27">
        <v>5.005660688883363</v>
      </c>
    </row>
    <row r="276">
      <c r="A276" s="26">
        <v>17.5</v>
      </c>
      <c r="B276" s="26">
        <v>17.0</v>
      </c>
      <c r="C276" s="26">
        <v>18.0</v>
      </c>
      <c r="D276" s="26" t="s">
        <v>49</v>
      </c>
      <c r="E276" s="26">
        <v>1.0</v>
      </c>
      <c r="F276" s="27">
        <v>5.562948481256092</v>
      </c>
      <c r="G276" s="27">
        <v>5.491066473949967</v>
      </c>
      <c r="H276" s="27">
        <v>4.590268466598404</v>
      </c>
      <c r="I276" s="27">
        <v>5.528492971890591</v>
      </c>
    </row>
    <row r="277">
      <c r="A277" s="26">
        <v>17.5</v>
      </c>
      <c r="B277" s="26">
        <v>17.0</v>
      </c>
      <c r="C277" s="26">
        <v>14.0</v>
      </c>
      <c r="D277" s="26" t="s">
        <v>55</v>
      </c>
      <c r="E277" s="26">
        <v>1.0</v>
      </c>
      <c r="F277" s="27">
        <v>4.980883709552927</v>
      </c>
      <c r="G277" s="27">
        <v>4.776763726897002</v>
      </c>
      <c r="H277" s="27">
        <v>3.9678153166285988</v>
      </c>
      <c r="I277" s="27">
        <v>4.890707079203839</v>
      </c>
    </row>
    <row r="278">
      <c r="A278" s="26">
        <v>17.5</v>
      </c>
      <c r="B278" s="26">
        <v>17.0</v>
      </c>
      <c r="C278" s="26">
        <v>15.0</v>
      </c>
      <c r="D278" s="26" t="s">
        <v>63</v>
      </c>
      <c r="E278" s="26">
        <v>1.0</v>
      </c>
      <c r="F278" s="27">
        <v>7.622208232411808</v>
      </c>
      <c r="G278" s="27">
        <v>8.06211274262738</v>
      </c>
      <c r="H278" s="27">
        <v>6.9661417327390325</v>
      </c>
      <c r="I278" s="27">
        <v>7.895628910091821</v>
      </c>
    </row>
    <row r="279">
      <c r="A279" s="26">
        <v>17.5</v>
      </c>
      <c r="B279" s="26">
        <v>17.0</v>
      </c>
      <c r="C279" s="26">
        <v>4.0</v>
      </c>
      <c r="D279" s="26" t="s">
        <v>73</v>
      </c>
      <c r="E279" s="26">
        <v>1.0</v>
      </c>
      <c r="F279" s="27">
        <v>5.2526917928969645</v>
      </c>
      <c r="G279" s="27">
        <v>5.319638582527578</v>
      </c>
      <c r="H279" s="27">
        <v>4.6667853209646175</v>
      </c>
      <c r="I279" s="27">
        <v>5.287453899156177</v>
      </c>
    </row>
    <row r="280">
      <c r="A280" s="26">
        <v>17.5</v>
      </c>
      <c r="B280" s="26">
        <v>17.0</v>
      </c>
      <c r="C280" s="26">
        <v>3.0</v>
      </c>
      <c r="D280" s="26" t="s">
        <v>76</v>
      </c>
      <c r="E280" s="26">
        <v>1.0</v>
      </c>
      <c r="F280" s="27">
        <v>3.7229641118278893</v>
      </c>
      <c r="G280" s="28" t="s">
        <v>137</v>
      </c>
      <c r="H280" s="27">
        <v>2.7569619513137056</v>
      </c>
      <c r="I280" s="27">
        <v>3.7229641118278893</v>
      </c>
    </row>
    <row r="281">
      <c r="A281" s="26">
        <v>17.5</v>
      </c>
      <c r="B281" s="26">
        <v>17.0</v>
      </c>
      <c r="C281" s="26">
        <v>9.0</v>
      </c>
      <c r="D281" s="26" t="s">
        <v>82</v>
      </c>
      <c r="E281" s="26">
        <v>1.0</v>
      </c>
      <c r="F281" s="27">
        <v>5.145653466428632</v>
      </c>
      <c r="G281" s="28" t="s">
        <v>137</v>
      </c>
      <c r="H281" s="27">
        <v>4.330993219041424</v>
      </c>
      <c r="I281" s="27">
        <v>5.145653466428632</v>
      </c>
    </row>
    <row r="282">
      <c r="A282" s="26">
        <v>17.5</v>
      </c>
      <c r="B282" s="26">
        <v>17.0</v>
      </c>
      <c r="C282" s="26">
        <v>6.0</v>
      </c>
      <c r="D282" s="26" t="s">
        <v>96</v>
      </c>
      <c r="E282" s="26">
        <v>1.0</v>
      </c>
      <c r="F282" s="27">
        <v>5.277983411588476</v>
      </c>
      <c r="G282" s="27">
        <v>4.77283343326857</v>
      </c>
      <c r="H282" s="27">
        <v>4.176091259055681</v>
      </c>
      <c r="I282" s="27">
        <v>5.095052728002489</v>
      </c>
    </row>
    <row r="283">
      <c r="A283" s="26">
        <v>17.5</v>
      </c>
      <c r="B283" s="26">
        <v>17.0</v>
      </c>
      <c r="C283" s="26">
        <v>16.0</v>
      </c>
      <c r="D283" s="26" t="s">
        <v>108</v>
      </c>
      <c r="E283" s="26">
        <v>1.0</v>
      </c>
      <c r="F283" s="27">
        <v>4.384847316617203</v>
      </c>
      <c r="G283" s="27">
        <v>4.167363372403297</v>
      </c>
      <c r="H283" s="27">
        <v>3.2771178382585697</v>
      </c>
      <c r="I283" s="27">
        <v>4.289579250676123</v>
      </c>
    </row>
    <row r="284">
      <c r="A284" s="26">
        <v>17.5</v>
      </c>
      <c r="B284" s="26">
        <v>17.0</v>
      </c>
      <c r="C284" s="26">
        <v>10.0</v>
      </c>
      <c r="D284" s="26" t="s">
        <v>119</v>
      </c>
      <c r="E284" s="26">
        <v>1.0</v>
      </c>
      <c r="F284" s="27">
        <v>6.503938238604723</v>
      </c>
      <c r="G284" s="27">
        <v>6.791806788210733</v>
      </c>
      <c r="H284" s="27">
        <v>5.847308194819374</v>
      </c>
      <c r="I284" s="27">
        <v>6.6712996664015085</v>
      </c>
    </row>
    <row r="285">
      <c r="A285" s="26">
        <v>17.6</v>
      </c>
      <c r="B285" s="26">
        <v>17.0</v>
      </c>
      <c r="C285" s="26">
        <v>4.0</v>
      </c>
      <c r="D285" s="26" t="s">
        <v>33</v>
      </c>
      <c r="E285" s="26">
        <v>3.0</v>
      </c>
      <c r="F285" s="27">
        <v>4.840633358366297</v>
      </c>
      <c r="G285" s="27">
        <v>4.983300861935028</v>
      </c>
      <c r="H285" s="27">
        <v>3.964461674621011</v>
      </c>
      <c r="I285" s="27">
        <v>4.917799313178596</v>
      </c>
    </row>
    <row r="286">
      <c r="A286" s="26">
        <v>17.6</v>
      </c>
      <c r="B286" s="26">
        <v>17.0</v>
      </c>
      <c r="C286" s="26">
        <v>12.0</v>
      </c>
      <c r="D286" s="26" t="s">
        <v>44</v>
      </c>
      <c r="E286" s="26">
        <v>3.0</v>
      </c>
      <c r="F286" s="27">
        <v>5.246390529790644</v>
      </c>
      <c r="G286" s="27">
        <v>5.26111378661135</v>
      </c>
      <c r="H286" s="27">
        <v>4.323693980299925</v>
      </c>
      <c r="I286" s="27">
        <v>5.253814547869851</v>
      </c>
    </row>
    <row r="287">
      <c r="A287" s="26">
        <v>17.6</v>
      </c>
      <c r="B287" s="26">
        <v>17.0</v>
      </c>
      <c r="C287" s="26">
        <v>5.0</v>
      </c>
      <c r="D287" s="26" t="s">
        <v>49</v>
      </c>
      <c r="E287" s="26">
        <v>3.0</v>
      </c>
      <c r="F287" s="27">
        <v>6.092298851971399</v>
      </c>
      <c r="G287" s="27">
        <v>5.988006885340742</v>
      </c>
      <c r="H287" s="27">
        <v>5.055269088642214</v>
      </c>
      <c r="I287" s="27">
        <v>6.043275973982956</v>
      </c>
    </row>
    <row r="288">
      <c r="A288" s="26">
        <v>17.6</v>
      </c>
      <c r="B288" s="26">
        <v>17.0</v>
      </c>
      <c r="C288" s="26">
        <v>6.0</v>
      </c>
      <c r="D288" s="26" t="s">
        <v>55</v>
      </c>
      <c r="E288" s="26">
        <v>3.0</v>
      </c>
      <c r="F288" s="27">
        <v>4.996516335744125</v>
      </c>
      <c r="G288" s="27">
        <v>4.969458103010089</v>
      </c>
      <c r="H288" s="27">
        <v>4.013739811414329</v>
      </c>
      <c r="I288" s="27">
        <v>4.983197914424418</v>
      </c>
    </row>
    <row r="289">
      <c r="A289" s="26">
        <v>17.6</v>
      </c>
      <c r="B289" s="26">
        <v>17.0</v>
      </c>
      <c r="C289" s="26">
        <v>16.0</v>
      </c>
      <c r="D289" s="26" t="s">
        <v>63</v>
      </c>
      <c r="E289" s="26">
        <v>3.0</v>
      </c>
      <c r="F289" s="27">
        <v>6.420445039599001</v>
      </c>
      <c r="G289" s="27">
        <v>6.818385048271039</v>
      </c>
      <c r="H289" s="27">
        <v>5.698970004336019</v>
      </c>
      <c r="I289" s="27">
        <v>6.663483088285296</v>
      </c>
    </row>
    <row r="290">
      <c r="A290" s="26">
        <v>17.6</v>
      </c>
      <c r="B290" s="26">
        <v>17.0</v>
      </c>
      <c r="C290" s="26">
        <v>2.0</v>
      </c>
      <c r="D290" s="26" t="s">
        <v>68</v>
      </c>
      <c r="E290" s="26">
        <v>3.0</v>
      </c>
      <c r="F290" s="27">
        <v>5.0248115618988445</v>
      </c>
      <c r="G290" s="28" t="s">
        <v>137</v>
      </c>
      <c r="H290" s="27">
        <v>4.084320885700036</v>
      </c>
      <c r="I290" s="27">
        <v>5.0248115618988445</v>
      </c>
    </row>
    <row r="291">
      <c r="A291" s="26">
        <v>17.6</v>
      </c>
      <c r="B291" s="26">
        <v>17.0</v>
      </c>
      <c r="C291" s="26">
        <v>13.0</v>
      </c>
      <c r="D291" s="26" t="s">
        <v>73</v>
      </c>
      <c r="E291" s="26">
        <v>3.0</v>
      </c>
      <c r="F291" s="27">
        <v>5.918170608662686</v>
      </c>
      <c r="G291" s="27">
        <v>5.783834097714007</v>
      </c>
      <c r="H291" s="27">
        <v>4.829303772831025</v>
      </c>
      <c r="I291" s="27">
        <v>5.856175919231326</v>
      </c>
    </row>
    <row r="292">
      <c r="A292" s="26">
        <v>17.6</v>
      </c>
      <c r="B292" s="26">
        <v>17.0</v>
      </c>
      <c r="C292" s="26">
        <v>14.0</v>
      </c>
      <c r="D292" s="26" t="s">
        <v>76</v>
      </c>
      <c r="E292" s="26">
        <v>3.0</v>
      </c>
      <c r="F292" s="27">
        <v>5.018978536116139</v>
      </c>
      <c r="G292" s="27">
        <v>4.760700520873107</v>
      </c>
      <c r="H292" s="27">
        <v>3.9050244867691433</v>
      </c>
      <c r="I292" s="27">
        <v>4.908763056328545</v>
      </c>
    </row>
    <row r="293">
      <c r="A293" s="26">
        <v>17.6</v>
      </c>
      <c r="B293" s="26">
        <v>17.0</v>
      </c>
      <c r="C293" s="26">
        <v>15.0</v>
      </c>
      <c r="D293" s="26" t="s">
        <v>82</v>
      </c>
      <c r="E293" s="26">
        <v>3.0</v>
      </c>
      <c r="F293" s="27">
        <v>6.206116528933966</v>
      </c>
      <c r="G293" s="28" t="s">
        <v>137</v>
      </c>
      <c r="H293" s="27">
        <v>5.330993219041424</v>
      </c>
      <c r="I293" s="27">
        <v>6.206116528933966</v>
      </c>
    </row>
    <row r="294">
      <c r="A294" s="26">
        <v>17.6</v>
      </c>
      <c r="B294" s="26">
        <v>17.0</v>
      </c>
      <c r="C294" s="26">
        <v>1.0</v>
      </c>
      <c r="D294" s="26" t="s">
        <v>108</v>
      </c>
      <c r="E294" s="26">
        <v>3.0</v>
      </c>
      <c r="F294" s="27">
        <v>4.743032946046721</v>
      </c>
      <c r="G294" s="27">
        <v>4.612699177551715</v>
      </c>
      <c r="H294" s="27">
        <v>3.8269998179214606</v>
      </c>
      <c r="I294" s="27">
        <v>4.68273704415947</v>
      </c>
    </row>
    <row r="295">
      <c r="A295" s="26">
        <v>17.6</v>
      </c>
      <c r="B295" s="26">
        <v>17.0</v>
      </c>
      <c r="C295" s="26">
        <v>3.0</v>
      </c>
      <c r="D295" s="26" t="s">
        <v>119</v>
      </c>
      <c r="E295" s="26">
        <v>3.0</v>
      </c>
      <c r="F295" s="27">
        <v>7.972313375261009</v>
      </c>
      <c r="G295" s="27">
        <v>7.771599641296994</v>
      </c>
      <c r="H295" s="27">
        <v>6.868812314114698</v>
      </c>
      <c r="I295" s="27">
        <v>7.883450004097988</v>
      </c>
    </row>
    <row r="296">
      <c r="A296" s="26">
        <v>18.1</v>
      </c>
      <c r="B296" s="26">
        <v>18.0</v>
      </c>
      <c r="C296" s="26">
        <v>5.0</v>
      </c>
      <c r="D296" s="26" t="s">
        <v>33</v>
      </c>
      <c r="E296" s="26">
        <v>2.0</v>
      </c>
      <c r="F296" s="27">
        <v>5.462180904926726</v>
      </c>
      <c r="G296" s="28" t="s">
        <v>137</v>
      </c>
      <c r="H296" s="27">
        <v>4.30102999566398</v>
      </c>
      <c r="I296" s="27">
        <v>5.462180904926726</v>
      </c>
    </row>
    <row r="297">
      <c r="A297" s="26">
        <v>18.1</v>
      </c>
      <c r="B297" s="26">
        <v>18.0</v>
      </c>
      <c r="C297" s="26">
        <v>3.0</v>
      </c>
      <c r="D297" s="26" t="s">
        <v>44</v>
      </c>
      <c r="E297" s="26">
        <v>2.0</v>
      </c>
      <c r="F297" s="27">
        <v>4.597026639095056</v>
      </c>
      <c r="G297" s="27">
        <v>4.530079849464442</v>
      </c>
      <c r="H297" s="27">
        <v>3.3657553253006363</v>
      </c>
      <c r="I297" s="27">
        <v>4.5648419557236535</v>
      </c>
    </row>
    <row r="298">
      <c r="A298" s="26">
        <v>18.1</v>
      </c>
      <c r="B298" s="26">
        <v>18.0</v>
      </c>
      <c r="C298" s="26">
        <v>9.0</v>
      </c>
      <c r="D298" s="26" t="s">
        <v>49</v>
      </c>
      <c r="E298" s="26">
        <v>2.0</v>
      </c>
      <c r="F298" s="27">
        <v>4.847620369335598</v>
      </c>
      <c r="G298" s="27">
        <v>4.623605557962733</v>
      </c>
      <c r="H298" s="27">
        <v>3.5822257463429903</v>
      </c>
      <c r="I298" s="27">
        <v>4.749899348656</v>
      </c>
    </row>
    <row r="299">
      <c r="A299" s="26">
        <v>18.1</v>
      </c>
      <c r="B299" s="26">
        <v>18.0</v>
      </c>
      <c r="C299" s="26">
        <v>21.0</v>
      </c>
      <c r="D299" s="26" t="s">
        <v>63</v>
      </c>
      <c r="E299" s="26">
        <v>2.0</v>
      </c>
      <c r="F299" s="27">
        <v>7.987566275412618</v>
      </c>
      <c r="G299" s="27">
        <v>8.324808443731044</v>
      </c>
      <c r="H299" s="27">
        <v>7.4161648287782365</v>
      </c>
      <c r="I299" s="27">
        <v>8.188131303851499</v>
      </c>
    </row>
    <row r="300">
      <c r="A300" s="26">
        <v>18.1</v>
      </c>
      <c r="B300" s="26">
        <v>18.0</v>
      </c>
      <c r="C300" s="26">
        <v>1.0</v>
      </c>
      <c r="D300" s="26" t="s">
        <v>68</v>
      </c>
      <c r="E300" s="26">
        <v>2.0</v>
      </c>
      <c r="F300" s="27">
        <v>4.651461498742006</v>
      </c>
      <c r="G300" s="28">
        <v>0.0</v>
      </c>
      <c r="H300" s="27">
        <v>3.2518119729937993</v>
      </c>
      <c r="I300" s="27">
        <v>4.350431503078025</v>
      </c>
    </row>
    <row r="301">
      <c r="A301" s="26">
        <v>18.1</v>
      </c>
      <c r="B301" s="26">
        <v>18.0</v>
      </c>
      <c r="C301" s="26">
        <v>19.0</v>
      </c>
      <c r="D301" s="26" t="s">
        <v>76</v>
      </c>
      <c r="E301" s="26">
        <v>2.0</v>
      </c>
      <c r="F301" s="27">
        <v>5.671429287875273</v>
      </c>
      <c r="G301" s="27">
        <v>5.768339300883329</v>
      </c>
      <c r="H301" s="27">
        <v>5.012234456417011</v>
      </c>
      <c r="I301" s="27">
        <v>5.722581810322654</v>
      </c>
    </row>
    <row r="302">
      <c r="A302" s="26">
        <v>18.1</v>
      </c>
      <c r="B302" s="26">
        <v>18.0</v>
      </c>
      <c r="C302" s="26">
        <v>20.0</v>
      </c>
      <c r="D302" s="26" t="s">
        <v>82</v>
      </c>
      <c r="E302" s="26">
        <v>2.0</v>
      </c>
      <c r="F302" s="28">
        <v>0.0</v>
      </c>
      <c r="G302" s="28">
        <v>0.0</v>
      </c>
      <c r="H302" s="28">
        <v>0.0</v>
      </c>
      <c r="I302" s="28">
        <v>0.0</v>
      </c>
    </row>
    <row r="303">
      <c r="A303" s="26">
        <v>18.1</v>
      </c>
      <c r="B303" s="26">
        <v>18.0</v>
      </c>
      <c r="C303" s="26">
        <v>4.0</v>
      </c>
      <c r="D303" s="26" t="s">
        <v>96</v>
      </c>
      <c r="E303" s="26">
        <v>2.0</v>
      </c>
      <c r="F303" s="28">
        <v>0.0</v>
      </c>
      <c r="G303" s="28">
        <v>0.0</v>
      </c>
      <c r="H303" s="28">
        <v>0.0</v>
      </c>
      <c r="I303" s="28">
        <v>0.0</v>
      </c>
    </row>
    <row r="304">
      <c r="A304" s="26">
        <v>18.1</v>
      </c>
      <c r="B304" s="26">
        <v>18.0</v>
      </c>
      <c r="C304" s="26">
        <v>10.0</v>
      </c>
      <c r="D304" s="26" t="s">
        <v>108</v>
      </c>
      <c r="E304" s="26">
        <v>2.0</v>
      </c>
      <c r="F304" s="27">
        <v>3.442091972517294</v>
      </c>
      <c r="G304" s="28" t="s">
        <v>137</v>
      </c>
      <c r="H304" s="27">
        <v>2.3309932190414244</v>
      </c>
      <c r="I304" s="27">
        <v>3.442091972517294</v>
      </c>
    </row>
    <row r="305">
      <c r="A305" s="26">
        <v>18.1</v>
      </c>
      <c r="B305" s="26">
        <v>18.0</v>
      </c>
      <c r="C305" s="26">
        <v>11.0</v>
      </c>
      <c r="D305" s="26" t="s">
        <v>119</v>
      </c>
      <c r="E305" s="26">
        <v>2.0</v>
      </c>
      <c r="F305" s="27">
        <v>7.842272905943333</v>
      </c>
      <c r="G305" s="27">
        <v>8.07540266596938</v>
      </c>
      <c r="H305" s="27">
        <v>6.866709189026934</v>
      </c>
      <c r="I305" s="27">
        <v>7.974296538367715</v>
      </c>
    </row>
    <row r="306">
      <c r="A306" s="26">
        <v>18.2</v>
      </c>
      <c r="B306" s="26">
        <v>18.0</v>
      </c>
      <c r="C306" s="26">
        <v>6.0</v>
      </c>
      <c r="D306" s="26" t="s">
        <v>33</v>
      </c>
      <c r="E306" s="26">
        <v>1.0</v>
      </c>
      <c r="F306" s="27">
        <v>6.184010272689673</v>
      </c>
      <c r="G306" s="27">
        <v>6.4205822791267355</v>
      </c>
      <c r="H306" s="27">
        <v>5.450469059948222</v>
      </c>
      <c r="I306" s="27">
        <v>6.318209370417177</v>
      </c>
    </row>
    <row r="307">
      <c r="A307" s="26">
        <v>18.2</v>
      </c>
      <c r="B307" s="26">
        <v>18.0</v>
      </c>
      <c r="C307" s="26">
        <v>22.0</v>
      </c>
      <c r="D307" s="26" t="s">
        <v>44</v>
      </c>
      <c r="E307" s="26">
        <v>1.0</v>
      </c>
      <c r="F307" s="27">
        <v>5.936780297795144</v>
      </c>
      <c r="G307" s="27">
        <v>5.89935379985452</v>
      </c>
      <c r="H307" s="27">
        <v>4.872988254768835</v>
      </c>
      <c r="I307" s="27">
        <v>5.918470090301593</v>
      </c>
    </row>
    <row r="308">
      <c r="A308" s="26">
        <v>18.2</v>
      </c>
      <c r="B308" s="26">
        <v>18.0</v>
      </c>
      <c r="C308" s="26">
        <v>20.0</v>
      </c>
      <c r="D308" s="26" t="s">
        <v>49</v>
      </c>
      <c r="E308" s="26">
        <v>1.0</v>
      </c>
      <c r="F308" s="27">
        <v>5.810643970831812</v>
      </c>
      <c r="G308" s="27">
        <v>5.7499461304782</v>
      </c>
      <c r="H308" s="27">
        <v>4.788370415565329</v>
      </c>
      <c r="I308" s="27">
        <v>5.781354594729826</v>
      </c>
    </row>
    <row r="309">
      <c r="A309" s="26">
        <v>18.2</v>
      </c>
      <c r="B309" s="26">
        <v>18.0</v>
      </c>
      <c r="C309" s="26">
        <v>7.0</v>
      </c>
      <c r="D309" s="26" t="s">
        <v>55</v>
      </c>
      <c r="E309" s="26">
        <v>1.0</v>
      </c>
      <c r="F309" s="27">
        <v>5.7127297958592305</v>
      </c>
      <c r="G309" s="27">
        <v>5.242907779881067</v>
      </c>
      <c r="H309" s="27">
        <v>4.4504690599482215</v>
      </c>
      <c r="I309" s="27">
        <v>5.538474879843546</v>
      </c>
    </row>
    <row r="310">
      <c r="A310" s="26">
        <v>18.2</v>
      </c>
      <c r="B310" s="26">
        <v>18.0</v>
      </c>
      <c r="C310" s="26">
        <v>2.0</v>
      </c>
      <c r="D310" s="26" t="s">
        <v>63</v>
      </c>
      <c r="E310" s="26">
        <v>1.0</v>
      </c>
      <c r="F310" s="27">
        <v>7.095039394975008</v>
      </c>
      <c r="G310" s="27">
        <v>7.313752430738506</v>
      </c>
      <c r="H310" s="27">
        <v>6.119868334816841</v>
      </c>
      <c r="I310" s="27">
        <v>7.218020965215993</v>
      </c>
    </row>
    <row r="311">
      <c r="A311" s="26">
        <v>18.2</v>
      </c>
      <c r="B311" s="26">
        <v>18.0</v>
      </c>
      <c r="C311" s="26">
        <v>5.0</v>
      </c>
      <c r="D311" s="26" t="s">
        <v>68</v>
      </c>
      <c r="E311" s="26">
        <v>1.0</v>
      </c>
      <c r="F311" s="27">
        <v>4.420673796244745</v>
      </c>
      <c r="G311" s="27">
        <v>4.119643800580763</v>
      </c>
      <c r="H311" s="27">
        <v>3.2060544824331245</v>
      </c>
      <c r="I311" s="27">
        <v>4.295735059636445</v>
      </c>
    </row>
    <row r="312">
      <c r="A312" s="26">
        <v>18.2</v>
      </c>
      <c r="B312" s="26">
        <v>18.0</v>
      </c>
      <c r="C312" s="26">
        <v>1.0</v>
      </c>
      <c r="D312" s="26" t="s">
        <v>73</v>
      </c>
      <c r="E312" s="26">
        <v>1.0</v>
      </c>
      <c r="F312" s="27">
        <v>5.59242582430483</v>
      </c>
      <c r="G312" s="27">
        <v>5.361976902926556</v>
      </c>
      <c r="H312" s="27">
        <v>4.46132698753643</v>
      </c>
      <c r="I312" s="27">
        <v>5.492310671421562</v>
      </c>
    </row>
    <row r="313">
      <c r="A313" s="26">
        <v>18.2</v>
      </c>
      <c r="B313" s="26">
        <v>18.0</v>
      </c>
      <c r="C313" s="26">
        <v>18.0</v>
      </c>
      <c r="D313" s="26" t="s">
        <v>82</v>
      </c>
      <c r="E313" s="26">
        <v>1.0</v>
      </c>
      <c r="F313" s="27">
        <v>4.6244786344260085</v>
      </c>
      <c r="G313" s="27">
        <v>4.749417371034308</v>
      </c>
      <c r="H313" s="27">
        <v>3.574031267727719</v>
      </c>
      <c r="I313" s="27">
        <v>4.6914254240566216</v>
      </c>
    </row>
    <row r="314">
      <c r="A314" s="26">
        <v>18.2</v>
      </c>
      <c r="B314" s="26">
        <v>18.0</v>
      </c>
      <c r="C314" s="26">
        <v>8.0</v>
      </c>
      <c r="D314" s="26" t="s">
        <v>96</v>
      </c>
      <c r="E314" s="26">
        <v>1.0</v>
      </c>
      <c r="F314" s="27">
        <v>6.145795688631674</v>
      </c>
      <c r="G314" s="27">
        <v>5.939592754827457</v>
      </c>
      <c r="H314" s="27">
        <v>5.083041666860863</v>
      </c>
      <c r="I314" s="27">
        <v>6.05481910505972</v>
      </c>
    </row>
    <row r="315">
      <c r="A315" s="26">
        <v>18.2</v>
      </c>
      <c r="B315" s="26">
        <v>18.0</v>
      </c>
      <c r="C315" s="26">
        <v>11.0</v>
      </c>
      <c r="D315" s="26" t="s">
        <v>108</v>
      </c>
      <c r="E315" s="26">
        <v>1.0</v>
      </c>
      <c r="F315" s="27">
        <v>4.995826925512602</v>
      </c>
      <c r="G315" s="27">
        <v>5.010550182333308</v>
      </c>
      <c r="H315" s="27">
        <v>3.9257539716278878</v>
      </c>
      <c r="I315" s="27">
        <v>5.003250943591809</v>
      </c>
    </row>
    <row r="316">
      <c r="A316" s="26">
        <v>18.2</v>
      </c>
      <c r="B316" s="26">
        <v>18.0</v>
      </c>
      <c r="C316" s="26">
        <v>12.0</v>
      </c>
      <c r="D316" s="26" t="s">
        <v>119</v>
      </c>
      <c r="E316" s="26">
        <v>1.0</v>
      </c>
      <c r="F316" s="27">
        <v>6.451917829479403</v>
      </c>
      <c r="G316" s="27">
        <v>6.645737855495516</v>
      </c>
      <c r="H316" s="27">
        <v>5.466655821041497</v>
      </c>
      <c r="I316" s="27">
        <v>6.559551707879233</v>
      </c>
    </row>
    <row r="317">
      <c r="A317" s="26">
        <v>18.3</v>
      </c>
      <c r="B317" s="26">
        <v>18.0</v>
      </c>
      <c r="C317" s="26">
        <v>11.0</v>
      </c>
      <c r="D317" s="26" t="s">
        <v>33</v>
      </c>
      <c r="E317" s="26">
        <v>1.0</v>
      </c>
      <c r="F317" s="28">
        <v>0.0</v>
      </c>
      <c r="G317" s="28">
        <v>0.0</v>
      </c>
      <c r="H317" s="28">
        <v>0.0</v>
      </c>
      <c r="I317" s="28">
        <v>0.0</v>
      </c>
    </row>
    <row r="318">
      <c r="A318" s="26">
        <v>18.3</v>
      </c>
      <c r="B318" s="26">
        <v>18.0</v>
      </c>
      <c r="C318" s="26">
        <v>19.0</v>
      </c>
      <c r="D318" s="26" t="s">
        <v>44</v>
      </c>
      <c r="E318" s="26">
        <v>1.0</v>
      </c>
      <c r="F318" s="27">
        <v>7.161538412729812</v>
      </c>
      <c r="G318" s="27">
        <v>7.59166310477325</v>
      </c>
      <c r="H318" s="27">
        <v>6.83614319736133</v>
      </c>
      <c r="I318" s="27">
        <v>7.427806302134582</v>
      </c>
    </row>
    <row r="319">
      <c r="A319" s="26">
        <v>18.3</v>
      </c>
      <c r="B319" s="26">
        <v>18.0</v>
      </c>
      <c r="C319" s="26">
        <v>4.0</v>
      </c>
      <c r="D319" s="26" t="s">
        <v>49</v>
      </c>
      <c r="E319" s="26">
        <v>1.0</v>
      </c>
      <c r="F319" s="27">
        <v>6.363381298621229</v>
      </c>
      <c r="G319" s="28" t="s">
        <v>137</v>
      </c>
      <c r="H319" s="27">
        <v>5.516629796003336</v>
      </c>
      <c r="I319" s="27">
        <v>6.363381298621229</v>
      </c>
    </row>
    <row r="320">
      <c r="A320" s="26">
        <v>18.3</v>
      </c>
      <c r="B320" s="26">
        <v>18.0</v>
      </c>
      <c r="C320" s="26">
        <v>5.0</v>
      </c>
      <c r="D320" s="26" t="s">
        <v>55</v>
      </c>
      <c r="E320" s="26">
        <v>1.0</v>
      </c>
      <c r="F320" s="27">
        <v>5.511762740374876</v>
      </c>
      <c r="G320" s="28">
        <v>0.0</v>
      </c>
      <c r="H320" s="27">
        <v>4.109144469425067</v>
      </c>
      <c r="I320" s="27">
        <v>5.210732744710895</v>
      </c>
    </row>
    <row r="321">
      <c r="A321" s="26">
        <v>18.3</v>
      </c>
      <c r="B321" s="26">
        <v>18.0</v>
      </c>
      <c r="C321" s="26">
        <v>1.0</v>
      </c>
      <c r="D321" s="26" t="s">
        <v>63</v>
      </c>
      <c r="E321" s="26">
        <v>1.0</v>
      </c>
      <c r="F321" s="27">
        <v>7.206082684289162</v>
      </c>
      <c r="G321" s="27">
        <v>7.3407812581866185</v>
      </c>
      <c r="H321" s="27">
        <v>6.26884531229258</v>
      </c>
      <c r="I321" s="27">
        <v>7.278633351437774</v>
      </c>
    </row>
    <row r="322">
      <c r="A322" s="26">
        <v>18.3</v>
      </c>
      <c r="B322" s="26">
        <v>18.0</v>
      </c>
      <c r="C322" s="26">
        <v>3.0</v>
      </c>
      <c r="D322" s="26" t="s">
        <v>68</v>
      </c>
      <c r="E322" s="26">
        <v>1.0</v>
      </c>
      <c r="F322" s="27">
        <v>4.195519810894007</v>
      </c>
      <c r="G322" s="27">
        <v>4.5934598195660445</v>
      </c>
      <c r="H322" s="27">
        <v>3.4771212547196626</v>
      </c>
      <c r="I322" s="27">
        <v>4.4385578595803015</v>
      </c>
    </row>
    <row r="323">
      <c r="A323" s="26">
        <v>18.3</v>
      </c>
      <c r="B323" s="26">
        <v>18.0</v>
      </c>
      <c r="C323" s="26">
        <v>16.0</v>
      </c>
      <c r="D323" s="26" t="s">
        <v>73</v>
      </c>
      <c r="E323" s="26">
        <v>1.0</v>
      </c>
      <c r="F323" s="27">
        <v>5.440674874376747</v>
      </c>
      <c r="G323" s="27">
        <v>5.498666821354433</v>
      </c>
      <c r="H323" s="27">
        <v>4.427903232049481</v>
      </c>
      <c r="I323" s="27">
        <v>5.470638097754191</v>
      </c>
    </row>
    <row r="324">
      <c r="A324" s="26">
        <v>18.3</v>
      </c>
      <c r="B324" s="26">
        <v>18.0</v>
      </c>
      <c r="C324" s="26">
        <v>6.0</v>
      </c>
      <c r="D324" s="26" t="s">
        <v>76</v>
      </c>
      <c r="E324" s="26">
        <v>1.0</v>
      </c>
      <c r="F324" s="27">
        <v>6.448428026325746</v>
      </c>
      <c r="G324" s="27">
        <v>6.545338039333802</v>
      </c>
      <c r="H324" s="27">
        <v>5.507084478097106</v>
      </c>
      <c r="I324" s="27">
        <v>6.499580548773127</v>
      </c>
    </row>
    <row r="325">
      <c r="A325" s="26">
        <v>18.3</v>
      </c>
      <c r="B325" s="26">
        <v>18.0</v>
      </c>
      <c r="C325" s="26">
        <v>17.0</v>
      </c>
      <c r="D325" s="26" t="s">
        <v>96</v>
      </c>
      <c r="E325" s="26">
        <v>1.0</v>
      </c>
      <c r="F325" s="27">
        <v>5.799618586903477</v>
      </c>
      <c r="G325" s="27">
        <v>5.954520546889221</v>
      </c>
      <c r="H325" s="27">
        <v>5.260412144755717</v>
      </c>
      <c r="I325" s="27">
        <v>5.8839394726035135</v>
      </c>
    </row>
    <row r="326">
      <c r="A326" s="26">
        <v>18.3</v>
      </c>
      <c r="B326" s="26">
        <v>18.0</v>
      </c>
      <c r="C326" s="26">
        <v>12.0</v>
      </c>
      <c r="D326" s="26" t="s">
        <v>108</v>
      </c>
      <c r="E326" s="26">
        <v>1.0</v>
      </c>
      <c r="F326" s="27">
        <v>4.975668291941524</v>
      </c>
      <c r="G326" s="27">
        <v>5.424760823060944</v>
      </c>
      <c r="H326" s="27">
        <v>4.639201799332529</v>
      </c>
      <c r="I326" s="27">
        <v>5.255848148632386</v>
      </c>
    </row>
    <row r="327">
      <c r="A327" s="26">
        <v>18.3</v>
      </c>
      <c r="B327" s="26">
        <v>18.0</v>
      </c>
      <c r="C327" s="26">
        <v>15.0</v>
      </c>
      <c r="D327" s="26" t="s">
        <v>119</v>
      </c>
      <c r="E327" s="26">
        <v>1.0</v>
      </c>
      <c r="F327" s="27">
        <v>6.486634403855692</v>
      </c>
      <c r="G327" s="27">
        <v>6.532391894416366</v>
      </c>
      <c r="H327" s="27">
        <v>5.433655560938572</v>
      </c>
      <c r="I327" s="27">
        <v>6.510115499705214</v>
      </c>
    </row>
    <row r="328">
      <c r="A328" s="26">
        <v>18.4</v>
      </c>
      <c r="B328" s="26">
        <v>18.0</v>
      </c>
      <c r="C328" s="26">
        <v>14.0</v>
      </c>
      <c r="D328" s="26" t="s">
        <v>33</v>
      </c>
      <c r="E328" s="26">
        <v>3.0</v>
      </c>
      <c r="F328" s="27">
        <v>5.694034786660506</v>
      </c>
      <c r="G328" s="27">
        <v>5.752026733638193</v>
      </c>
      <c r="H328" s="27">
        <v>4.728933227713462</v>
      </c>
      <c r="I328" s="27">
        <v>5.723998010037949</v>
      </c>
    </row>
    <row r="329">
      <c r="A329" s="26">
        <v>18.4</v>
      </c>
      <c r="B329" s="26">
        <v>18.0</v>
      </c>
      <c r="C329" s="26">
        <v>18.0</v>
      </c>
      <c r="D329" s="26" t="s">
        <v>44</v>
      </c>
      <c r="E329" s="26">
        <v>3.0</v>
      </c>
      <c r="F329" s="27">
        <v>5.935185593451556</v>
      </c>
      <c r="G329" s="27">
        <v>6.090087553437299</v>
      </c>
      <c r="H329" s="27">
        <v>5.260412144755717</v>
      </c>
      <c r="I329" s="27">
        <v>6.019506479151592</v>
      </c>
    </row>
    <row r="330">
      <c r="A330" s="26">
        <v>18.4</v>
      </c>
      <c r="B330" s="26">
        <v>18.0</v>
      </c>
      <c r="C330" s="26">
        <v>13.0</v>
      </c>
      <c r="D330" s="26" t="s">
        <v>49</v>
      </c>
      <c r="E330" s="26">
        <v>3.0</v>
      </c>
      <c r="F330" s="27">
        <v>6.123598615918169</v>
      </c>
      <c r="G330" s="27">
        <v>6.162105612838906</v>
      </c>
      <c r="H330" s="27">
        <v>5.353559046940165</v>
      </c>
      <c r="I330" s="27">
        <v>6.143278755579423</v>
      </c>
    </row>
    <row r="331">
      <c r="A331" s="26">
        <v>18.4</v>
      </c>
      <c r="B331" s="26">
        <v>18.0</v>
      </c>
      <c r="C331" s="26">
        <v>1.0</v>
      </c>
      <c r="D331" s="26" t="s">
        <v>55</v>
      </c>
      <c r="E331" s="26">
        <v>3.0</v>
      </c>
      <c r="F331" s="27">
        <v>6.8241781544032705</v>
      </c>
      <c r="G331" s="28" t="s">
        <v>137</v>
      </c>
      <c r="H331" s="27">
        <v>5.788370415565329</v>
      </c>
      <c r="I331" s="27">
        <v>6.8241781544032705</v>
      </c>
    </row>
    <row r="332">
      <c r="A332" s="26">
        <v>18.4</v>
      </c>
      <c r="B332" s="26">
        <v>18.0</v>
      </c>
      <c r="C332" s="26">
        <v>8.0</v>
      </c>
      <c r="D332" s="26" t="s">
        <v>63</v>
      </c>
      <c r="E332" s="26">
        <v>3.0</v>
      </c>
      <c r="F332" s="27">
        <v>7.785895796437474</v>
      </c>
      <c r="G332" s="27">
        <v>6.851397345193906</v>
      </c>
      <c r="H332" s="27">
        <v>6.535113201697349</v>
      </c>
      <c r="I332" s="27">
        <v>7.5326385825694935</v>
      </c>
    </row>
    <row r="333">
      <c r="A333" s="26">
        <v>18.4</v>
      </c>
      <c r="B333" s="26">
        <v>18.0</v>
      </c>
      <c r="C333" s="26">
        <v>4.0</v>
      </c>
      <c r="D333" s="26" t="s">
        <v>68</v>
      </c>
      <c r="E333" s="26">
        <v>3.0</v>
      </c>
      <c r="F333" s="27">
        <v>4.216096420727265</v>
      </c>
      <c r="G333" s="27">
        <v>4.780367851165828</v>
      </c>
      <c r="H333" s="27">
        <v>3.698970004336019</v>
      </c>
      <c r="I333" s="27">
        <v>4.584073206021859</v>
      </c>
    </row>
    <row r="334">
      <c r="A334" s="26">
        <v>18.4</v>
      </c>
      <c r="B334" s="26">
        <v>18.0</v>
      </c>
      <c r="C334" s="26">
        <v>7.0</v>
      </c>
      <c r="D334" s="26" t="s">
        <v>73</v>
      </c>
      <c r="E334" s="26">
        <v>3.0</v>
      </c>
      <c r="F334" s="27">
        <v>5.483284383527675</v>
      </c>
      <c r="G334" s="28" t="s">
        <v>137</v>
      </c>
      <c r="H334" s="27">
        <v>4.49732464080795</v>
      </c>
      <c r="I334" s="27">
        <v>5.483284383527675</v>
      </c>
    </row>
    <row r="335">
      <c r="A335" s="26">
        <v>18.4</v>
      </c>
      <c r="B335" s="26">
        <v>18.0</v>
      </c>
      <c r="C335" s="26">
        <v>5.0</v>
      </c>
      <c r="D335" s="26" t="s">
        <v>76</v>
      </c>
      <c r="E335" s="26">
        <v>3.0</v>
      </c>
      <c r="F335" s="27">
        <v>4.6096227535794965</v>
      </c>
      <c r="G335" s="27">
        <v>4.698845937921262</v>
      </c>
      <c r="H335" s="27">
        <v>3.6566456896137374</v>
      </c>
      <c r="I335" s="27">
        <v>4.65652162319898</v>
      </c>
    </row>
    <row r="336">
      <c r="A336" s="26">
        <v>18.4</v>
      </c>
      <c r="B336" s="26">
        <v>18.0</v>
      </c>
      <c r="C336" s="26">
        <v>3.0</v>
      </c>
      <c r="D336" s="26" t="s">
        <v>82</v>
      </c>
      <c r="E336" s="26">
        <v>3.0</v>
      </c>
      <c r="F336" s="27">
        <v>5.102530005648115</v>
      </c>
      <c r="G336" s="27">
        <v>4.9564019699698765</v>
      </c>
      <c r="H336" s="27">
        <v>3.933053210369387</v>
      </c>
      <c r="I336" s="27">
        <v>5.035583216017502</v>
      </c>
    </row>
    <row r="337">
      <c r="A337" s="26">
        <v>18.4</v>
      </c>
      <c r="B337" s="26">
        <v>18.0</v>
      </c>
      <c r="C337" s="26">
        <v>11.0</v>
      </c>
      <c r="D337" s="26" t="s">
        <v>96</v>
      </c>
      <c r="E337" s="26">
        <v>3.0</v>
      </c>
      <c r="F337" s="27">
        <v>6.45892023222337</v>
      </c>
      <c r="G337" s="27">
        <v>6.759950227887352</v>
      </c>
      <c r="H337" s="27">
        <v>6.330993219041424</v>
      </c>
      <c r="I337" s="27">
        <v>6.6350114912790525</v>
      </c>
    </row>
    <row r="338">
      <c r="A338" s="26">
        <v>18.4</v>
      </c>
      <c r="B338" s="26">
        <v>18.0</v>
      </c>
      <c r="C338" s="26">
        <v>2.0</v>
      </c>
      <c r="D338" s="26" t="s">
        <v>108</v>
      </c>
      <c r="E338" s="26">
        <v>3.0</v>
      </c>
      <c r="F338" s="27">
        <v>5.511385195182181</v>
      </c>
      <c r="G338" s="27">
        <v>5.646083769079637</v>
      </c>
      <c r="H338" s="27">
        <v>4.8709053036205425</v>
      </c>
      <c r="I338" s="27">
        <v>5.583935862330792</v>
      </c>
    </row>
    <row r="339">
      <c r="A339" s="26">
        <v>18.4</v>
      </c>
      <c r="B339" s="26">
        <v>18.0</v>
      </c>
      <c r="C339" s="26">
        <v>15.0</v>
      </c>
      <c r="D339" s="26" t="s">
        <v>119</v>
      </c>
      <c r="E339" s="26">
        <v>3.0</v>
      </c>
      <c r="F339" s="27">
        <v>5.942759137442199</v>
      </c>
      <c r="G339" s="27">
        <v>5.587371479455625</v>
      </c>
      <c r="H339" s="27">
        <v>4.845098040014256</v>
      </c>
      <c r="I339" s="27">
        <v>5.800446304764476</v>
      </c>
    </row>
    <row r="340">
      <c r="A340" s="26">
        <v>18.5</v>
      </c>
      <c r="B340" s="26">
        <v>18.0</v>
      </c>
      <c r="C340" s="26">
        <v>4.0</v>
      </c>
      <c r="D340" s="26" t="s">
        <v>33</v>
      </c>
      <c r="E340" s="26">
        <v>3.0</v>
      </c>
      <c r="F340" s="27">
        <v>5.206394572099605</v>
      </c>
      <c r="G340" s="27">
        <v>5.263890465931525</v>
      </c>
      <c r="H340" s="27">
        <v>4.224014811372864</v>
      </c>
      <c r="I340" s="27">
        <v>5.2360933043105895</v>
      </c>
    </row>
    <row r="341">
      <c r="A341" s="26">
        <v>18.5</v>
      </c>
      <c r="B341" s="26">
        <v>18.0</v>
      </c>
      <c r="C341" s="26">
        <v>7.0</v>
      </c>
      <c r="D341" s="26" t="s">
        <v>44</v>
      </c>
      <c r="E341" s="26">
        <v>3.0</v>
      </c>
      <c r="F341" s="28">
        <v>0.0</v>
      </c>
      <c r="G341" s="28">
        <v>0.0</v>
      </c>
      <c r="H341" s="28">
        <v>0.0</v>
      </c>
      <c r="I341" s="28">
        <v>0.0</v>
      </c>
    </row>
    <row r="342">
      <c r="A342" s="26">
        <v>18.5</v>
      </c>
      <c r="B342" s="26">
        <v>18.0</v>
      </c>
      <c r="C342" s="26">
        <v>1.0</v>
      </c>
      <c r="D342" s="26" t="s">
        <v>49</v>
      </c>
      <c r="E342" s="26">
        <v>3.0</v>
      </c>
      <c r="F342" s="27">
        <v>6.4559665208518515</v>
      </c>
      <c r="G342" s="28" t="s">
        <v>137</v>
      </c>
      <c r="H342" s="27">
        <v>5.408966412900081</v>
      </c>
      <c r="I342" s="27">
        <v>6.4559665208518515</v>
      </c>
    </row>
    <row r="343">
      <c r="A343" s="26">
        <v>18.5</v>
      </c>
      <c r="B343" s="26">
        <v>18.0</v>
      </c>
      <c r="C343" s="26">
        <v>9.0</v>
      </c>
      <c r="D343" s="26" t="s">
        <v>55</v>
      </c>
      <c r="E343" s="26">
        <v>3.0</v>
      </c>
      <c r="F343" s="27">
        <v>5.923985401562282</v>
      </c>
      <c r="G343" s="27">
        <v>6.1110720449194265</v>
      </c>
      <c r="H343" s="27">
        <v>4.8495071589193115</v>
      </c>
      <c r="I343" s="27">
        <v>6.027525993469352</v>
      </c>
    </row>
    <row r="344">
      <c r="A344" s="26">
        <v>18.5</v>
      </c>
      <c r="B344" s="26">
        <v>18.0</v>
      </c>
      <c r="C344" s="26">
        <v>10.0</v>
      </c>
      <c r="D344" s="26" t="s">
        <v>63</v>
      </c>
      <c r="E344" s="26">
        <v>3.0</v>
      </c>
      <c r="F344" s="27">
        <v>6.995821981386807</v>
      </c>
      <c r="G344" s="27">
        <v>7.314580744011218</v>
      </c>
      <c r="H344" s="27">
        <v>6.422073688388757</v>
      </c>
      <c r="I344" s="27">
        <v>7.183812463742195</v>
      </c>
    </row>
    <row r="345">
      <c r="A345" s="26">
        <v>18.5</v>
      </c>
      <c r="B345" s="26">
        <v>18.0</v>
      </c>
      <c r="C345" s="26">
        <v>19.0</v>
      </c>
      <c r="D345" s="26" t="s">
        <v>68</v>
      </c>
      <c r="E345" s="26">
        <v>3.0</v>
      </c>
      <c r="F345" s="27">
        <v>5.078729814490187</v>
      </c>
      <c r="G345" s="27">
        <v>4.856881064873831</v>
      </c>
      <c r="H345" s="27">
        <v>4.057991946977686</v>
      </c>
      <c r="I345" s="27">
        <v>4.981819801482131</v>
      </c>
    </row>
    <row r="346">
      <c r="A346" s="26">
        <v>18.5</v>
      </c>
      <c r="B346" s="26">
        <v>18.0</v>
      </c>
      <c r="C346" s="26">
        <v>8.0</v>
      </c>
      <c r="D346" s="26" t="s">
        <v>73</v>
      </c>
      <c r="E346" s="26">
        <v>3.0</v>
      </c>
      <c r="F346" s="27">
        <v>4.452909330793759</v>
      </c>
      <c r="G346" s="27">
        <v>4.401756808346377</v>
      </c>
      <c r="H346" s="27">
        <v>3.4822608943720734</v>
      </c>
      <c r="I346" s="27">
        <v>4.428085747068727</v>
      </c>
    </row>
    <row r="347">
      <c r="A347" s="26">
        <v>18.5</v>
      </c>
      <c r="B347" s="26">
        <v>18.0</v>
      </c>
      <c r="C347" s="26">
        <v>20.0</v>
      </c>
      <c r="D347" s="26" t="s">
        <v>82</v>
      </c>
      <c r="E347" s="26">
        <v>3.0</v>
      </c>
      <c r="F347" s="27">
        <v>4.079131615228543</v>
      </c>
      <c r="G347" s="27">
        <v>4.836093566542249</v>
      </c>
      <c r="H347" s="27">
        <v>3.5259698222574793</v>
      </c>
      <c r="I347" s="27">
        <v>4.605101437486022</v>
      </c>
    </row>
    <row r="348">
      <c r="A348" s="26">
        <v>18.5</v>
      </c>
      <c r="B348" s="26">
        <v>18.0</v>
      </c>
      <c r="C348" s="26">
        <v>18.0</v>
      </c>
      <c r="D348" s="26" t="s">
        <v>96</v>
      </c>
      <c r="E348" s="26">
        <v>3.0</v>
      </c>
      <c r="F348" s="27">
        <v>5.520254601454189</v>
      </c>
      <c r="G348" s="27">
        <v>5.57577192930402</v>
      </c>
      <c r="H348" s="27">
        <v>4.525969822257479</v>
      </c>
      <c r="I348" s="27">
        <v>5.548899782903719</v>
      </c>
    </row>
    <row r="349">
      <c r="A349" s="26">
        <v>18.5</v>
      </c>
      <c r="B349" s="26">
        <v>18.0</v>
      </c>
      <c r="C349" s="26">
        <v>22.0</v>
      </c>
      <c r="D349" s="26" t="s">
        <v>119</v>
      </c>
      <c r="E349" s="26">
        <v>3.0</v>
      </c>
      <c r="F349" s="27">
        <v>6.83525070924335</v>
      </c>
      <c r="G349" s="27">
        <v>7.550014980762601</v>
      </c>
      <c r="H349" s="27">
        <v>6.474528444141383</v>
      </c>
      <c r="I349" s="27">
        <v>7.325573420567964</v>
      </c>
    </row>
    <row r="350">
      <c r="A350" s="26">
        <v>18.6</v>
      </c>
      <c r="B350" s="26">
        <v>18.0</v>
      </c>
      <c r="C350" s="26">
        <v>11.0</v>
      </c>
      <c r="D350" s="26" t="s">
        <v>33</v>
      </c>
      <c r="E350" s="26">
        <v>2.0</v>
      </c>
      <c r="F350" s="27">
        <v>5.236017705810568</v>
      </c>
      <c r="G350" s="27">
        <v>5.5036239459875995</v>
      </c>
      <c r="H350" s="27">
        <v>4.439332693830263</v>
      </c>
      <c r="I350" s="27">
        <v>5.390114671160081</v>
      </c>
    </row>
    <row r="351">
      <c r="A351" s="26">
        <v>18.6</v>
      </c>
      <c r="B351" s="26">
        <v>18.0</v>
      </c>
      <c r="C351" s="26">
        <v>4.0</v>
      </c>
      <c r="D351" s="26" t="s">
        <v>44</v>
      </c>
      <c r="E351" s="26">
        <v>2.0</v>
      </c>
      <c r="F351" s="27">
        <v>5.4174545849697715</v>
      </c>
      <c r="G351" s="27">
        <v>5.376061899811547</v>
      </c>
      <c r="H351" s="27">
        <v>4.352182518111362</v>
      </c>
      <c r="I351" s="27">
        <v>5.397251198881485</v>
      </c>
    </row>
    <row r="352">
      <c r="A352" s="26">
        <v>18.6</v>
      </c>
      <c r="B352" s="26">
        <v>18.0</v>
      </c>
      <c r="C352" s="26">
        <v>18.0</v>
      </c>
      <c r="D352" s="26" t="s">
        <v>49</v>
      </c>
      <c r="E352" s="26">
        <v>2.0</v>
      </c>
      <c r="F352" s="27">
        <v>4.122244832203428</v>
      </c>
      <c r="G352" s="27">
        <v>5.548213564475709</v>
      </c>
      <c r="H352" s="27">
        <v>4.170890065369874</v>
      </c>
      <c r="I352" s="27">
        <v>5.263171674195859</v>
      </c>
    </row>
    <row r="353">
      <c r="A353" s="26">
        <v>18.6</v>
      </c>
      <c r="B353" s="26">
        <v>18.0</v>
      </c>
      <c r="C353" s="26">
        <v>9.0</v>
      </c>
      <c r="D353" s="26" t="s">
        <v>55</v>
      </c>
      <c r="E353" s="26">
        <v>2.0</v>
      </c>
      <c r="F353" s="27">
        <v>6.151858271789477</v>
      </c>
      <c r="G353" s="27">
        <v>6.691127433257983</v>
      </c>
      <c r="H353" s="27">
        <v>5.6172999578847</v>
      </c>
      <c r="I353" s="27">
        <v>6.500312917381596</v>
      </c>
    </row>
    <row r="354">
      <c r="A354" s="26">
        <v>18.6</v>
      </c>
      <c r="B354" s="26">
        <v>18.0</v>
      </c>
      <c r="C354" s="26">
        <v>12.0</v>
      </c>
      <c r="D354" s="26" t="s">
        <v>63</v>
      </c>
      <c r="E354" s="26">
        <v>2.0</v>
      </c>
      <c r="F354" s="27">
        <v>6.195900674279805</v>
      </c>
      <c r="G354" s="27">
        <v>6.810549792915788</v>
      </c>
      <c r="H354" s="27">
        <v>5.492361221276399</v>
      </c>
      <c r="I354" s="27">
        <v>6.603941009856168</v>
      </c>
    </row>
    <row r="355">
      <c r="A355" s="26">
        <v>18.6</v>
      </c>
      <c r="B355" s="26">
        <v>18.0</v>
      </c>
      <c r="C355" s="26">
        <v>3.0</v>
      </c>
      <c r="D355" s="26" t="s">
        <v>68</v>
      </c>
      <c r="E355" s="26">
        <v>2.0</v>
      </c>
      <c r="F355" s="27">
        <v>5.278307127632665</v>
      </c>
      <c r="G355" s="27">
        <v>5.3082703510101075</v>
      </c>
      <c r="H355" s="27">
        <v>4.3162699622207175</v>
      </c>
      <c r="I355" s="27">
        <v>5.293547094189401</v>
      </c>
    </row>
    <row r="356">
      <c r="A356" s="26">
        <v>18.6</v>
      </c>
      <c r="B356" s="26">
        <v>18.0</v>
      </c>
      <c r="C356" s="26">
        <v>17.0</v>
      </c>
      <c r="D356" s="26" t="s">
        <v>73</v>
      </c>
      <c r="E356" s="26">
        <v>2.0</v>
      </c>
      <c r="F356" s="27">
        <v>4.757556563913527</v>
      </c>
      <c r="G356" s="27">
        <v>4.860540724633776</v>
      </c>
      <c r="H356" s="27">
        <v>3.75966784468963</v>
      </c>
      <c r="I356" s="27">
        <v>4.81209409556232</v>
      </c>
    </row>
    <row r="357">
      <c r="A357" s="26">
        <v>18.6</v>
      </c>
      <c r="B357" s="26">
        <v>18.0</v>
      </c>
      <c r="C357" s="26">
        <v>10.0</v>
      </c>
      <c r="D357" s="26" t="s">
        <v>76</v>
      </c>
      <c r="E357" s="26">
        <v>2.0</v>
      </c>
      <c r="F357" s="28">
        <v>0.0</v>
      </c>
      <c r="G357" s="28">
        <v>0.0</v>
      </c>
      <c r="H357" s="28">
        <v>0.0</v>
      </c>
      <c r="I357" s="28">
        <v>0.0</v>
      </c>
    </row>
    <row r="358">
      <c r="A358" s="26">
        <v>18.6</v>
      </c>
      <c r="B358" s="26">
        <v>18.0</v>
      </c>
      <c r="C358" s="26">
        <v>2.0</v>
      </c>
      <c r="D358" s="26" t="s">
        <v>82</v>
      </c>
      <c r="E358" s="26">
        <v>2.0</v>
      </c>
      <c r="F358" s="27">
        <v>4.197454310671207</v>
      </c>
      <c r="G358" s="28" t="s">
        <v>137</v>
      </c>
      <c r="H358" s="27">
        <v>3.1760912590556813</v>
      </c>
      <c r="I358" s="27">
        <v>4.197454310671207</v>
      </c>
    </row>
    <row r="359">
      <c r="A359" s="26">
        <v>18.6</v>
      </c>
      <c r="B359" s="26">
        <v>18.0</v>
      </c>
      <c r="C359" s="26">
        <v>7.0</v>
      </c>
      <c r="D359" s="26" t="s">
        <v>96</v>
      </c>
      <c r="E359" s="26">
        <v>2.0</v>
      </c>
      <c r="F359" s="27">
        <v>5.26921772433361</v>
      </c>
      <c r="G359" s="27">
        <v>5.366127737341667</v>
      </c>
      <c r="H359" s="27">
        <v>4.28523572848075</v>
      </c>
      <c r="I359" s="27">
        <v>5.320370246780992</v>
      </c>
    </row>
    <row r="360">
      <c r="A360" s="26">
        <v>18.6</v>
      </c>
      <c r="B360" s="26">
        <v>18.0</v>
      </c>
      <c r="C360" s="26">
        <v>1.0</v>
      </c>
      <c r="D360" s="26" t="s">
        <v>108</v>
      </c>
      <c r="E360" s="26">
        <v>2.0</v>
      </c>
      <c r="F360" s="27">
        <v>4.557612467206877</v>
      </c>
      <c r="G360" s="27">
        <v>4.503254804884284</v>
      </c>
      <c r="H360" s="27">
        <v>3.3590219426416676</v>
      </c>
      <c r="I360" s="27">
        <v>4.531283528484527</v>
      </c>
    </row>
    <row r="361">
      <c r="A361" s="26">
        <v>18.6</v>
      </c>
      <c r="B361" s="26">
        <v>18.0</v>
      </c>
      <c r="C361" s="26">
        <v>16.0</v>
      </c>
      <c r="D361" s="26" t="s">
        <v>119</v>
      </c>
      <c r="E361" s="26">
        <v>2.0</v>
      </c>
      <c r="F361" s="27">
        <v>8.46397911719744</v>
      </c>
      <c r="G361" s="27">
        <v>8.490851263597742</v>
      </c>
      <c r="H361" s="27">
        <v>7.539613702924025</v>
      </c>
      <c r="I361" s="27">
        <v>8.477622997863987</v>
      </c>
    </row>
    <row r="362">
      <c r="A362" s="26">
        <v>18.7</v>
      </c>
      <c r="B362" s="26">
        <v>18.0</v>
      </c>
      <c r="C362" s="26">
        <v>18.0</v>
      </c>
      <c r="D362" s="26" t="s">
        <v>33</v>
      </c>
      <c r="E362" s="26">
        <v>1.0</v>
      </c>
      <c r="F362" s="27">
        <v>4.962662052264985</v>
      </c>
      <c r="G362" s="27">
        <v>5.184510801881341</v>
      </c>
      <c r="H362" s="27">
        <v>4.234083206033368</v>
      </c>
      <c r="I362" s="27">
        <v>5.087600788873285</v>
      </c>
    </row>
    <row r="363">
      <c r="A363" s="26">
        <v>18.7</v>
      </c>
      <c r="B363" s="26">
        <v>18.0</v>
      </c>
      <c r="C363" s="26">
        <v>13.0</v>
      </c>
      <c r="D363" s="26" t="s">
        <v>44</v>
      </c>
      <c r="E363" s="26">
        <v>1.0</v>
      </c>
      <c r="F363" s="27">
        <v>5.5385527186994095</v>
      </c>
      <c r="G363" s="27">
        <v>5.402890116699337</v>
      </c>
      <c r="H363" s="27">
        <v>4.404100317376856</v>
      </c>
      <c r="I363" s="27">
        <v>5.475997215034769</v>
      </c>
    </row>
    <row r="364">
      <c r="A364" s="26">
        <v>18.7</v>
      </c>
      <c r="B364" s="26">
        <v>18.0</v>
      </c>
      <c r="C364" s="26">
        <v>4.0</v>
      </c>
      <c r="D364" s="26" t="s">
        <v>49</v>
      </c>
      <c r="E364" s="26">
        <v>1.0</v>
      </c>
      <c r="F364" s="27">
        <v>5.340400687563256</v>
      </c>
      <c r="G364" s="27">
        <v>5.659159450187668</v>
      </c>
      <c r="H364" s="27">
        <v>4.422073688388757</v>
      </c>
      <c r="I364" s="27">
        <v>5.5283911699186445</v>
      </c>
    </row>
    <row r="365">
      <c r="A365" s="26">
        <v>18.7</v>
      </c>
      <c r="B365" s="26">
        <v>18.0</v>
      </c>
      <c r="C365" s="26">
        <v>10.0</v>
      </c>
      <c r="D365" s="26" t="s">
        <v>55</v>
      </c>
      <c r="E365" s="26">
        <v>1.0</v>
      </c>
      <c r="F365" s="27">
        <v>5.6871682369328616</v>
      </c>
      <c r="G365" s="27">
        <v>5.865982354324017</v>
      </c>
      <c r="H365" s="27">
        <v>4.676693609624866</v>
      </c>
      <c r="I365" s="27">
        <v>5.785714012635178</v>
      </c>
    </row>
    <row r="366">
      <c r="A366" s="26">
        <v>18.7</v>
      </c>
      <c r="B366" s="26">
        <v>18.0</v>
      </c>
      <c r="C366" s="26">
        <v>19.0</v>
      </c>
      <c r="D366" s="26" t="s">
        <v>68</v>
      </c>
      <c r="E366" s="26">
        <v>1.0</v>
      </c>
      <c r="F366" s="27">
        <v>6.00953428834516</v>
      </c>
      <c r="G366" s="27">
        <v>5.695915165373158</v>
      </c>
      <c r="H366" s="27">
        <v>4.8709053036205425</v>
      </c>
      <c r="I366" s="27">
        <v>5.880439591965702</v>
      </c>
    </row>
    <row r="367">
      <c r="A367" s="26">
        <v>18.7</v>
      </c>
      <c r="B367" s="26">
        <v>18.0</v>
      </c>
      <c r="C367" s="26">
        <v>5.0</v>
      </c>
      <c r="D367" s="26" t="s">
        <v>73</v>
      </c>
      <c r="E367" s="26">
        <v>1.0</v>
      </c>
      <c r="F367" s="27">
        <v>4.853871964321762</v>
      </c>
      <c r="G367" s="27">
        <v>4.547446936771074</v>
      </c>
      <c r="H367" s="27">
        <v>3.635627338974231</v>
      </c>
      <c r="I367" s="27">
        <v>4.727142320095581</v>
      </c>
    </row>
    <row r="368">
      <c r="A368" s="26">
        <v>18.7</v>
      </c>
      <c r="B368" s="26">
        <v>18.0</v>
      </c>
      <c r="C368" s="26">
        <v>9.0</v>
      </c>
      <c r="D368" s="26" t="s">
        <v>76</v>
      </c>
      <c r="E368" s="26">
        <v>1.0</v>
      </c>
      <c r="F368" s="27">
        <v>4.133965967707415</v>
      </c>
      <c r="G368" s="27">
        <v>4.46495918674884</v>
      </c>
      <c r="H368" s="27">
        <v>3.196294645143968</v>
      </c>
      <c r="I368" s="27">
        <v>4.330260612851383</v>
      </c>
    </row>
    <row r="369">
      <c r="A369" s="26">
        <v>18.7</v>
      </c>
      <c r="B369" s="26">
        <v>18.0</v>
      </c>
      <c r="C369" s="26">
        <v>16.0</v>
      </c>
      <c r="D369" s="26" t="s">
        <v>96</v>
      </c>
      <c r="E369" s="26">
        <v>1.0</v>
      </c>
      <c r="F369" s="27">
        <v>5.155453795488076</v>
      </c>
      <c r="G369" s="28" t="s">
        <v>137</v>
      </c>
      <c r="H369" s="27">
        <v>4.109144469425067</v>
      </c>
      <c r="I369" s="27">
        <v>5.155453795488076</v>
      </c>
    </row>
    <row r="370">
      <c r="A370" s="26">
        <v>18.7</v>
      </c>
      <c r="B370" s="26">
        <v>18.0</v>
      </c>
      <c r="C370" s="26">
        <v>15.0</v>
      </c>
      <c r="D370" s="26" t="s">
        <v>108</v>
      </c>
      <c r="E370" s="26">
        <v>1.0</v>
      </c>
      <c r="F370" s="27">
        <v>5.184422251675733</v>
      </c>
      <c r="G370" s="27">
        <v>5.4362342246695325</v>
      </c>
      <c r="H370" s="27">
        <v>4.4449365713482605</v>
      </c>
      <c r="I370" s="27">
        <v>5.3283288273600125</v>
      </c>
    </row>
    <row r="371">
      <c r="A371" s="26">
        <v>18.7</v>
      </c>
      <c r="B371" s="26">
        <v>18.0</v>
      </c>
      <c r="C371" s="26">
        <v>21.0</v>
      </c>
      <c r="D371" s="26" t="s">
        <v>119</v>
      </c>
      <c r="E371" s="26">
        <v>1.0</v>
      </c>
      <c r="F371" s="27">
        <v>8.119594771154942</v>
      </c>
      <c r="G371" s="27">
        <v>8.37140674414874</v>
      </c>
      <c r="H371" s="27">
        <v>7.444936571348261</v>
      </c>
      <c r="I371" s="27">
        <v>8.26350134683922</v>
      </c>
    </row>
    <row r="372">
      <c r="A372" s="26">
        <v>22.1</v>
      </c>
      <c r="B372" s="26">
        <v>22.0</v>
      </c>
      <c r="C372" s="26">
        <v>1.0</v>
      </c>
      <c r="D372" s="26" t="s">
        <v>33</v>
      </c>
      <c r="E372" s="26">
        <v>3.0</v>
      </c>
      <c r="F372" s="27">
        <v>6.363953643432431</v>
      </c>
      <c r="G372" s="27">
        <v>6.443134889480056</v>
      </c>
      <c r="H372" s="27">
        <v>5.594234653816005</v>
      </c>
      <c r="I372" s="27">
        <v>6.405346328590657</v>
      </c>
    </row>
    <row r="373">
      <c r="A373" s="26">
        <v>22.1</v>
      </c>
      <c r="B373" s="26">
        <v>22.0</v>
      </c>
      <c r="C373" s="26">
        <v>12.0</v>
      </c>
      <c r="D373" s="26" t="s">
        <v>44</v>
      </c>
      <c r="E373" s="26">
        <v>3.0</v>
      </c>
      <c r="F373" s="28">
        <v>0.0</v>
      </c>
      <c r="G373" s="28">
        <v>0.0</v>
      </c>
      <c r="H373" s="28">
        <v>0.0</v>
      </c>
      <c r="I373" s="28">
        <v>0.0</v>
      </c>
    </row>
    <row r="374">
      <c r="A374" s="26">
        <v>22.1</v>
      </c>
      <c r="B374" s="26">
        <v>22.0</v>
      </c>
      <c r="C374" s="26">
        <v>6.0</v>
      </c>
      <c r="D374" s="26" t="s">
        <v>49</v>
      </c>
      <c r="E374" s="26">
        <v>3.0</v>
      </c>
      <c r="F374" s="27">
        <v>7.691773395825516</v>
      </c>
      <c r="G374" s="27">
        <v>8.072899905487905</v>
      </c>
      <c r="H374" s="27">
        <v>6.982594248660188</v>
      </c>
      <c r="I374" s="27">
        <v>7.922868588873501</v>
      </c>
    </row>
    <row r="375">
      <c r="A375" s="26">
        <v>22.1</v>
      </c>
      <c r="B375" s="26">
        <v>22.0</v>
      </c>
      <c r="C375" s="26">
        <v>3.0</v>
      </c>
      <c r="D375" s="26" t="s">
        <v>55</v>
      </c>
      <c r="E375" s="26">
        <v>3.0</v>
      </c>
      <c r="F375" s="27">
        <v>5.5161250452261275</v>
      </c>
      <c r="G375" s="27">
        <v>5.605348229567893</v>
      </c>
      <c r="H375" s="27">
        <v>4.656645689613738</v>
      </c>
      <c r="I375" s="27">
        <v>5.563023914845612</v>
      </c>
    </row>
    <row r="376">
      <c r="A376" s="26">
        <v>22.1</v>
      </c>
      <c r="B376" s="26">
        <v>22.0</v>
      </c>
      <c r="C376" s="26">
        <v>2.0</v>
      </c>
      <c r="D376" s="26" t="s">
        <v>63</v>
      </c>
      <c r="E376" s="26">
        <v>3.0</v>
      </c>
      <c r="F376" s="27">
        <v>5.789997835118121</v>
      </c>
      <c r="G376" s="27">
        <v>5.748605149959896</v>
      </c>
      <c r="H376" s="27">
        <v>5.176091259055681</v>
      </c>
      <c r="I376" s="27">
        <v>5.769794449029833</v>
      </c>
    </row>
    <row r="377">
      <c r="A377" s="26">
        <v>22.1</v>
      </c>
      <c r="B377" s="26">
        <v>22.0</v>
      </c>
      <c r="C377" s="26">
        <v>8.0</v>
      </c>
      <c r="D377" s="26" t="s">
        <v>68</v>
      </c>
      <c r="E377" s="26">
        <v>3.0</v>
      </c>
      <c r="F377" s="27">
        <v>5.118705461399953</v>
      </c>
      <c r="G377" s="27">
        <v>5.317073115166787</v>
      </c>
      <c r="H377" s="27">
        <v>4.243038048686294</v>
      </c>
      <c r="I377" s="27">
        <v>5.229117944811657</v>
      </c>
    </row>
    <row r="378">
      <c r="A378" s="26">
        <v>22.1</v>
      </c>
      <c r="B378" s="26">
        <v>22.0</v>
      </c>
      <c r="C378" s="26">
        <v>16.0</v>
      </c>
      <c r="D378" s="26" t="s">
        <v>73</v>
      </c>
      <c r="E378" s="26">
        <v>3.0</v>
      </c>
      <c r="F378" s="27">
        <v>4.329067298005386</v>
      </c>
      <c r="G378" s="27">
        <v>4.374824788566062</v>
      </c>
      <c r="H378" s="27">
        <v>3.3087168243302725</v>
      </c>
      <c r="I378" s="27">
        <v>4.352548393854909</v>
      </c>
    </row>
    <row r="379">
      <c r="A379" s="26">
        <v>22.1</v>
      </c>
      <c r="B379" s="26">
        <v>22.0</v>
      </c>
      <c r="C379" s="26">
        <v>14.0</v>
      </c>
      <c r="D379" s="26" t="s">
        <v>76</v>
      </c>
      <c r="E379" s="26">
        <v>3.0</v>
      </c>
      <c r="F379" s="27">
        <v>5.388507589165359</v>
      </c>
      <c r="G379" s="27">
        <v>5.628839744475729</v>
      </c>
      <c r="H379" s="27">
        <v>4.653212513775343</v>
      </c>
      <c r="I379" s="27">
        <v>5.525090306937367</v>
      </c>
    </row>
    <row r="380">
      <c r="A380" s="26">
        <v>22.1</v>
      </c>
      <c r="B380" s="26">
        <v>22.0</v>
      </c>
      <c r="C380" s="26">
        <v>15.0</v>
      </c>
      <c r="D380" s="26" t="s">
        <v>82</v>
      </c>
      <c r="E380" s="26">
        <v>3.0</v>
      </c>
      <c r="F380" s="27">
        <v>5.104996822759446</v>
      </c>
      <c r="G380" s="28" t="s">
        <v>137</v>
      </c>
      <c r="H380" s="27">
        <v>4.3162699622207175</v>
      </c>
      <c r="I380" s="27">
        <v>5.104996822759446</v>
      </c>
    </row>
    <row r="381">
      <c r="A381" s="26">
        <v>22.1</v>
      </c>
      <c r="B381" s="26">
        <v>22.0</v>
      </c>
      <c r="C381" s="26">
        <v>5.0</v>
      </c>
      <c r="D381" s="26" t="s">
        <v>96</v>
      </c>
      <c r="E381" s="26">
        <v>3.0</v>
      </c>
      <c r="F381" s="27">
        <v>5.502944633448008</v>
      </c>
      <c r="G381" s="27">
        <v>5.599854646456064</v>
      </c>
      <c r="H381" s="27">
        <v>4.8495071589193115</v>
      </c>
      <c r="I381" s="27">
        <v>5.5540971558953895</v>
      </c>
    </row>
    <row r="382">
      <c r="A382" s="26">
        <v>22.1</v>
      </c>
      <c r="B382" s="26">
        <v>22.0</v>
      </c>
      <c r="C382" s="26">
        <v>11.0</v>
      </c>
      <c r="D382" s="26" t="s">
        <v>108</v>
      </c>
      <c r="E382" s="26">
        <v>3.0</v>
      </c>
      <c r="F382" s="27">
        <v>3.7486051499598956</v>
      </c>
      <c r="G382" s="28" t="s">
        <v>137</v>
      </c>
      <c r="H382" s="27">
        <v>2.6320232147054057</v>
      </c>
      <c r="I382" s="27">
        <v>3.7486051499598956</v>
      </c>
    </row>
    <row r="383">
      <c r="A383" s="26">
        <v>22.1</v>
      </c>
      <c r="B383" s="26">
        <v>22.0</v>
      </c>
      <c r="C383" s="26">
        <v>7.0</v>
      </c>
      <c r="D383" s="26" t="s">
        <v>119</v>
      </c>
      <c r="E383" s="26">
        <v>3.0</v>
      </c>
      <c r="F383" s="27">
        <v>5.642182387304996</v>
      </c>
      <c r="G383" s="27">
        <v>5.82926903066214</v>
      </c>
      <c r="H383" s="27">
        <v>4.770325912871686</v>
      </c>
      <c r="I383" s="27">
        <v>5.745722979212066</v>
      </c>
    </row>
    <row r="384">
      <c r="A384" s="26">
        <v>22.3</v>
      </c>
      <c r="B384" s="26">
        <v>22.0</v>
      </c>
      <c r="C384" s="26">
        <v>3.0</v>
      </c>
      <c r="D384" s="26" t="s">
        <v>33</v>
      </c>
      <c r="E384" s="26">
        <v>3.0</v>
      </c>
      <c r="F384" s="27">
        <v>6.452008237807041</v>
      </c>
      <c r="G384" s="27">
        <v>6.397650575484448</v>
      </c>
      <c r="H384" s="27">
        <v>5.359021942641668</v>
      </c>
      <c r="I384" s="27">
        <v>6.425679299084692</v>
      </c>
    </row>
    <row r="385">
      <c r="A385" s="26">
        <v>22.3</v>
      </c>
      <c r="B385" s="26">
        <v>22.0</v>
      </c>
      <c r="C385" s="26">
        <v>6.0</v>
      </c>
      <c r="D385" s="26" t="s">
        <v>44</v>
      </c>
      <c r="E385" s="26">
        <v>3.0</v>
      </c>
      <c r="F385" s="28">
        <v>0.0</v>
      </c>
      <c r="G385" s="28">
        <v>0.0</v>
      </c>
      <c r="H385" s="28">
        <v>0.0</v>
      </c>
      <c r="I385" s="28">
        <v>0.0</v>
      </c>
    </row>
    <row r="386">
      <c r="A386" s="26">
        <v>22.3</v>
      </c>
      <c r="B386" s="26">
        <v>22.0</v>
      </c>
      <c r="C386" s="26">
        <v>5.0</v>
      </c>
      <c r="D386" s="26" t="s">
        <v>49</v>
      </c>
      <c r="E386" s="26">
        <v>3.0</v>
      </c>
      <c r="F386" s="27">
        <v>6.726692666517385</v>
      </c>
      <c r="G386" s="27">
        <v>6.991293396554692</v>
      </c>
      <c r="H386" s="27">
        <v>5.945538921917446</v>
      </c>
      <c r="I386" s="27">
        <v>6.878840371494451</v>
      </c>
    </row>
    <row r="387">
      <c r="A387" s="26">
        <v>22.3</v>
      </c>
      <c r="B387" s="26">
        <v>22.0</v>
      </c>
      <c r="C387" s="26">
        <v>1.0</v>
      </c>
      <c r="D387" s="26" t="s">
        <v>55</v>
      </c>
      <c r="E387" s="26">
        <v>3.0</v>
      </c>
      <c r="F387" s="27">
        <v>6.001465356031803</v>
      </c>
      <c r="G387" s="27">
        <v>5.9779842601822795</v>
      </c>
      <c r="H387" s="27">
        <v>5.1210436927247756</v>
      </c>
      <c r="I387" s="27">
        <v>5.989883483481988</v>
      </c>
    </row>
    <row r="388">
      <c r="A388" s="26">
        <v>22.3</v>
      </c>
      <c r="B388" s="26">
        <v>22.0</v>
      </c>
      <c r="C388" s="26">
        <v>11.0</v>
      </c>
      <c r="D388" s="26" t="s">
        <v>63</v>
      </c>
      <c r="E388" s="26">
        <v>3.0</v>
      </c>
      <c r="F388" s="27">
        <v>6.438643023710764</v>
      </c>
      <c r="G388" s="27">
        <v>6.593544983696507</v>
      </c>
      <c r="H388" s="27">
        <v>5.6863808770279975</v>
      </c>
      <c r="I388" s="27">
        <v>6.522963909410801</v>
      </c>
    </row>
    <row r="389">
      <c r="A389" s="26">
        <v>22.3</v>
      </c>
      <c r="B389" s="26">
        <v>22.0</v>
      </c>
      <c r="C389" s="26">
        <v>18.0</v>
      </c>
      <c r="D389" s="26" t="s">
        <v>68</v>
      </c>
      <c r="E389" s="26">
        <v>3.0</v>
      </c>
      <c r="F389" s="27">
        <v>4.706654446775448</v>
      </c>
      <c r="G389" s="27">
        <v>4.592711094468611</v>
      </c>
      <c r="H389" s="27">
        <v>3.9145698046753736</v>
      </c>
      <c r="I389" s="27">
        <v>4.653408934822223</v>
      </c>
    </row>
    <row r="390">
      <c r="A390" s="26">
        <v>22.3</v>
      </c>
      <c r="B390" s="26">
        <v>22.0</v>
      </c>
      <c r="C390" s="26">
        <v>2.0</v>
      </c>
      <c r="D390" s="26" t="s">
        <v>73</v>
      </c>
      <c r="E390" s="26">
        <v>3.0</v>
      </c>
      <c r="F390" s="27">
        <v>5.2002001226538885</v>
      </c>
      <c r="G390" s="27">
        <v>5.50123011831787</v>
      </c>
      <c r="H390" s="27">
        <v>4.507084478097106</v>
      </c>
      <c r="I390" s="27">
        <v>5.37629138170957</v>
      </c>
    </row>
    <row r="391">
      <c r="A391" s="26">
        <v>22.3</v>
      </c>
      <c r="B391" s="26">
        <v>22.0</v>
      </c>
      <c r="C391" s="26">
        <v>13.0</v>
      </c>
      <c r="D391" s="26" t="s">
        <v>76</v>
      </c>
      <c r="E391" s="26">
        <v>3.0</v>
      </c>
      <c r="F391" s="27">
        <v>5.544140432796464</v>
      </c>
      <c r="G391" s="27">
        <v>5.48199252604762</v>
      </c>
      <c r="H391" s="27">
        <v>4.602059991327962</v>
      </c>
      <c r="I391" s="27">
        <v>5.514177209419021</v>
      </c>
    </row>
    <row r="392">
      <c r="A392" s="26">
        <v>22.3</v>
      </c>
      <c r="B392" s="26">
        <v>22.0</v>
      </c>
      <c r="C392" s="26">
        <v>15.0</v>
      </c>
      <c r="D392" s="26" t="s">
        <v>82</v>
      </c>
      <c r="E392" s="26">
        <v>3.0</v>
      </c>
      <c r="F392" s="27">
        <v>5.0383152977422085</v>
      </c>
      <c r="G392" s="28" t="s">
        <v>137</v>
      </c>
      <c r="H392" s="27">
        <v>4.109144469425067</v>
      </c>
      <c r="I392" s="27">
        <v>5.0383152977422085</v>
      </c>
    </row>
    <row r="393">
      <c r="A393" s="26">
        <v>22.3</v>
      </c>
      <c r="B393" s="26">
        <v>22.0</v>
      </c>
      <c r="C393" s="26">
        <v>4.0</v>
      </c>
      <c r="D393" s="26" t="s">
        <v>96</v>
      </c>
      <c r="E393" s="26">
        <v>3.0</v>
      </c>
      <c r="F393" s="27">
        <v>5.6306716747705305</v>
      </c>
      <c r="G393" s="27">
        <v>5.925071091535498</v>
      </c>
      <c r="H393" s="27">
        <v>4.845098040014256</v>
      </c>
      <c r="I393" s="27">
        <v>5.802353814921156</v>
      </c>
    </row>
    <row r="394">
      <c r="A394" s="26">
        <v>22.3</v>
      </c>
      <c r="B394" s="26">
        <v>22.0</v>
      </c>
      <c r="C394" s="26">
        <v>10.0</v>
      </c>
      <c r="D394" s="26" t="s">
        <v>108</v>
      </c>
      <c r="E394" s="26">
        <v>3.0</v>
      </c>
      <c r="F394" s="27">
        <v>5.250409513814097</v>
      </c>
      <c r="G394" s="27">
        <v>5.526133644213308</v>
      </c>
      <c r="H394" s="27">
        <v>4.73753339947538</v>
      </c>
      <c r="I394" s="27">
        <v>5.409795079366925</v>
      </c>
    </row>
    <row r="395">
      <c r="A395" s="26">
        <v>22.3</v>
      </c>
      <c r="B395" s="26">
        <v>22.0</v>
      </c>
      <c r="C395" s="26">
        <v>19.0</v>
      </c>
      <c r="D395" s="26" t="s">
        <v>119</v>
      </c>
      <c r="E395" s="26">
        <v>3.0</v>
      </c>
      <c r="F395" s="27">
        <v>5.347431362520361</v>
      </c>
      <c r="G395" s="27">
        <v>6.1543067641658995</v>
      </c>
      <c r="H395" s="27">
        <v>5.31476980707831</v>
      </c>
      <c r="I395" s="27">
        <v>5.916234602586429</v>
      </c>
    </row>
    <row r="396">
      <c r="A396" s="26">
        <v>22.4</v>
      </c>
      <c r="B396" s="26">
        <v>22.0</v>
      </c>
      <c r="C396" s="26">
        <v>4.0</v>
      </c>
      <c r="D396" s="26" t="s">
        <v>33</v>
      </c>
      <c r="E396" s="26">
        <v>3.0</v>
      </c>
      <c r="F396" s="27">
        <v>5.304299480228829</v>
      </c>
      <c r="G396" s="28" t="s">
        <v>137</v>
      </c>
      <c r="H396" s="27">
        <v>4.359021942641667</v>
      </c>
      <c r="I396" s="27">
        <v>5.304299480228829</v>
      </c>
    </row>
    <row r="397">
      <c r="A397" s="26">
        <v>22.4</v>
      </c>
      <c r="B397" s="26">
        <v>22.0</v>
      </c>
      <c r="C397" s="26">
        <v>6.0</v>
      </c>
      <c r="D397" s="26" t="s">
        <v>44</v>
      </c>
      <c r="E397" s="26">
        <v>3.0</v>
      </c>
      <c r="F397" s="27">
        <v>6.283027849336322</v>
      </c>
      <c r="G397" s="27">
        <v>6.09269615116603</v>
      </c>
      <c r="H397" s="27">
        <v>5.260412144755717</v>
      </c>
      <c r="I397" s="27">
        <v>6.198206335936004</v>
      </c>
    </row>
    <row r="398">
      <c r="A398" s="26">
        <v>22.4</v>
      </c>
      <c r="B398" s="26">
        <v>22.0</v>
      </c>
      <c r="C398" s="26">
        <v>3.0</v>
      </c>
      <c r="D398" s="26" t="s">
        <v>49</v>
      </c>
      <c r="E398" s="26">
        <v>3.0</v>
      </c>
      <c r="F398" s="27">
        <v>5.859821296834963</v>
      </c>
      <c r="G398" s="27">
        <v>5.79287450720435</v>
      </c>
      <c r="H398" s="27">
        <v>4.842876580020299</v>
      </c>
      <c r="I398" s="27">
        <v>5.827636613463562</v>
      </c>
    </row>
    <row r="399">
      <c r="A399" s="26">
        <v>22.4</v>
      </c>
      <c r="B399" s="26">
        <v>22.0</v>
      </c>
      <c r="C399" s="26">
        <v>13.0</v>
      </c>
      <c r="D399" s="26" t="s">
        <v>55</v>
      </c>
      <c r="E399" s="26">
        <v>3.0</v>
      </c>
      <c r="F399" s="27">
        <v>4.921207558348892</v>
      </c>
      <c r="G399" s="27">
        <v>4.978470211314892</v>
      </c>
      <c r="H399" s="27">
        <v>4.056632651714962</v>
      </c>
      <c r="I399" s="27">
        <v>4.950781977329818</v>
      </c>
    </row>
    <row r="400">
      <c r="A400" s="26">
        <v>22.4</v>
      </c>
      <c r="B400" s="26">
        <v>22.0</v>
      </c>
      <c r="C400" s="26">
        <v>11.0</v>
      </c>
      <c r="D400" s="26" t="s">
        <v>63</v>
      </c>
      <c r="E400" s="26">
        <v>3.0</v>
      </c>
      <c r="F400" s="27">
        <v>5.936894379679297</v>
      </c>
      <c r="G400" s="27">
        <v>6.054654531660473</v>
      </c>
      <c r="H400" s="27">
        <v>5.003091076977142</v>
      </c>
      <c r="I400" s="27">
        <v>5.999753661659928</v>
      </c>
    </row>
    <row r="401">
      <c r="A401" s="26">
        <v>22.4</v>
      </c>
      <c r="B401" s="26">
        <v>22.0</v>
      </c>
      <c r="C401" s="26">
        <v>8.0</v>
      </c>
      <c r="D401" s="26" t="s">
        <v>68</v>
      </c>
      <c r="E401" s="26">
        <v>3.0</v>
      </c>
      <c r="F401" s="27">
        <v>5.699056871919447</v>
      </c>
      <c r="G401" s="28" t="s">
        <v>137</v>
      </c>
      <c r="H401" s="27">
        <v>4.853871964321762</v>
      </c>
      <c r="I401" s="27">
        <v>5.699056871919447</v>
      </c>
    </row>
    <row r="402">
      <c r="A402" s="26">
        <v>22.4</v>
      </c>
      <c r="B402" s="26">
        <v>22.0</v>
      </c>
      <c r="C402" s="26">
        <v>17.0</v>
      </c>
      <c r="D402" s="26" t="s">
        <v>73</v>
      </c>
      <c r="E402" s="26">
        <v>3.0</v>
      </c>
      <c r="F402" s="27">
        <v>5.612915405826983</v>
      </c>
      <c r="G402" s="27">
        <v>5.72205987525205</v>
      </c>
      <c r="H402" s="27">
        <v>4.756961951313706</v>
      </c>
      <c r="I402" s="27">
        <v>5.67090735280467</v>
      </c>
    </row>
    <row r="403">
      <c r="A403" s="26">
        <v>22.4</v>
      </c>
      <c r="B403" s="26">
        <v>22.0</v>
      </c>
      <c r="C403" s="26">
        <v>7.0</v>
      </c>
      <c r="D403" s="26" t="s">
        <v>76</v>
      </c>
      <c r="E403" s="26">
        <v>3.0</v>
      </c>
      <c r="F403" s="27">
        <v>3.9437990296634804</v>
      </c>
      <c r="G403" s="28" t="s">
        <v>137</v>
      </c>
      <c r="H403" s="27">
        <v>2.9678153166285988</v>
      </c>
      <c r="I403" s="27">
        <v>3.9437990296634804</v>
      </c>
    </row>
    <row r="404">
      <c r="A404" s="26">
        <v>22.4</v>
      </c>
      <c r="B404" s="26">
        <v>22.0</v>
      </c>
      <c r="C404" s="26">
        <v>20.0</v>
      </c>
      <c r="D404" s="26" t="s">
        <v>82</v>
      </c>
      <c r="E404" s="26">
        <v>3.0</v>
      </c>
      <c r="F404" s="27">
        <v>5.170771047477869</v>
      </c>
      <c r="G404" s="27">
        <v>5.315453842281927</v>
      </c>
      <c r="H404" s="27">
        <v>4.5656791933629535</v>
      </c>
      <c r="I404" s="27">
        <v>5.2491098209394735</v>
      </c>
    </row>
    <row r="405">
      <c r="A405" s="26">
        <v>22.4</v>
      </c>
      <c r="B405" s="26">
        <v>22.0</v>
      </c>
      <c r="C405" s="26">
        <v>1.0</v>
      </c>
      <c r="D405" s="26" t="s">
        <v>96</v>
      </c>
      <c r="E405" s="26">
        <v>3.0</v>
      </c>
      <c r="F405" s="27">
        <v>5.633097702915546</v>
      </c>
      <c r="G405" s="27">
        <v>5.763865983184569</v>
      </c>
      <c r="H405" s="27">
        <v>4.793391216940381</v>
      </c>
      <c r="I405" s="27">
        <v>5.703385235803188</v>
      </c>
    </row>
    <row r="406">
      <c r="A406" s="26">
        <v>22.4</v>
      </c>
      <c r="B406" s="26">
        <v>22.0</v>
      </c>
      <c r="C406" s="26">
        <v>10.0</v>
      </c>
      <c r="D406" s="26" t="s">
        <v>108</v>
      </c>
      <c r="E406" s="26">
        <v>3.0</v>
      </c>
      <c r="F406" s="27">
        <v>4.94322430687471</v>
      </c>
      <c r="G406" s="28" t="s">
        <v>137</v>
      </c>
      <c r="H406" s="27">
        <v>3.9257539716278878</v>
      </c>
      <c r="I406" s="27">
        <v>4.94322430687471</v>
      </c>
    </row>
    <row r="407">
      <c r="A407" s="26">
        <v>22.4</v>
      </c>
      <c r="B407" s="26">
        <v>22.0</v>
      </c>
      <c r="C407" s="26">
        <v>5.0</v>
      </c>
      <c r="D407" s="26" t="s">
        <v>119</v>
      </c>
      <c r="E407" s="26">
        <v>3.0</v>
      </c>
      <c r="F407" s="27">
        <v>8.803436964851947</v>
      </c>
      <c r="G407" s="27">
        <v>8.886222335168398</v>
      </c>
      <c r="H407" s="27">
        <v>7.897234242342892</v>
      </c>
      <c r="I407" s="27">
        <v>8.846799242873077</v>
      </c>
    </row>
    <row r="408">
      <c r="A408" s="26">
        <v>22.5</v>
      </c>
      <c r="B408" s="26">
        <v>22.0</v>
      </c>
      <c r="C408" s="26">
        <v>10.0</v>
      </c>
      <c r="D408" s="26" t="s">
        <v>33</v>
      </c>
      <c r="E408" s="26">
        <v>1.0</v>
      </c>
      <c r="F408" s="27">
        <v>7.12664880005996</v>
      </c>
      <c r="G408" s="27">
        <v>7.148925194771113</v>
      </c>
      <c r="H408" s="27">
        <v>6.444936571348261</v>
      </c>
      <c r="I408" s="27">
        <v>7.137929810469649</v>
      </c>
    </row>
    <row r="409">
      <c r="A409" s="26">
        <v>22.5</v>
      </c>
      <c r="B409" s="26">
        <v>22.0</v>
      </c>
      <c r="C409" s="26">
        <v>9.0</v>
      </c>
      <c r="D409" s="26" t="s">
        <v>44</v>
      </c>
      <c r="E409" s="26">
        <v>1.0</v>
      </c>
      <c r="F409" s="27">
        <v>6.578880182512482</v>
      </c>
      <c r="G409" s="27">
        <v>6.825552515853871</v>
      </c>
      <c r="H409" s="27">
        <v>5.826999817921461</v>
      </c>
      <c r="I409" s="27">
        <v>6.719499123405944</v>
      </c>
    </row>
    <row r="410">
      <c r="A410" s="26">
        <v>22.5</v>
      </c>
      <c r="B410" s="26">
        <v>22.0</v>
      </c>
      <c r="C410" s="26">
        <v>1.0</v>
      </c>
      <c r="D410" s="26" t="s">
        <v>49</v>
      </c>
      <c r="E410" s="26">
        <v>1.0</v>
      </c>
      <c r="F410" s="27">
        <v>6.745085086091786</v>
      </c>
      <c r="G410" s="27">
        <v>7.040720049869061</v>
      </c>
      <c r="H410" s="27">
        <v>5.934859011232649</v>
      </c>
      <c r="I410" s="27">
        <v>6.917587114124023</v>
      </c>
    </row>
    <row r="411">
      <c r="A411" s="26">
        <v>22.5</v>
      </c>
      <c r="B411" s="26">
        <v>22.0</v>
      </c>
      <c r="C411" s="26">
        <v>13.0</v>
      </c>
      <c r="D411" s="26" t="s">
        <v>55</v>
      </c>
      <c r="E411" s="26">
        <v>1.0</v>
      </c>
      <c r="F411" s="27">
        <v>6.522486340029423</v>
      </c>
      <c r="G411" s="27">
        <v>6.751634328387278</v>
      </c>
      <c r="H411" s="27">
        <v>5.754239092978232</v>
      </c>
      <c r="I411" s="27">
        <v>6.652001457043749</v>
      </c>
    </row>
    <row r="412">
      <c r="A412" s="26">
        <v>22.5</v>
      </c>
      <c r="B412" s="26">
        <v>22.0</v>
      </c>
      <c r="C412" s="26">
        <v>12.0</v>
      </c>
      <c r="D412" s="26" t="s">
        <v>63</v>
      </c>
      <c r="E412" s="26">
        <v>1.0</v>
      </c>
      <c r="F412" s="27">
        <v>7.364516253185088</v>
      </c>
      <c r="G412" s="27">
        <v>7.665546248849068</v>
      </c>
      <c r="H412" s="27">
        <v>6.574031267727719</v>
      </c>
      <c r="I412" s="27">
        <v>7.5406075122407685</v>
      </c>
    </row>
    <row r="413">
      <c r="A413" s="26">
        <v>22.5</v>
      </c>
      <c r="B413" s="26">
        <v>22.0</v>
      </c>
      <c r="C413" s="26">
        <v>16.0</v>
      </c>
      <c r="D413" s="26" t="s">
        <v>68</v>
      </c>
      <c r="E413" s="26">
        <v>1.0</v>
      </c>
      <c r="F413" s="27">
        <v>5.853596309293844</v>
      </c>
      <c r="G413" s="27">
        <v>5.899353799854519</v>
      </c>
      <c r="H413" s="27">
        <v>5.132625565274591</v>
      </c>
      <c r="I413" s="27">
        <v>5.877077405143368</v>
      </c>
    </row>
    <row r="414">
      <c r="A414" s="26">
        <v>22.5</v>
      </c>
      <c r="B414" s="26">
        <v>22.0</v>
      </c>
      <c r="C414" s="26">
        <v>14.0</v>
      </c>
      <c r="D414" s="26" t="s">
        <v>73</v>
      </c>
      <c r="E414" s="26">
        <v>1.0</v>
      </c>
      <c r="F414" s="27">
        <v>4.892967088647131</v>
      </c>
      <c r="G414" s="28" t="s">
        <v>137</v>
      </c>
      <c r="H414" s="27">
        <v>4.215599800339355</v>
      </c>
      <c r="I414" s="27">
        <v>4.892967088647131</v>
      </c>
    </row>
    <row r="415">
      <c r="A415" s="26">
        <v>22.5</v>
      </c>
      <c r="B415" s="26">
        <v>22.0</v>
      </c>
      <c r="C415" s="26">
        <v>5.0</v>
      </c>
      <c r="D415" s="26" t="s">
        <v>76</v>
      </c>
      <c r="E415" s="26">
        <v>1.0</v>
      </c>
      <c r="F415" s="27">
        <v>5.672879100413765</v>
      </c>
      <c r="G415" s="27">
        <v>5.411616231621273</v>
      </c>
      <c r="H415" s="27">
        <v>4.6059204121412005</v>
      </c>
      <c r="I415" s="27">
        <v>5.561604688112748</v>
      </c>
    </row>
    <row r="416">
      <c r="A416" s="26">
        <v>22.5</v>
      </c>
      <c r="B416" s="26">
        <v>22.0</v>
      </c>
      <c r="C416" s="26">
        <v>8.0</v>
      </c>
      <c r="D416" s="26" t="s">
        <v>82</v>
      </c>
      <c r="E416" s="26">
        <v>1.0</v>
      </c>
      <c r="F416" s="27">
        <v>4.656946077087151</v>
      </c>
      <c r="G416" s="27">
        <v>5.35591608142317</v>
      </c>
      <c r="H416" s="27">
        <v>4.330993219041424</v>
      </c>
      <c r="I416" s="27">
        <v>5.134067331806814</v>
      </c>
    </row>
    <row r="417">
      <c r="A417" s="26">
        <v>22.5</v>
      </c>
      <c r="B417" s="26">
        <v>22.0</v>
      </c>
      <c r="C417" s="26">
        <v>18.0</v>
      </c>
      <c r="D417" s="26" t="s">
        <v>96</v>
      </c>
      <c r="E417" s="26">
        <v>1.0</v>
      </c>
      <c r="F417" s="27">
        <v>4.761619309426378</v>
      </c>
      <c r="G417" s="28" t="s">
        <v>137</v>
      </c>
      <c r="H417" s="27">
        <v>3.933053210369387</v>
      </c>
      <c r="I417" s="27">
        <v>4.761619309426378</v>
      </c>
    </row>
    <row r="418">
      <c r="A418" s="26">
        <v>22.5</v>
      </c>
      <c r="B418" s="26">
        <v>22.0</v>
      </c>
      <c r="C418" s="26">
        <v>4.0</v>
      </c>
      <c r="D418" s="26" t="s">
        <v>108</v>
      </c>
      <c r="E418" s="26">
        <v>1.0</v>
      </c>
      <c r="F418" s="27">
        <v>5.450105420099725</v>
      </c>
      <c r="G418" s="27">
        <v>5.4087127349415</v>
      </c>
      <c r="H418" s="27">
        <v>4.477121254719663</v>
      </c>
      <c r="I418" s="27">
        <v>5.429902034011438</v>
      </c>
    </row>
    <row r="419">
      <c r="A419" s="26">
        <v>22.5</v>
      </c>
      <c r="B419" s="26">
        <v>22.0</v>
      </c>
      <c r="C419" s="26">
        <v>11.0</v>
      </c>
      <c r="D419" s="26" t="s">
        <v>119</v>
      </c>
      <c r="E419" s="26">
        <v>1.0</v>
      </c>
      <c r="F419" s="27">
        <v>7.453927606716063</v>
      </c>
      <c r="G419" s="28" t="s">
        <v>137</v>
      </c>
      <c r="H419" s="27">
        <v>6.477121254719663</v>
      </c>
      <c r="I419" s="27">
        <v>7.453927606716063</v>
      </c>
    </row>
    <row r="420">
      <c r="A420" s="26">
        <v>22.6</v>
      </c>
      <c r="B420" s="26">
        <v>22.0</v>
      </c>
      <c r="C420" s="26">
        <v>4.0</v>
      </c>
      <c r="D420" s="26" t="s">
        <v>33</v>
      </c>
      <c r="E420" s="26">
        <v>2.0</v>
      </c>
      <c r="F420" s="27">
        <v>4.309139691727956</v>
      </c>
      <c r="G420" s="28" t="s">
        <v>137</v>
      </c>
      <c r="H420" s="27">
        <v>3.3590219426416676</v>
      </c>
      <c r="I420" s="27">
        <v>4.309139691727956</v>
      </c>
    </row>
    <row r="421">
      <c r="A421" s="26">
        <v>22.6</v>
      </c>
      <c r="B421" s="26">
        <v>22.0</v>
      </c>
      <c r="C421" s="26">
        <v>13.0</v>
      </c>
      <c r="D421" s="26" t="s">
        <v>44</v>
      </c>
      <c r="E421" s="26">
        <v>2.0</v>
      </c>
      <c r="F421" s="27">
        <v>5.944825610625415</v>
      </c>
      <c r="G421" s="27">
        <v>6.069764347233715</v>
      </c>
      <c r="H421" s="27">
        <v>5.096910013008056</v>
      </c>
      <c r="I421" s="27">
        <v>6.011772400256028</v>
      </c>
    </row>
    <row r="422">
      <c r="A422" s="26">
        <v>22.6</v>
      </c>
      <c r="B422" s="26">
        <v>22.0</v>
      </c>
      <c r="C422" s="26">
        <v>7.0</v>
      </c>
      <c r="D422" s="26" t="s">
        <v>49</v>
      </c>
      <c r="E422" s="26">
        <v>2.0</v>
      </c>
      <c r="F422" s="27">
        <v>9.465675204467233</v>
      </c>
      <c r="G422" s="28" t="s">
        <v>137</v>
      </c>
      <c r="H422" s="27">
        <v>8.385350881364017</v>
      </c>
      <c r="I422" s="27">
        <v>9.465675204467233</v>
      </c>
    </row>
    <row r="423">
      <c r="A423" s="26">
        <v>22.6</v>
      </c>
      <c r="B423" s="26">
        <v>22.0</v>
      </c>
      <c r="C423" s="26">
        <v>5.0</v>
      </c>
      <c r="D423" s="26" t="s">
        <v>55</v>
      </c>
      <c r="E423" s="26">
        <v>2.0</v>
      </c>
      <c r="F423" s="27">
        <v>5.351737594251955</v>
      </c>
      <c r="G423" s="27">
        <v>5.448647607260011</v>
      </c>
      <c r="H423" s="27">
        <v>4.507084478097106</v>
      </c>
      <c r="I423" s="27">
        <v>5.402890116699337</v>
      </c>
    </row>
    <row r="424">
      <c r="A424" s="26">
        <v>22.6</v>
      </c>
      <c r="B424" s="26">
        <v>22.0</v>
      </c>
      <c r="C424" s="26">
        <v>11.0</v>
      </c>
      <c r="D424" s="26" t="s">
        <v>63</v>
      </c>
      <c r="E424" s="26">
        <v>2.0</v>
      </c>
      <c r="F424" s="28">
        <v>0.0</v>
      </c>
      <c r="G424" s="28">
        <v>0.0</v>
      </c>
      <c r="H424" s="28">
        <v>0.0</v>
      </c>
      <c r="I424" s="28">
        <v>0.0</v>
      </c>
    </row>
    <row r="425">
      <c r="A425" s="26">
        <v>22.6</v>
      </c>
      <c r="B425" s="26">
        <v>22.0</v>
      </c>
      <c r="C425" s="26">
        <v>3.0</v>
      </c>
      <c r="D425" s="26" t="s">
        <v>68</v>
      </c>
      <c r="E425" s="26">
        <v>2.0</v>
      </c>
      <c r="F425" s="27">
        <v>5.286509456906057</v>
      </c>
      <c r="G425" s="27">
        <v>5.480329482922171</v>
      </c>
      <c r="H425" s="27">
        <v>4.466655821041497</v>
      </c>
      <c r="I425" s="27">
        <v>5.394143335305887</v>
      </c>
    </row>
    <row r="426">
      <c r="A426" s="26">
        <v>22.6</v>
      </c>
      <c r="B426" s="26">
        <v>22.0</v>
      </c>
      <c r="C426" s="26">
        <v>1.0</v>
      </c>
      <c r="D426" s="26" t="s">
        <v>73</v>
      </c>
      <c r="E426" s="26">
        <v>2.0</v>
      </c>
      <c r="F426" s="27">
        <v>4.644577347896981</v>
      </c>
      <c r="G426" s="27">
        <v>5.0600080887293535</v>
      </c>
      <c r="H426" s="27">
        <v>3.9727977171475386</v>
      </c>
      <c r="I426" s="27">
        <v>4.900180240602302</v>
      </c>
    </row>
    <row r="427">
      <c r="A427" s="26">
        <v>22.6</v>
      </c>
      <c r="B427" s="26">
        <v>22.0</v>
      </c>
      <c r="C427" s="26">
        <v>6.0</v>
      </c>
      <c r="D427" s="26" t="s">
        <v>76</v>
      </c>
      <c r="E427" s="26">
        <v>2.0</v>
      </c>
      <c r="F427" s="27">
        <v>4.840842824276057</v>
      </c>
      <c r="G427" s="27">
        <v>4.923194117113188</v>
      </c>
      <c r="H427" s="27">
        <v>3.856038026078269</v>
      </c>
      <c r="I427" s="27">
        <v>4.883967493711471</v>
      </c>
    </row>
    <row r="428">
      <c r="A428" s="26">
        <v>22.6</v>
      </c>
      <c r="B428" s="26">
        <v>22.0</v>
      </c>
      <c r="C428" s="26">
        <v>9.0</v>
      </c>
      <c r="D428" s="26" t="s">
        <v>82</v>
      </c>
      <c r="E428" s="26">
        <v>2.0</v>
      </c>
      <c r="F428" s="27">
        <v>5.095176300199055</v>
      </c>
      <c r="G428" s="27">
        <v>5.521145032471337</v>
      </c>
      <c r="H428" s="27">
        <v>4.293204658152025</v>
      </c>
      <c r="I428" s="27">
        <v>5.358417734973637</v>
      </c>
    </row>
    <row r="429">
      <c r="A429" s="26">
        <v>22.6</v>
      </c>
      <c r="B429" s="26">
        <v>22.0</v>
      </c>
      <c r="C429" s="26">
        <v>14.0</v>
      </c>
      <c r="D429" s="26" t="s">
        <v>96</v>
      </c>
      <c r="E429" s="26">
        <v>2.0</v>
      </c>
      <c r="F429" s="27">
        <v>4.734585044376244</v>
      </c>
      <c r="G429" s="27">
        <v>5.041077935741726</v>
      </c>
      <c r="H429" s="27">
        <v>3.931239869605918</v>
      </c>
      <c r="I429" s="27">
        <v>4.914325858369959</v>
      </c>
    </row>
    <row r="430">
      <c r="A430" s="26">
        <v>22.6</v>
      </c>
      <c r="B430" s="26">
        <v>22.0</v>
      </c>
      <c r="C430" s="26">
        <v>8.0</v>
      </c>
      <c r="D430" s="26" t="s">
        <v>108</v>
      </c>
      <c r="E430" s="26">
        <v>2.0</v>
      </c>
      <c r="F430" s="27">
        <v>3.9564591102215085</v>
      </c>
      <c r="G430" s="28" t="s">
        <v>137</v>
      </c>
      <c r="H430" s="27">
        <v>2.8952646494799867</v>
      </c>
      <c r="I430" s="27">
        <v>3.9564591102215085</v>
      </c>
    </row>
    <row r="431">
      <c r="A431" s="26">
        <v>22.6</v>
      </c>
      <c r="B431" s="26">
        <v>22.0</v>
      </c>
      <c r="C431" s="26">
        <v>12.0</v>
      </c>
      <c r="D431" s="26" t="s">
        <v>119</v>
      </c>
      <c r="E431" s="26">
        <v>2.0</v>
      </c>
      <c r="F431" s="27">
        <v>8.175110484163955</v>
      </c>
      <c r="G431" s="27">
        <v>9.520952824244299</v>
      </c>
      <c r="H431" s="27">
        <v>8.279569177684353</v>
      </c>
      <c r="I431" s="27">
        <v>9.239079861508953</v>
      </c>
    </row>
    <row r="432">
      <c r="A432" s="26">
        <v>35.1</v>
      </c>
      <c r="B432" s="26">
        <v>35.0</v>
      </c>
      <c r="C432" s="26">
        <v>5.0</v>
      </c>
      <c r="D432" s="26" t="s">
        <v>33</v>
      </c>
      <c r="E432" s="26">
        <v>1.0</v>
      </c>
      <c r="F432" s="27">
        <v>5.82898651969186</v>
      </c>
      <c r="G432" s="27">
        <v>6.141011899657304</v>
      </c>
      <c r="H432" s="27">
        <v>4.929418925714293</v>
      </c>
      <c r="I432" s="27">
        <v>6.01243887839391</v>
      </c>
    </row>
    <row r="433">
      <c r="A433" s="26">
        <v>35.1</v>
      </c>
      <c r="B433" s="26">
        <v>35.0</v>
      </c>
      <c r="C433" s="26">
        <v>13.0</v>
      </c>
      <c r="D433" s="26" t="s">
        <v>44</v>
      </c>
      <c r="E433" s="26">
        <v>1.0</v>
      </c>
      <c r="F433" s="27">
        <v>6.758121616840945</v>
      </c>
      <c r="G433" s="27">
        <v>6.934212875896625</v>
      </c>
      <c r="H433" s="27">
        <v>5.728933227713462</v>
      </c>
      <c r="I433" s="27">
        <v>6.855031629849</v>
      </c>
    </row>
    <row r="434">
      <c r="A434" s="26">
        <v>35.1</v>
      </c>
      <c r="B434" s="26">
        <v>35.0</v>
      </c>
      <c r="C434" s="26">
        <v>16.0</v>
      </c>
      <c r="D434" s="26" t="s">
        <v>49</v>
      </c>
      <c r="E434" s="26">
        <v>1.0</v>
      </c>
      <c r="F434" s="27">
        <v>6.256432170630545</v>
      </c>
      <c r="G434" s="27">
        <v>5.892015196102171</v>
      </c>
      <c r="H434" s="27">
        <v>4.91832995354868</v>
      </c>
      <c r="I434" s="27">
        <v>6.111375145314832</v>
      </c>
    </row>
    <row r="435">
      <c r="A435" s="26">
        <v>35.1</v>
      </c>
      <c r="B435" s="26">
        <v>35.0</v>
      </c>
      <c r="C435" s="26">
        <v>14.0</v>
      </c>
      <c r="D435" s="26" t="s">
        <v>55</v>
      </c>
      <c r="E435" s="26">
        <v>1.0</v>
      </c>
      <c r="F435" s="27">
        <v>6.820811179588831</v>
      </c>
      <c r="G435" s="27">
        <v>7.019178833355664</v>
      </c>
      <c r="H435" s="27">
        <v>5.942008053022313</v>
      </c>
      <c r="I435" s="27">
        <v>6.931223663000534</v>
      </c>
    </row>
    <row r="436">
      <c r="A436" s="26">
        <v>35.1</v>
      </c>
      <c r="B436" s="26">
        <v>35.0</v>
      </c>
      <c r="C436" s="26">
        <v>4.0</v>
      </c>
      <c r="D436" s="26" t="s">
        <v>63</v>
      </c>
      <c r="E436" s="26">
        <v>1.0</v>
      </c>
      <c r="F436" s="27">
        <v>7.919720663653323</v>
      </c>
      <c r="G436" s="27">
        <v>8.453457336521868</v>
      </c>
      <c r="H436" s="27">
        <v>7.095667395616961</v>
      </c>
      <c r="I436" s="27">
        <v>8.26388900365808</v>
      </c>
    </row>
    <row r="437">
      <c r="A437" s="26">
        <v>35.1</v>
      </c>
      <c r="B437" s="26">
        <v>35.0</v>
      </c>
      <c r="C437" s="26">
        <v>6.0</v>
      </c>
      <c r="D437" s="26" t="s">
        <v>68</v>
      </c>
      <c r="E437" s="26">
        <v>1.0</v>
      </c>
      <c r="F437" s="27">
        <v>5.125279493378942</v>
      </c>
      <c r="G437" s="28" t="s">
        <v>137</v>
      </c>
      <c r="H437" s="27">
        <v>4.084320885700036</v>
      </c>
      <c r="I437" s="27">
        <v>5.125279493378942</v>
      </c>
    </row>
    <row r="438">
      <c r="A438" s="26">
        <v>35.1</v>
      </c>
      <c r="B438" s="26">
        <v>35.0</v>
      </c>
      <c r="C438" s="26">
        <v>8.0</v>
      </c>
      <c r="D438" s="26" t="s">
        <v>73</v>
      </c>
      <c r="E438" s="26">
        <v>1.0</v>
      </c>
      <c r="F438" s="27">
        <v>5.428524096318056</v>
      </c>
      <c r="G438" s="27">
        <v>5.486516043295743</v>
      </c>
      <c r="H438" s="27">
        <v>4.427903232049481</v>
      </c>
      <c r="I438" s="27">
        <v>5.458487319695499</v>
      </c>
    </row>
    <row r="439">
      <c r="A439" s="26">
        <v>35.1</v>
      </c>
      <c r="B439" s="26">
        <v>35.0</v>
      </c>
      <c r="C439" s="26">
        <v>19.0</v>
      </c>
      <c r="D439" s="26" t="s">
        <v>82</v>
      </c>
      <c r="E439" s="26">
        <v>1.0</v>
      </c>
      <c r="F439" s="27">
        <v>5.715253530422269</v>
      </c>
      <c r="G439" s="27">
        <v>6.016283526086251</v>
      </c>
      <c r="H439" s="27">
        <v>4.728933227713462</v>
      </c>
      <c r="I439" s="27">
        <v>5.891344789477951</v>
      </c>
    </row>
    <row r="440">
      <c r="A440" s="26">
        <v>35.1</v>
      </c>
      <c r="B440" s="26">
        <v>35.0</v>
      </c>
      <c r="C440" s="26">
        <v>1.0</v>
      </c>
      <c r="D440" s="26" t="s">
        <v>96</v>
      </c>
      <c r="E440" s="26">
        <v>1.0</v>
      </c>
      <c r="F440" s="27">
        <v>6.518844129171965</v>
      </c>
      <c r="G440" s="27">
        <v>6.393905392563664</v>
      </c>
      <c r="H440" s="27">
        <v>5.3979400086720375</v>
      </c>
      <c r="I440" s="27">
        <v>6.460852182194278</v>
      </c>
    </row>
    <row r="441">
      <c r="A441" s="26">
        <v>35.1</v>
      </c>
      <c r="B441" s="26">
        <v>35.0</v>
      </c>
      <c r="C441" s="26">
        <v>12.0</v>
      </c>
      <c r="D441" s="26" t="s">
        <v>108</v>
      </c>
      <c r="E441" s="26">
        <v>1.0</v>
      </c>
      <c r="F441" s="27">
        <v>5.745409276013013</v>
      </c>
      <c r="G441" s="27">
        <v>5.719080337290663</v>
      </c>
      <c r="H441" s="27">
        <v>4.770325912871686</v>
      </c>
      <c r="I441" s="27">
        <v>5.732444298848645</v>
      </c>
    </row>
    <row r="442">
      <c r="A442" s="26">
        <v>35.1</v>
      </c>
      <c r="B442" s="26">
        <v>35.0</v>
      </c>
      <c r="C442" s="26">
        <v>11.0</v>
      </c>
      <c r="D442" s="26" t="s">
        <v>119</v>
      </c>
      <c r="E442" s="26">
        <v>1.0</v>
      </c>
      <c r="F442" s="27">
        <v>9.697660901666113</v>
      </c>
      <c r="G442" s="28" t="s">
        <v>137</v>
      </c>
      <c r="H442" s="27">
        <v>8.57814783392255</v>
      </c>
      <c r="I442" s="27">
        <v>9.697660901666113</v>
      </c>
    </row>
    <row r="443">
      <c r="A443" s="26">
        <v>35.5</v>
      </c>
      <c r="B443" s="26">
        <v>35.0</v>
      </c>
      <c r="C443" s="26">
        <v>4.0</v>
      </c>
      <c r="D443" s="26" t="s">
        <v>33</v>
      </c>
      <c r="E443" s="26">
        <v>1.0</v>
      </c>
      <c r="F443" s="27">
        <v>6.137868620686962</v>
      </c>
      <c r="G443" s="27">
        <v>6.384540954028352</v>
      </c>
      <c r="H443" s="27">
        <v>5.2249398265934985</v>
      </c>
      <c r="I443" s="27">
        <v>6.278487561580425</v>
      </c>
    </row>
    <row r="444">
      <c r="A444" s="26">
        <v>35.5</v>
      </c>
      <c r="B444" s="26">
        <v>35.0</v>
      </c>
      <c r="C444" s="26">
        <v>9.0</v>
      </c>
      <c r="D444" s="26" t="s">
        <v>44</v>
      </c>
      <c r="E444" s="26">
        <v>1.0</v>
      </c>
      <c r="F444" s="27">
        <v>6.478716594400044</v>
      </c>
      <c r="G444" s="28" t="s">
        <v>137</v>
      </c>
      <c r="H444" s="27">
        <v>5.4101744650890495</v>
      </c>
      <c r="I444" s="27">
        <v>6.478716594400044</v>
      </c>
    </row>
    <row r="445">
      <c r="A445" s="26">
        <v>35.5</v>
      </c>
      <c r="B445" s="26">
        <v>35.0</v>
      </c>
      <c r="C445" s="26">
        <v>2.0</v>
      </c>
      <c r="D445" s="26" t="s">
        <v>49</v>
      </c>
      <c r="E445" s="26">
        <v>1.0</v>
      </c>
      <c r="F445" s="27">
        <v>5.142100169089745</v>
      </c>
      <c r="G445" s="28" t="s">
        <v>137</v>
      </c>
      <c r="H445" s="27">
        <v>4.084320885700036</v>
      </c>
      <c r="I445" s="27">
        <v>5.142100169089745</v>
      </c>
    </row>
    <row r="446">
      <c r="A446" s="26">
        <v>35.5</v>
      </c>
      <c r="B446" s="26">
        <v>35.0</v>
      </c>
      <c r="C446" s="26">
        <v>8.0</v>
      </c>
      <c r="D446" s="26" t="s">
        <v>55</v>
      </c>
      <c r="E446" s="26">
        <v>1.0</v>
      </c>
      <c r="F446" s="27">
        <v>6.468128234010194</v>
      </c>
      <c r="G446" s="27">
        <v>6.3541848817033575</v>
      </c>
      <c r="H446" s="27">
        <v>5.391691059395035</v>
      </c>
      <c r="I446" s="27">
        <v>6.414882722056969</v>
      </c>
    </row>
    <row r="447">
      <c r="A447" s="26">
        <v>35.5</v>
      </c>
      <c r="B447" s="26">
        <v>35.0</v>
      </c>
      <c r="C447" s="26">
        <v>3.0</v>
      </c>
      <c r="D447" s="26" t="s">
        <v>63</v>
      </c>
      <c r="E447" s="26">
        <v>1.0</v>
      </c>
      <c r="F447" s="27">
        <v>6.395773946915529</v>
      </c>
      <c r="G447" s="27">
        <v>6.872895201635193</v>
      </c>
      <c r="H447" s="27">
        <v>5.632023214705406</v>
      </c>
      <c r="I447" s="27">
        <v>6.6968039425795105</v>
      </c>
    </row>
    <row r="448">
      <c r="A448" s="26">
        <v>35.5</v>
      </c>
      <c r="B448" s="26">
        <v>35.0</v>
      </c>
      <c r="C448" s="26">
        <v>12.0</v>
      </c>
      <c r="D448" s="26" t="s">
        <v>68</v>
      </c>
      <c r="E448" s="26">
        <v>1.0</v>
      </c>
      <c r="F448" s="27">
        <v>5.799462168936037</v>
      </c>
      <c r="G448" s="27">
        <v>5.95436412892178</v>
      </c>
      <c r="H448" s="27">
        <v>5.084320885700035</v>
      </c>
      <c r="I448" s="27">
        <v>5.883783054636073</v>
      </c>
    </row>
    <row r="449">
      <c r="A449" s="26">
        <v>35.5</v>
      </c>
      <c r="B449" s="26">
        <v>35.0</v>
      </c>
      <c r="C449" s="26">
        <v>6.0</v>
      </c>
      <c r="D449" s="26" t="s">
        <v>73</v>
      </c>
      <c r="E449" s="26">
        <v>1.0</v>
      </c>
      <c r="F449" s="27">
        <v>5.763832790685929</v>
      </c>
      <c r="G449" s="27">
        <v>5.820448208834812</v>
      </c>
      <c r="H449" s="27">
        <v>4.7807286732714545</v>
      </c>
      <c r="I449" s="27">
        <v>5.79306240834518</v>
      </c>
    </row>
    <row r="450">
      <c r="A450" s="26">
        <v>35.5</v>
      </c>
      <c r="B450" s="26">
        <v>35.0</v>
      </c>
      <c r="C450" s="26">
        <v>13.0</v>
      </c>
      <c r="D450" s="26" t="s">
        <v>76</v>
      </c>
      <c r="E450" s="26">
        <v>1.0</v>
      </c>
      <c r="F450" s="27">
        <v>4.358475044271713</v>
      </c>
      <c r="G450" s="28" t="s">
        <v>137</v>
      </c>
      <c r="H450" s="27">
        <v>3.4449365713482614</v>
      </c>
      <c r="I450" s="27">
        <v>4.358475044271713</v>
      </c>
    </row>
    <row r="451">
      <c r="A451" s="26">
        <v>35.5</v>
      </c>
      <c r="B451" s="26">
        <v>35.0</v>
      </c>
      <c r="C451" s="26">
        <v>14.0</v>
      </c>
      <c r="D451" s="26" t="s">
        <v>82</v>
      </c>
      <c r="E451" s="26">
        <v>1.0</v>
      </c>
      <c r="F451" s="27">
        <v>5.355285755504244</v>
      </c>
      <c r="G451" s="27">
        <v>5.434467001551869</v>
      </c>
      <c r="H451" s="27">
        <v>4.293204658152025</v>
      </c>
      <c r="I451" s="27">
        <v>5.396678440662469</v>
      </c>
    </row>
    <row r="452">
      <c r="A452" s="26">
        <v>35.5</v>
      </c>
      <c r="B452" s="26">
        <v>35.0</v>
      </c>
      <c r="C452" s="26">
        <v>7.0</v>
      </c>
      <c r="D452" s="26" t="s">
        <v>96</v>
      </c>
      <c r="E452" s="26">
        <v>1.0</v>
      </c>
      <c r="F452" s="27">
        <v>7.237696636712232</v>
      </c>
      <c r="G452" s="28" t="s">
        <v>137</v>
      </c>
      <c r="H452" s="27">
        <v>6.234083206033368</v>
      </c>
      <c r="I452" s="27">
        <v>7.237696636712232</v>
      </c>
    </row>
    <row r="453">
      <c r="A453" s="26">
        <v>35.5</v>
      </c>
      <c r="B453" s="26">
        <v>35.0</v>
      </c>
      <c r="C453" s="26">
        <v>16.0</v>
      </c>
      <c r="D453" s="26" t="s">
        <v>108</v>
      </c>
      <c r="E453" s="26">
        <v>1.0</v>
      </c>
      <c r="F453" s="27">
        <v>4.781019347302193</v>
      </c>
      <c r="G453" s="27">
        <v>4.786482243003695</v>
      </c>
      <c r="H453" s="27">
        <v>3.754239092978232</v>
      </c>
      <c r="I453" s="27">
        <v>4.783759384668222</v>
      </c>
    </row>
    <row r="454">
      <c r="A454" s="26">
        <v>35.5</v>
      </c>
      <c r="B454" s="26">
        <v>35.0</v>
      </c>
      <c r="C454" s="26">
        <v>5.0</v>
      </c>
      <c r="D454" s="26" t="s">
        <v>119</v>
      </c>
      <c r="E454" s="26">
        <v>1.0</v>
      </c>
      <c r="F454" s="27">
        <v>9.541901982593767</v>
      </c>
      <c r="G454" s="28" t="s">
        <v>137</v>
      </c>
      <c r="H454" s="27">
        <v>8.477121254719663</v>
      </c>
      <c r="I454" s="27">
        <v>9.541901982593767</v>
      </c>
    </row>
    <row r="455">
      <c r="A455" s="26">
        <v>36.1</v>
      </c>
      <c r="B455" s="26">
        <v>36.0</v>
      </c>
      <c r="C455" s="26">
        <v>13.0</v>
      </c>
      <c r="D455" s="26" t="s">
        <v>33</v>
      </c>
      <c r="E455" s="26">
        <v>3.0</v>
      </c>
      <c r="F455" s="27">
        <v>6.8734027856598745</v>
      </c>
      <c r="G455" s="27">
        <v>6.854097630464487</v>
      </c>
      <c r="H455" s="27">
        <v>5.905024486769143</v>
      </c>
      <c r="I455" s="27">
        <v>6.863857467753643</v>
      </c>
    </row>
    <row r="456">
      <c r="A456" s="26">
        <v>36.1</v>
      </c>
      <c r="B456" s="26">
        <v>36.0</v>
      </c>
      <c r="C456" s="26">
        <v>8.0</v>
      </c>
      <c r="D456" s="26" t="s">
        <v>44</v>
      </c>
      <c r="E456" s="26">
        <v>3.0</v>
      </c>
      <c r="F456" s="27">
        <v>6.435954235704163</v>
      </c>
      <c r="G456" s="27">
        <v>6.590856195689906</v>
      </c>
      <c r="H456" s="27">
        <v>5.5614421404196985</v>
      </c>
      <c r="I456" s="27">
        <v>6.5202751214041985</v>
      </c>
    </row>
    <row r="457">
      <c r="A457" s="26">
        <v>36.1</v>
      </c>
      <c r="B457" s="26">
        <v>36.0</v>
      </c>
      <c r="C457" s="26">
        <v>18.0</v>
      </c>
      <c r="D457" s="26" t="s">
        <v>55</v>
      </c>
      <c r="E457" s="26">
        <v>3.0</v>
      </c>
      <c r="F457" s="27">
        <v>6.265258696721046</v>
      </c>
      <c r="G457" s="27">
        <v>6.430626090384954</v>
      </c>
      <c r="H457" s="27">
        <v>5.557163342440423</v>
      </c>
      <c r="I457" s="27">
        <v>6.355766218119972</v>
      </c>
    </row>
    <row r="458">
      <c r="A458" s="26">
        <v>36.1</v>
      </c>
      <c r="B458" s="26">
        <v>36.0</v>
      </c>
      <c r="C458" s="26">
        <v>7.0</v>
      </c>
      <c r="D458" s="26" t="s">
        <v>63</v>
      </c>
      <c r="E458" s="26">
        <v>3.0</v>
      </c>
      <c r="F458" s="27">
        <v>6.840776666231615</v>
      </c>
      <c r="G458" s="27">
        <v>7.1283041914919485</v>
      </c>
      <c r="H458" s="27">
        <v>6.012234456417011</v>
      </c>
      <c r="I458" s="27">
        <v>7.00791308263437</v>
      </c>
    </row>
    <row r="459">
      <c r="A459" s="26">
        <v>36.1</v>
      </c>
      <c r="B459" s="26">
        <v>36.0</v>
      </c>
      <c r="C459" s="26">
        <v>4.0</v>
      </c>
      <c r="D459" s="26" t="s">
        <v>68</v>
      </c>
      <c r="E459" s="26">
        <v>3.0</v>
      </c>
      <c r="F459" s="27">
        <v>5.079777258696389</v>
      </c>
      <c r="G459" s="27">
        <v>5.602656003976726</v>
      </c>
      <c r="H459" s="27">
        <v>4.511883360978874</v>
      </c>
      <c r="I459" s="27">
        <v>5.415569360619582</v>
      </c>
    </row>
    <row r="460">
      <c r="A460" s="26">
        <v>36.1</v>
      </c>
      <c r="B460" s="26">
        <v>36.0</v>
      </c>
      <c r="C460" s="26">
        <v>10.0</v>
      </c>
      <c r="D460" s="26" t="s">
        <v>73</v>
      </c>
      <c r="E460" s="26">
        <v>3.0</v>
      </c>
      <c r="F460" s="27">
        <v>5.801477016638399</v>
      </c>
      <c r="G460" s="27">
        <v>5.929055849412908</v>
      </c>
      <c r="H460" s="27">
        <v>4.836143197361331</v>
      </c>
      <c r="I460" s="27">
        <v>5.869934397294251</v>
      </c>
    </row>
    <row r="461">
      <c r="A461" s="26">
        <v>36.1</v>
      </c>
      <c r="B461" s="26">
        <v>36.0</v>
      </c>
      <c r="C461" s="26">
        <v>5.0</v>
      </c>
      <c r="D461" s="26" t="s">
        <v>76</v>
      </c>
      <c r="E461" s="26">
        <v>3.0</v>
      </c>
      <c r="F461" s="27">
        <v>5.719368075839156</v>
      </c>
      <c r="G461" s="28" t="s">
        <v>137</v>
      </c>
      <c r="H461" s="27">
        <v>4.686380877027998</v>
      </c>
      <c r="I461" s="27">
        <v>5.719368075839156</v>
      </c>
    </row>
    <row r="462">
      <c r="A462" s="26">
        <v>36.1</v>
      </c>
      <c r="B462" s="26">
        <v>36.0</v>
      </c>
      <c r="C462" s="26">
        <v>15.0</v>
      </c>
      <c r="D462" s="26" t="s">
        <v>82</v>
      </c>
      <c r="E462" s="26">
        <v>3.0</v>
      </c>
      <c r="F462" s="27">
        <v>4.959892356923017</v>
      </c>
      <c r="G462" s="28" t="s">
        <v>137</v>
      </c>
      <c r="H462" s="27">
        <v>4.057991946977686</v>
      </c>
      <c r="I462" s="27">
        <v>4.959892356923017</v>
      </c>
    </row>
    <row r="463">
      <c r="A463" s="26">
        <v>36.1</v>
      </c>
      <c r="B463" s="26">
        <v>36.0</v>
      </c>
      <c r="C463" s="26">
        <v>14.0</v>
      </c>
      <c r="D463" s="26" t="s">
        <v>96</v>
      </c>
      <c r="E463" s="26">
        <v>3.0</v>
      </c>
      <c r="F463" s="27">
        <v>6.750529868831618</v>
      </c>
      <c r="G463" s="27">
        <v>6.796287359392292</v>
      </c>
      <c r="H463" s="27">
        <v>5.734685556602553</v>
      </c>
      <c r="I463" s="27">
        <v>6.774010964681141</v>
      </c>
    </row>
    <row r="464">
      <c r="A464" s="26">
        <v>36.1</v>
      </c>
      <c r="B464" s="26">
        <v>36.0</v>
      </c>
      <c r="C464" s="26">
        <v>16.0</v>
      </c>
      <c r="D464" s="26" t="s">
        <v>108</v>
      </c>
      <c r="E464" s="26">
        <v>3.0</v>
      </c>
      <c r="F464" s="27">
        <v>5.679949630512128</v>
      </c>
      <c r="G464" s="27">
        <v>6.168066269533254</v>
      </c>
      <c r="H464" s="27">
        <v>5.27711783825857</v>
      </c>
      <c r="I464" s="27">
        <v>5.989252152142099</v>
      </c>
    </row>
    <row r="465">
      <c r="A465" s="26">
        <v>36.1</v>
      </c>
      <c r="B465" s="26">
        <v>36.0</v>
      </c>
      <c r="C465" s="26">
        <v>1.0</v>
      </c>
      <c r="D465" s="26" t="s">
        <v>119</v>
      </c>
      <c r="E465" s="26">
        <v>3.0</v>
      </c>
      <c r="F465" s="27">
        <v>7.649014012954874</v>
      </c>
      <c r="G465" s="27">
        <v>8.104945968604598</v>
      </c>
      <c r="H465" s="27">
        <v>6.762356983200412</v>
      </c>
      <c r="I465" s="27">
        <v>7.9342497414356234</v>
      </c>
    </row>
    <row r="466">
      <c r="A466" s="26">
        <v>36.3</v>
      </c>
      <c r="B466" s="26">
        <v>36.0</v>
      </c>
      <c r="C466" s="26">
        <v>14.0</v>
      </c>
      <c r="D466" s="26" t="s">
        <v>33</v>
      </c>
      <c r="E466" s="26">
        <v>1.0</v>
      </c>
      <c r="F466" s="27">
        <v>5.421504050624321</v>
      </c>
      <c r="G466" s="27">
        <v>5.5184140636323775</v>
      </c>
      <c r="H466" s="27">
        <v>4.410174465089049</v>
      </c>
      <c r="I466" s="27">
        <v>5.472656573071703</v>
      </c>
    </row>
    <row r="467">
      <c r="A467" s="26">
        <v>36.3</v>
      </c>
      <c r="B467" s="26">
        <v>36.0</v>
      </c>
      <c r="C467" s="26">
        <v>6.0</v>
      </c>
      <c r="D467" s="26" t="s">
        <v>44</v>
      </c>
      <c r="E467" s="26">
        <v>1.0</v>
      </c>
      <c r="F467" s="27">
        <v>6.115865734661513</v>
      </c>
      <c r="G467" s="28" t="s">
        <v>137</v>
      </c>
      <c r="H467" s="27">
        <v>5.234083206033367</v>
      </c>
      <c r="I467" s="27">
        <v>6.115865734661513</v>
      </c>
    </row>
    <row r="468">
      <c r="A468" s="26">
        <v>36.3</v>
      </c>
      <c r="B468" s="26">
        <v>36.0</v>
      </c>
      <c r="C468" s="26">
        <v>9.0</v>
      </c>
      <c r="D468" s="26" t="s">
        <v>49</v>
      </c>
      <c r="E468" s="26">
        <v>1.0</v>
      </c>
      <c r="F468" s="27">
        <v>8.84039132489215</v>
      </c>
      <c r="G468" s="27">
        <v>9.363270070172488</v>
      </c>
      <c r="H468" s="27">
        <v>8.129183318863573</v>
      </c>
      <c r="I468" s="27">
        <v>9.176183426815344</v>
      </c>
    </row>
    <row r="469">
      <c r="A469" s="26">
        <v>36.3</v>
      </c>
      <c r="B469" s="26">
        <v>36.0</v>
      </c>
      <c r="C469" s="26">
        <v>2.0</v>
      </c>
      <c r="D469" s="26" t="s">
        <v>55</v>
      </c>
      <c r="E469" s="26">
        <v>1.0</v>
      </c>
      <c r="F469" s="27">
        <v>5.794331728781215</v>
      </c>
      <c r="G469" s="27">
        <v>6.011381595515802</v>
      </c>
      <c r="H469" s="27">
        <v>4.934859011232649</v>
      </c>
      <c r="I469" s="27">
        <v>5.916277383371008</v>
      </c>
    </row>
    <row r="470">
      <c r="A470" s="26">
        <v>36.3</v>
      </c>
      <c r="B470" s="26">
        <v>36.0</v>
      </c>
      <c r="C470" s="26">
        <v>12.0</v>
      </c>
      <c r="D470" s="26" t="s">
        <v>63</v>
      </c>
      <c r="E470" s="26">
        <v>1.0</v>
      </c>
      <c r="F470" s="27">
        <v>6.942868894695449</v>
      </c>
      <c r="G470" s="27">
        <v>7.017728766960431</v>
      </c>
      <c r="H470" s="27">
        <v>5.897234242342892</v>
      </c>
      <c r="I470" s="27">
        <v>6.981909798933937</v>
      </c>
    </row>
    <row r="471">
      <c r="A471" s="26">
        <v>36.3</v>
      </c>
      <c r="B471" s="26">
        <v>36.0</v>
      </c>
      <c r="C471" s="26">
        <v>17.0</v>
      </c>
      <c r="D471" s="26" t="s">
        <v>68</v>
      </c>
      <c r="E471" s="26">
        <v>1.0</v>
      </c>
      <c r="F471" s="27">
        <v>6.158515390664607</v>
      </c>
      <c r="G471" s="28" t="s">
        <v>137</v>
      </c>
      <c r="H471" s="27">
        <v>5.154901959985743</v>
      </c>
      <c r="I471" s="27">
        <v>6.158515390664607</v>
      </c>
    </row>
    <row r="472">
      <c r="A472" s="26">
        <v>36.3</v>
      </c>
      <c r="B472" s="26">
        <v>36.0</v>
      </c>
      <c r="C472" s="26">
        <v>16.0</v>
      </c>
      <c r="D472" s="26" t="s">
        <v>73</v>
      </c>
      <c r="E472" s="26">
        <v>1.0</v>
      </c>
      <c r="F472" s="27">
        <v>5.512219081896502</v>
      </c>
      <c r="G472" s="27">
        <v>5.646917655793959</v>
      </c>
      <c r="H472" s="27">
        <v>4.569875307956561</v>
      </c>
      <c r="I472" s="27">
        <v>5.584769749045114</v>
      </c>
    </row>
    <row r="473">
      <c r="A473" s="26">
        <v>36.3</v>
      </c>
      <c r="B473" s="26">
        <v>36.0</v>
      </c>
      <c r="C473" s="26">
        <v>22.0</v>
      </c>
      <c r="D473" s="26" t="s">
        <v>76</v>
      </c>
      <c r="E473" s="26">
        <v>1.0</v>
      </c>
      <c r="F473" s="27">
        <v>5.085141228058001</v>
      </c>
      <c r="G473" s="27">
        <v>5.051717472571051</v>
      </c>
      <c r="H473" s="27">
        <v>4.046996562676224</v>
      </c>
      <c r="I473" s="27">
        <v>5.0687508118698315</v>
      </c>
    </row>
    <row r="474">
      <c r="A474" s="26">
        <v>36.3</v>
      </c>
      <c r="B474" s="26">
        <v>36.0</v>
      </c>
      <c r="C474" s="26">
        <v>20.0</v>
      </c>
      <c r="D474" s="26" t="s">
        <v>82</v>
      </c>
      <c r="E474" s="26">
        <v>1.0</v>
      </c>
      <c r="F474" s="27">
        <v>5.240890775762856</v>
      </c>
      <c r="G474" s="27">
        <v>5.833405449184587</v>
      </c>
      <c r="H474" s="27">
        <v>4.6059204121412005</v>
      </c>
      <c r="I474" s="27">
        <v>5.631211387564702</v>
      </c>
    </row>
    <row r="475">
      <c r="A475" s="26">
        <v>36.3</v>
      </c>
      <c r="B475" s="26">
        <v>36.0</v>
      </c>
      <c r="C475" s="26">
        <v>11.0</v>
      </c>
      <c r="D475" s="26" t="s">
        <v>96</v>
      </c>
      <c r="E475" s="26">
        <v>1.0</v>
      </c>
      <c r="F475" s="27">
        <v>5.804813873335179</v>
      </c>
      <c r="G475" s="27">
        <v>5.964170174747172</v>
      </c>
      <c r="H475" s="27">
        <v>4.927590314667885</v>
      </c>
      <c r="I475" s="27">
        <v>5.891760489415056</v>
      </c>
    </row>
    <row r="476">
      <c r="A476" s="26">
        <v>36.3</v>
      </c>
      <c r="B476" s="26">
        <v>36.0</v>
      </c>
      <c r="C476" s="26">
        <v>3.0</v>
      </c>
      <c r="D476" s="26" t="s">
        <v>108</v>
      </c>
      <c r="E476" s="26">
        <v>1.0</v>
      </c>
      <c r="F476" s="27">
        <v>5.481283639012923</v>
      </c>
      <c r="G476" s="27">
        <v>5.492279023314386</v>
      </c>
      <c r="H476" s="27">
        <v>4.4504690599482215</v>
      </c>
      <c r="I476" s="27">
        <v>5.486816127612884</v>
      </c>
    </row>
    <row r="477">
      <c r="A477" s="26">
        <v>36.4</v>
      </c>
      <c r="B477" s="26">
        <v>36.0</v>
      </c>
      <c r="C477" s="26">
        <v>14.0</v>
      </c>
      <c r="D477" s="26" t="s">
        <v>33</v>
      </c>
      <c r="E477" s="26">
        <v>3.0</v>
      </c>
      <c r="F477" s="28">
        <v>0.0</v>
      </c>
      <c r="G477" s="28">
        <v>0.0</v>
      </c>
      <c r="H477" s="28">
        <v>0.0</v>
      </c>
      <c r="I477" s="28">
        <v>0.0</v>
      </c>
    </row>
    <row r="478">
      <c r="A478" s="26">
        <v>36.4</v>
      </c>
      <c r="B478" s="26">
        <v>36.0</v>
      </c>
      <c r="C478" s="26">
        <v>11.0</v>
      </c>
      <c r="D478" s="26" t="s">
        <v>44</v>
      </c>
      <c r="E478" s="26">
        <v>3.0</v>
      </c>
      <c r="F478" s="27">
        <v>6.648441532365166</v>
      </c>
      <c r="G478" s="27">
        <v>6.738618162714253</v>
      </c>
      <c r="H478" s="27">
        <v>5.714209970892755</v>
      </c>
      <c r="I478" s="27">
        <v>6.695866182293304</v>
      </c>
    </row>
    <row r="479">
      <c r="A479" s="26">
        <v>36.4</v>
      </c>
      <c r="B479" s="26">
        <v>36.0</v>
      </c>
      <c r="C479" s="26">
        <v>5.0</v>
      </c>
      <c r="D479" s="26" t="s">
        <v>49</v>
      </c>
      <c r="E479" s="26">
        <v>3.0</v>
      </c>
      <c r="F479" s="27">
        <v>5.9205404492444185</v>
      </c>
      <c r="G479" s="27">
        <v>5.944899795103864</v>
      </c>
      <c r="H479" s="27">
        <v>4.8832557420069715</v>
      </c>
      <c r="I479" s="27">
        <v>5.932890887630848</v>
      </c>
    </row>
    <row r="480">
      <c r="A480" s="26">
        <v>36.4</v>
      </c>
      <c r="B480" s="26">
        <v>36.0</v>
      </c>
      <c r="C480" s="26">
        <v>7.0</v>
      </c>
      <c r="D480" s="26" t="s">
        <v>55</v>
      </c>
      <c r="E480" s="26">
        <v>3.0</v>
      </c>
      <c r="F480" s="27">
        <v>6.076410617946431</v>
      </c>
      <c r="G480" s="27">
        <v>3.9003193588907497</v>
      </c>
      <c r="H480" s="27">
        <v>4.73181891595095</v>
      </c>
      <c r="I480" s="27">
        <v>5.778266310519938</v>
      </c>
    </row>
    <row r="481">
      <c r="A481" s="26">
        <v>36.4</v>
      </c>
      <c r="B481" s="26">
        <v>36.0</v>
      </c>
      <c r="C481" s="26">
        <v>19.0</v>
      </c>
      <c r="D481" s="26" t="s">
        <v>63</v>
      </c>
      <c r="E481" s="26">
        <v>3.0</v>
      </c>
      <c r="F481" s="27">
        <v>8.32867782795638</v>
      </c>
      <c r="G481" s="27">
        <v>8.682414174136364</v>
      </c>
      <c r="H481" s="27">
        <v>7.557163342440424</v>
      </c>
      <c r="I481" s="27">
        <v>8.540607512240769</v>
      </c>
    </row>
    <row r="482">
      <c r="A482" s="26">
        <v>36.4</v>
      </c>
      <c r="B482" s="26">
        <v>36.0</v>
      </c>
      <c r="C482" s="26">
        <v>22.0</v>
      </c>
      <c r="D482" s="26" t="s">
        <v>68</v>
      </c>
      <c r="E482" s="26">
        <v>3.0</v>
      </c>
      <c r="F482" s="27">
        <v>5.317193301823678</v>
      </c>
      <c r="G482" s="27">
        <v>4.88146473226224</v>
      </c>
      <c r="H482" s="27">
        <v>4.165625825377516</v>
      </c>
      <c r="I482" s="27">
        <v>5.151825908159769</v>
      </c>
    </row>
    <row r="483">
      <c r="A483" s="26">
        <v>36.4</v>
      </c>
      <c r="B483" s="26">
        <v>36.0</v>
      </c>
      <c r="C483" s="26">
        <v>2.0</v>
      </c>
      <c r="D483" s="26" t="s">
        <v>73</v>
      </c>
      <c r="E483" s="26">
        <v>3.0</v>
      </c>
      <c r="F483" s="27">
        <v>6.047915220608481</v>
      </c>
      <c r="G483" s="27">
        <v>6.080991679410068</v>
      </c>
      <c r="H483" s="27">
        <v>5.013739811414329</v>
      </c>
      <c r="I483" s="27">
        <v>6.064768267446953</v>
      </c>
    </row>
    <row r="484">
      <c r="A484" s="26">
        <v>36.4</v>
      </c>
      <c r="B484" s="26">
        <v>36.0</v>
      </c>
      <c r="C484" s="26">
        <v>9.0</v>
      </c>
      <c r="D484" s="26" t="s">
        <v>76</v>
      </c>
      <c r="E484" s="26">
        <v>3.0</v>
      </c>
      <c r="F484" s="27">
        <v>5.510912454652583</v>
      </c>
      <c r="G484" s="27">
        <v>5.188693159918664</v>
      </c>
      <c r="H484" s="27">
        <v>4.345233658156034</v>
      </c>
      <c r="I484" s="27">
        <v>5.379024858088956</v>
      </c>
    </row>
    <row r="485">
      <c r="A485" s="26">
        <v>36.4</v>
      </c>
      <c r="B485" s="26">
        <v>36.0</v>
      </c>
      <c r="C485" s="26">
        <v>18.0</v>
      </c>
      <c r="D485" s="26" t="s">
        <v>82</v>
      </c>
      <c r="E485" s="26">
        <v>3.0</v>
      </c>
      <c r="F485" s="27">
        <v>4.236708170251284</v>
      </c>
      <c r="G485" s="27">
        <v>4.973466735476703</v>
      </c>
      <c r="H485" s="27">
        <v>3.7051303130408373</v>
      </c>
      <c r="I485" s="27">
        <v>4.745543838148154</v>
      </c>
    </row>
    <row r="486">
      <c r="A486" s="26">
        <v>36.4</v>
      </c>
      <c r="B486" s="26">
        <v>36.0</v>
      </c>
      <c r="C486" s="26">
        <v>16.0</v>
      </c>
      <c r="D486" s="26" t="s">
        <v>108</v>
      </c>
      <c r="E486" s="26">
        <v>3.0</v>
      </c>
      <c r="F486" s="27">
        <v>4.6283325318316875</v>
      </c>
      <c r="G486" s="27">
        <v>4.997114311762512</v>
      </c>
      <c r="H486" s="27">
        <v>3.9627750919890756</v>
      </c>
      <c r="I486" s="27">
        <v>4.850744934326519</v>
      </c>
    </row>
    <row r="487">
      <c r="A487" s="26">
        <v>36.4</v>
      </c>
      <c r="B487" s="26">
        <v>36.0</v>
      </c>
      <c r="C487" s="26">
        <v>10.0</v>
      </c>
      <c r="D487" s="26" t="s">
        <v>119</v>
      </c>
      <c r="E487" s="26">
        <v>3.0</v>
      </c>
      <c r="F487" s="27">
        <v>7.715215845968959</v>
      </c>
      <c r="G487" s="27">
        <v>7.792231030260076</v>
      </c>
      <c r="H487" s="27">
        <v>6.720159303405957</v>
      </c>
      <c r="I487" s="27">
        <v>7.755428382352328</v>
      </c>
    </row>
    <row r="488">
      <c r="A488" s="26">
        <v>36.5</v>
      </c>
      <c r="B488" s="26">
        <v>36.0</v>
      </c>
      <c r="C488" s="26">
        <v>16.0</v>
      </c>
      <c r="D488" s="26" t="s">
        <v>44</v>
      </c>
      <c r="E488" s="26">
        <v>2.0</v>
      </c>
      <c r="F488" s="27">
        <v>8.40068196820963</v>
      </c>
      <c r="G488" s="28" t="s">
        <v>137</v>
      </c>
      <c r="H488" s="27">
        <v>7.3102379974508045</v>
      </c>
      <c r="I488" s="27">
        <v>8.40068196820963</v>
      </c>
    </row>
    <row r="489">
      <c r="A489" s="26">
        <v>36.5</v>
      </c>
      <c r="B489" s="26">
        <v>36.0</v>
      </c>
      <c r="C489" s="26">
        <v>12.0</v>
      </c>
      <c r="D489" s="26" t="s">
        <v>49</v>
      </c>
      <c r="E489" s="26">
        <v>2.0</v>
      </c>
      <c r="F489" s="27">
        <v>7.769307844517411</v>
      </c>
      <c r="G489" s="27">
        <v>7.748118545447473</v>
      </c>
      <c r="H489" s="27">
        <v>6.642747080097179</v>
      </c>
      <c r="I489" s="27">
        <v>7.758842410839246</v>
      </c>
    </row>
    <row r="490">
      <c r="A490" s="26">
        <v>36.5</v>
      </c>
      <c r="B490" s="26">
        <v>36.0</v>
      </c>
      <c r="C490" s="26">
        <v>22.0</v>
      </c>
      <c r="D490" s="26" t="s">
        <v>55</v>
      </c>
      <c r="E490" s="26">
        <v>2.0</v>
      </c>
      <c r="F490" s="27">
        <v>6.034149665302108</v>
      </c>
      <c r="G490" s="27">
        <v>6.073520357201382</v>
      </c>
      <c r="H490" s="27">
        <v>5.010723865391773</v>
      </c>
      <c r="I490" s="27">
        <v>6.054280999215711</v>
      </c>
    </row>
    <row r="491">
      <c r="A491" s="26">
        <v>36.5</v>
      </c>
      <c r="B491" s="26">
        <v>36.0</v>
      </c>
      <c r="C491" s="26">
        <v>10.0</v>
      </c>
      <c r="D491" s="26" t="s">
        <v>63</v>
      </c>
      <c r="E491" s="26">
        <v>2.0</v>
      </c>
      <c r="F491" s="27">
        <v>7.48627519464007</v>
      </c>
      <c r="G491" s="27">
        <v>7.817268413681496</v>
      </c>
      <c r="H491" s="27">
        <v>6.673415899863631</v>
      </c>
      <c r="I491" s="27">
        <v>7.682569839784039</v>
      </c>
    </row>
    <row r="492">
      <c r="A492" s="26">
        <v>36.5</v>
      </c>
      <c r="B492" s="26">
        <v>36.0</v>
      </c>
      <c r="C492" s="26">
        <v>14.0</v>
      </c>
      <c r="D492" s="26" t="s">
        <v>68</v>
      </c>
      <c r="E492" s="26">
        <v>2.0</v>
      </c>
      <c r="F492" s="27">
        <v>5.229147988357855</v>
      </c>
      <c r="G492" s="27">
        <v>5.694034786660506</v>
      </c>
      <c r="H492" s="27">
        <v>4.525969822257479</v>
      </c>
      <c r="I492" s="27">
        <v>5.521034604581967</v>
      </c>
    </row>
    <row r="493">
      <c r="A493" s="26">
        <v>36.5</v>
      </c>
      <c r="B493" s="26">
        <v>36.0</v>
      </c>
      <c r="C493" s="26">
        <v>3.0</v>
      </c>
      <c r="D493" s="26" t="s">
        <v>73</v>
      </c>
      <c r="E493" s="26">
        <v>2.0</v>
      </c>
      <c r="F493" s="27">
        <v>4.817648762106247</v>
      </c>
      <c r="G493" s="27">
        <v>6.354767946501195</v>
      </c>
      <c r="H493" s="27">
        <v>5.056632651714962</v>
      </c>
      <c r="I493" s="27">
        <v>6.066166940060121</v>
      </c>
    </row>
    <row r="494">
      <c r="A494" s="26">
        <v>36.5</v>
      </c>
      <c r="B494" s="26">
        <v>36.0</v>
      </c>
      <c r="C494" s="26">
        <v>18.0</v>
      </c>
      <c r="D494" s="26" t="s">
        <v>76</v>
      </c>
      <c r="E494" s="26">
        <v>2.0</v>
      </c>
      <c r="F494" s="27">
        <v>5.27083521030723</v>
      </c>
      <c r="G494" s="27">
        <v>5.27083521030723</v>
      </c>
      <c r="H494" s="27">
        <v>3.8081144737610866</v>
      </c>
      <c r="I494" s="27">
        <v>5.27083521030723</v>
      </c>
    </row>
    <row r="495">
      <c r="A495" s="26">
        <v>36.5</v>
      </c>
      <c r="B495" s="26">
        <v>36.0</v>
      </c>
      <c r="C495" s="26">
        <v>13.0</v>
      </c>
      <c r="D495" s="26" t="s">
        <v>82</v>
      </c>
      <c r="E495" s="26">
        <v>2.0</v>
      </c>
      <c r="F495" s="27">
        <v>4.66080129549449</v>
      </c>
      <c r="G495" s="27">
        <v>4.66810053423599</v>
      </c>
      <c r="H495" s="27">
        <v>3.6283889300503116</v>
      </c>
      <c r="I495" s="27">
        <v>4.6644662495808955</v>
      </c>
    </row>
    <row r="496">
      <c r="A496" s="26">
        <v>36.5</v>
      </c>
      <c r="B496" s="26">
        <v>36.0</v>
      </c>
      <c r="C496" s="26">
        <v>2.0</v>
      </c>
      <c r="D496" s="26" t="s">
        <v>96</v>
      </c>
      <c r="E496" s="26">
        <v>2.0</v>
      </c>
      <c r="F496" s="27">
        <v>6.599528431726467</v>
      </c>
      <c r="G496" s="27">
        <v>6.837767597530994</v>
      </c>
      <c r="H496" s="27">
        <v>5.705130313040837</v>
      </c>
      <c r="I496" s="27">
        <v>6.734783436810743</v>
      </c>
    </row>
    <row r="497">
      <c r="A497" s="26">
        <v>36.5</v>
      </c>
      <c r="B497" s="26">
        <v>36.0</v>
      </c>
      <c r="C497" s="26">
        <v>17.0</v>
      </c>
      <c r="D497" s="26" t="s">
        <v>108</v>
      </c>
      <c r="E497" s="26">
        <v>2.0</v>
      </c>
      <c r="F497" s="27">
        <v>5.383699569557428</v>
      </c>
      <c r="G497" s="27">
        <v>5.651305809734459</v>
      </c>
      <c r="H497" s="27">
        <v>4.439332693830263</v>
      </c>
      <c r="I497" s="27">
        <v>5.53779653490694</v>
      </c>
    </row>
    <row r="498">
      <c r="A498" s="26">
        <v>36.6</v>
      </c>
      <c r="B498" s="26">
        <v>36.0</v>
      </c>
      <c r="C498" s="26">
        <v>14.0</v>
      </c>
      <c r="D498" s="26" t="s">
        <v>33</v>
      </c>
      <c r="E498" s="26">
        <v>2.0</v>
      </c>
      <c r="F498" s="27">
        <v>6.565887527412862</v>
      </c>
      <c r="G498" s="27">
        <v>6.51666950474268</v>
      </c>
      <c r="H498" s="27">
        <v>5.578147833922551</v>
      </c>
      <c r="I498" s="27">
        <v>6.54197537000745</v>
      </c>
    </row>
    <row r="499">
      <c r="A499" s="26">
        <v>36.6</v>
      </c>
      <c r="B499" s="26">
        <v>36.0</v>
      </c>
      <c r="C499" s="26">
        <v>12.0</v>
      </c>
      <c r="D499" s="26" t="s">
        <v>55</v>
      </c>
      <c r="E499" s="26">
        <v>2.0</v>
      </c>
      <c r="F499" s="27">
        <v>6.915005637816785</v>
      </c>
      <c r="G499" s="27">
        <v>7.1807598731322235</v>
      </c>
      <c r="H499" s="27">
        <v>6.155986341277963</v>
      </c>
      <c r="I499" s="27">
        <v>7.067900902117606</v>
      </c>
    </row>
    <row r="500">
      <c r="A500" s="26">
        <v>36.6</v>
      </c>
      <c r="B500" s="26">
        <v>36.0</v>
      </c>
      <c r="C500" s="26">
        <v>9.0</v>
      </c>
      <c r="D500" s="26" t="s">
        <v>63</v>
      </c>
      <c r="E500" s="26">
        <v>2.0</v>
      </c>
      <c r="F500" s="27">
        <v>7.341670555374149</v>
      </c>
      <c r="G500" s="27">
        <v>7.864549300654486</v>
      </c>
      <c r="H500" s="27">
        <v>6.569875307956561</v>
      </c>
      <c r="I500" s="27">
        <v>7.677462657297342</v>
      </c>
    </row>
    <row r="501">
      <c r="A501" s="26">
        <v>36.6</v>
      </c>
      <c r="B501" s="26">
        <v>36.0</v>
      </c>
      <c r="C501" s="26">
        <v>8.0</v>
      </c>
      <c r="D501" s="26" t="s">
        <v>68</v>
      </c>
      <c r="E501" s="26">
        <v>2.0</v>
      </c>
      <c r="F501" s="27">
        <v>5.354103646958867</v>
      </c>
      <c r="G501" s="28" t="s">
        <v>137</v>
      </c>
      <c r="H501" s="27">
        <v>4.3162699622207175</v>
      </c>
      <c r="I501" s="27">
        <v>5.354103646958867</v>
      </c>
    </row>
    <row r="502">
      <c r="A502" s="26">
        <v>36.6</v>
      </c>
      <c r="B502" s="26">
        <v>36.0</v>
      </c>
      <c r="C502" s="26">
        <v>11.0</v>
      </c>
      <c r="D502" s="26" t="s">
        <v>73</v>
      </c>
      <c r="E502" s="26">
        <v>2.0</v>
      </c>
      <c r="F502" s="27">
        <v>5.09147276537581</v>
      </c>
      <c r="G502" s="27">
        <v>4.890759031411797</v>
      </c>
      <c r="H502" s="27">
        <v>3.8688123141146984</v>
      </c>
      <c r="I502" s="27">
        <v>5.002609394212789</v>
      </c>
    </row>
    <row r="503">
      <c r="A503" s="26">
        <v>36.6</v>
      </c>
      <c r="B503" s="26">
        <v>36.0</v>
      </c>
      <c r="C503" s="26">
        <v>5.0</v>
      </c>
      <c r="D503" s="26" t="s">
        <v>76</v>
      </c>
      <c r="E503" s="26">
        <v>2.0</v>
      </c>
      <c r="F503" s="27">
        <v>5.965544490634498</v>
      </c>
      <c r="G503" s="27">
        <v>6.158566914072148</v>
      </c>
      <c r="H503" s="27">
        <v>4.998446171931378</v>
      </c>
      <c r="I503" s="27">
        <v>6.072692200303491</v>
      </c>
    </row>
    <row r="504">
      <c r="A504" s="26">
        <v>36.6</v>
      </c>
      <c r="B504" s="26">
        <v>36.0</v>
      </c>
      <c r="C504" s="26">
        <v>1.0</v>
      </c>
      <c r="D504" s="26" t="s">
        <v>82</v>
      </c>
      <c r="E504" s="26">
        <v>2.0</v>
      </c>
      <c r="F504" s="27">
        <v>4.711384984285466</v>
      </c>
      <c r="G504" s="28" t="s">
        <v>137</v>
      </c>
      <c r="H504" s="27">
        <v>3.673415899863631</v>
      </c>
      <c r="I504" s="27">
        <v>4.711384984285466</v>
      </c>
    </row>
    <row r="505">
      <c r="A505" s="26">
        <v>36.6</v>
      </c>
      <c r="B505" s="26">
        <v>36.0</v>
      </c>
      <c r="C505" s="26">
        <v>2.0</v>
      </c>
      <c r="D505" s="26" t="s">
        <v>96</v>
      </c>
      <c r="E505" s="26">
        <v>2.0</v>
      </c>
      <c r="F505" s="27">
        <v>5.788132239343335</v>
      </c>
      <c r="G505" s="27">
        <v>6.027014328258471</v>
      </c>
      <c r="H505" s="27">
        <v>4.864595829713536</v>
      </c>
      <c r="I505" s="27">
        <v>5.923794841343408</v>
      </c>
    </row>
    <row r="506">
      <c r="A506" s="26">
        <v>36.6</v>
      </c>
      <c r="B506" s="26">
        <v>36.0</v>
      </c>
      <c r="C506" s="26">
        <v>15.0</v>
      </c>
      <c r="D506" s="26" t="s">
        <v>108</v>
      </c>
      <c r="E506" s="26">
        <v>2.0</v>
      </c>
      <c r="F506" s="27">
        <v>6.005308181675057</v>
      </c>
      <c r="G506" s="27">
        <v>5.988917765486887</v>
      </c>
      <c r="H506" s="27">
        <v>4.9760878425945885</v>
      </c>
      <c r="I506" s="27">
        <v>5.997190291452878</v>
      </c>
    </row>
    <row r="507">
      <c r="A507" s="26">
        <v>36.6</v>
      </c>
      <c r="B507" s="26">
        <v>36.0</v>
      </c>
      <c r="C507" s="26">
        <v>6.0</v>
      </c>
      <c r="D507" s="26" t="s">
        <v>119</v>
      </c>
      <c r="E507" s="26">
        <v>2.0</v>
      </c>
      <c r="F507" s="27">
        <v>5.460804376097922</v>
      </c>
      <c r="G507" s="27">
        <v>5.439615077027985</v>
      </c>
      <c r="H507" s="27">
        <v>4.165625825377516</v>
      </c>
      <c r="I507" s="27">
        <v>5.450338942419758</v>
      </c>
    </row>
    <row r="508">
      <c r="A508" s="26">
        <v>37.4</v>
      </c>
      <c r="B508" s="26">
        <v>37.0</v>
      </c>
      <c r="C508" s="26">
        <v>4.0</v>
      </c>
      <c r="D508" s="26" t="s">
        <v>33</v>
      </c>
      <c r="E508" s="26">
        <v>2.0</v>
      </c>
      <c r="F508" s="27">
        <v>5.739647969367419</v>
      </c>
      <c r="G508" s="27">
        <v>5.861381566100507</v>
      </c>
      <c r="H508" s="27">
        <v>4.751499055612203</v>
      </c>
      <c r="I508" s="27">
        <v>5.804766147951624</v>
      </c>
    </row>
    <row r="509">
      <c r="A509" s="26">
        <v>37.4</v>
      </c>
      <c r="B509" s="26">
        <v>37.0</v>
      </c>
      <c r="C509" s="26">
        <v>1.0</v>
      </c>
      <c r="D509" s="26" t="s">
        <v>44</v>
      </c>
      <c r="E509" s="26">
        <v>2.0</v>
      </c>
      <c r="F509" s="27">
        <v>7.464597365115062</v>
      </c>
      <c r="G509" s="28" t="s">
        <v>137</v>
      </c>
      <c r="H509" s="27">
        <v>6.3979400086720375</v>
      </c>
      <c r="I509" s="27">
        <v>7.464597365115062</v>
      </c>
    </row>
    <row r="510">
      <c r="A510" s="26">
        <v>37.4</v>
      </c>
      <c r="B510" s="26">
        <v>37.0</v>
      </c>
      <c r="C510" s="26">
        <v>7.0</v>
      </c>
      <c r="D510" s="26" t="s">
        <v>49</v>
      </c>
      <c r="E510" s="26">
        <v>2.0</v>
      </c>
      <c r="F510" s="27">
        <v>8.12538439542822</v>
      </c>
      <c r="G510" s="27">
        <v>8.233289792737741</v>
      </c>
      <c r="H510" s="27">
        <v>6.803261970966674</v>
      </c>
      <c r="I510" s="27">
        <v>8.182679799382655</v>
      </c>
    </row>
    <row r="511">
      <c r="A511" s="26">
        <v>37.4</v>
      </c>
      <c r="B511" s="26">
        <v>37.0</v>
      </c>
      <c r="C511" s="26">
        <v>2.0</v>
      </c>
      <c r="D511" s="26" t="s">
        <v>55</v>
      </c>
      <c r="E511" s="26">
        <v>2.0</v>
      </c>
      <c r="F511" s="27">
        <v>5.583505478908649</v>
      </c>
      <c r="G511" s="27">
        <v>5.941573975542994</v>
      </c>
      <c r="H511" s="27">
        <v>4.824683575194279</v>
      </c>
      <c r="I511" s="27">
        <v>5.798442234108675</v>
      </c>
    </row>
    <row r="512">
      <c r="A512" s="26">
        <v>37.4</v>
      </c>
      <c r="B512" s="26">
        <v>37.0</v>
      </c>
      <c r="C512" s="26">
        <v>8.0</v>
      </c>
      <c r="D512" s="26" t="s">
        <v>63</v>
      </c>
      <c r="E512" s="26">
        <v>2.0</v>
      </c>
      <c r="F512" s="27">
        <v>6.7544873321858505</v>
      </c>
      <c r="G512" s="27">
        <v>6.9644368585024985</v>
      </c>
      <c r="H512" s="27">
        <v>5.840643698588007</v>
      </c>
      <c r="I512" s="27">
        <v>6.872027346721119</v>
      </c>
    </row>
    <row r="513">
      <c r="A513" s="26">
        <v>37.4</v>
      </c>
      <c r="B513" s="26">
        <v>37.0</v>
      </c>
      <c r="C513" s="26">
        <v>10.0</v>
      </c>
      <c r="D513" s="26" t="s">
        <v>68</v>
      </c>
      <c r="E513" s="26">
        <v>2.0</v>
      </c>
      <c r="F513" s="27">
        <v>5.780124528185057</v>
      </c>
      <c r="G513" s="27">
        <v>6.126912014409714</v>
      </c>
      <c r="H513" s="27">
        <v>5.015239966556737</v>
      </c>
      <c r="I513" s="27">
        <v>5.987250020980707</v>
      </c>
    </row>
    <row r="514">
      <c r="A514" s="26">
        <v>37.4</v>
      </c>
      <c r="B514" s="26">
        <v>37.0</v>
      </c>
      <c r="C514" s="26">
        <v>15.0</v>
      </c>
      <c r="D514" s="26" t="s">
        <v>73</v>
      </c>
      <c r="E514" s="26">
        <v>2.0</v>
      </c>
      <c r="F514" s="27">
        <v>4.826162692359242</v>
      </c>
      <c r="G514" s="27">
        <v>4.595713770980968</v>
      </c>
      <c r="H514" s="27">
        <v>3.9842057328167684</v>
      </c>
      <c r="I514" s="27">
        <v>4.726047539475974</v>
      </c>
    </row>
    <row r="515">
      <c r="A515" s="26">
        <v>37.4</v>
      </c>
      <c r="B515" s="26">
        <v>37.0</v>
      </c>
      <c r="C515" s="26">
        <v>6.0</v>
      </c>
      <c r="D515" s="26" t="s">
        <v>76</v>
      </c>
      <c r="E515" s="26">
        <v>2.0</v>
      </c>
      <c r="F515" s="27">
        <v>3.859092185564886</v>
      </c>
      <c r="G515" s="28" t="s">
        <v>137</v>
      </c>
      <c r="H515" s="27">
        <v>2.8952646494799867</v>
      </c>
      <c r="I515" s="27">
        <v>3.859092185564886</v>
      </c>
    </row>
    <row r="516">
      <c r="A516" s="26">
        <v>37.4</v>
      </c>
      <c r="B516" s="26">
        <v>37.0</v>
      </c>
      <c r="C516" s="26">
        <v>3.0</v>
      </c>
      <c r="D516" s="26" t="s">
        <v>82</v>
      </c>
      <c r="E516" s="26">
        <v>2.0</v>
      </c>
      <c r="F516" s="27">
        <v>4.861886853512833</v>
      </c>
      <c r="G516" s="28" t="s">
        <v>137</v>
      </c>
      <c r="H516" s="27">
        <v>3.853871964321762</v>
      </c>
      <c r="I516" s="27">
        <v>4.861886853512833</v>
      </c>
    </row>
    <row r="517">
      <c r="A517" s="26">
        <v>37.4</v>
      </c>
      <c r="B517" s="26">
        <v>37.0</v>
      </c>
      <c r="C517" s="26">
        <v>13.0</v>
      </c>
      <c r="D517" s="26" t="s">
        <v>96</v>
      </c>
      <c r="E517" s="26">
        <v>2.0</v>
      </c>
      <c r="F517" s="27">
        <v>7.012631707285691</v>
      </c>
      <c r="G517" s="27">
        <v>6.933450461238066</v>
      </c>
      <c r="H517" s="27">
        <v>6.1962946451439675</v>
      </c>
      <c r="I517" s="27">
        <v>6.974843146396291</v>
      </c>
    </row>
    <row r="518">
      <c r="A518" s="26" t="s">
        <v>130</v>
      </c>
      <c r="B518" s="25" t="s">
        <v>131</v>
      </c>
      <c r="C518" s="26">
        <v>21.0</v>
      </c>
      <c r="D518" s="26" t="s">
        <v>33</v>
      </c>
      <c r="E518" s="26">
        <v>2.0</v>
      </c>
      <c r="F518" s="27">
        <v>4.137630062877117</v>
      </c>
      <c r="G518" s="27">
        <v>4.438660058541099</v>
      </c>
      <c r="H518" s="27">
        <v>3.3309932190414244</v>
      </c>
      <c r="I518" s="27">
        <v>4.313721321932799</v>
      </c>
    </row>
    <row r="519">
      <c r="A519" s="26" t="s">
        <v>130</v>
      </c>
      <c r="B519" s="25" t="s">
        <v>131</v>
      </c>
      <c r="C519" s="26">
        <v>15.0</v>
      </c>
      <c r="D519" s="26" t="s">
        <v>44</v>
      </c>
      <c r="E519" s="26">
        <v>2.0</v>
      </c>
      <c r="F519" s="27">
        <v>4.518896287279504</v>
      </c>
      <c r="G519" s="27">
        <v>4.380593589113222</v>
      </c>
      <c r="H519" s="27">
        <v>3.5305655739466286</v>
      </c>
      <c r="I519" s="27">
        <v>4.455227207410126</v>
      </c>
    </row>
    <row r="520">
      <c r="A520" s="26" t="s">
        <v>130</v>
      </c>
      <c r="B520" s="25" t="s">
        <v>131</v>
      </c>
      <c r="C520" s="26">
        <v>6.0</v>
      </c>
      <c r="D520" s="26" t="s">
        <v>49</v>
      </c>
      <c r="E520" s="26">
        <v>2.0</v>
      </c>
      <c r="F520" s="27">
        <v>7.312275327376444</v>
      </c>
      <c r="G520" s="27">
        <v>7.602581457648651</v>
      </c>
      <c r="H520" s="27">
        <v>6.63562733897423</v>
      </c>
      <c r="I520" s="27">
        <v>7.481246845309178</v>
      </c>
    </row>
    <row r="521">
      <c r="A521" s="26" t="s">
        <v>130</v>
      </c>
      <c r="B521" s="25" t="s">
        <v>131</v>
      </c>
      <c r="C521" s="26">
        <v>7.0</v>
      </c>
      <c r="D521" s="26" t="s">
        <v>55</v>
      </c>
      <c r="E521" s="26">
        <v>2.0</v>
      </c>
      <c r="F521" s="27">
        <v>5.238824186844269</v>
      </c>
      <c r="G521" s="27">
        <v>5.3357341998523244</v>
      </c>
      <c r="H521" s="27">
        <v>4.28523572848075</v>
      </c>
      <c r="I521" s="27">
        <v>5.28997670929165</v>
      </c>
    </row>
    <row r="522">
      <c r="A522" s="26" t="s">
        <v>130</v>
      </c>
      <c r="B522" s="25" t="s">
        <v>131</v>
      </c>
      <c r="C522" s="26">
        <v>14.0</v>
      </c>
      <c r="D522" s="26" t="s">
        <v>63</v>
      </c>
      <c r="E522" s="26">
        <v>2.0</v>
      </c>
      <c r="F522" s="27">
        <v>6.439190906534879</v>
      </c>
      <c r="G522" s="27">
        <v>6.527146076890008</v>
      </c>
      <c r="H522" s="27">
        <v>5.590268466598404</v>
      </c>
      <c r="I522" s="27">
        <v>6.485391328783008</v>
      </c>
    </row>
    <row r="523">
      <c r="A523" s="26" t="s">
        <v>130</v>
      </c>
      <c r="B523" s="25" t="s">
        <v>131</v>
      </c>
      <c r="C523" s="26">
        <v>13.0</v>
      </c>
      <c r="D523" s="26" t="s">
        <v>68</v>
      </c>
      <c r="E523" s="26">
        <v>2.0</v>
      </c>
      <c r="F523" s="27">
        <v>5.1664704182413566</v>
      </c>
      <c r="G523" s="27">
        <v>4.768530409569318</v>
      </c>
      <c r="H523" s="27">
        <v>4.096910013008056</v>
      </c>
      <c r="I523" s="27">
        <v>5.011568458255613</v>
      </c>
    </row>
    <row r="524">
      <c r="A524" s="26" t="s">
        <v>130</v>
      </c>
      <c r="B524" s="25" t="s">
        <v>131</v>
      </c>
      <c r="C524" s="26">
        <v>12.0</v>
      </c>
      <c r="D524" s="26" t="s">
        <v>73</v>
      </c>
      <c r="E524" s="26">
        <v>2.0</v>
      </c>
      <c r="F524" s="27">
        <v>4.428261314643825</v>
      </c>
      <c r="G524" s="28" t="s">
        <v>137</v>
      </c>
      <c r="H524" s="27">
        <v>3.4449365713482614</v>
      </c>
      <c r="I524" s="27">
        <v>4.428261314643825</v>
      </c>
    </row>
    <row r="525">
      <c r="A525" s="26" t="s">
        <v>130</v>
      </c>
      <c r="B525" s="25" t="s">
        <v>131</v>
      </c>
      <c r="C525" s="26">
        <v>17.0</v>
      </c>
      <c r="D525" s="26" t="s">
        <v>76</v>
      </c>
      <c r="E525" s="26">
        <v>2.0</v>
      </c>
      <c r="F525" s="27">
        <v>5.4010272080371875</v>
      </c>
      <c r="G525" s="28" t="s">
        <v>137</v>
      </c>
      <c r="H525" s="27">
        <v>4.535113201697349</v>
      </c>
      <c r="I525" s="27">
        <v>5.4010272080371875</v>
      </c>
    </row>
    <row r="526">
      <c r="A526" s="26" t="s">
        <v>130</v>
      </c>
      <c r="B526" s="25" t="s">
        <v>131</v>
      </c>
      <c r="C526" s="26">
        <v>20.0</v>
      </c>
      <c r="D526" s="26" t="s">
        <v>82</v>
      </c>
      <c r="E526" s="26">
        <v>2.0</v>
      </c>
      <c r="F526" s="27">
        <v>5.360762604217969</v>
      </c>
      <c r="G526" s="27">
        <v>5.156642621562044</v>
      </c>
      <c r="H526" s="27">
        <v>4.4449365713482605</v>
      </c>
      <c r="I526" s="27">
        <v>5.270585973868881</v>
      </c>
    </row>
    <row r="527">
      <c r="A527" s="26" t="s">
        <v>130</v>
      </c>
      <c r="B527" s="25" t="s">
        <v>131</v>
      </c>
      <c r="C527" s="26">
        <v>9.0</v>
      </c>
      <c r="D527" s="26" t="s">
        <v>96</v>
      </c>
      <c r="E527" s="26">
        <v>2.0</v>
      </c>
      <c r="F527" s="27">
        <v>5.500986590446208</v>
      </c>
      <c r="G527" s="27">
        <v>5.924733862724531</v>
      </c>
      <c r="H527" s="27">
        <v>4.805694999637674</v>
      </c>
      <c r="I527" s="27">
        <v>5.762613545733606</v>
      </c>
    </row>
    <row r="528">
      <c r="A528" s="26" t="s">
        <v>130</v>
      </c>
      <c r="B528" s="25" t="s">
        <v>131</v>
      </c>
      <c r="C528" s="26">
        <v>2.0</v>
      </c>
      <c r="D528" s="26" t="s">
        <v>108</v>
      </c>
      <c r="E528" s="26">
        <v>2.0</v>
      </c>
      <c r="F528" s="27">
        <v>3.104246057926272</v>
      </c>
      <c r="G528" s="28">
        <v>0.0</v>
      </c>
      <c r="H528" s="27">
        <v>2.154901959985743</v>
      </c>
      <c r="I528" s="27">
        <v>3.104246057926272</v>
      </c>
    </row>
    <row r="529">
      <c r="A529" s="26" t="s">
        <v>130</v>
      </c>
      <c r="B529" s="25" t="s">
        <v>131</v>
      </c>
      <c r="C529" s="26">
        <v>10.0</v>
      </c>
      <c r="D529" s="26" t="s">
        <v>119</v>
      </c>
      <c r="E529" s="26">
        <v>2.0</v>
      </c>
      <c r="F529" s="27">
        <v>8.62237275347899</v>
      </c>
      <c r="G529" s="27">
        <v>8.93070198788447</v>
      </c>
      <c r="H529" s="27">
        <v>7.805694999637673</v>
      </c>
      <c r="I529" s="27">
        <v>8.803343777152758</v>
      </c>
    </row>
    <row r="530">
      <c r="A530" s="26" t="s">
        <v>129</v>
      </c>
      <c r="B530" s="26" t="s">
        <v>129</v>
      </c>
      <c r="C530" s="26">
        <v>18.0</v>
      </c>
      <c r="D530" s="26" t="s">
        <v>33</v>
      </c>
      <c r="E530" s="26">
        <v>2.0</v>
      </c>
      <c r="F530" s="27">
        <v>5.562189629359934</v>
      </c>
      <c r="G530" s="27">
        <v>5.61606501014279</v>
      </c>
      <c r="H530" s="27">
        <v>4.6059204121412005</v>
      </c>
      <c r="I530" s="27">
        <v>5.5899622075785835</v>
      </c>
    </row>
    <row r="531">
      <c r="A531" s="26" t="s">
        <v>129</v>
      </c>
      <c r="B531" s="26" t="s">
        <v>129</v>
      </c>
      <c r="C531" s="26">
        <v>19.0</v>
      </c>
      <c r="D531" s="26" t="s">
        <v>44</v>
      </c>
      <c r="E531" s="26">
        <v>2.0</v>
      </c>
      <c r="F531" s="27">
        <v>5.28374926559696</v>
      </c>
      <c r="G531" s="27">
        <v>5.329506756157635</v>
      </c>
      <c r="H531" s="27">
        <v>4.308716824330272</v>
      </c>
      <c r="I531" s="27">
        <v>5.307230361446483</v>
      </c>
    </row>
    <row r="532">
      <c r="A532" s="26" t="s">
        <v>129</v>
      </c>
      <c r="B532" s="26" t="s">
        <v>129</v>
      </c>
      <c r="C532" s="26">
        <v>14.0</v>
      </c>
      <c r="D532" s="26" t="s">
        <v>49</v>
      </c>
      <c r="E532" s="26">
        <v>2.0</v>
      </c>
      <c r="F532" s="27">
        <v>7.7615292722161655</v>
      </c>
      <c r="G532" s="27">
        <v>7.990008600731535</v>
      </c>
      <c r="H532" s="27">
        <v>6.795880017344075</v>
      </c>
      <c r="I532" s="27">
        <v>7.890623968595623</v>
      </c>
    </row>
    <row r="533">
      <c r="A533" s="26" t="s">
        <v>129</v>
      </c>
      <c r="B533" s="26" t="s">
        <v>129</v>
      </c>
      <c r="C533" s="26">
        <v>7.0</v>
      </c>
      <c r="D533" s="26" t="s">
        <v>55</v>
      </c>
      <c r="E533" s="26">
        <v>2.0</v>
      </c>
      <c r="F533" s="27">
        <v>6.197786213233714</v>
      </c>
      <c r="G533" s="28" t="s">
        <v>137</v>
      </c>
      <c r="H533" s="27">
        <v>5.196294645143968</v>
      </c>
      <c r="I533" s="27">
        <v>6.197786213233714</v>
      </c>
    </row>
    <row r="534">
      <c r="A534" s="26" t="s">
        <v>129</v>
      </c>
      <c r="B534" s="26" t="s">
        <v>129</v>
      </c>
      <c r="C534" s="26">
        <v>10.0</v>
      </c>
      <c r="D534" s="26" t="s">
        <v>63</v>
      </c>
      <c r="E534" s="26">
        <v>2.0</v>
      </c>
      <c r="F534" s="27">
        <v>6.415920176207885</v>
      </c>
      <c r="G534" s="27">
        <v>6.637768925824241</v>
      </c>
      <c r="H534" s="27">
        <v>5.5351132016973486</v>
      </c>
      <c r="I534" s="27">
        <v>6.540858912816185</v>
      </c>
    </row>
    <row r="535">
      <c r="A535" s="26" t="s">
        <v>129</v>
      </c>
      <c r="B535" s="26" t="s">
        <v>129</v>
      </c>
      <c r="C535" s="26">
        <v>4.0</v>
      </c>
      <c r="D535" s="26" t="s">
        <v>68</v>
      </c>
      <c r="E535" s="26">
        <v>2.0</v>
      </c>
      <c r="F535" s="28">
        <v>0.0</v>
      </c>
      <c r="G535" s="28">
        <v>0.0</v>
      </c>
      <c r="H535" s="28">
        <v>0.0</v>
      </c>
      <c r="I535" s="28">
        <v>0.0</v>
      </c>
    </row>
    <row r="536">
      <c r="A536" s="26" t="s">
        <v>129</v>
      </c>
      <c r="B536" s="26" t="s">
        <v>129</v>
      </c>
      <c r="C536" s="26">
        <v>13.0</v>
      </c>
      <c r="D536" s="26" t="s">
        <v>73</v>
      </c>
      <c r="E536" s="26">
        <v>2.0</v>
      </c>
      <c r="F536" s="27">
        <v>4.83779416882299</v>
      </c>
      <c r="G536" s="28" t="s">
        <v>137</v>
      </c>
      <c r="H536" s="27">
        <v>3.853871964321762</v>
      </c>
      <c r="I536" s="27">
        <v>4.83779416882299</v>
      </c>
    </row>
    <row r="537">
      <c r="A537" s="26" t="s">
        <v>129</v>
      </c>
      <c r="B537" s="26" t="s">
        <v>129</v>
      </c>
      <c r="C537" s="26">
        <v>5.0</v>
      </c>
      <c r="D537" s="26" t="s">
        <v>76</v>
      </c>
      <c r="E537" s="26">
        <v>2.0</v>
      </c>
      <c r="F537" s="28">
        <v>0.0</v>
      </c>
      <c r="G537" s="28">
        <v>0.0</v>
      </c>
      <c r="H537" s="28">
        <v>0.0</v>
      </c>
      <c r="I537" s="28">
        <v>0.0</v>
      </c>
    </row>
    <row r="538">
      <c r="A538" s="26" t="s">
        <v>129</v>
      </c>
      <c r="B538" s="26" t="s">
        <v>129</v>
      </c>
      <c r="C538" s="26">
        <v>2.0</v>
      </c>
      <c r="D538" s="26" t="s">
        <v>82</v>
      </c>
      <c r="E538" s="26">
        <v>2.0</v>
      </c>
      <c r="F538" s="27">
        <v>4.85404926356158</v>
      </c>
      <c r="G538" s="28" t="s">
        <v>137</v>
      </c>
      <c r="H538" s="27">
        <v>3.698970004336019</v>
      </c>
      <c r="I538" s="27">
        <v>4.85404926356158</v>
      </c>
    </row>
    <row r="539">
      <c r="A539" s="26" t="s">
        <v>129</v>
      </c>
      <c r="B539" s="26" t="s">
        <v>129</v>
      </c>
      <c r="C539" s="26">
        <v>15.0</v>
      </c>
      <c r="D539" s="26" t="s">
        <v>96</v>
      </c>
      <c r="E539" s="26">
        <v>2.0</v>
      </c>
      <c r="F539" s="27">
        <v>5.27846416776524</v>
      </c>
      <c r="G539" s="28" t="s">
        <v>137</v>
      </c>
      <c r="H539" s="27">
        <v>4.330993219041424</v>
      </c>
      <c r="I539" s="27">
        <v>5.27846416776524</v>
      </c>
    </row>
    <row r="540">
      <c r="A540" s="26" t="s">
        <v>129</v>
      </c>
      <c r="B540" s="26" t="s">
        <v>129</v>
      </c>
      <c r="C540" s="26">
        <v>6.0</v>
      </c>
      <c r="D540" s="26" t="s">
        <v>108</v>
      </c>
      <c r="E540" s="26">
        <v>2.0</v>
      </c>
      <c r="F540" s="27">
        <v>4.314205590912935</v>
      </c>
      <c r="G540" s="27">
        <v>4.5608779242543225</v>
      </c>
      <c r="H540" s="27">
        <v>3.5259698222574793</v>
      </c>
      <c r="I540" s="27">
        <v>4.454824531806397</v>
      </c>
    </row>
    <row r="541">
      <c r="A541" s="26" t="s">
        <v>129</v>
      </c>
      <c r="B541" s="26" t="s">
        <v>129</v>
      </c>
      <c r="C541" s="26">
        <v>12.0</v>
      </c>
      <c r="D541" s="26" t="s">
        <v>119</v>
      </c>
      <c r="E541" s="26">
        <v>2.0</v>
      </c>
      <c r="F541" s="27">
        <v>8.724251909186895</v>
      </c>
      <c r="G541" s="27">
        <v>9.081397846829809</v>
      </c>
      <c r="H541" s="27">
        <v>8.229535578282647</v>
      </c>
      <c r="I541" s="27">
        <v>8.938547520912808</v>
      </c>
    </row>
  </sheetData>
  <autoFilter ref="$A$1:$I$541"/>
  <hyperlinks>
    <hyperlink r:id="rId1" ref="A1"/>
    <hyperlink r:id="rId2" ref="B1"/>
    <hyperlink r:id="rId3" ref="D1"/>
    <hyperlink r:id="rId4" ref="E1"/>
    <hyperlink r:id="rId5" ref="H1"/>
    <hyperlink r:id="rId6" ref="B518"/>
    <hyperlink r:id="rId7" ref="B519"/>
    <hyperlink r:id="rId8" ref="B520"/>
    <hyperlink r:id="rId9" ref="B521"/>
    <hyperlink r:id="rId10" ref="B522"/>
    <hyperlink r:id="rId11" ref="B523"/>
    <hyperlink r:id="rId12" ref="B524"/>
    <hyperlink r:id="rId13" ref="B525"/>
    <hyperlink r:id="rId14" ref="B526"/>
    <hyperlink r:id="rId15" ref="B527"/>
    <hyperlink r:id="rId16" ref="B528"/>
    <hyperlink r:id="rId17" ref="B529"/>
  </hyperlinks>
  <drawing r:id="rId1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4</v>
      </c>
      <c r="D1" s="2" t="s">
        <v>28</v>
      </c>
      <c r="E1" s="2" t="s">
        <v>30</v>
      </c>
      <c r="F1" s="2" t="s">
        <v>145</v>
      </c>
      <c r="G1" s="2" t="s">
        <v>32</v>
      </c>
      <c r="H1" s="2"/>
    </row>
    <row r="2">
      <c r="A2" s="10">
        <v>12.6</v>
      </c>
      <c r="B2" s="10" t="s">
        <v>119</v>
      </c>
      <c r="C2" s="10">
        <v>2.0</v>
      </c>
      <c r="D2" s="11">
        <v>10.78710215208819</v>
      </c>
      <c r="E2" s="11">
        <v>29.190121511666963</v>
      </c>
      <c r="F2" s="11">
        <v>4.865020251944494</v>
      </c>
      <c r="G2" s="11">
        <v>1.4645170253480317</v>
      </c>
      <c r="H2" s="11"/>
    </row>
    <row r="3">
      <c r="A3" s="10">
        <v>14.4</v>
      </c>
      <c r="B3" s="10" t="s">
        <v>119</v>
      </c>
      <c r="C3" s="10">
        <v>1.0</v>
      </c>
      <c r="D3" s="11">
        <v>10.405463333319316</v>
      </c>
      <c r="E3" s="11">
        <v>27.922344797499015</v>
      </c>
      <c r="F3" s="11">
        <v>4.653724132916502</v>
      </c>
      <c r="G3" s="11">
        <v>1.4009105555532193</v>
      </c>
      <c r="H3" s="11"/>
    </row>
    <row r="4">
      <c r="A4" s="10">
        <v>6.1</v>
      </c>
      <c r="B4" s="10" t="s">
        <v>119</v>
      </c>
      <c r="C4" s="10">
        <v>2.0</v>
      </c>
      <c r="D4" s="11">
        <v>10.392229699470647</v>
      </c>
      <c r="E4" s="11">
        <v>27.87838361741967</v>
      </c>
      <c r="F4" s="11">
        <v>4.6463972695699445</v>
      </c>
      <c r="G4" s="11">
        <v>1.3987049499117745</v>
      </c>
      <c r="H4" s="11"/>
    </row>
    <row r="5">
      <c r="A5" s="10">
        <v>14.6</v>
      </c>
      <c r="B5" s="10" t="s">
        <v>119</v>
      </c>
      <c r="C5" s="10">
        <v>2.0</v>
      </c>
      <c r="D5" s="11">
        <v>10.388605300613406</v>
      </c>
      <c r="E5" s="11">
        <v>27.866343625028723</v>
      </c>
      <c r="F5" s="11">
        <v>4.644390604171454</v>
      </c>
      <c r="G5" s="11">
        <v>1.3981008834355677</v>
      </c>
      <c r="H5" s="11"/>
    </row>
    <row r="6">
      <c r="A6" s="10">
        <v>6.2</v>
      </c>
      <c r="B6" s="10" t="s">
        <v>119</v>
      </c>
      <c r="C6" s="10">
        <v>2.0</v>
      </c>
      <c r="D6" s="11">
        <v>10.359010068723828</v>
      </c>
      <c r="E6" s="11">
        <v>27.768030392740027</v>
      </c>
      <c r="F6" s="11">
        <v>4.628005065456671</v>
      </c>
      <c r="G6" s="11">
        <v>1.3931683447873047</v>
      </c>
      <c r="H6" s="11"/>
    </row>
    <row r="7">
      <c r="A7" s="10">
        <v>8.5</v>
      </c>
      <c r="B7" s="10" t="s">
        <v>49</v>
      </c>
      <c r="C7" s="10">
        <v>2.0</v>
      </c>
      <c r="D7" s="11">
        <v>10.307704799385032</v>
      </c>
      <c r="E7" s="11">
        <v>27.597597977107718</v>
      </c>
      <c r="F7" s="11">
        <v>4.599599662851286</v>
      </c>
      <c r="G7" s="11">
        <v>1.384617466564172</v>
      </c>
      <c r="H7" s="11"/>
    </row>
    <row r="8">
      <c r="A8" s="10">
        <v>12.4</v>
      </c>
      <c r="B8" s="10" t="s">
        <v>119</v>
      </c>
      <c r="C8" s="10">
        <v>3.0</v>
      </c>
      <c r="D8" s="11">
        <v>10.130890141883787</v>
      </c>
      <c r="E8" s="11">
        <v>27.010232398766444</v>
      </c>
      <c r="F8" s="11">
        <v>4.501705399794408</v>
      </c>
      <c r="G8" s="11">
        <v>1.3551483569806313</v>
      </c>
      <c r="H8" s="11"/>
    </row>
    <row r="9">
      <c r="A9" s="10">
        <v>8.5</v>
      </c>
      <c r="B9" s="10" t="s">
        <v>119</v>
      </c>
      <c r="C9" s="10">
        <v>2.0</v>
      </c>
      <c r="D9" s="11">
        <v>10.026980869515628</v>
      </c>
      <c r="E9" s="11">
        <v>26.66505326756735</v>
      </c>
      <c r="F9" s="11">
        <v>4.444175544594558</v>
      </c>
      <c r="G9" s="11">
        <v>1.3378301449192713</v>
      </c>
      <c r="H9" s="11"/>
    </row>
    <row r="10">
      <c r="A10" s="10">
        <v>6.6</v>
      </c>
      <c r="B10" s="10" t="s">
        <v>119</v>
      </c>
      <c r="C10" s="10">
        <v>3.0</v>
      </c>
      <c r="D10" s="11">
        <v>9.983237614946404</v>
      </c>
      <c r="E10" s="11">
        <v>26.519741321252038</v>
      </c>
      <c r="F10" s="11">
        <v>4.419956886875339</v>
      </c>
      <c r="G10" s="11">
        <v>1.3305396024910674</v>
      </c>
      <c r="H10" s="11"/>
    </row>
    <row r="11">
      <c r="A11" s="10">
        <v>14.4</v>
      </c>
      <c r="B11" s="10" t="s">
        <v>49</v>
      </c>
      <c r="C11" s="10">
        <v>1.0</v>
      </c>
      <c r="D11" s="11">
        <v>9.878487053332321</v>
      </c>
      <c r="E11" s="11">
        <v>26.171767487670987</v>
      </c>
      <c r="F11" s="11">
        <v>4.361961247945165</v>
      </c>
      <c r="G11" s="11">
        <v>1.3130811755553868</v>
      </c>
      <c r="H11" s="11"/>
    </row>
    <row r="12">
      <c r="A12" s="10">
        <v>12.5</v>
      </c>
      <c r="B12" s="10" t="s">
        <v>119</v>
      </c>
      <c r="C12" s="10">
        <v>1.0</v>
      </c>
      <c r="D12" s="11">
        <v>9.875082449005104</v>
      </c>
      <c r="E12" s="11">
        <v>26.16045763690443</v>
      </c>
      <c r="F12" s="11">
        <v>4.3600762728174045</v>
      </c>
      <c r="G12" s="11">
        <v>1.3125137415008508</v>
      </c>
      <c r="H12" s="11"/>
    </row>
    <row r="13">
      <c r="A13" s="10">
        <v>8.6</v>
      </c>
      <c r="B13" s="10" t="s">
        <v>49</v>
      </c>
      <c r="C13" s="10">
        <v>3.0</v>
      </c>
      <c r="D13" s="11">
        <v>9.825383426510324</v>
      </c>
      <c r="E13" s="11">
        <v>25.995361057790582</v>
      </c>
      <c r="F13" s="11">
        <v>4.33256017629843</v>
      </c>
      <c r="G13" s="11">
        <v>1.3042305710850541</v>
      </c>
      <c r="H13" s="11"/>
    </row>
    <row r="14">
      <c r="A14" s="10">
        <v>6.2</v>
      </c>
      <c r="B14" s="10" t="s">
        <v>49</v>
      </c>
      <c r="C14" s="10">
        <v>2.0</v>
      </c>
      <c r="D14" s="11">
        <v>9.819444059296359</v>
      </c>
      <c r="E14" s="11">
        <v>25.975630906976654</v>
      </c>
      <c r="F14" s="11">
        <v>4.329271817829443</v>
      </c>
      <c r="G14" s="11">
        <v>1.3032406765493931</v>
      </c>
      <c r="H14" s="11"/>
    </row>
    <row r="15">
      <c r="A15" s="10">
        <v>6.1</v>
      </c>
      <c r="B15" s="10" t="s">
        <v>49</v>
      </c>
      <c r="C15" s="10">
        <v>2.0</v>
      </c>
      <c r="D15" s="11">
        <v>9.7648514135924</v>
      </c>
      <c r="E15" s="11">
        <v>25.79427806343844</v>
      </c>
      <c r="F15" s="11">
        <v>4.299046343906407</v>
      </c>
      <c r="G15" s="11">
        <v>1.2941419022654</v>
      </c>
      <c r="H15" s="11"/>
    </row>
    <row r="16">
      <c r="A16" s="10">
        <v>35.1</v>
      </c>
      <c r="B16" s="10" t="s">
        <v>119</v>
      </c>
      <c r="C16" s="10">
        <v>1.0</v>
      </c>
      <c r="D16" s="11">
        <v>9.697660901666113</v>
      </c>
      <c r="E16" s="11">
        <v>25.571076014160646</v>
      </c>
      <c r="F16" s="11">
        <v>4.261846002360108</v>
      </c>
      <c r="G16" s="11">
        <v>1.282943483611019</v>
      </c>
      <c r="H16" s="11"/>
    </row>
    <row r="17">
      <c r="A17" s="10">
        <v>6.4</v>
      </c>
      <c r="B17" s="10" t="s">
        <v>119</v>
      </c>
      <c r="C17" s="10">
        <v>2.0</v>
      </c>
      <c r="D17" s="11">
        <v>9.675854784230042</v>
      </c>
      <c r="E17" s="11">
        <v>25.498637660009347</v>
      </c>
      <c r="F17" s="11">
        <v>4.249772943334891</v>
      </c>
      <c r="G17" s="11">
        <v>1.279309130705007</v>
      </c>
      <c r="H17" s="11"/>
    </row>
    <row r="18">
      <c r="A18" s="10">
        <v>14.6</v>
      </c>
      <c r="B18" s="10" t="s">
        <v>49</v>
      </c>
      <c r="C18" s="10">
        <v>2.0</v>
      </c>
      <c r="D18" s="11">
        <v>9.566573075277239</v>
      </c>
      <c r="E18" s="11">
        <v>25.13561168078173</v>
      </c>
      <c r="F18" s="11">
        <v>4.1892686134636214</v>
      </c>
      <c r="G18" s="11">
        <v>1.2610955125462064</v>
      </c>
      <c r="H18" s="11"/>
    </row>
    <row r="19">
      <c r="A19" s="10">
        <v>35.5</v>
      </c>
      <c r="B19" s="10" t="s">
        <v>119</v>
      </c>
      <c r="C19" s="10">
        <v>1.0</v>
      </c>
      <c r="D19" s="11">
        <v>9.541901982593767</v>
      </c>
      <c r="E19" s="11">
        <v>25.053656084864933</v>
      </c>
      <c r="F19" s="11">
        <v>4.175609347477489</v>
      </c>
      <c r="G19" s="11">
        <v>1.256983663765628</v>
      </c>
      <c r="H19" s="11"/>
    </row>
    <row r="20">
      <c r="A20" s="10">
        <v>14.3</v>
      </c>
      <c r="B20" s="10" t="s">
        <v>119</v>
      </c>
      <c r="C20" s="10">
        <v>1.0</v>
      </c>
      <c r="D20" s="11">
        <v>9.48688660619418</v>
      </c>
      <c r="E20" s="11">
        <v>24.87089896035234</v>
      </c>
      <c r="F20" s="11">
        <v>4.1451498267253895</v>
      </c>
      <c r="G20" s="11">
        <v>1.2478144343656965</v>
      </c>
      <c r="H20" s="11"/>
    </row>
    <row r="21">
      <c r="A21" s="10">
        <v>2.2</v>
      </c>
      <c r="B21" s="10" t="s">
        <v>63</v>
      </c>
      <c r="C21" s="10">
        <v>1.0</v>
      </c>
      <c r="D21" s="11">
        <v>9.482836299439068</v>
      </c>
      <c r="E21" s="11">
        <v>24.857444132549624</v>
      </c>
      <c r="F21" s="11">
        <v>4.142907355424938</v>
      </c>
      <c r="G21" s="11">
        <v>1.2471393832398447</v>
      </c>
      <c r="H21" s="11"/>
    </row>
    <row r="22">
      <c r="A22" s="10">
        <v>22.6</v>
      </c>
      <c r="B22" s="10" t="s">
        <v>49</v>
      </c>
      <c r="C22" s="10">
        <v>2.0</v>
      </c>
      <c r="D22" s="11">
        <v>9.465675204467233</v>
      </c>
      <c r="E22" s="11">
        <v>24.800436209023655</v>
      </c>
      <c r="F22" s="11">
        <v>4.133406034837276</v>
      </c>
      <c r="G22" s="11">
        <v>1.244279200744539</v>
      </c>
      <c r="H22" s="11"/>
    </row>
    <row r="23">
      <c r="A23" s="10">
        <v>12.6</v>
      </c>
      <c r="B23" s="10" t="s">
        <v>49</v>
      </c>
      <c r="C23" s="10">
        <v>2.0</v>
      </c>
      <c r="D23" s="11">
        <v>9.272804421516557</v>
      </c>
      <c r="E23" s="11">
        <v>24.159733336456885</v>
      </c>
      <c r="F23" s="11">
        <v>4.026622222742814</v>
      </c>
      <c r="G23" s="11">
        <v>1.2121340702527597</v>
      </c>
      <c r="H23" s="11"/>
    </row>
    <row r="24">
      <c r="A24" s="10">
        <v>22.6</v>
      </c>
      <c r="B24" s="10" t="s">
        <v>119</v>
      </c>
      <c r="C24" s="10">
        <v>2.0</v>
      </c>
      <c r="D24" s="11">
        <v>9.239079861508953</v>
      </c>
      <c r="E24" s="11">
        <v>24.04770277307991</v>
      </c>
      <c r="F24" s="11">
        <v>4.007950462179985</v>
      </c>
      <c r="G24" s="11">
        <v>1.2065133102514922</v>
      </c>
      <c r="H24" s="11"/>
    </row>
    <row r="25">
      <c r="A25" s="10">
        <v>36.3</v>
      </c>
      <c r="B25" s="10" t="s">
        <v>49</v>
      </c>
      <c r="C25" s="10">
        <v>1.0</v>
      </c>
      <c r="D25" s="11">
        <v>9.176183426815344</v>
      </c>
      <c r="E25" s="11">
        <v>23.838765339602958</v>
      </c>
      <c r="F25" s="11">
        <v>3.973127556600493</v>
      </c>
      <c r="G25" s="11">
        <v>1.1960305711358907</v>
      </c>
      <c r="H25" s="11"/>
    </row>
    <row r="26">
      <c r="A26" s="10">
        <v>12.5</v>
      </c>
      <c r="B26" s="10" t="s">
        <v>49</v>
      </c>
      <c r="C26" s="10">
        <v>1.0</v>
      </c>
      <c r="D26" s="11">
        <v>9.008243018971571</v>
      </c>
      <c r="E26" s="11">
        <v>23.280879380519888</v>
      </c>
      <c r="F26" s="11">
        <v>3.880146563419981</v>
      </c>
      <c r="G26" s="11">
        <v>1.1680405031619285</v>
      </c>
      <c r="H26" s="11"/>
    </row>
    <row r="27">
      <c r="A27" s="10" t="s">
        <v>129</v>
      </c>
      <c r="B27" s="10" t="s">
        <v>119</v>
      </c>
      <c r="C27" s="10">
        <v>2.0</v>
      </c>
      <c r="D27" s="11">
        <v>8.938547520912808</v>
      </c>
      <c r="E27" s="11">
        <v>23.049355947431316</v>
      </c>
      <c r="F27" s="11">
        <v>3.841559324571886</v>
      </c>
      <c r="G27" s="11">
        <v>1.1564245868188012</v>
      </c>
      <c r="H27" s="11"/>
    </row>
    <row r="28">
      <c r="A28" s="10">
        <v>22.4</v>
      </c>
      <c r="B28" s="10" t="s">
        <v>119</v>
      </c>
      <c r="C28" s="10">
        <v>3.0</v>
      </c>
      <c r="D28" s="11">
        <v>8.846799242873077</v>
      </c>
      <c r="E28" s="11">
        <v>22.744574764953594</v>
      </c>
      <c r="F28" s="11">
        <v>3.790762460825599</v>
      </c>
      <c r="G28" s="11">
        <v>1.141133207145513</v>
      </c>
      <c r="H28" s="11"/>
    </row>
    <row r="29">
      <c r="A29" s="10">
        <v>15.2</v>
      </c>
      <c r="B29" s="10" t="s">
        <v>119</v>
      </c>
      <c r="C29" s="10">
        <v>3.0</v>
      </c>
      <c r="D29" s="11">
        <v>8.825315543837757</v>
      </c>
      <c r="E29" s="11">
        <v>22.67320746154606</v>
      </c>
      <c r="F29" s="11">
        <v>3.7788679102576768</v>
      </c>
      <c r="G29" s="11">
        <v>1.1375525906396262</v>
      </c>
      <c r="H29" s="11"/>
    </row>
    <row r="30">
      <c r="A30" s="10" t="s">
        <v>130</v>
      </c>
      <c r="B30" s="10" t="s">
        <v>119</v>
      </c>
      <c r="C30" s="10">
        <v>2.0</v>
      </c>
      <c r="D30" s="11">
        <v>8.803343777152758</v>
      </c>
      <c r="E30" s="11">
        <v>22.600218832500854</v>
      </c>
      <c r="F30" s="11">
        <v>3.766703138750142</v>
      </c>
      <c r="G30" s="11">
        <v>1.1338906295254596</v>
      </c>
      <c r="H30" s="11"/>
    </row>
    <row r="31">
      <c r="A31" s="10">
        <v>6.5</v>
      </c>
      <c r="B31" s="10" t="s">
        <v>119</v>
      </c>
      <c r="C31" s="10">
        <v>1.0</v>
      </c>
      <c r="D31" s="11">
        <v>8.755542726342915</v>
      </c>
      <c r="E31" s="11">
        <v>22.441427178850496</v>
      </c>
      <c r="F31" s="11">
        <v>3.740237863141749</v>
      </c>
      <c r="G31" s="11">
        <v>1.125923787723819</v>
      </c>
      <c r="H31" s="11"/>
    </row>
    <row r="32">
      <c r="A32" s="10">
        <v>17.2</v>
      </c>
      <c r="B32" s="10" t="s">
        <v>119</v>
      </c>
      <c r="C32" s="10">
        <v>2.0</v>
      </c>
      <c r="D32" s="11">
        <v>8.62854729545062</v>
      </c>
      <c r="E32" s="11">
        <v>22.019557489047056</v>
      </c>
      <c r="F32" s="11">
        <v>3.669926248174509</v>
      </c>
      <c r="G32" s="11">
        <v>1.1047578825751032</v>
      </c>
      <c r="H32" s="11"/>
    </row>
    <row r="33">
      <c r="A33" s="10">
        <v>14.4</v>
      </c>
      <c r="B33" s="10" t="s">
        <v>33</v>
      </c>
      <c r="C33" s="10">
        <v>1.0</v>
      </c>
      <c r="D33" s="11">
        <v>8.605842324250048</v>
      </c>
      <c r="E33" s="11">
        <v>21.944133207322267</v>
      </c>
      <c r="F33" s="11">
        <v>3.657355534553711</v>
      </c>
      <c r="G33" s="11">
        <v>1.1009737207083414</v>
      </c>
      <c r="H33" s="11"/>
    </row>
    <row r="34">
      <c r="A34" s="10">
        <v>6.1</v>
      </c>
      <c r="B34" s="10" t="s">
        <v>55</v>
      </c>
      <c r="C34" s="10">
        <v>2.0</v>
      </c>
      <c r="D34" s="11">
        <v>8.582464435264582</v>
      </c>
      <c r="E34" s="11">
        <v>21.866473541102287</v>
      </c>
      <c r="F34" s="11">
        <v>3.6444122568503814</v>
      </c>
      <c r="G34" s="11">
        <v>1.0970774058774302</v>
      </c>
      <c r="H34" s="11"/>
    </row>
    <row r="35">
      <c r="A35" s="10">
        <v>8.6</v>
      </c>
      <c r="B35" s="10" t="s">
        <v>119</v>
      </c>
      <c r="C35" s="10">
        <v>3.0</v>
      </c>
      <c r="D35" s="11">
        <v>8.544268534227761</v>
      </c>
      <c r="E35" s="11">
        <v>21.73958950433854</v>
      </c>
      <c r="F35" s="11">
        <v>3.6232649173897564</v>
      </c>
      <c r="G35" s="11">
        <v>1.0907114223712935</v>
      </c>
      <c r="H35" s="11"/>
    </row>
    <row r="36">
      <c r="A36" s="10">
        <v>36.4</v>
      </c>
      <c r="B36" s="10" t="s">
        <v>63</v>
      </c>
      <c r="C36" s="10">
        <v>3.0</v>
      </c>
      <c r="D36" s="11">
        <v>8.540607512240769</v>
      </c>
      <c r="E36" s="11">
        <v>21.727427852543947</v>
      </c>
      <c r="F36" s="11">
        <v>3.621237975423991</v>
      </c>
      <c r="G36" s="11">
        <v>1.090101252040128</v>
      </c>
      <c r="H36" s="11"/>
    </row>
    <row r="37">
      <c r="A37" s="10">
        <v>18.6</v>
      </c>
      <c r="B37" s="10" t="s">
        <v>119</v>
      </c>
      <c r="C37" s="10">
        <v>2.0</v>
      </c>
      <c r="D37" s="11">
        <v>8.477622997863987</v>
      </c>
      <c r="E37" s="11">
        <v>21.51819782469288</v>
      </c>
      <c r="F37" s="11">
        <v>3.58636630411548</v>
      </c>
      <c r="G37" s="11">
        <v>1.0796038329773312</v>
      </c>
      <c r="H37" s="11"/>
    </row>
    <row r="38">
      <c r="A38" s="10">
        <v>36.5</v>
      </c>
      <c r="B38" s="10" t="s">
        <v>44</v>
      </c>
      <c r="C38" s="10">
        <v>2.0</v>
      </c>
      <c r="D38" s="11">
        <v>8.40068196820963</v>
      </c>
      <c r="E38" s="11">
        <v>21.262605256634508</v>
      </c>
      <c r="F38" s="11">
        <v>3.543767542772418</v>
      </c>
      <c r="G38" s="11">
        <v>1.0667803280349384</v>
      </c>
      <c r="H38" s="11"/>
    </row>
    <row r="39">
      <c r="A39" s="10">
        <v>35.1</v>
      </c>
      <c r="B39" s="10" t="s">
        <v>63</v>
      </c>
      <c r="C39" s="10">
        <v>1.0</v>
      </c>
      <c r="D39" s="11">
        <v>8.26388900365808</v>
      </c>
      <c r="E39" s="11">
        <v>20.808188864507787</v>
      </c>
      <c r="F39" s="11">
        <v>3.4680314774179646</v>
      </c>
      <c r="G39" s="11">
        <v>1.0439815006096802</v>
      </c>
      <c r="H39" s="11"/>
    </row>
    <row r="40">
      <c r="A40" s="10">
        <v>18.7</v>
      </c>
      <c r="B40" s="10" t="s">
        <v>119</v>
      </c>
      <c r="C40" s="10">
        <v>1.0</v>
      </c>
      <c r="D40" s="11">
        <v>8.26350134683922</v>
      </c>
      <c r="E40" s="11">
        <v>20.80690109643004</v>
      </c>
      <c r="F40" s="11">
        <v>3.4678168494050063</v>
      </c>
      <c r="G40" s="11">
        <v>1.04391689113987</v>
      </c>
      <c r="H40" s="11"/>
    </row>
    <row r="41">
      <c r="A41" s="10">
        <v>18.1</v>
      </c>
      <c r="B41" s="10" t="s">
        <v>63</v>
      </c>
      <c r="C41" s="10">
        <v>2.0</v>
      </c>
      <c r="D41" s="11">
        <v>8.188131303851499</v>
      </c>
      <c r="E41" s="11">
        <v>20.55652723311626</v>
      </c>
      <c r="F41" s="11">
        <v>3.4260878721860433</v>
      </c>
      <c r="G41" s="11">
        <v>1.0313552173085831</v>
      </c>
      <c r="H41" s="11"/>
    </row>
    <row r="42">
      <c r="A42" s="10">
        <v>37.4</v>
      </c>
      <c r="B42" s="10" t="s">
        <v>49</v>
      </c>
      <c r="C42" s="10">
        <v>2.0</v>
      </c>
      <c r="D42" s="11">
        <v>8.182679799382655</v>
      </c>
      <c r="E42" s="11">
        <v>20.538417727261802</v>
      </c>
      <c r="F42" s="11">
        <v>3.4230696212103005</v>
      </c>
      <c r="G42" s="11">
        <v>1.0304466332304425</v>
      </c>
      <c r="H42" s="11"/>
    </row>
    <row r="43">
      <c r="A43" s="10">
        <v>16.3</v>
      </c>
      <c r="B43" s="10" t="s">
        <v>119</v>
      </c>
      <c r="C43" s="10">
        <v>3.0</v>
      </c>
      <c r="D43" s="11">
        <v>8.089623569326136</v>
      </c>
      <c r="E43" s="11">
        <v>20.22929162223275</v>
      </c>
      <c r="F43" s="11">
        <v>3.3715486037054583</v>
      </c>
      <c r="G43" s="11">
        <v>1.014937261554356</v>
      </c>
      <c r="H43" s="11"/>
    </row>
    <row r="44">
      <c r="A44" s="10">
        <v>18.1</v>
      </c>
      <c r="B44" s="10" t="s">
        <v>119</v>
      </c>
      <c r="C44" s="10">
        <v>2.0</v>
      </c>
      <c r="D44" s="11">
        <v>7.974296538367715</v>
      </c>
      <c r="E44" s="11">
        <v>19.846183517992024</v>
      </c>
      <c r="F44" s="11">
        <v>3.3076972529986706</v>
      </c>
      <c r="G44" s="11">
        <v>0.9957160897279524</v>
      </c>
      <c r="H44" s="11"/>
    </row>
    <row r="45">
      <c r="A45" s="10">
        <v>36.1</v>
      </c>
      <c r="B45" s="10" t="s">
        <v>119</v>
      </c>
      <c r="C45" s="10">
        <v>3.0</v>
      </c>
      <c r="D45" s="11">
        <v>7.9342497414356234</v>
      </c>
      <c r="E45" s="11">
        <v>19.713150938153063</v>
      </c>
      <c r="F45" s="11">
        <v>3.285525156358844</v>
      </c>
      <c r="G45" s="11">
        <v>0.989041623572604</v>
      </c>
      <c r="H45" s="11"/>
    </row>
    <row r="46">
      <c r="A46" s="10">
        <v>22.1</v>
      </c>
      <c r="B46" s="10" t="s">
        <v>49</v>
      </c>
      <c r="C46" s="10">
        <v>3.0</v>
      </c>
      <c r="D46" s="11">
        <v>7.922868588873501</v>
      </c>
      <c r="E46" s="11">
        <v>19.67534356770475</v>
      </c>
      <c r="F46" s="11">
        <v>3.2792239279507918</v>
      </c>
      <c r="G46" s="11">
        <v>0.9871447648122502</v>
      </c>
      <c r="H46" s="11"/>
    </row>
    <row r="47">
      <c r="A47" s="10">
        <v>17.5</v>
      </c>
      <c r="B47" s="10" t="s">
        <v>63</v>
      </c>
      <c r="C47" s="10">
        <v>1.0</v>
      </c>
      <c r="D47" s="11">
        <v>7.895628910091821</v>
      </c>
      <c r="E47" s="11">
        <v>19.58485531346418</v>
      </c>
      <c r="F47" s="11">
        <v>3.2641425522440297</v>
      </c>
      <c r="G47" s="11">
        <v>0.9826048183486368</v>
      </c>
      <c r="H47" s="11"/>
    </row>
    <row r="48">
      <c r="A48" s="10" t="s">
        <v>129</v>
      </c>
      <c r="B48" s="10" t="s">
        <v>49</v>
      </c>
      <c r="C48" s="10">
        <v>2.0</v>
      </c>
      <c r="D48" s="11">
        <v>7.890623968595623</v>
      </c>
      <c r="E48" s="11">
        <v>19.568229257694693</v>
      </c>
      <c r="F48" s="11">
        <v>3.2613715429491155</v>
      </c>
      <c r="G48" s="11">
        <v>0.9817706614326038</v>
      </c>
      <c r="H48" s="11"/>
    </row>
    <row r="49">
      <c r="A49" s="10">
        <v>17.6</v>
      </c>
      <c r="B49" s="10" t="s">
        <v>119</v>
      </c>
      <c r="C49" s="10">
        <v>3.0</v>
      </c>
      <c r="D49" s="11">
        <v>7.883450004097988</v>
      </c>
      <c r="E49" s="11">
        <v>19.54439786347827</v>
      </c>
      <c r="F49" s="11">
        <v>3.257399643913045</v>
      </c>
      <c r="G49" s="11">
        <v>0.980575000682998</v>
      </c>
      <c r="H49" s="11"/>
    </row>
    <row r="50">
      <c r="A50" s="10">
        <v>2.3</v>
      </c>
      <c r="B50" s="10" t="s">
        <v>119</v>
      </c>
      <c r="C50" s="10">
        <v>1.0</v>
      </c>
      <c r="D50" s="11">
        <v>7.810603274164782</v>
      </c>
      <c r="E50" s="11">
        <v>19.302406264692483</v>
      </c>
      <c r="F50" s="11">
        <v>3.2170677107820804</v>
      </c>
      <c r="G50" s="11">
        <v>0.9684338790274637</v>
      </c>
      <c r="H50" s="11"/>
    </row>
    <row r="51">
      <c r="A51" s="10">
        <v>36.5</v>
      </c>
      <c r="B51" s="10" t="s">
        <v>49</v>
      </c>
      <c r="C51" s="10">
        <v>2.0</v>
      </c>
      <c r="D51" s="11">
        <v>7.758842410839246</v>
      </c>
      <c r="E51" s="11">
        <v>19.130460398595762</v>
      </c>
      <c r="F51" s="11">
        <v>3.188410066432627</v>
      </c>
      <c r="G51" s="11">
        <v>0.9598070684732076</v>
      </c>
      <c r="H51" s="11"/>
    </row>
    <row r="52">
      <c r="A52" s="10">
        <v>36.4</v>
      </c>
      <c r="B52" s="10" t="s">
        <v>119</v>
      </c>
      <c r="C52" s="10">
        <v>3.0</v>
      </c>
      <c r="D52" s="11">
        <v>7.755428382352328</v>
      </c>
      <c r="E52" s="11">
        <v>19.11911924144832</v>
      </c>
      <c r="F52" s="11">
        <v>3.18651987357472</v>
      </c>
      <c r="G52" s="11">
        <v>0.959238063725388</v>
      </c>
      <c r="H52" s="11"/>
    </row>
    <row r="53">
      <c r="A53" s="10">
        <v>14.1</v>
      </c>
      <c r="B53" s="10" t="s">
        <v>119</v>
      </c>
      <c r="C53" s="10">
        <v>3.0</v>
      </c>
      <c r="D53" s="11">
        <v>7.694422376585298</v>
      </c>
      <c r="E53" s="11">
        <v>18.916461676933967</v>
      </c>
      <c r="F53" s="11">
        <v>3.1527436128223276</v>
      </c>
      <c r="G53" s="11">
        <v>0.9490703960975497</v>
      </c>
      <c r="H53" s="11"/>
    </row>
    <row r="54">
      <c r="A54" s="10">
        <v>36.5</v>
      </c>
      <c r="B54" s="10" t="s">
        <v>63</v>
      </c>
      <c r="C54" s="10">
        <v>2.0</v>
      </c>
      <c r="D54" s="11">
        <v>7.682569839784039</v>
      </c>
      <c r="E54" s="11">
        <v>18.877088401938174</v>
      </c>
      <c r="F54" s="11">
        <v>3.146181400323029</v>
      </c>
      <c r="G54" s="11">
        <v>0.9470949732973398</v>
      </c>
      <c r="H54" s="11"/>
    </row>
    <row r="55">
      <c r="A55" s="10">
        <v>36.6</v>
      </c>
      <c r="B55" s="10" t="s">
        <v>63</v>
      </c>
      <c r="C55" s="10">
        <v>2.0</v>
      </c>
      <c r="D55" s="11">
        <v>7.677462657297342</v>
      </c>
      <c r="E55" s="11">
        <v>18.860122708949902</v>
      </c>
      <c r="F55" s="11">
        <v>3.1433537848249835</v>
      </c>
      <c r="G55" s="11">
        <v>0.9462437762162237</v>
      </c>
      <c r="H55" s="11"/>
    </row>
    <row r="56">
      <c r="A56" s="10">
        <v>15.2</v>
      </c>
      <c r="B56" s="10" t="s">
        <v>76</v>
      </c>
      <c r="C56" s="10">
        <v>3.0</v>
      </c>
      <c r="D56" s="11">
        <v>7.672013733699873</v>
      </c>
      <c r="E56" s="11">
        <v>18.842021776564575</v>
      </c>
      <c r="F56" s="11">
        <v>3.1403369627607627</v>
      </c>
      <c r="G56" s="11">
        <v>0.9453356222833121</v>
      </c>
      <c r="H56" s="11"/>
    </row>
    <row r="57">
      <c r="A57" s="10">
        <v>14.3</v>
      </c>
      <c r="B57" s="10" t="s">
        <v>63</v>
      </c>
      <c r="C57" s="10">
        <v>1.0</v>
      </c>
      <c r="D57" s="11">
        <v>7.6275004044913</v>
      </c>
      <c r="E57" s="11">
        <v>18.694151697669646</v>
      </c>
      <c r="F57" s="11">
        <v>3.1156919496116076</v>
      </c>
      <c r="G57" s="11">
        <v>0.9379167340818834</v>
      </c>
      <c r="H57" s="11"/>
    </row>
    <row r="58">
      <c r="A58" s="10">
        <v>14.5</v>
      </c>
      <c r="B58" s="10" t="s">
        <v>63</v>
      </c>
      <c r="C58" s="10">
        <v>1.0</v>
      </c>
      <c r="D58" s="11">
        <v>7.6265021241482485</v>
      </c>
      <c r="E58" s="11">
        <v>18.69083548215149</v>
      </c>
      <c r="F58" s="11">
        <v>3.115139247025248</v>
      </c>
      <c r="G58" s="11">
        <v>0.9377503540247081</v>
      </c>
      <c r="H58" s="11"/>
    </row>
    <row r="59">
      <c r="A59" s="10">
        <v>6.4</v>
      </c>
      <c r="B59" s="10" t="s">
        <v>49</v>
      </c>
      <c r="C59" s="10">
        <v>2.0</v>
      </c>
      <c r="D59" s="11">
        <v>7.625799850540309</v>
      </c>
      <c r="E59" s="11">
        <v>18.688502579722975</v>
      </c>
      <c r="F59" s="11">
        <v>3.1147504299538293</v>
      </c>
      <c r="G59" s="11">
        <v>0.9376333084233849</v>
      </c>
      <c r="H59" s="11"/>
    </row>
    <row r="60">
      <c r="A60" s="10">
        <v>14.4</v>
      </c>
      <c r="B60" s="10" t="s">
        <v>63</v>
      </c>
      <c r="C60" s="10">
        <v>1.0</v>
      </c>
      <c r="D60" s="11">
        <v>7.6081225592535064</v>
      </c>
      <c r="E60" s="11">
        <v>18.629779889155838</v>
      </c>
      <c r="F60" s="11">
        <v>3.1049633148593063</v>
      </c>
      <c r="G60" s="11">
        <v>0.9346870932089177</v>
      </c>
      <c r="H60" s="11"/>
    </row>
    <row r="61">
      <c r="A61" s="10">
        <v>12.6</v>
      </c>
      <c r="B61" s="10" t="s">
        <v>63</v>
      </c>
      <c r="C61" s="10">
        <v>2.0</v>
      </c>
      <c r="D61" s="11">
        <v>7.569379254810793</v>
      </c>
      <c r="E61" s="11">
        <v>18.501077417638818</v>
      </c>
      <c r="F61" s="11">
        <v>3.083512902939803</v>
      </c>
      <c r="G61" s="11">
        <v>0.9282298758017989</v>
      </c>
      <c r="H61" s="11"/>
    </row>
    <row r="62">
      <c r="A62" s="10">
        <v>12.3</v>
      </c>
      <c r="B62" s="10" t="s">
        <v>96</v>
      </c>
      <c r="C62" s="10">
        <v>3.0</v>
      </c>
      <c r="D62" s="11">
        <v>7.569280112136719</v>
      </c>
      <c r="E62" s="11">
        <v>18.500748072804406</v>
      </c>
      <c r="F62" s="11">
        <v>3.083458012134068</v>
      </c>
      <c r="G62" s="11">
        <v>0.9282133520227864</v>
      </c>
      <c r="H62" s="11"/>
    </row>
    <row r="63">
      <c r="A63" s="10">
        <v>22.5</v>
      </c>
      <c r="B63" s="10" t="s">
        <v>63</v>
      </c>
      <c r="C63" s="10">
        <v>1.0</v>
      </c>
      <c r="D63" s="11">
        <v>7.5406075122407685</v>
      </c>
      <c r="E63" s="11">
        <v>18.405499757656585</v>
      </c>
      <c r="F63" s="11">
        <v>3.067583292942764</v>
      </c>
      <c r="G63" s="11">
        <v>0.9234345853734615</v>
      </c>
      <c r="H63" s="11"/>
    </row>
    <row r="64">
      <c r="A64" s="10">
        <v>18.4</v>
      </c>
      <c r="B64" s="10" t="s">
        <v>63</v>
      </c>
      <c r="C64" s="10">
        <v>3.0</v>
      </c>
      <c r="D64" s="11">
        <v>7.5326385825694935</v>
      </c>
      <c r="E64" s="11">
        <v>18.379027546295394</v>
      </c>
      <c r="F64" s="11">
        <v>3.063171257715899</v>
      </c>
      <c r="G64" s="11">
        <v>0.9221064304282489</v>
      </c>
      <c r="H64" s="11"/>
    </row>
    <row r="65">
      <c r="A65" s="10">
        <v>8.6</v>
      </c>
      <c r="B65" s="10" t="s">
        <v>63</v>
      </c>
      <c r="C65" s="10">
        <v>3.0</v>
      </c>
      <c r="D65" s="11">
        <v>7.522980346516479</v>
      </c>
      <c r="E65" s="11">
        <v>18.34694358060383</v>
      </c>
      <c r="F65" s="11">
        <v>3.0578239301006387</v>
      </c>
      <c r="G65" s="11">
        <v>0.9204967244194132</v>
      </c>
      <c r="H65" s="11"/>
    </row>
    <row r="66">
      <c r="A66" s="10">
        <v>12.1</v>
      </c>
      <c r="B66" s="10" t="s">
        <v>119</v>
      </c>
      <c r="C66" s="10">
        <v>3.0</v>
      </c>
      <c r="D66" s="11">
        <v>7.514624873259201</v>
      </c>
      <c r="E66" s="11">
        <v>18.3191872992444</v>
      </c>
      <c r="F66" s="11">
        <v>3.0531978832074</v>
      </c>
      <c r="G66" s="11">
        <v>0.9191041455432002</v>
      </c>
      <c r="H66" s="11"/>
    </row>
    <row r="67">
      <c r="A67" s="10">
        <v>15.5</v>
      </c>
      <c r="B67" s="10" t="s">
        <v>119</v>
      </c>
      <c r="C67" s="10">
        <v>1.0</v>
      </c>
      <c r="D67" s="11">
        <v>7.506351871907064</v>
      </c>
      <c r="E67" s="11">
        <v>18.291704983623696</v>
      </c>
      <c r="F67" s="11">
        <v>3.048617497270616</v>
      </c>
      <c r="G67" s="11">
        <v>0.9177253119845107</v>
      </c>
      <c r="H67" s="11"/>
    </row>
    <row r="68">
      <c r="A68" s="10" t="s">
        <v>130</v>
      </c>
      <c r="B68" s="10" t="s">
        <v>49</v>
      </c>
      <c r="C68" s="10">
        <v>2.0</v>
      </c>
      <c r="D68" s="11">
        <v>7.481246845309178</v>
      </c>
      <c r="E68" s="11">
        <v>18.208307890445283</v>
      </c>
      <c r="F68" s="11">
        <v>3.0347179817408807</v>
      </c>
      <c r="G68" s="11">
        <v>0.9135411408848629</v>
      </c>
      <c r="H68" s="11"/>
    </row>
    <row r="69">
      <c r="A69" s="10">
        <v>14.5</v>
      </c>
      <c r="B69" s="10" t="s">
        <v>33</v>
      </c>
      <c r="C69" s="10">
        <v>1.0</v>
      </c>
      <c r="D69" s="11">
        <v>7.467055356011628</v>
      </c>
      <c r="E69" s="11">
        <v>18.16116478343946</v>
      </c>
      <c r="F69" s="11">
        <v>3.02686079723991</v>
      </c>
      <c r="G69" s="11">
        <v>0.9111758926686048</v>
      </c>
      <c r="H69" s="11"/>
    </row>
    <row r="70">
      <c r="A70" s="10">
        <v>37.4</v>
      </c>
      <c r="B70" s="10" t="s">
        <v>44</v>
      </c>
      <c r="C70" s="10">
        <v>2.0</v>
      </c>
      <c r="D70" s="11">
        <v>7.464597365115062</v>
      </c>
      <c r="E70" s="11">
        <v>18.15299951442318</v>
      </c>
      <c r="F70" s="11">
        <v>3.02549991907053</v>
      </c>
      <c r="G70" s="11">
        <v>0.910766227519177</v>
      </c>
      <c r="H70" s="11"/>
    </row>
    <row r="71">
      <c r="A71" s="10">
        <v>6.1</v>
      </c>
      <c r="B71" s="10" t="s">
        <v>44</v>
      </c>
      <c r="C71" s="10">
        <v>2.0</v>
      </c>
      <c r="D71" s="11">
        <v>7.463441557428469</v>
      </c>
      <c r="E71" s="11">
        <v>18.149160004396798</v>
      </c>
      <c r="F71" s="11">
        <v>3.0248600007327995</v>
      </c>
      <c r="G71" s="11">
        <v>0.9105735929047448</v>
      </c>
      <c r="H71" s="11"/>
    </row>
    <row r="72">
      <c r="A72" s="10">
        <v>22.5</v>
      </c>
      <c r="B72" s="10" t="s">
        <v>119</v>
      </c>
      <c r="C72" s="10">
        <v>1.0</v>
      </c>
      <c r="D72" s="11">
        <v>7.453927606716063</v>
      </c>
      <c r="E72" s="11">
        <v>18.117555344231885</v>
      </c>
      <c r="F72" s="11">
        <v>3.019592557371981</v>
      </c>
      <c r="G72" s="11">
        <v>0.9089879344526772</v>
      </c>
      <c r="H72" s="11"/>
    </row>
    <row r="73">
      <c r="A73" s="10">
        <v>18.3</v>
      </c>
      <c r="B73" s="10" t="s">
        <v>44</v>
      </c>
      <c r="C73" s="10">
        <v>1.0</v>
      </c>
      <c r="D73" s="11">
        <v>7.427806302134582</v>
      </c>
      <c r="E73" s="11">
        <v>18.03078224866755</v>
      </c>
      <c r="F73" s="11">
        <v>3.005130374777925</v>
      </c>
      <c r="G73" s="11">
        <v>0.904634383689097</v>
      </c>
      <c r="H73" s="11"/>
    </row>
    <row r="74">
      <c r="A74" s="10">
        <v>7.4</v>
      </c>
      <c r="B74" s="10" t="s">
        <v>44</v>
      </c>
      <c r="C74" s="10">
        <v>2.0</v>
      </c>
      <c r="D74" s="11">
        <v>7.388503045741983</v>
      </c>
      <c r="E74" s="11">
        <v>17.900219657036413</v>
      </c>
      <c r="F74" s="11">
        <v>2.9833699428394023</v>
      </c>
      <c r="G74" s="11">
        <v>0.8980838409569971</v>
      </c>
      <c r="H74" s="11"/>
    </row>
    <row r="75">
      <c r="A75" s="10">
        <v>18.5</v>
      </c>
      <c r="B75" s="10" t="s">
        <v>119</v>
      </c>
      <c r="C75" s="10">
        <v>3.0</v>
      </c>
      <c r="D75" s="11">
        <v>7.325573420567964</v>
      </c>
      <c r="E75" s="11">
        <v>17.69117196717011</v>
      </c>
      <c r="F75" s="11">
        <v>2.9485286611950183</v>
      </c>
      <c r="G75" s="11">
        <v>0.8875955700946606</v>
      </c>
      <c r="H75" s="11"/>
    </row>
    <row r="76">
      <c r="A76" s="10">
        <v>16.3</v>
      </c>
      <c r="B76" s="10" t="s">
        <v>63</v>
      </c>
      <c r="C76" s="10">
        <v>3.0</v>
      </c>
      <c r="D76" s="11">
        <v>7.305112352438284</v>
      </c>
      <c r="E76" s="11">
        <v>17.62320177009872</v>
      </c>
      <c r="F76" s="11">
        <v>2.9372002950164533</v>
      </c>
      <c r="G76" s="11">
        <v>0.8841853920730474</v>
      </c>
      <c r="H76" s="11"/>
    </row>
    <row r="77">
      <c r="A77" s="10">
        <v>12.4</v>
      </c>
      <c r="B77" s="10" t="s">
        <v>63</v>
      </c>
      <c r="C77" s="10">
        <v>3.0</v>
      </c>
      <c r="D77" s="11">
        <v>7.294219701618555</v>
      </c>
      <c r="E77" s="11">
        <v>17.58701716731287</v>
      </c>
      <c r="F77" s="11">
        <v>2.931169527885478</v>
      </c>
      <c r="G77" s="11">
        <v>0.8823699502697592</v>
      </c>
      <c r="H77" s="11"/>
    </row>
    <row r="78">
      <c r="A78" s="10">
        <v>18.3</v>
      </c>
      <c r="B78" s="10" t="s">
        <v>63</v>
      </c>
      <c r="C78" s="10">
        <v>1.0</v>
      </c>
      <c r="D78" s="11">
        <v>7.278633351437774</v>
      </c>
      <c r="E78" s="11">
        <v>17.535240432750577</v>
      </c>
      <c r="F78" s="11">
        <v>2.9225400721250963</v>
      </c>
      <c r="G78" s="11">
        <v>0.8797722252396291</v>
      </c>
      <c r="H78" s="11"/>
    </row>
    <row r="79">
      <c r="A79" s="10">
        <v>2.2</v>
      </c>
      <c r="B79" s="10" t="s">
        <v>119</v>
      </c>
      <c r="C79" s="10">
        <v>1.0</v>
      </c>
      <c r="D79" s="11">
        <v>7.248676259140941</v>
      </c>
      <c r="E79" s="11">
        <v>17.435725126208595</v>
      </c>
      <c r="F79" s="11">
        <v>2.9059541877014325</v>
      </c>
      <c r="G79" s="11">
        <v>0.8747793765234902</v>
      </c>
      <c r="H79" s="11"/>
    </row>
    <row r="80">
      <c r="A80" s="10">
        <v>35.5</v>
      </c>
      <c r="B80" s="10" t="s">
        <v>96</v>
      </c>
      <c r="C80" s="10">
        <v>1.0</v>
      </c>
      <c r="D80" s="11">
        <v>7.237696636712232</v>
      </c>
      <c r="E80" s="11">
        <v>17.39925160999141</v>
      </c>
      <c r="F80" s="11">
        <v>2.899875268331902</v>
      </c>
      <c r="G80" s="11">
        <v>0.8729494394520386</v>
      </c>
      <c r="H80" s="11"/>
    </row>
    <row r="81">
      <c r="A81" s="10">
        <v>18.2</v>
      </c>
      <c r="B81" s="10" t="s">
        <v>63</v>
      </c>
      <c r="C81" s="10">
        <v>1.0</v>
      </c>
      <c r="D81" s="11">
        <v>7.218020965215993</v>
      </c>
      <c r="E81" s="11">
        <v>17.333890444062277</v>
      </c>
      <c r="F81" s="11">
        <v>2.888981740677046</v>
      </c>
      <c r="G81" s="11">
        <v>0.8696701608693321</v>
      </c>
      <c r="H81" s="11"/>
    </row>
    <row r="82">
      <c r="A82" s="10">
        <v>14.4</v>
      </c>
      <c r="B82" s="10" t="s">
        <v>55</v>
      </c>
      <c r="C82" s="10">
        <v>1.0</v>
      </c>
      <c r="D82" s="11">
        <v>7.207067929310944</v>
      </c>
      <c r="E82" s="11">
        <v>17.297505246364988</v>
      </c>
      <c r="F82" s="11">
        <v>2.882917541060831</v>
      </c>
      <c r="G82" s="11">
        <v>0.8678446548851574</v>
      </c>
      <c r="H82" s="11"/>
    </row>
    <row r="83">
      <c r="A83" s="10">
        <v>7.4</v>
      </c>
      <c r="B83" s="10" t="s">
        <v>63</v>
      </c>
      <c r="C83" s="10">
        <v>2.0</v>
      </c>
      <c r="D83" s="11">
        <v>7.203444674360394</v>
      </c>
      <c r="E83" s="11">
        <v>17.285469053949818</v>
      </c>
      <c r="F83" s="11">
        <v>2.880911508991636</v>
      </c>
      <c r="G83" s="11">
        <v>0.8672407790600657</v>
      </c>
      <c r="H83" s="11"/>
    </row>
    <row r="84">
      <c r="A84" s="10">
        <v>12.3</v>
      </c>
      <c r="B84" s="10" t="s">
        <v>63</v>
      </c>
      <c r="C84" s="10">
        <v>3.0</v>
      </c>
      <c r="D84" s="11">
        <v>7.19889731060957</v>
      </c>
      <c r="E84" s="11">
        <v>17.27036303854828</v>
      </c>
      <c r="F84" s="11">
        <v>2.8783938397580466</v>
      </c>
      <c r="G84" s="11">
        <v>0.866482885101595</v>
      </c>
      <c r="H84" s="11"/>
    </row>
    <row r="85">
      <c r="A85" s="10">
        <v>18.5</v>
      </c>
      <c r="B85" s="10" t="s">
        <v>63</v>
      </c>
      <c r="C85" s="10">
        <v>3.0</v>
      </c>
      <c r="D85" s="11">
        <v>7.183812463742195</v>
      </c>
      <c r="E85" s="11">
        <v>17.220252261932476</v>
      </c>
      <c r="F85" s="11">
        <v>2.870042043655413</v>
      </c>
      <c r="G85" s="11">
        <v>0.8639687439570326</v>
      </c>
      <c r="H85" s="11"/>
    </row>
    <row r="86">
      <c r="A86" s="10">
        <v>12.5</v>
      </c>
      <c r="B86" s="10" t="s">
        <v>63</v>
      </c>
      <c r="C86" s="10">
        <v>1.0</v>
      </c>
      <c r="D86" s="11">
        <v>7.157774921831473</v>
      </c>
      <c r="E86" s="11">
        <v>17.13375741993744</v>
      </c>
      <c r="F86" s="11">
        <v>2.85562623665624</v>
      </c>
      <c r="G86" s="11">
        <v>0.8596291536385788</v>
      </c>
      <c r="H86" s="11"/>
    </row>
    <row r="87">
      <c r="A87" s="10">
        <v>22.5</v>
      </c>
      <c r="B87" s="10" t="s">
        <v>33</v>
      </c>
      <c r="C87" s="10">
        <v>1.0</v>
      </c>
      <c r="D87" s="11">
        <v>7.137929810469649</v>
      </c>
      <c r="E87" s="11">
        <v>17.06783338695843</v>
      </c>
      <c r="F87" s="11">
        <v>2.844638897826405</v>
      </c>
      <c r="G87" s="11">
        <v>0.8563216350782749</v>
      </c>
      <c r="H87" s="11"/>
    </row>
    <row r="88">
      <c r="A88" s="10">
        <v>15.2</v>
      </c>
      <c r="B88" s="10" t="s">
        <v>49</v>
      </c>
      <c r="C88" s="10">
        <v>3.0</v>
      </c>
      <c r="D88" s="11">
        <v>7.130460127088247</v>
      </c>
      <c r="E88" s="11">
        <v>17.043019635873833</v>
      </c>
      <c r="F88" s="11">
        <v>2.840503272645639</v>
      </c>
      <c r="G88" s="11">
        <v>0.8550766878480411</v>
      </c>
      <c r="H88" s="11"/>
    </row>
    <row r="89">
      <c r="A89" s="10">
        <v>15.5</v>
      </c>
      <c r="B89" s="10" t="s">
        <v>63</v>
      </c>
      <c r="C89" s="10">
        <v>1.0</v>
      </c>
      <c r="D89" s="11">
        <v>7.1289049238259015</v>
      </c>
      <c r="E89" s="11">
        <v>17.037853362463387</v>
      </c>
      <c r="F89" s="11">
        <v>2.8396422270772312</v>
      </c>
      <c r="G89" s="11">
        <v>0.854817487304317</v>
      </c>
      <c r="H89" s="11"/>
    </row>
    <row r="90">
      <c r="A90" s="10">
        <v>2.3</v>
      </c>
      <c r="B90" s="10" t="s">
        <v>63</v>
      </c>
      <c r="C90" s="10">
        <v>1.0</v>
      </c>
      <c r="D90" s="11">
        <v>7.124607971564205</v>
      </c>
      <c r="E90" s="11">
        <v>17.02357919602287</v>
      </c>
      <c r="F90" s="11">
        <v>2.8372631993371447</v>
      </c>
      <c r="G90" s="11">
        <v>0.8541013285940342</v>
      </c>
      <c r="H90" s="11"/>
    </row>
    <row r="91">
      <c r="A91" s="10">
        <v>2.3</v>
      </c>
      <c r="B91" s="10" t="s">
        <v>33</v>
      </c>
      <c r="C91" s="10">
        <v>1.0</v>
      </c>
      <c r="D91" s="11">
        <v>7.079702712368314</v>
      </c>
      <c r="E91" s="11">
        <v>16.87440715389184</v>
      </c>
      <c r="F91" s="11">
        <v>2.8124011923153067</v>
      </c>
      <c r="G91" s="11">
        <v>0.8466171187280523</v>
      </c>
      <c r="H91" s="11"/>
    </row>
    <row r="92">
      <c r="A92" s="10">
        <v>36.6</v>
      </c>
      <c r="B92" s="10" t="s">
        <v>55</v>
      </c>
      <c r="C92" s="10">
        <v>2.0</v>
      </c>
      <c r="D92" s="11">
        <v>7.067900902117606</v>
      </c>
      <c r="E92" s="11">
        <v>16.835202388849485</v>
      </c>
      <c r="F92" s="11">
        <v>2.8058670648082473</v>
      </c>
      <c r="G92" s="11">
        <v>0.8446501503529343</v>
      </c>
      <c r="H92" s="11"/>
    </row>
    <row r="93">
      <c r="A93" s="10">
        <v>14.3</v>
      </c>
      <c r="B93" s="10" t="s">
        <v>33</v>
      </c>
      <c r="C93" s="10">
        <v>1.0</v>
      </c>
      <c r="D93" s="11">
        <v>7.062089811038517</v>
      </c>
      <c r="E93" s="11">
        <v>16.815898362131907</v>
      </c>
      <c r="F93" s="11">
        <v>2.8026497270219846</v>
      </c>
      <c r="G93" s="11">
        <v>0.8436816351730861</v>
      </c>
      <c r="H93" s="11"/>
    </row>
    <row r="94">
      <c r="A94" s="10">
        <v>15.2</v>
      </c>
      <c r="B94" s="10" t="s">
        <v>63</v>
      </c>
      <c r="C94" s="10">
        <v>3.0</v>
      </c>
      <c r="D94" s="11">
        <v>7.0457295175818935</v>
      </c>
      <c r="E94" s="11">
        <v>16.76155064365775</v>
      </c>
      <c r="F94" s="11">
        <v>2.7935917739429583</v>
      </c>
      <c r="G94" s="11">
        <v>0.8409549195969822</v>
      </c>
      <c r="H94" s="11"/>
    </row>
    <row r="95">
      <c r="A95" s="10">
        <v>36.1</v>
      </c>
      <c r="B95" s="10" t="s">
        <v>63</v>
      </c>
      <c r="C95" s="10">
        <v>3.0</v>
      </c>
      <c r="D95" s="11">
        <v>7.00791308263437</v>
      </c>
      <c r="E95" s="11">
        <v>16.63592716595709</v>
      </c>
      <c r="F95" s="11">
        <v>2.772654527659515</v>
      </c>
      <c r="G95" s="11">
        <v>0.8346521804390616</v>
      </c>
      <c r="H95" s="11"/>
    </row>
    <row r="96">
      <c r="A96" s="10">
        <v>18.7</v>
      </c>
      <c r="B96" s="10" t="s">
        <v>63</v>
      </c>
      <c r="C96" s="10">
        <v>1.0</v>
      </c>
      <c r="D96" s="11">
        <v>7.007509601778746</v>
      </c>
      <c r="E96" s="11">
        <v>16.63458683156704</v>
      </c>
      <c r="F96" s="11">
        <v>2.772431138594507</v>
      </c>
      <c r="G96" s="11">
        <v>0.8345849336297909</v>
      </c>
      <c r="H96" s="11"/>
    </row>
    <row r="97">
      <c r="A97" s="10">
        <v>12.4</v>
      </c>
      <c r="B97" s="10" t="s">
        <v>49</v>
      </c>
      <c r="C97" s="10">
        <v>3.0</v>
      </c>
      <c r="D97" s="11">
        <v>6.9980740789639615</v>
      </c>
      <c r="E97" s="11">
        <v>16.60324270323866</v>
      </c>
      <c r="F97" s="11">
        <v>2.767207117206443</v>
      </c>
      <c r="G97" s="11">
        <v>0.8330123464939936</v>
      </c>
      <c r="H97" s="11"/>
    </row>
    <row r="98">
      <c r="A98" s="10">
        <v>36.3</v>
      </c>
      <c r="B98" s="10" t="s">
        <v>63</v>
      </c>
      <c r="C98" s="10">
        <v>1.0</v>
      </c>
      <c r="D98" s="11">
        <v>6.981909798933937</v>
      </c>
      <c r="E98" s="11">
        <v>16.549546127273295</v>
      </c>
      <c r="F98" s="11">
        <v>2.7582576878788827</v>
      </c>
      <c r="G98" s="11">
        <v>0.8303182998223227</v>
      </c>
      <c r="H98" s="11"/>
    </row>
    <row r="99">
      <c r="A99" s="10">
        <v>37.4</v>
      </c>
      <c r="B99" s="10" t="s">
        <v>96</v>
      </c>
      <c r="C99" s="10">
        <v>2.0</v>
      </c>
      <c r="D99" s="11">
        <v>6.974843146396291</v>
      </c>
      <c r="E99" s="11">
        <v>16.526071215671685</v>
      </c>
      <c r="F99" s="11">
        <v>2.7543452026119475</v>
      </c>
      <c r="G99" s="11">
        <v>0.8291405243993819</v>
      </c>
      <c r="H99" s="11"/>
    </row>
    <row r="100">
      <c r="A100" s="10">
        <v>2.3</v>
      </c>
      <c r="B100" s="10" t="s">
        <v>55</v>
      </c>
      <c r="C100" s="10">
        <v>1.0</v>
      </c>
      <c r="D100" s="11">
        <v>6.971553886188</v>
      </c>
      <c r="E100" s="11">
        <v>16.515144529774368</v>
      </c>
      <c r="F100" s="11">
        <v>2.752524088295728</v>
      </c>
      <c r="G100" s="11">
        <v>0.8285923143646667</v>
      </c>
      <c r="H100" s="11"/>
    </row>
    <row r="101">
      <c r="A101" s="10">
        <v>14.4</v>
      </c>
      <c r="B101" s="10" t="s">
        <v>44</v>
      </c>
      <c r="C101" s="10">
        <v>1.0</v>
      </c>
      <c r="D101" s="11">
        <v>6.967957150229436</v>
      </c>
      <c r="E101" s="11">
        <v>16.50319643154372</v>
      </c>
      <c r="F101" s="11">
        <v>2.75053273859062</v>
      </c>
      <c r="G101" s="11">
        <v>0.8279928583715727</v>
      </c>
      <c r="H101" s="11"/>
    </row>
    <row r="102">
      <c r="A102" s="10">
        <v>12.6</v>
      </c>
      <c r="B102" s="10" t="s">
        <v>82</v>
      </c>
      <c r="C102" s="10">
        <v>2.0</v>
      </c>
      <c r="D102" s="11">
        <v>6.959239475771302</v>
      </c>
      <c r="E102" s="11">
        <v>16.474236943839163</v>
      </c>
      <c r="F102" s="11">
        <v>2.745706157306527</v>
      </c>
      <c r="G102" s="11">
        <v>0.8265399126285503</v>
      </c>
      <c r="H102" s="11"/>
    </row>
    <row r="103">
      <c r="A103" s="10">
        <v>35.1</v>
      </c>
      <c r="B103" s="10" t="s">
        <v>55</v>
      </c>
      <c r="C103" s="10">
        <v>1.0</v>
      </c>
      <c r="D103" s="11">
        <v>6.931223663000534</v>
      </c>
      <c r="E103" s="11">
        <v>16.381170428294844</v>
      </c>
      <c r="F103" s="11">
        <v>2.730195071382474</v>
      </c>
      <c r="G103" s="11">
        <v>0.8218706105000889</v>
      </c>
      <c r="H103" s="11"/>
    </row>
    <row r="104">
      <c r="A104" s="10">
        <v>12.4</v>
      </c>
      <c r="B104" s="10" t="s">
        <v>96</v>
      </c>
      <c r="C104" s="10">
        <v>3.0</v>
      </c>
      <c r="D104" s="11">
        <v>6.919373513078194</v>
      </c>
      <c r="E104" s="11">
        <v>16.341805082339196</v>
      </c>
      <c r="F104" s="11">
        <v>2.723634180389866</v>
      </c>
      <c r="G104" s="11">
        <v>0.8198955855130324</v>
      </c>
      <c r="H104" s="11"/>
    </row>
    <row r="105">
      <c r="A105" s="10">
        <v>22.5</v>
      </c>
      <c r="B105" s="10" t="s">
        <v>49</v>
      </c>
      <c r="C105" s="10">
        <v>1.0</v>
      </c>
      <c r="D105" s="11">
        <v>6.917587114124023</v>
      </c>
      <c r="E105" s="11">
        <v>16.335870793464657</v>
      </c>
      <c r="F105" s="11">
        <v>2.7226451322441094</v>
      </c>
      <c r="G105" s="11">
        <v>0.8195978523540038</v>
      </c>
      <c r="H105" s="11"/>
    </row>
    <row r="106">
      <c r="A106" s="10">
        <v>2.2</v>
      </c>
      <c r="B106" s="10" t="s">
        <v>44</v>
      </c>
      <c r="C106" s="10">
        <v>1.0</v>
      </c>
      <c r="D106" s="11">
        <v>6.912370672712727</v>
      </c>
      <c r="E106" s="11">
        <v>16.31854215018514</v>
      </c>
      <c r="F106" s="11">
        <v>2.719757025030857</v>
      </c>
      <c r="G106" s="11">
        <v>0.8187284454521212</v>
      </c>
      <c r="H106" s="11"/>
    </row>
    <row r="107">
      <c r="A107" s="10">
        <v>6.2</v>
      </c>
      <c r="B107" s="10" t="s">
        <v>44</v>
      </c>
      <c r="C107" s="10">
        <v>2.0</v>
      </c>
      <c r="D107" s="11">
        <v>6.906978770819945</v>
      </c>
      <c r="E107" s="11">
        <v>16.30063063980263</v>
      </c>
      <c r="F107" s="11">
        <v>2.7167717733004384</v>
      </c>
      <c r="G107" s="11">
        <v>0.8178297951366575</v>
      </c>
      <c r="H107" s="11"/>
    </row>
    <row r="108">
      <c r="A108" s="10">
        <v>15.2</v>
      </c>
      <c r="B108" s="10" t="s">
        <v>44</v>
      </c>
      <c r="C108" s="10">
        <v>3.0</v>
      </c>
      <c r="D108" s="11">
        <v>6.9008375070714045</v>
      </c>
      <c r="E108" s="11">
        <v>16.28022980321824</v>
      </c>
      <c r="F108" s="11">
        <v>2.713371633869707</v>
      </c>
      <c r="G108" s="11">
        <v>0.8168062511785674</v>
      </c>
      <c r="H108" s="11"/>
    </row>
    <row r="109">
      <c r="A109" s="10">
        <v>22.3</v>
      </c>
      <c r="B109" s="10" t="s">
        <v>49</v>
      </c>
      <c r="C109" s="10">
        <v>3.0</v>
      </c>
      <c r="D109" s="11">
        <v>6.878840371494451</v>
      </c>
      <c r="E109" s="11">
        <v>16.207156900538113</v>
      </c>
      <c r="F109" s="11">
        <v>2.701192816756352</v>
      </c>
      <c r="G109" s="11">
        <v>0.8131400619157417</v>
      </c>
      <c r="H109" s="11"/>
    </row>
    <row r="110">
      <c r="A110" s="10">
        <v>37.4</v>
      </c>
      <c r="B110" s="10" t="s">
        <v>63</v>
      </c>
      <c r="C110" s="10">
        <v>2.0</v>
      </c>
      <c r="D110" s="11">
        <v>6.872027346721119</v>
      </c>
      <c r="E110" s="11">
        <v>16.184524522132417</v>
      </c>
      <c r="F110" s="11">
        <v>2.697420753688736</v>
      </c>
      <c r="G110" s="11">
        <v>0.8120045577868531</v>
      </c>
      <c r="H110" s="11"/>
    </row>
    <row r="111">
      <c r="A111" s="10">
        <v>6.6</v>
      </c>
      <c r="B111" s="10" t="s">
        <v>44</v>
      </c>
      <c r="C111" s="10">
        <v>3.0</v>
      </c>
      <c r="D111" s="11">
        <v>6.86537072077858</v>
      </c>
      <c r="E111" s="11">
        <v>16.16241168939674</v>
      </c>
      <c r="F111" s="11">
        <v>2.6937352815661235</v>
      </c>
      <c r="G111" s="11">
        <v>0.8108951201297634</v>
      </c>
      <c r="H111" s="11"/>
    </row>
    <row r="112">
      <c r="A112" s="10">
        <v>36.1</v>
      </c>
      <c r="B112" s="10" t="s">
        <v>33</v>
      </c>
      <c r="C112" s="10">
        <v>3.0</v>
      </c>
      <c r="D112" s="11">
        <v>6.863857467753643</v>
      </c>
      <c r="E112" s="11">
        <v>16.15738477165853</v>
      </c>
      <c r="F112" s="11">
        <v>2.6928974619430885</v>
      </c>
      <c r="G112" s="11">
        <v>0.8106429112922738</v>
      </c>
      <c r="H112" s="11"/>
    </row>
    <row r="113">
      <c r="A113" s="10">
        <v>35.1</v>
      </c>
      <c r="B113" s="10" t="s">
        <v>44</v>
      </c>
      <c r="C113" s="10">
        <v>1.0</v>
      </c>
      <c r="D113" s="11">
        <v>6.855031629849</v>
      </c>
      <c r="E113" s="11">
        <v>16.128065972762172</v>
      </c>
      <c r="F113" s="11">
        <v>2.688010995460362</v>
      </c>
      <c r="G113" s="11">
        <v>0.8091719383081667</v>
      </c>
      <c r="H113" s="11"/>
    </row>
    <row r="114">
      <c r="A114" s="10">
        <v>6.6</v>
      </c>
      <c r="B114" s="10" t="s">
        <v>63</v>
      </c>
      <c r="C114" s="10">
        <v>3.0</v>
      </c>
      <c r="D114" s="11">
        <v>6.852473269129197</v>
      </c>
      <c r="E114" s="11">
        <v>16.119567282410205</v>
      </c>
      <c r="F114" s="11">
        <v>2.6865945470683674</v>
      </c>
      <c r="G114" s="11">
        <v>0.8087455448548662</v>
      </c>
      <c r="H114" s="11"/>
    </row>
    <row r="115">
      <c r="A115" s="10">
        <v>2.2</v>
      </c>
      <c r="B115" s="10" t="s">
        <v>49</v>
      </c>
      <c r="C115" s="10">
        <v>1.0</v>
      </c>
      <c r="D115" s="11">
        <v>6.837941362344787</v>
      </c>
      <c r="E115" s="11">
        <v>16.071293332990788</v>
      </c>
      <c r="F115" s="11">
        <v>2.678548888831798</v>
      </c>
      <c r="G115" s="11">
        <v>0.8063235603907978</v>
      </c>
      <c r="H115" s="11"/>
    </row>
    <row r="116">
      <c r="A116" s="10">
        <v>15.2</v>
      </c>
      <c r="B116" s="10" t="s">
        <v>82</v>
      </c>
      <c r="C116" s="10">
        <v>3.0</v>
      </c>
      <c r="D116" s="11">
        <v>6.825354751742476</v>
      </c>
      <c r="E116" s="11">
        <v>16.029481517611565</v>
      </c>
      <c r="F116" s="11">
        <v>2.671580252935261</v>
      </c>
      <c r="G116" s="11">
        <v>0.8042257919570793</v>
      </c>
      <c r="H116" s="11"/>
    </row>
    <row r="117">
      <c r="A117" s="10">
        <v>14.6</v>
      </c>
      <c r="B117" s="10" t="s">
        <v>63</v>
      </c>
      <c r="C117" s="10">
        <v>2.0</v>
      </c>
      <c r="D117" s="11">
        <v>6.825291615495694</v>
      </c>
      <c r="E117" s="11">
        <v>16.029271783539574</v>
      </c>
      <c r="F117" s="11">
        <v>2.671545297256596</v>
      </c>
      <c r="G117" s="11">
        <v>0.8042152692492824</v>
      </c>
      <c r="H117" s="11"/>
    </row>
    <row r="118">
      <c r="A118" s="10">
        <v>18.4</v>
      </c>
      <c r="B118" s="10" t="s">
        <v>55</v>
      </c>
      <c r="C118" s="10">
        <v>3.0</v>
      </c>
      <c r="D118" s="11">
        <v>6.8241781544032705</v>
      </c>
      <c r="E118" s="11">
        <v>16.025572945854087</v>
      </c>
      <c r="F118" s="11">
        <v>2.6709288243090143</v>
      </c>
      <c r="G118" s="11">
        <v>0.8040296924005451</v>
      </c>
      <c r="H118" s="11"/>
    </row>
    <row r="119">
      <c r="A119" s="10">
        <v>15.2</v>
      </c>
      <c r="B119" s="10" t="s">
        <v>108</v>
      </c>
      <c r="C119" s="10">
        <v>3.0</v>
      </c>
      <c r="D119" s="11">
        <v>6.801312541740142</v>
      </c>
      <c r="E119" s="11">
        <v>15.949615024741629</v>
      </c>
      <c r="F119" s="11">
        <v>2.6582691707902715</v>
      </c>
      <c r="G119" s="11">
        <v>0.8002187569566903</v>
      </c>
      <c r="H119" s="11"/>
    </row>
    <row r="120">
      <c r="A120" s="10">
        <v>14.4</v>
      </c>
      <c r="B120" s="10" t="s">
        <v>96</v>
      </c>
      <c r="C120" s="10">
        <v>1.0</v>
      </c>
      <c r="D120" s="11">
        <v>6.79696711298529</v>
      </c>
      <c r="E120" s="11">
        <v>15.935179822876554</v>
      </c>
      <c r="F120" s="11">
        <v>2.655863303812759</v>
      </c>
      <c r="G120" s="11">
        <v>0.7994945188308816</v>
      </c>
      <c r="H120" s="11"/>
    </row>
    <row r="121">
      <c r="A121" s="10">
        <v>6.5</v>
      </c>
      <c r="B121" s="10" t="s">
        <v>63</v>
      </c>
      <c r="C121" s="10">
        <v>1.0</v>
      </c>
      <c r="D121" s="11">
        <v>6.780437302565217</v>
      </c>
      <c r="E121" s="11">
        <v>15.880268981238954</v>
      </c>
      <c r="F121" s="11">
        <v>2.646711496873159</v>
      </c>
      <c r="G121" s="11">
        <v>0.7967395504275362</v>
      </c>
      <c r="H121" s="11"/>
    </row>
    <row r="122">
      <c r="A122" s="10">
        <v>36.1</v>
      </c>
      <c r="B122" s="10" t="s">
        <v>96</v>
      </c>
      <c r="C122" s="10">
        <v>3.0</v>
      </c>
      <c r="D122" s="11">
        <v>6.774010964681141</v>
      </c>
      <c r="E122" s="11">
        <v>15.8589211488746</v>
      </c>
      <c r="F122" s="11">
        <v>2.6431535248124334</v>
      </c>
      <c r="G122" s="11">
        <v>0.7956684941135235</v>
      </c>
      <c r="H122" s="11"/>
    </row>
    <row r="123">
      <c r="A123" s="10">
        <v>12.1</v>
      </c>
      <c r="B123" s="10" t="s">
        <v>49</v>
      </c>
      <c r="C123" s="10">
        <v>3.0</v>
      </c>
      <c r="D123" s="11">
        <v>6.763596723383012</v>
      </c>
      <c r="E123" s="11">
        <v>15.82432578811941</v>
      </c>
      <c r="F123" s="11">
        <v>2.637387631353235</v>
      </c>
      <c r="G123" s="11">
        <v>0.793932787230502</v>
      </c>
      <c r="H123" s="11"/>
    </row>
    <row r="124">
      <c r="A124" s="10">
        <v>2.2</v>
      </c>
      <c r="B124" s="10" t="s">
        <v>33</v>
      </c>
      <c r="C124" s="10">
        <v>1.0</v>
      </c>
      <c r="D124" s="11">
        <v>6.761117911084863</v>
      </c>
      <c r="E124" s="11">
        <v>15.816091351904237</v>
      </c>
      <c r="F124" s="11">
        <v>2.6360152253173728</v>
      </c>
      <c r="G124" s="11">
        <v>0.7935196518474772</v>
      </c>
      <c r="H124" s="11"/>
    </row>
    <row r="125">
      <c r="A125" s="10">
        <v>8.6</v>
      </c>
      <c r="B125" s="10" t="s">
        <v>55</v>
      </c>
      <c r="C125" s="10">
        <v>3.0</v>
      </c>
      <c r="D125" s="11">
        <v>6.743209389488358</v>
      </c>
      <c r="E125" s="11">
        <v>15.75660053087491</v>
      </c>
      <c r="F125" s="11">
        <v>2.6261000884791517</v>
      </c>
      <c r="G125" s="11">
        <v>0.7905348982480597</v>
      </c>
      <c r="H125" s="11"/>
    </row>
    <row r="126">
      <c r="A126" s="10">
        <v>6.4</v>
      </c>
      <c r="B126" s="10" t="s">
        <v>33</v>
      </c>
      <c r="C126" s="10">
        <v>2.0</v>
      </c>
      <c r="D126" s="11">
        <v>6.736533016281422</v>
      </c>
      <c r="E126" s="11">
        <v>15.734422099146837</v>
      </c>
      <c r="F126" s="11">
        <v>2.6224036831911395</v>
      </c>
      <c r="G126" s="11">
        <v>0.789422169380237</v>
      </c>
      <c r="H126" s="11"/>
    </row>
    <row r="127">
      <c r="A127" s="10">
        <v>36.5</v>
      </c>
      <c r="B127" s="10" t="s">
        <v>96</v>
      </c>
      <c r="C127" s="10">
        <v>2.0</v>
      </c>
      <c r="D127" s="11">
        <v>6.734783436810743</v>
      </c>
      <c r="E127" s="11">
        <v>15.72861012194895</v>
      </c>
      <c r="F127" s="11">
        <v>2.621435020324825</v>
      </c>
      <c r="G127" s="11">
        <v>0.7891305728017906</v>
      </c>
      <c r="H127" s="11"/>
    </row>
    <row r="128">
      <c r="A128" s="10">
        <v>12.1</v>
      </c>
      <c r="B128" s="10" t="s">
        <v>63</v>
      </c>
      <c r="C128" s="10">
        <v>3.0</v>
      </c>
      <c r="D128" s="11">
        <v>6.730551030810836</v>
      </c>
      <c r="E128" s="11">
        <v>15.714550373548889</v>
      </c>
      <c r="F128" s="11">
        <v>2.619091728924815</v>
      </c>
      <c r="G128" s="11">
        <v>0.7884251718018059</v>
      </c>
      <c r="H128" s="11"/>
    </row>
    <row r="129">
      <c r="A129" s="10">
        <v>14.5</v>
      </c>
      <c r="B129" s="10" t="s">
        <v>55</v>
      </c>
      <c r="C129" s="10">
        <v>1.0</v>
      </c>
      <c r="D129" s="11">
        <v>6.722751073759178</v>
      </c>
      <c r="E129" s="11">
        <v>15.688639477080072</v>
      </c>
      <c r="F129" s="11">
        <v>2.614773246180012</v>
      </c>
      <c r="G129" s="11">
        <v>0.787125178959863</v>
      </c>
      <c r="H129" s="11"/>
    </row>
    <row r="130">
      <c r="A130" s="10">
        <v>22.5</v>
      </c>
      <c r="B130" s="10" t="s">
        <v>44</v>
      </c>
      <c r="C130" s="10">
        <v>1.0</v>
      </c>
      <c r="D130" s="11">
        <v>6.719499123405944</v>
      </c>
      <c r="E130" s="11">
        <v>15.677836731838484</v>
      </c>
      <c r="F130" s="11">
        <v>2.6129727886397474</v>
      </c>
      <c r="G130" s="11">
        <v>0.786583187234324</v>
      </c>
      <c r="H130" s="11"/>
    </row>
    <row r="131">
      <c r="A131" s="10">
        <v>14.3</v>
      </c>
      <c r="B131" s="10" t="s">
        <v>96</v>
      </c>
      <c r="C131" s="10">
        <v>1.0</v>
      </c>
      <c r="D131" s="11">
        <v>6.699582117872027</v>
      </c>
      <c r="E131" s="11">
        <v>15.611673871589339</v>
      </c>
      <c r="F131" s="11">
        <v>2.6019456452648897</v>
      </c>
      <c r="G131" s="11">
        <v>0.7832636863120045</v>
      </c>
      <c r="H131" s="11"/>
    </row>
    <row r="132">
      <c r="A132" s="10">
        <v>35.5</v>
      </c>
      <c r="B132" s="10" t="s">
        <v>63</v>
      </c>
      <c r="C132" s="10">
        <v>1.0</v>
      </c>
      <c r="D132" s="11">
        <v>6.6968039425795105</v>
      </c>
      <c r="E132" s="11">
        <v>15.602444973032606</v>
      </c>
      <c r="F132" s="11">
        <v>2.600407495505434</v>
      </c>
      <c r="G132" s="11">
        <v>0.7828006570965851</v>
      </c>
      <c r="H132" s="11"/>
    </row>
    <row r="133">
      <c r="A133" s="10">
        <v>36.4</v>
      </c>
      <c r="B133" s="10" t="s">
        <v>44</v>
      </c>
      <c r="C133" s="10">
        <v>3.0</v>
      </c>
      <c r="D133" s="11">
        <v>6.695866182293304</v>
      </c>
      <c r="E133" s="11">
        <v>15.599329800791585</v>
      </c>
      <c r="F133" s="11">
        <v>2.599888300131931</v>
      </c>
      <c r="G133" s="11">
        <v>0.7826443637155506</v>
      </c>
      <c r="H133" s="11"/>
    </row>
    <row r="134">
      <c r="A134" s="10">
        <v>14.1</v>
      </c>
      <c r="B134" s="10" t="s">
        <v>55</v>
      </c>
      <c r="C134" s="10">
        <v>3.0</v>
      </c>
      <c r="D134" s="11">
        <v>6.694247487637303</v>
      </c>
      <c r="E134" s="11">
        <v>15.593952613536771</v>
      </c>
      <c r="F134" s="11">
        <v>2.5989921022561284</v>
      </c>
      <c r="G134" s="11">
        <v>0.7823745812728838</v>
      </c>
      <c r="H134" s="11"/>
    </row>
    <row r="135">
      <c r="A135" s="10">
        <v>14.1</v>
      </c>
      <c r="B135" s="10" t="s">
        <v>96</v>
      </c>
      <c r="C135" s="10">
        <v>3.0</v>
      </c>
      <c r="D135" s="11">
        <v>6.690627957088031</v>
      </c>
      <c r="E135" s="11">
        <v>15.581928793314844</v>
      </c>
      <c r="F135" s="11">
        <v>2.5969881322191406</v>
      </c>
      <c r="G135" s="11">
        <v>0.7817713261813385</v>
      </c>
      <c r="H135" s="11"/>
    </row>
    <row r="136">
      <c r="A136" s="10">
        <v>14.5</v>
      </c>
      <c r="B136" s="10" t="s">
        <v>44</v>
      </c>
      <c r="C136" s="10">
        <v>1.0</v>
      </c>
      <c r="D136" s="11">
        <v>6.68882947614666</v>
      </c>
      <c r="E136" s="11">
        <v>15.575954368947583</v>
      </c>
      <c r="F136" s="11">
        <v>2.5959923948245973</v>
      </c>
      <c r="G136" s="11">
        <v>0.7814715793577767</v>
      </c>
      <c r="H136" s="11"/>
    </row>
    <row r="137">
      <c r="A137" s="10">
        <v>14.6</v>
      </c>
      <c r="B137" s="10" t="s">
        <v>44</v>
      </c>
      <c r="C137" s="10">
        <v>2.0</v>
      </c>
      <c r="D137" s="11">
        <v>6.684934630692396</v>
      </c>
      <c r="E137" s="11">
        <v>15.56301597240782</v>
      </c>
      <c r="F137" s="11">
        <v>2.5938359954013035</v>
      </c>
      <c r="G137" s="11">
        <v>0.7808224384487327</v>
      </c>
      <c r="H137" s="11"/>
    </row>
    <row r="138">
      <c r="A138" s="10">
        <v>17.5</v>
      </c>
      <c r="B138" s="10" t="s">
        <v>119</v>
      </c>
      <c r="C138" s="10">
        <v>1.0</v>
      </c>
      <c r="D138" s="11">
        <v>6.6712996664015085</v>
      </c>
      <c r="E138" s="11">
        <v>15.517721601457135</v>
      </c>
      <c r="F138" s="11">
        <v>2.586286933576189</v>
      </c>
      <c r="G138" s="11">
        <v>0.7785499444002514</v>
      </c>
      <c r="H138" s="11"/>
    </row>
    <row r="139">
      <c r="A139" s="10">
        <v>17.6</v>
      </c>
      <c r="B139" s="10" t="s">
        <v>63</v>
      </c>
      <c r="C139" s="10">
        <v>3.0</v>
      </c>
      <c r="D139" s="11">
        <v>6.663483088285296</v>
      </c>
      <c r="E139" s="11">
        <v>15.491755491007005</v>
      </c>
      <c r="F139" s="11">
        <v>2.5819592485011675</v>
      </c>
      <c r="G139" s="11">
        <v>0.7772471813808827</v>
      </c>
      <c r="H139" s="11"/>
    </row>
    <row r="140">
      <c r="A140" s="10">
        <v>8.5</v>
      </c>
      <c r="B140" s="10" t="s">
        <v>44</v>
      </c>
      <c r="C140" s="10">
        <v>2.0</v>
      </c>
      <c r="D140" s="11">
        <v>6.659046249487978</v>
      </c>
      <c r="E140" s="11">
        <v>15.47701663155371</v>
      </c>
      <c r="F140" s="11">
        <v>2.5795027719256183</v>
      </c>
      <c r="G140" s="11">
        <v>0.7765077082479963</v>
      </c>
      <c r="H140" s="11"/>
    </row>
    <row r="141">
      <c r="A141" s="10">
        <v>6.1</v>
      </c>
      <c r="B141" s="10" t="s">
        <v>76</v>
      </c>
      <c r="C141" s="10">
        <v>2.0</v>
      </c>
      <c r="D141" s="11">
        <v>6.653817170304487</v>
      </c>
      <c r="E141" s="11">
        <v>15.45964600650368</v>
      </c>
      <c r="F141" s="11">
        <v>2.5766076677506136</v>
      </c>
      <c r="G141" s="11">
        <v>0.7756361950507479</v>
      </c>
      <c r="H141" s="11"/>
    </row>
    <row r="142">
      <c r="A142" s="10">
        <v>22.5</v>
      </c>
      <c r="B142" s="10" t="s">
        <v>55</v>
      </c>
      <c r="C142" s="10">
        <v>1.0</v>
      </c>
      <c r="D142" s="11">
        <v>6.652001457043749</v>
      </c>
      <c r="E142" s="11">
        <v>15.453614337610574</v>
      </c>
      <c r="F142" s="11">
        <v>2.5756023896017624</v>
      </c>
      <c r="G142" s="11">
        <v>0.7753335761739581</v>
      </c>
      <c r="H142" s="11"/>
    </row>
    <row r="143">
      <c r="A143" s="10">
        <v>2.2</v>
      </c>
      <c r="B143" s="10" t="s">
        <v>76</v>
      </c>
      <c r="C143" s="10">
        <v>1.0</v>
      </c>
      <c r="D143" s="11">
        <v>6.65176138380309</v>
      </c>
      <c r="E143" s="11">
        <v>15.452816831567599</v>
      </c>
      <c r="F143" s="11">
        <v>2.575469471927933</v>
      </c>
      <c r="G143" s="11">
        <v>0.7752935639671817</v>
      </c>
      <c r="H143" s="11"/>
    </row>
    <row r="144">
      <c r="A144" s="10">
        <v>6.6</v>
      </c>
      <c r="B144" s="10" t="s">
        <v>96</v>
      </c>
      <c r="C144" s="10">
        <v>3.0</v>
      </c>
      <c r="D144" s="11">
        <v>6.6503606635901455</v>
      </c>
      <c r="E144" s="11">
        <v>15.448163739739142</v>
      </c>
      <c r="F144" s="11">
        <v>2.5746939566231903</v>
      </c>
      <c r="G144" s="11">
        <v>0.7750601105983576</v>
      </c>
      <c r="H144" s="11"/>
    </row>
    <row r="145">
      <c r="A145" s="10">
        <v>18.4</v>
      </c>
      <c r="B145" s="10" t="s">
        <v>96</v>
      </c>
      <c r="C145" s="10">
        <v>3.0</v>
      </c>
      <c r="D145" s="11">
        <v>6.6350114912790525</v>
      </c>
      <c r="E145" s="11">
        <v>15.397174893005655</v>
      </c>
      <c r="F145" s="11">
        <v>2.5661958155009423</v>
      </c>
      <c r="G145" s="11">
        <v>0.7725019152131755</v>
      </c>
      <c r="H145" s="11"/>
    </row>
    <row r="146">
      <c r="A146" s="10">
        <v>14.6</v>
      </c>
      <c r="B146" s="10" t="s">
        <v>76</v>
      </c>
      <c r="C146" s="10">
        <v>2.0</v>
      </c>
      <c r="D146" s="11">
        <v>6.610243440382163</v>
      </c>
      <c r="E146" s="11">
        <v>15.314897208875678</v>
      </c>
      <c r="F146" s="11">
        <v>2.552482868145946</v>
      </c>
      <c r="G146" s="11">
        <v>0.7683739067303605</v>
      </c>
      <c r="H146" s="11"/>
    </row>
    <row r="147">
      <c r="A147" s="10">
        <v>18.6</v>
      </c>
      <c r="B147" s="10" t="s">
        <v>63</v>
      </c>
      <c r="C147" s="10">
        <v>2.0</v>
      </c>
      <c r="D147" s="11">
        <v>6.603941009856168</v>
      </c>
      <c r="E147" s="11">
        <v>15.2939609878453</v>
      </c>
      <c r="F147" s="11">
        <v>2.5489934979742164</v>
      </c>
      <c r="G147" s="11">
        <v>0.7673235016426947</v>
      </c>
      <c r="H147" s="11"/>
    </row>
    <row r="148">
      <c r="A148" s="10">
        <v>15.2</v>
      </c>
      <c r="B148" s="10" t="s">
        <v>96</v>
      </c>
      <c r="C148" s="10">
        <v>3.0</v>
      </c>
      <c r="D148" s="11">
        <v>6.59994857061718</v>
      </c>
      <c r="E148" s="11">
        <v>15.280698391770173</v>
      </c>
      <c r="F148" s="11">
        <v>2.546783065295029</v>
      </c>
      <c r="G148" s="11">
        <v>0.7666580951028633</v>
      </c>
      <c r="H148" s="11"/>
    </row>
    <row r="149">
      <c r="A149" s="10">
        <v>16.3</v>
      </c>
      <c r="B149" s="10" t="s">
        <v>73</v>
      </c>
      <c r="C149" s="10">
        <v>3.0</v>
      </c>
      <c r="D149" s="11">
        <v>6.579663347101755</v>
      </c>
      <c r="E149" s="11">
        <v>15.213312337863215</v>
      </c>
      <c r="F149" s="11">
        <v>2.535552056310536</v>
      </c>
      <c r="G149" s="11">
        <v>0.7632772245169592</v>
      </c>
      <c r="H149" s="11"/>
    </row>
    <row r="150">
      <c r="A150" s="10">
        <v>18.2</v>
      </c>
      <c r="B150" s="10" t="s">
        <v>119</v>
      </c>
      <c r="C150" s="10">
        <v>1.0</v>
      </c>
      <c r="D150" s="11">
        <v>6.559551707879233</v>
      </c>
      <c r="E150" s="11">
        <v>15.146502918495681</v>
      </c>
      <c r="F150" s="11">
        <v>2.5244171530826134</v>
      </c>
      <c r="G150" s="11">
        <v>0.7599252846465389</v>
      </c>
      <c r="H150" s="11"/>
    </row>
    <row r="151">
      <c r="A151" s="10">
        <v>12.3</v>
      </c>
      <c r="B151" s="10" t="s">
        <v>33</v>
      </c>
      <c r="C151" s="10">
        <v>3.0</v>
      </c>
      <c r="D151" s="11">
        <v>6.557507484373706</v>
      </c>
      <c r="E151" s="11">
        <v>15.13971215500044</v>
      </c>
      <c r="F151" s="11">
        <v>2.52328535916674</v>
      </c>
      <c r="G151" s="11">
        <v>0.759584580728951</v>
      </c>
      <c r="H151" s="11"/>
    </row>
    <row r="152">
      <c r="A152" s="10">
        <v>16.3</v>
      </c>
      <c r="B152" s="10" t="s">
        <v>44</v>
      </c>
      <c r="C152" s="10">
        <v>3.0</v>
      </c>
      <c r="D152" s="11">
        <v>6.5543718495243946</v>
      </c>
      <c r="E152" s="11">
        <v>15.129295801499206</v>
      </c>
      <c r="F152" s="11">
        <v>2.5215493002498675</v>
      </c>
      <c r="G152" s="11">
        <v>0.7590619749207325</v>
      </c>
      <c r="H152" s="11"/>
    </row>
    <row r="153">
      <c r="A153" s="10">
        <v>14.5</v>
      </c>
      <c r="B153" s="10" t="s">
        <v>49</v>
      </c>
      <c r="C153" s="10">
        <v>1.0</v>
      </c>
      <c r="D153" s="11">
        <v>6.55404744146436</v>
      </c>
      <c r="E153" s="11">
        <v>15.128218141250368</v>
      </c>
      <c r="F153" s="11">
        <v>2.521369690208395</v>
      </c>
      <c r="G153" s="11">
        <v>0.7590079069107266</v>
      </c>
      <c r="H153" s="11"/>
    </row>
    <row r="154">
      <c r="A154" s="10">
        <v>36.6</v>
      </c>
      <c r="B154" s="10" t="s">
        <v>33</v>
      </c>
      <c r="C154" s="10">
        <v>2.0</v>
      </c>
      <c r="D154" s="11">
        <v>6.54197537000745</v>
      </c>
      <c r="E154" s="11">
        <v>15.088115587914173</v>
      </c>
      <c r="F154" s="11">
        <v>2.5146859313190286</v>
      </c>
      <c r="G154" s="11">
        <v>0.7569958950012418</v>
      </c>
      <c r="H154" s="11"/>
    </row>
    <row r="155">
      <c r="A155" s="10" t="s">
        <v>129</v>
      </c>
      <c r="B155" s="10" t="s">
        <v>63</v>
      </c>
      <c r="C155" s="10">
        <v>2.0</v>
      </c>
      <c r="D155" s="11">
        <v>6.540858912816185</v>
      </c>
      <c r="E155" s="11">
        <v>15.08440679740377</v>
      </c>
      <c r="F155" s="11">
        <v>2.514067799567295</v>
      </c>
      <c r="G155" s="11">
        <v>0.7568098188026976</v>
      </c>
      <c r="H155" s="11"/>
    </row>
    <row r="156">
      <c r="A156" s="10">
        <v>16.3</v>
      </c>
      <c r="B156" s="10" t="s">
        <v>96</v>
      </c>
      <c r="C156" s="10">
        <v>3.0</v>
      </c>
      <c r="D156" s="11">
        <v>6.5392783773643135</v>
      </c>
      <c r="E156" s="11">
        <v>15.079156372281231</v>
      </c>
      <c r="F156" s="11">
        <v>2.5131927287135385</v>
      </c>
      <c r="G156" s="11">
        <v>0.7565463962273856</v>
      </c>
      <c r="H156" s="11"/>
    </row>
    <row r="157">
      <c r="A157" s="10">
        <v>12.3</v>
      </c>
      <c r="B157" s="10" t="s">
        <v>55</v>
      </c>
      <c r="C157" s="10">
        <v>3.0</v>
      </c>
      <c r="D157" s="11">
        <v>6.535270605222072</v>
      </c>
      <c r="E157" s="11">
        <v>15.065842841404013</v>
      </c>
      <c r="F157" s="11">
        <v>2.510973806900669</v>
      </c>
      <c r="G157" s="11">
        <v>0.7558784342036787</v>
      </c>
      <c r="H157" s="11"/>
    </row>
    <row r="158">
      <c r="A158" s="10">
        <v>22.3</v>
      </c>
      <c r="B158" s="10" t="s">
        <v>63</v>
      </c>
      <c r="C158" s="10">
        <v>3.0</v>
      </c>
      <c r="D158" s="11">
        <v>6.522963909410801</v>
      </c>
      <c r="E158" s="11">
        <v>15.024960882833318</v>
      </c>
      <c r="F158" s="11">
        <v>2.504160147138886</v>
      </c>
      <c r="G158" s="11">
        <v>0.7538273182351335</v>
      </c>
      <c r="H158" s="11"/>
    </row>
    <row r="159">
      <c r="A159" s="10">
        <v>14.1</v>
      </c>
      <c r="B159" s="10" t="s">
        <v>33</v>
      </c>
      <c r="C159" s="10">
        <v>3.0</v>
      </c>
      <c r="D159" s="11">
        <v>6.522124106546756</v>
      </c>
      <c r="E159" s="11">
        <v>15.022171118105081</v>
      </c>
      <c r="F159" s="11">
        <v>2.5036951863508468</v>
      </c>
      <c r="G159" s="11">
        <v>0.7536873510911261</v>
      </c>
      <c r="H159" s="11"/>
    </row>
    <row r="160">
      <c r="A160" s="10">
        <v>36.1</v>
      </c>
      <c r="B160" s="10" t="s">
        <v>44</v>
      </c>
      <c r="C160" s="10">
        <v>3.0</v>
      </c>
      <c r="D160" s="11">
        <v>6.5202751214041985</v>
      </c>
      <c r="E160" s="11">
        <v>15.016028922412989</v>
      </c>
      <c r="F160" s="11">
        <v>2.5026714870688314</v>
      </c>
      <c r="G160" s="11">
        <v>0.7533791869006997</v>
      </c>
      <c r="H160" s="11"/>
    </row>
    <row r="161">
      <c r="A161" s="10">
        <v>14.1</v>
      </c>
      <c r="B161" s="10" t="s">
        <v>44</v>
      </c>
      <c r="C161" s="10">
        <v>3.0</v>
      </c>
      <c r="D161" s="11">
        <v>6.519035406198577</v>
      </c>
      <c r="E161" s="11">
        <v>15.011910677641776</v>
      </c>
      <c r="F161" s="11">
        <v>2.501985112940296</v>
      </c>
      <c r="G161" s="11">
        <v>0.7531725676997628</v>
      </c>
      <c r="H161" s="11"/>
    </row>
    <row r="162">
      <c r="A162" s="10">
        <v>14.3</v>
      </c>
      <c r="B162" s="10" t="s">
        <v>73</v>
      </c>
      <c r="C162" s="10">
        <v>1.0</v>
      </c>
      <c r="D162" s="11">
        <v>6.510393033732278</v>
      </c>
      <c r="E162" s="11">
        <v>14.983201337739496</v>
      </c>
      <c r="F162" s="11">
        <v>2.497200222956583</v>
      </c>
      <c r="G162" s="11">
        <v>0.751732172288713</v>
      </c>
      <c r="H162" s="11"/>
    </row>
    <row r="163">
      <c r="A163" s="10">
        <v>18.3</v>
      </c>
      <c r="B163" s="10" t="s">
        <v>119</v>
      </c>
      <c r="C163" s="10">
        <v>1.0</v>
      </c>
      <c r="D163" s="11">
        <v>6.510115499705214</v>
      </c>
      <c r="E163" s="11">
        <v>14.982279389657705</v>
      </c>
      <c r="F163" s="11">
        <v>2.4970465649429507</v>
      </c>
      <c r="G163" s="11">
        <v>0.7516859166175357</v>
      </c>
      <c r="H163" s="11"/>
    </row>
    <row r="164">
      <c r="A164" s="10">
        <v>8.6</v>
      </c>
      <c r="B164" s="10" t="s">
        <v>33</v>
      </c>
      <c r="C164" s="10">
        <v>3.0</v>
      </c>
      <c r="D164" s="11">
        <v>6.504011882129431</v>
      </c>
      <c r="E164" s="11">
        <v>14.962003610952264</v>
      </c>
      <c r="F164" s="11">
        <v>2.493667268492044</v>
      </c>
      <c r="G164" s="11">
        <v>0.7506686470215719</v>
      </c>
      <c r="H164" s="11"/>
    </row>
    <row r="165">
      <c r="A165" s="10">
        <v>18.6</v>
      </c>
      <c r="B165" s="10" t="s">
        <v>55</v>
      </c>
      <c r="C165" s="10">
        <v>2.0</v>
      </c>
      <c r="D165" s="11">
        <v>6.500312917381596</v>
      </c>
      <c r="E165" s="11">
        <v>14.949715916034432</v>
      </c>
      <c r="F165" s="11">
        <v>2.491619319339072</v>
      </c>
      <c r="G165" s="11">
        <v>0.7500521528969326</v>
      </c>
      <c r="H165" s="11"/>
    </row>
    <row r="166">
      <c r="A166" s="10">
        <v>18.3</v>
      </c>
      <c r="B166" s="10" t="s">
        <v>76</v>
      </c>
      <c r="C166" s="10">
        <v>1.0</v>
      </c>
      <c r="D166" s="11">
        <v>6.499580548773127</v>
      </c>
      <c r="E166" s="11">
        <v>14.947283040178148</v>
      </c>
      <c r="F166" s="11">
        <v>2.4912138400296913</v>
      </c>
      <c r="G166" s="11">
        <v>0.7499300914621879</v>
      </c>
      <c r="H166" s="11"/>
    </row>
    <row r="167">
      <c r="A167" s="10">
        <v>12.4</v>
      </c>
      <c r="B167" s="10" t="s">
        <v>33</v>
      </c>
      <c r="C167" s="10">
        <v>3.0</v>
      </c>
      <c r="D167" s="11">
        <v>6.489818644394417</v>
      </c>
      <c r="E167" s="11">
        <v>14.914854695762903</v>
      </c>
      <c r="F167" s="11">
        <v>2.485809115960484</v>
      </c>
      <c r="G167" s="11">
        <v>0.7483031073990695</v>
      </c>
      <c r="H167" s="11"/>
    </row>
    <row r="168">
      <c r="A168" s="10" t="s">
        <v>130</v>
      </c>
      <c r="B168" s="10" t="s">
        <v>63</v>
      </c>
      <c r="C168" s="10">
        <v>2.0</v>
      </c>
      <c r="D168" s="11">
        <v>6.485391328783008</v>
      </c>
      <c r="E168" s="11">
        <v>14.900147471648431</v>
      </c>
      <c r="F168" s="11">
        <v>2.4833579119414053</v>
      </c>
      <c r="G168" s="11">
        <v>0.7475652214638346</v>
      </c>
      <c r="H168" s="11"/>
    </row>
    <row r="169">
      <c r="A169" s="10">
        <v>35.5</v>
      </c>
      <c r="B169" s="10" t="s">
        <v>44</v>
      </c>
      <c r="C169" s="10">
        <v>1.0</v>
      </c>
      <c r="D169" s="11">
        <v>6.478716594400044</v>
      </c>
      <c r="E169" s="11">
        <v>14.877974483975754</v>
      </c>
      <c r="F169" s="11">
        <v>2.479662413995959</v>
      </c>
      <c r="G169" s="11">
        <v>0.7464527657333407</v>
      </c>
      <c r="H169" s="11"/>
    </row>
    <row r="170">
      <c r="A170" s="10">
        <v>16.3</v>
      </c>
      <c r="B170" s="10" t="s">
        <v>55</v>
      </c>
      <c r="C170" s="10">
        <v>3.0</v>
      </c>
      <c r="D170" s="11">
        <v>6.474001746955832</v>
      </c>
      <c r="E170" s="11">
        <v>14.862312099787717</v>
      </c>
      <c r="F170" s="11">
        <v>2.477052016631286</v>
      </c>
      <c r="G170" s="11">
        <v>0.7456669578259719</v>
      </c>
      <c r="H170" s="11"/>
    </row>
    <row r="171">
      <c r="A171" s="10">
        <v>35.1</v>
      </c>
      <c r="B171" s="10" t="s">
        <v>96</v>
      </c>
      <c r="C171" s="10">
        <v>1.0</v>
      </c>
      <c r="D171" s="11">
        <v>6.460852182194278</v>
      </c>
      <c r="E171" s="11">
        <v>14.818630191170772</v>
      </c>
      <c r="F171" s="11">
        <v>2.469771698528462</v>
      </c>
      <c r="G171" s="11">
        <v>0.7434753636990464</v>
      </c>
      <c r="H171" s="11"/>
    </row>
    <row r="172">
      <c r="A172" s="10">
        <v>18.5</v>
      </c>
      <c r="B172" s="10" t="s">
        <v>49</v>
      </c>
      <c r="C172" s="10">
        <v>3.0</v>
      </c>
      <c r="D172" s="11">
        <v>6.4559665208518515</v>
      </c>
      <c r="E172" s="11">
        <v>14.802400375495258</v>
      </c>
      <c r="F172" s="11">
        <v>2.46706672924921</v>
      </c>
      <c r="G172" s="11">
        <v>0.742661086808642</v>
      </c>
      <c r="H172" s="11"/>
    </row>
    <row r="173">
      <c r="A173" s="10">
        <v>12.5</v>
      </c>
      <c r="B173" s="10" t="s">
        <v>55</v>
      </c>
      <c r="C173" s="10">
        <v>1.0</v>
      </c>
      <c r="D173" s="11">
        <v>6.451185520625263</v>
      </c>
      <c r="E173" s="11">
        <v>14.786518236520891</v>
      </c>
      <c r="F173" s="11">
        <v>2.464419706086815</v>
      </c>
      <c r="G173" s="11">
        <v>0.7418642534375438</v>
      </c>
      <c r="H173" s="11"/>
    </row>
    <row r="174">
      <c r="A174" s="10">
        <v>12.6</v>
      </c>
      <c r="B174" s="10" t="s">
        <v>96</v>
      </c>
      <c r="C174" s="10">
        <v>2.0</v>
      </c>
      <c r="D174" s="11">
        <v>6.438217369965132</v>
      </c>
      <c r="E174" s="11">
        <v>14.743438972504272</v>
      </c>
      <c r="F174" s="11">
        <v>2.457239828750712</v>
      </c>
      <c r="G174" s="11">
        <v>0.7397028949941887</v>
      </c>
      <c r="H174" s="11"/>
    </row>
    <row r="175">
      <c r="A175" s="10">
        <v>2.3</v>
      </c>
      <c r="B175" s="10" t="s">
        <v>49</v>
      </c>
      <c r="C175" s="10">
        <v>1.0</v>
      </c>
      <c r="D175" s="11">
        <v>6.42826833882332</v>
      </c>
      <c r="E175" s="11">
        <v>14.710389006437374</v>
      </c>
      <c r="F175" s="11">
        <v>2.4517315010728957</v>
      </c>
      <c r="G175" s="11">
        <v>0.7380447231372199</v>
      </c>
      <c r="H175" s="11"/>
    </row>
    <row r="176">
      <c r="A176" s="10">
        <v>22.3</v>
      </c>
      <c r="B176" s="10" t="s">
        <v>33</v>
      </c>
      <c r="C176" s="10">
        <v>3.0</v>
      </c>
      <c r="D176" s="11">
        <v>6.425679299084692</v>
      </c>
      <c r="E176" s="11">
        <v>14.701788402590847</v>
      </c>
      <c r="F176" s="11">
        <v>2.4502980670984744</v>
      </c>
      <c r="G176" s="11">
        <v>0.7376132165141153</v>
      </c>
      <c r="H176" s="11"/>
    </row>
    <row r="177">
      <c r="A177" s="10">
        <v>14.1</v>
      </c>
      <c r="B177" s="10" t="s">
        <v>49</v>
      </c>
      <c r="C177" s="10">
        <v>3.0</v>
      </c>
      <c r="D177" s="11">
        <v>6.42276359239707</v>
      </c>
      <c r="E177" s="11">
        <v>14.692102634628785</v>
      </c>
      <c r="F177" s="11">
        <v>2.4486837724381307</v>
      </c>
      <c r="G177" s="11">
        <v>0.7371272653995117</v>
      </c>
      <c r="H177" s="11"/>
    </row>
    <row r="178">
      <c r="A178" s="10">
        <v>17.2</v>
      </c>
      <c r="B178" s="10" t="s">
        <v>82</v>
      </c>
      <c r="C178" s="10">
        <v>2.0</v>
      </c>
      <c r="D178" s="11">
        <v>6.417431643447784</v>
      </c>
      <c r="E178" s="11">
        <v>14.674390283613645</v>
      </c>
      <c r="F178" s="11">
        <v>2.4457317139356074</v>
      </c>
      <c r="G178" s="11">
        <v>0.7362386072412973</v>
      </c>
      <c r="H178" s="11"/>
    </row>
    <row r="179">
      <c r="A179" s="10">
        <v>35.5</v>
      </c>
      <c r="B179" s="10" t="s">
        <v>55</v>
      </c>
      <c r="C179" s="10">
        <v>1.0</v>
      </c>
      <c r="D179" s="11">
        <v>6.414882722056969</v>
      </c>
      <c r="E179" s="11">
        <v>14.66592295003384</v>
      </c>
      <c r="F179" s="11">
        <v>2.4443204916723067</v>
      </c>
      <c r="G179" s="11">
        <v>0.7358137870094948</v>
      </c>
      <c r="H179" s="11"/>
    </row>
    <row r="180">
      <c r="A180" s="10">
        <v>22.1</v>
      </c>
      <c r="B180" s="10" t="s">
        <v>33</v>
      </c>
      <c r="C180" s="10">
        <v>3.0</v>
      </c>
      <c r="D180" s="11">
        <v>6.405346328590657</v>
      </c>
      <c r="E180" s="11">
        <v>14.634243736654197</v>
      </c>
      <c r="F180" s="11">
        <v>2.4390406227756993</v>
      </c>
      <c r="G180" s="11">
        <v>0.7342243880984428</v>
      </c>
      <c r="H180" s="11"/>
    </row>
    <row r="181">
      <c r="A181" s="10">
        <v>8.6</v>
      </c>
      <c r="B181" s="10" t="s">
        <v>44</v>
      </c>
      <c r="C181" s="10">
        <v>3.0</v>
      </c>
      <c r="D181" s="11">
        <v>6.3885484116671325</v>
      </c>
      <c r="E181" s="11">
        <v>14.578442264490358</v>
      </c>
      <c r="F181" s="11">
        <v>2.4297403774150594</v>
      </c>
      <c r="G181" s="11">
        <v>0.7314247352778555</v>
      </c>
      <c r="H181" s="11"/>
    </row>
    <row r="182">
      <c r="A182" s="10">
        <v>2.2</v>
      </c>
      <c r="B182" s="10" t="s">
        <v>82</v>
      </c>
      <c r="C182" s="10">
        <v>1.0</v>
      </c>
      <c r="D182" s="11">
        <v>6.3854345416491</v>
      </c>
      <c r="E182" s="11">
        <v>14.568098212193627</v>
      </c>
      <c r="F182" s="11">
        <v>2.428016368698938</v>
      </c>
      <c r="G182" s="11">
        <v>0.7309057569415166</v>
      </c>
      <c r="H182" s="11"/>
    </row>
    <row r="183">
      <c r="A183" s="10">
        <v>17.2</v>
      </c>
      <c r="B183" s="10" t="s">
        <v>96</v>
      </c>
      <c r="C183" s="10">
        <v>2.0</v>
      </c>
      <c r="D183" s="11">
        <v>6.380230022419599</v>
      </c>
      <c r="E183" s="11">
        <v>14.550809173544765</v>
      </c>
      <c r="F183" s="11">
        <v>2.425134862257461</v>
      </c>
      <c r="G183" s="11">
        <v>0.7300383370699332</v>
      </c>
      <c r="H183" s="11"/>
    </row>
    <row r="184">
      <c r="A184" s="10">
        <v>18.3</v>
      </c>
      <c r="B184" s="10" t="s">
        <v>49</v>
      </c>
      <c r="C184" s="10">
        <v>1.0</v>
      </c>
      <c r="D184" s="11">
        <v>6.363381298621229</v>
      </c>
      <c r="E184" s="11">
        <v>14.494838924595962</v>
      </c>
      <c r="F184" s="11">
        <v>2.4158064874326604</v>
      </c>
      <c r="G184" s="11">
        <v>0.7272302164368715</v>
      </c>
      <c r="H184" s="11"/>
    </row>
    <row r="185">
      <c r="A185" s="10">
        <v>12.4</v>
      </c>
      <c r="B185" s="10" t="s">
        <v>55</v>
      </c>
      <c r="C185" s="10">
        <v>3.0</v>
      </c>
      <c r="D185" s="11">
        <v>6.358991305663636</v>
      </c>
      <c r="E185" s="11">
        <v>14.480255683653779</v>
      </c>
      <c r="F185" s="11">
        <v>2.4133759472756298</v>
      </c>
      <c r="G185" s="11">
        <v>0.7264985509439393</v>
      </c>
      <c r="H185" s="11"/>
    </row>
    <row r="186">
      <c r="A186" s="10">
        <v>37.4</v>
      </c>
      <c r="B186" s="10" t="s">
        <v>108</v>
      </c>
      <c r="C186" s="10">
        <v>2.0</v>
      </c>
      <c r="D186" s="11">
        <v>6.356885866715498</v>
      </c>
      <c r="E186" s="11">
        <v>14.473261566859888</v>
      </c>
      <c r="F186" s="11">
        <v>2.4122102611433145</v>
      </c>
      <c r="G186" s="11">
        <v>0.726147644452583</v>
      </c>
      <c r="H186" s="11"/>
    </row>
    <row r="187">
      <c r="A187" s="10">
        <v>36.1</v>
      </c>
      <c r="B187" s="10" t="s">
        <v>55</v>
      </c>
      <c r="C187" s="10">
        <v>3.0</v>
      </c>
      <c r="D187" s="11">
        <v>6.355766218119972</v>
      </c>
      <c r="E187" s="11">
        <v>14.46954217473401</v>
      </c>
      <c r="F187" s="11">
        <v>2.411590362455668</v>
      </c>
      <c r="G187" s="11">
        <v>0.7259610363533286</v>
      </c>
      <c r="H187" s="11"/>
    </row>
    <row r="188">
      <c r="A188" s="10">
        <v>14.5</v>
      </c>
      <c r="B188" s="10" t="s">
        <v>73</v>
      </c>
      <c r="C188" s="10">
        <v>1.0</v>
      </c>
      <c r="D188" s="11">
        <v>6.336098004997584</v>
      </c>
      <c r="E188" s="11">
        <v>14.404205784986518</v>
      </c>
      <c r="F188" s="11">
        <v>2.4007009641644195</v>
      </c>
      <c r="G188" s="11">
        <v>0.7226830008329307</v>
      </c>
      <c r="H188" s="11"/>
    </row>
    <row r="189">
      <c r="A189" s="10">
        <v>8.5</v>
      </c>
      <c r="B189" s="10" t="s">
        <v>96</v>
      </c>
      <c r="C189" s="10">
        <v>2.0</v>
      </c>
      <c r="D189" s="11">
        <v>6.327202953703218</v>
      </c>
      <c r="E189" s="11">
        <v>14.3746570641863</v>
      </c>
      <c r="F189" s="11">
        <v>2.3957761773643833</v>
      </c>
      <c r="G189" s="11">
        <v>0.7212004922838697</v>
      </c>
      <c r="H189" s="11"/>
    </row>
    <row r="190">
      <c r="A190" s="10">
        <v>18.2</v>
      </c>
      <c r="B190" s="10" t="s">
        <v>33</v>
      </c>
      <c r="C190" s="10">
        <v>1.0</v>
      </c>
      <c r="D190" s="11">
        <v>6.318209370417177</v>
      </c>
      <c r="E190" s="11">
        <v>14.34478102719469</v>
      </c>
      <c r="F190" s="11">
        <v>2.3907968378657816</v>
      </c>
      <c r="G190" s="11">
        <v>0.7197015617361963</v>
      </c>
      <c r="H190" s="11"/>
    </row>
    <row r="191">
      <c r="A191" s="10">
        <v>16.3</v>
      </c>
      <c r="B191" s="10" t="s">
        <v>76</v>
      </c>
      <c r="C191" s="10">
        <v>3.0</v>
      </c>
      <c r="D191" s="11">
        <v>6.307201133664922</v>
      </c>
      <c r="E191" s="11">
        <v>14.308212456252202</v>
      </c>
      <c r="F191" s="11">
        <v>2.3847020760420334</v>
      </c>
      <c r="G191" s="11">
        <v>0.7178668556108203</v>
      </c>
      <c r="H191" s="11"/>
    </row>
    <row r="192">
      <c r="A192" s="10">
        <v>12.3</v>
      </c>
      <c r="B192" s="10" t="s">
        <v>119</v>
      </c>
      <c r="C192" s="10">
        <v>3.0</v>
      </c>
      <c r="D192" s="11">
        <v>6.30592153791924</v>
      </c>
      <c r="E192" s="11">
        <v>14.303961731194523</v>
      </c>
      <c r="F192" s="11">
        <v>2.383993621865754</v>
      </c>
      <c r="G192" s="11">
        <v>0.7176535896532067</v>
      </c>
      <c r="H192" s="11"/>
    </row>
    <row r="193">
      <c r="A193" s="10">
        <v>6.5</v>
      </c>
      <c r="B193" s="10" t="s">
        <v>49</v>
      </c>
      <c r="C193" s="10">
        <v>1.0</v>
      </c>
      <c r="D193" s="11">
        <v>6.298810718718045</v>
      </c>
      <c r="E193" s="11">
        <v>14.280340101112406</v>
      </c>
      <c r="F193" s="11">
        <v>2.3800566835187342</v>
      </c>
      <c r="G193" s="11">
        <v>0.7164684531196741</v>
      </c>
      <c r="H193" s="11"/>
    </row>
    <row r="194">
      <c r="A194" s="10">
        <v>35.5</v>
      </c>
      <c r="B194" s="10" t="s">
        <v>33</v>
      </c>
      <c r="C194" s="10">
        <v>1.0</v>
      </c>
      <c r="D194" s="11">
        <v>6.278487561580425</v>
      </c>
      <c r="E194" s="11">
        <v>14.212828034440138</v>
      </c>
      <c r="F194" s="11">
        <v>2.36880467240669</v>
      </c>
      <c r="G194" s="11">
        <v>0.7130812602634041</v>
      </c>
      <c r="H194" s="11"/>
    </row>
    <row r="195">
      <c r="A195" s="10">
        <v>8.5</v>
      </c>
      <c r="B195" s="10" t="s">
        <v>55</v>
      </c>
      <c r="C195" s="10">
        <v>2.0</v>
      </c>
      <c r="D195" s="11">
        <v>6.256757999526613</v>
      </c>
      <c r="E195" s="11">
        <v>14.14064399176398</v>
      </c>
      <c r="F195" s="11">
        <v>2.35677399862733</v>
      </c>
      <c r="G195" s="11">
        <v>0.7094596665877688</v>
      </c>
      <c r="H195" s="11"/>
    </row>
    <row r="196">
      <c r="A196" s="10">
        <v>7.4</v>
      </c>
      <c r="B196" s="10" t="s">
        <v>96</v>
      </c>
      <c r="C196" s="10">
        <v>2.0</v>
      </c>
      <c r="D196" s="11">
        <v>6.2507913039413925</v>
      </c>
      <c r="E196" s="11">
        <v>14.120823058065797</v>
      </c>
      <c r="F196" s="11">
        <v>2.3534705096776327</v>
      </c>
      <c r="G196" s="11">
        <v>0.7084652173235654</v>
      </c>
      <c r="H196" s="11"/>
    </row>
    <row r="197">
      <c r="A197" s="10">
        <v>6.4</v>
      </c>
      <c r="B197" s="10" t="s">
        <v>44</v>
      </c>
      <c r="C197" s="10">
        <v>2.0</v>
      </c>
      <c r="D197" s="11">
        <v>6.244523870151015</v>
      </c>
      <c r="E197" s="11">
        <v>14.100003093674696</v>
      </c>
      <c r="F197" s="11">
        <v>2.3500005156124493</v>
      </c>
      <c r="G197" s="11">
        <v>0.7074206450251692</v>
      </c>
      <c r="H197" s="11"/>
    </row>
    <row r="198">
      <c r="A198" s="10">
        <v>12.3</v>
      </c>
      <c r="B198" s="10" t="s">
        <v>49</v>
      </c>
      <c r="C198" s="10">
        <v>3.0</v>
      </c>
      <c r="D198" s="11">
        <v>6.229169961819466</v>
      </c>
      <c r="E198" s="11">
        <v>14.048998514221797</v>
      </c>
      <c r="F198" s="11">
        <v>2.3414997523702996</v>
      </c>
      <c r="G198" s="11">
        <v>0.7048616603032443</v>
      </c>
      <c r="H198" s="11"/>
    </row>
    <row r="199">
      <c r="A199" s="10">
        <v>17.6</v>
      </c>
      <c r="B199" s="10" t="s">
        <v>96</v>
      </c>
      <c r="C199" s="10">
        <v>3.0</v>
      </c>
      <c r="D199" s="11">
        <v>6.223783249393556</v>
      </c>
      <c r="E199" s="11">
        <v>14.031104242875086</v>
      </c>
      <c r="F199" s="11">
        <v>2.3385173738125142</v>
      </c>
      <c r="G199" s="11">
        <v>0.703963874898926</v>
      </c>
      <c r="H199" s="11"/>
    </row>
    <row r="200">
      <c r="A200" s="10">
        <v>2.3</v>
      </c>
      <c r="B200" s="10" t="s">
        <v>96</v>
      </c>
      <c r="C200" s="10">
        <v>1.0</v>
      </c>
      <c r="D200" s="11">
        <v>6.221678471440521</v>
      </c>
      <c r="E200" s="11">
        <v>14.024112321859402</v>
      </c>
      <c r="F200" s="11">
        <v>2.3373520536432335</v>
      </c>
      <c r="G200" s="11">
        <v>0.7036130785734201</v>
      </c>
      <c r="H200" s="11"/>
    </row>
    <row r="201">
      <c r="A201" s="10">
        <v>14.4</v>
      </c>
      <c r="B201" s="10" t="s">
        <v>108</v>
      </c>
      <c r="C201" s="10">
        <v>1.0</v>
      </c>
      <c r="D201" s="11">
        <v>6.212681243375452</v>
      </c>
      <c r="E201" s="11">
        <v>13.99422417717394</v>
      </c>
      <c r="F201" s="11">
        <v>2.3323706961956567</v>
      </c>
      <c r="G201" s="11">
        <v>0.7021135405625754</v>
      </c>
      <c r="H201" s="11"/>
    </row>
    <row r="202">
      <c r="A202" s="10">
        <v>14.1</v>
      </c>
      <c r="B202" s="10" t="s">
        <v>73</v>
      </c>
      <c r="C202" s="10">
        <v>3.0</v>
      </c>
      <c r="D202" s="11">
        <v>6.210193738891578</v>
      </c>
      <c r="E202" s="11">
        <v>13.985960866142802</v>
      </c>
      <c r="F202" s="11">
        <v>2.330993477690467</v>
      </c>
      <c r="G202" s="11">
        <v>0.7016989564819297</v>
      </c>
      <c r="H202" s="11"/>
    </row>
    <row r="203">
      <c r="A203" s="10">
        <v>12.3</v>
      </c>
      <c r="B203" s="10" t="s">
        <v>82</v>
      </c>
      <c r="C203" s="10">
        <v>3.0</v>
      </c>
      <c r="D203" s="11">
        <v>6.207552276119125</v>
      </c>
      <c r="E203" s="11">
        <v>13.977186116747388</v>
      </c>
      <c r="F203" s="11">
        <v>2.329531019457898</v>
      </c>
      <c r="G203" s="11">
        <v>0.7012587126865207</v>
      </c>
      <c r="H203" s="11"/>
    </row>
    <row r="204">
      <c r="A204" s="10">
        <v>17.6</v>
      </c>
      <c r="B204" s="10" t="s">
        <v>82</v>
      </c>
      <c r="C204" s="10">
        <v>3.0</v>
      </c>
      <c r="D204" s="11">
        <v>6.206116528933966</v>
      </c>
      <c r="E204" s="11">
        <v>13.972416667835853</v>
      </c>
      <c r="F204" s="11">
        <v>2.3287361113059757</v>
      </c>
      <c r="G204" s="11">
        <v>0.7010194214889943</v>
      </c>
      <c r="H204" s="11"/>
    </row>
    <row r="205">
      <c r="A205" s="10">
        <v>7.4</v>
      </c>
      <c r="B205" s="10" t="s">
        <v>55</v>
      </c>
      <c r="C205" s="10">
        <v>2.0</v>
      </c>
      <c r="D205" s="11">
        <v>6.1988172901924665</v>
      </c>
      <c r="E205" s="11">
        <v>13.948169121589178</v>
      </c>
      <c r="F205" s="11">
        <v>2.324694853598196</v>
      </c>
      <c r="G205" s="11">
        <v>0.6998028816987444</v>
      </c>
      <c r="H205" s="11"/>
    </row>
    <row r="206">
      <c r="A206" s="10">
        <v>22.4</v>
      </c>
      <c r="B206" s="10" t="s">
        <v>44</v>
      </c>
      <c r="C206" s="10">
        <v>3.0</v>
      </c>
      <c r="D206" s="11">
        <v>6.198206335936004</v>
      </c>
      <c r="E206" s="11">
        <v>13.946139575479945</v>
      </c>
      <c r="F206" s="11">
        <v>2.3243565959133243</v>
      </c>
      <c r="G206" s="11">
        <v>0.6997010559893341</v>
      </c>
      <c r="H206" s="11"/>
    </row>
    <row r="207">
      <c r="A207" s="10" t="s">
        <v>129</v>
      </c>
      <c r="B207" s="10" t="s">
        <v>55</v>
      </c>
      <c r="C207" s="10">
        <v>2.0</v>
      </c>
      <c r="D207" s="11">
        <v>6.197786213233714</v>
      </c>
      <c r="E207" s="11">
        <v>13.944743958071907</v>
      </c>
      <c r="F207" s="11">
        <v>2.3241239930119844</v>
      </c>
      <c r="G207" s="11">
        <v>0.6996310355389523</v>
      </c>
      <c r="H207" s="11"/>
    </row>
    <row r="208">
      <c r="A208" s="10">
        <v>14.3</v>
      </c>
      <c r="B208" s="10" t="s">
        <v>44</v>
      </c>
      <c r="C208" s="10">
        <v>1.0</v>
      </c>
      <c r="D208" s="11">
        <v>6.195771648814606</v>
      </c>
      <c r="E208" s="11">
        <v>13.938051719929112</v>
      </c>
      <c r="F208" s="11">
        <v>2.3230086199881854</v>
      </c>
      <c r="G208" s="11">
        <v>0.6992952748024344</v>
      </c>
      <c r="H208" s="11"/>
    </row>
    <row r="209">
      <c r="A209" s="10">
        <v>12.1</v>
      </c>
      <c r="B209" s="10" t="s">
        <v>33</v>
      </c>
      <c r="C209" s="10">
        <v>3.0</v>
      </c>
      <c r="D209" s="11">
        <v>6.165579296318468</v>
      </c>
      <c r="E209" s="11">
        <v>13.837754895921446</v>
      </c>
      <c r="F209" s="11">
        <v>2.3062924826535744</v>
      </c>
      <c r="G209" s="11">
        <v>0.694263216053078</v>
      </c>
      <c r="H209" s="11"/>
    </row>
    <row r="210">
      <c r="A210" s="10">
        <v>12.5</v>
      </c>
      <c r="B210" s="10" t="s">
        <v>44</v>
      </c>
      <c r="C210" s="10">
        <v>1.0</v>
      </c>
      <c r="D210" s="11">
        <v>6.165339147786892</v>
      </c>
      <c r="E210" s="11">
        <v>13.836957139767462</v>
      </c>
      <c r="F210" s="11">
        <v>2.306159523294577</v>
      </c>
      <c r="G210" s="11">
        <v>0.6942231912978154</v>
      </c>
      <c r="H210" s="11"/>
    </row>
    <row r="211">
      <c r="A211" s="10">
        <v>12.4</v>
      </c>
      <c r="B211" s="10" t="s">
        <v>44</v>
      </c>
      <c r="C211" s="10">
        <v>3.0</v>
      </c>
      <c r="D211" s="11">
        <v>6.164436248330903</v>
      </c>
      <c r="E211" s="11">
        <v>13.833957772697751</v>
      </c>
      <c r="F211" s="11">
        <v>2.3056596287829585</v>
      </c>
      <c r="G211" s="11">
        <v>0.6940727080551504</v>
      </c>
      <c r="H211" s="11"/>
    </row>
    <row r="212">
      <c r="A212" s="10">
        <v>12.3</v>
      </c>
      <c r="B212" s="10" t="s">
        <v>76</v>
      </c>
      <c r="C212" s="10">
        <v>3.0</v>
      </c>
      <c r="D212" s="11">
        <v>6.162089344995483</v>
      </c>
      <c r="E212" s="11">
        <v>13.826161528571834</v>
      </c>
      <c r="F212" s="11">
        <v>2.3043602547619724</v>
      </c>
      <c r="G212" s="11">
        <v>0.6936815574992471</v>
      </c>
      <c r="H212" s="11"/>
    </row>
    <row r="213">
      <c r="A213" s="10">
        <v>16.3</v>
      </c>
      <c r="B213" s="10" t="s">
        <v>49</v>
      </c>
      <c r="C213" s="10">
        <v>3.0</v>
      </c>
      <c r="D213" s="11">
        <v>6.1603027632660385</v>
      </c>
      <c r="E213" s="11">
        <v>13.82022663253098</v>
      </c>
      <c r="F213" s="11">
        <v>2.30337110542183</v>
      </c>
      <c r="G213" s="11">
        <v>0.6933837938776731</v>
      </c>
      <c r="H213" s="11"/>
    </row>
    <row r="214">
      <c r="A214" s="10">
        <v>36.3</v>
      </c>
      <c r="B214" s="10" t="s">
        <v>68</v>
      </c>
      <c r="C214" s="10">
        <v>1.0</v>
      </c>
      <c r="D214" s="11">
        <v>6.158515390664607</v>
      </c>
      <c r="E214" s="11">
        <v>13.814289109270252</v>
      </c>
      <c r="F214" s="11">
        <v>2.3023815182117087</v>
      </c>
      <c r="G214" s="11">
        <v>0.6930858984441012</v>
      </c>
      <c r="H214" s="11"/>
    </row>
    <row r="215">
      <c r="A215" s="10">
        <v>17.2</v>
      </c>
      <c r="B215" s="10" t="s">
        <v>49</v>
      </c>
      <c r="C215" s="10">
        <v>2.0</v>
      </c>
      <c r="D215" s="11">
        <v>6.146432148267398</v>
      </c>
      <c r="E215" s="11">
        <v>13.774149446873631</v>
      </c>
      <c r="F215" s="11">
        <v>2.2956915744789383</v>
      </c>
      <c r="G215" s="11">
        <v>0.6910720247112331</v>
      </c>
      <c r="H215" s="11"/>
    </row>
    <row r="216">
      <c r="A216" s="10">
        <v>12.5</v>
      </c>
      <c r="B216" s="10" t="s">
        <v>73</v>
      </c>
      <c r="C216" s="10">
        <v>1.0</v>
      </c>
      <c r="D216" s="11">
        <v>6.145587616281202</v>
      </c>
      <c r="E216" s="11">
        <v>13.771343972341654</v>
      </c>
      <c r="F216" s="11">
        <v>2.2952239953902756</v>
      </c>
      <c r="G216" s="11">
        <v>0.6909312693802003</v>
      </c>
      <c r="H216" s="11"/>
    </row>
    <row r="217">
      <c r="A217" s="10">
        <v>18.4</v>
      </c>
      <c r="B217" s="10" t="s">
        <v>49</v>
      </c>
      <c r="C217" s="10">
        <v>3.0</v>
      </c>
      <c r="D217" s="11">
        <v>6.143278755579423</v>
      </c>
      <c r="E217" s="11">
        <v>13.763674103109233</v>
      </c>
      <c r="F217" s="11">
        <v>2.293945683851539</v>
      </c>
      <c r="G217" s="11">
        <v>0.6905464592632371</v>
      </c>
      <c r="H217" s="11"/>
    </row>
    <row r="218">
      <c r="A218" s="10">
        <v>15.5</v>
      </c>
      <c r="B218" s="10" t="s">
        <v>55</v>
      </c>
      <c r="C218" s="10">
        <v>1.0</v>
      </c>
      <c r="D218" s="11">
        <v>6.136144867608021</v>
      </c>
      <c r="E218" s="11">
        <v>13.739975840231255</v>
      </c>
      <c r="F218" s="11">
        <v>2.2899959733718758</v>
      </c>
      <c r="G218" s="11">
        <v>0.6893574779346702</v>
      </c>
      <c r="H218" s="11"/>
    </row>
    <row r="219">
      <c r="A219" s="10">
        <v>6.2</v>
      </c>
      <c r="B219" s="10" t="s">
        <v>96</v>
      </c>
      <c r="C219" s="10">
        <v>2.0</v>
      </c>
      <c r="D219" s="11">
        <v>6.128346557552065</v>
      </c>
      <c r="E219" s="11">
        <v>13.71407041496373</v>
      </c>
      <c r="F219" s="11">
        <v>2.285678402493955</v>
      </c>
      <c r="G219" s="11">
        <v>0.6880577595920108</v>
      </c>
      <c r="H219" s="11"/>
    </row>
    <row r="220">
      <c r="A220" s="10">
        <v>36.3</v>
      </c>
      <c r="B220" s="10" t="s">
        <v>44</v>
      </c>
      <c r="C220" s="10">
        <v>1.0</v>
      </c>
      <c r="D220" s="11">
        <v>6.115865734661513</v>
      </c>
      <c r="E220" s="11">
        <v>13.672610018756295</v>
      </c>
      <c r="F220" s="11">
        <v>2.2787683364593825</v>
      </c>
      <c r="G220" s="11">
        <v>0.6859776224435855</v>
      </c>
      <c r="H220" s="11"/>
    </row>
    <row r="221">
      <c r="A221" s="10">
        <v>35.1</v>
      </c>
      <c r="B221" s="10" t="s">
        <v>49</v>
      </c>
      <c r="C221" s="10">
        <v>1.0</v>
      </c>
      <c r="D221" s="11">
        <v>6.111375145314832</v>
      </c>
      <c r="E221" s="11">
        <v>13.657692603842952</v>
      </c>
      <c r="F221" s="11">
        <v>2.276282100640492</v>
      </c>
      <c r="G221" s="11">
        <v>0.6852291908858054</v>
      </c>
      <c r="H221" s="11"/>
    </row>
    <row r="222">
      <c r="A222" s="10">
        <v>6.5</v>
      </c>
      <c r="B222" s="10" t="s">
        <v>44</v>
      </c>
      <c r="C222" s="10">
        <v>1.0</v>
      </c>
      <c r="D222" s="11">
        <v>6.077507201368402</v>
      </c>
      <c r="E222" s="11">
        <v>13.545185729331235</v>
      </c>
      <c r="F222" s="11">
        <v>2.2575309548885394</v>
      </c>
      <c r="G222" s="11">
        <v>0.6795845335614003</v>
      </c>
      <c r="H222" s="11"/>
    </row>
    <row r="223">
      <c r="A223" s="10">
        <v>12.5</v>
      </c>
      <c r="B223" s="10" t="s">
        <v>96</v>
      </c>
      <c r="C223" s="10">
        <v>1.0</v>
      </c>
      <c r="D223" s="11">
        <v>6.072738874198241</v>
      </c>
      <c r="E223" s="11">
        <v>13.529345689339063</v>
      </c>
      <c r="F223" s="11">
        <v>2.2548909482231774</v>
      </c>
      <c r="G223" s="11">
        <v>0.6787898123663735</v>
      </c>
      <c r="H223" s="11"/>
    </row>
    <row r="224">
      <c r="A224" s="10">
        <v>36.6</v>
      </c>
      <c r="B224" s="10" t="s">
        <v>76</v>
      </c>
      <c r="C224" s="10">
        <v>2.0</v>
      </c>
      <c r="D224" s="11">
        <v>6.072692200303491</v>
      </c>
      <c r="E224" s="11">
        <v>13.529190642016797</v>
      </c>
      <c r="F224" s="11">
        <v>2.2548651070027996</v>
      </c>
      <c r="G224" s="11">
        <v>0.6787820333839152</v>
      </c>
      <c r="H224" s="11"/>
    </row>
    <row r="225">
      <c r="A225" s="10">
        <v>14.4</v>
      </c>
      <c r="B225" s="10" t="s">
        <v>68</v>
      </c>
      <c r="C225" s="10">
        <v>1.0</v>
      </c>
      <c r="D225" s="11">
        <v>6.069993123420593</v>
      </c>
      <c r="E225" s="11">
        <v>13.520224502689237</v>
      </c>
      <c r="F225" s="11">
        <v>2.253370750448206</v>
      </c>
      <c r="G225" s="11">
        <v>0.6783321872367655</v>
      </c>
      <c r="H225" s="11"/>
    </row>
    <row r="226">
      <c r="A226" s="10">
        <v>36.5</v>
      </c>
      <c r="B226" s="10" t="s">
        <v>73</v>
      </c>
      <c r="C226" s="10">
        <v>2.0</v>
      </c>
      <c r="D226" s="11">
        <v>6.066166940060121</v>
      </c>
      <c r="E226" s="11">
        <v>13.507514196687895</v>
      </c>
      <c r="F226" s="11">
        <v>2.2512523661146493</v>
      </c>
      <c r="G226" s="11">
        <v>0.6776944900100202</v>
      </c>
      <c r="H226" s="11"/>
    </row>
    <row r="227">
      <c r="A227" s="10">
        <v>36.4</v>
      </c>
      <c r="B227" s="10" t="s">
        <v>73</v>
      </c>
      <c r="C227" s="10">
        <v>3.0</v>
      </c>
      <c r="D227" s="11">
        <v>6.064768267446953</v>
      </c>
      <c r="E227" s="11">
        <v>13.502867906838663</v>
      </c>
      <c r="F227" s="11">
        <v>2.2504779844731106</v>
      </c>
      <c r="G227" s="11">
        <v>0.6774613779078256</v>
      </c>
      <c r="H227" s="11"/>
    </row>
    <row r="228">
      <c r="A228" s="10">
        <v>14.6</v>
      </c>
      <c r="B228" s="10" t="s">
        <v>96</v>
      </c>
      <c r="C228" s="10">
        <v>2.0</v>
      </c>
      <c r="D228" s="11">
        <v>6.059369691326275</v>
      </c>
      <c r="E228" s="11">
        <v>13.484934225150992</v>
      </c>
      <c r="F228" s="11">
        <v>2.2474890375251655</v>
      </c>
      <c r="G228" s="11">
        <v>0.6765616152210457</v>
      </c>
      <c r="H228" s="11"/>
    </row>
    <row r="229">
      <c r="A229" s="10">
        <v>18.2</v>
      </c>
      <c r="B229" s="10" t="s">
        <v>96</v>
      </c>
      <c r="C229" s="10">
        <v>1.0</v>
      </c>
      <c r="D229" s="11">
        <v>6.05481910505972</v>
      </c>
      <c r="E229" s="11">
        <v>13.469817504783915</v>
      </c>
      <c r="F229" s="11">
        <v>2.2449695841306525</v>
      </c>
      <c r="G229" s="11">
        <v>0.67580318417662</v>
      </c>
      <c r="H229" s="11"/>
    </row>
    <row r="230">
      <c r="A230" s="10">
        <v>36.5</v>
      </c>
      <c r="B230" s="10" t="s">
        <v>55</v>
      </c>
      <c r="C230" s="10">
        <v>2.0</v>
      </c>
      <c r="D230" s="11">
        <v>6.054280999215711</v>
      </c>
      <c r="E230" s="11">
        <v>13.46802995586268</v>
      </c>
      <c r="F230" s="11">
        <v>2.2446716593104465</v>
      </c>
      <c r="G230" s="11">
        <v>0.6757134998692852</v>
      </c>
      <c r="H230" s="11"/>
    </row>
    <row r="231">
      <c r="A231" s="10">
        <v>17.6</v>
      </c>
      <c r="B231" s="10" t="s">
        <v>49</v>
      </c>
      <c r="C231" s="10">
        <v>3.0</v>
      </c>
      <c r="D231" s="11">
        <v>6.043275973982956</v>
      </c>
      <c r="E231" s="11">
        <v>13.431472053357046</v>
      </c>
      <c r="F231" s="11">
        <v>2.238578675559508</v>
      </c>
      <c r="G231" s="11">
        <v>0.6738793289971593</v>
      </c>
      <c r="H231" s="11"/>
    </row>
    <row r="232">
      <c r="A232" s="10">
        <v>14.6</v>
      </c>
      <c r="B232" s="10" t="s">
        <v>68</v>
      </c>
      <c r="C232" s="10">
        <v>2.0</v>
      </c>
      <c r="D232" s="11">
        <v>6.0376983272547715</v>
      </c>
      <c r="E232" s="11">
        <v>13.412943511987333</v>
      </c>
      <c r="F232" s="11">
        <v>2.235490585331222</v>
      </c>
      <c r="G232" s="11">
        <v>0.6729497212091285</v>
      </c>
      <c r="H232" s="11"/>
    </row>
    <row r="233">
      <c r="A233" s="10">
        <v>18.5</v>
      </c>
      <c r="B233" s="10" t="s">
        <v>55</v>
      </c>
      <c r="C233" s="10">
        <v>3.0</v>
      </c>
      <c r="D233" s="11">
        <v>6.027525993469352</v>
      </c>
      <c r="E233" s="11">
        <v>13.379151750594975</v>
      </c>
      <c r="F233" s="11">
        <v>2.2298586250991623</v>
      </c>
      <c r="G233" s="11">
        <v>0.671254332244892</v>
      </c>
      <c r="H233" s="11"/>
    </row>
    <row r="234">
      <c r="A234" s="10">
        <v>2.3</v>
      </c>
      <c r="B234" s="10" t="s">
        <v>44</v>
      </c>
      <c r="C234" s="10">
        <v>1.0</v>
      </c>
      <c r="D234" s="11">
        <v>6.026203074504136</v>
      </c>
      <c r="E234" s="11">
        <v>13.374757108917166</v>
      </c>
      <c r="F234" s="11">
        <v>2.2291261848195276</v>
      </c>
      <c r="G234" s="11">
        <v>0.6710338457506894</v>
      </c>
      <c r="H234" s="11"/>
    </row>
    <row r="235">
      <c r="A235" s="10">
        <v>18.4</v>
      </c>
      <c r="B235" s="10" t="s">
        <v>44</v>
      </c>
      <c r="C235" s="10">
        <v>3.0</v>
      </c>
      <c r="D235" s="11">
        <v>6.019506479151592</v>
      </c>
      <c r="E235" s="11">
        <v>13.352511500675456</v>
      </c>
      <c r="F235" s="11">
        <v>2.2254185834459093</v>
      </c>
      <c r="G235" s="11">
        <v>0.6699177465252654</v>
      </c>
      <c r="H235" s="11"/>
    </row>
    <row r="236">
      <c r="A236" s="10">
        <v>35.1</v>
      </c>
      <c r="B236" s="10" t="s">
        <v>33</v>
      </c>
      <c r="C236" s="10">
        <v>1.0</v>
      </c>
      <c r="D236" s="11">
        <v>6.01243887839391</v>
      </c>
      <c r="E236" s="11">
        <v>13.329033439155067</v>
      </c>
      <c r="F236" s="11">
        <v>2.2215055731925113</v>
      </c>
      <c r="G236" s="11">
        <v>0.6687398130656517</v>
      </c>
      <c r="H236" s="11"/>
    </row>
    <row r="237">
      <c r="A237" s="10">
        <v>22.6</v>
      </c>
      <c r="B237" s="10" t="s">
        <v>44</v>
      </c>
      <c r="C237" s="10">
        <v>2.0</v>
      </c>
      <c r="D237" s="11">
        <v>6.011772400256028</v>
      </c>
      <c r="E237" s="11">
        <v>13.326819446704208</v>
      </c>
      <c r="F237" s="11">
        <v>2.2211365744507012</v>
      </c>
      <c r="G237" s="11">
        <v>0.6686287333760047</v>
      </c>
      <c r="H237" s="11"/>
    </row>
    <row r="238">
      <c r="A238" s="10">
        <v>14.1</v>
      </c>
      <c r="B238" s="10" t="s">
        <v>82</v>
      </c>
      <c r="C238" s="10">
        <v>3.0</v>
      </c>
      <c r="D238" s="11">
        <v>6.008044630295818</v>
      </c>
      <c r="E238" s="11">
        <v>13.314436062942109</v>
      </c>
      <c r="F238" s="11">
        <v>2.219072677157018</v>
      </c>
      <c r="G238" s="11">
        <v>0.6680074383826363</v>
      </c>
      <c r="H238" s="11"/>
    </row>
    <row r="239">
      <c r="A239" s="10">
        <v>22.4</v>
      </c>
      <c r="B239" s="10" t="s">
        <v>63</v>
      </c>
      <c r="C239" s="10">
        <v>3.0</v>
      </c>
      <c r="D239" s="11">
        <v>5.999753661659928</v>
      </c>
      <c r="E239" s="11">
        <v>13.286894061296715</v>
      </c>
      <c r="F239" s="11">
        <v>2.2144823435494527</v>
      </c>
      <c r="G239" s="11">
        <v>0.6666256102766547</v>
      </c>
      <c r="H239" s="11"/>
    </row>
    <row r="240">
      <c r="A240" s="10">
        <v>14.4</v>
      </c>
      <c r="B240" s="10" t="s">
        <v>82</v>
      </c>
      <c r="C240" s="10">
        <v>1.0</v>
      </c>
      <c r="D240" s="11">
        <v>5.998266287190999</v>
      </c>
      <c r="E240" s="11">
        <v>13.281953110260764</v>
      </c>
      <c r="F240" s="11">
        <v>2.2136588517101274</v>
      </c>
      <c r="G240" s="11">
        <v>0.6663777145318331</v>
      </c>
      <c r="H240" s="11"/>
    </row>
    <row r="241">
      <c r="A241" s="10">
        <v>36.6</v>
      </c>
      <c r="B241" s="10" t="s">
        <v>108</v>
      </c>
      <c r="C241" s="10">
        <v>2.0</v>
      </c>
      <c r="D241" s="11">
        <v>5.997190291452878</v>
      </c>
      <c r="E241" s="11">
        <v>13.278378729788319</v>
      </c>
      <c r="F241" s="11">
        <v>2.2130631216313863</v>
      </c>
      <c r="G241" s="11">
        <v>0.666198381908813</v>
      </c>
      <c r="H241" s="11"/>
    </row>
    <row r="242">
      <c r="A242" s="10">
        <v>22.3</v>
      </c>
      <c r="B242" s="10" t="s">
        <v>55</v>
      </c>
      <c r="C242" s="10">
        <v>3.0</v>
      </c>
      <c r="D242" s="11">
        <v>5.989883483481988</v>
      </c>
      <c r="E242" s="11">
        <v>13.254106039105872</v>
      </c>
      <c r="F242" s="11">
        <v>2.209017673184312</v>
      </c>
      <c r="G242" s="11">
        <v>0.6649805805803313</v>
      </c>
      <c r="H242" s="11"/>
    </row>
    <row r="243">
      <c r="A243" s="10">
        <v>36.1</v>
      </c>
      <c r="B243" s="10" t="s">
        <v>108</v>
      </c>
      <c r="C243" s="10">
        <v>3.0</v>
      </c>
      <c r="D243" s="11">
        <v>5.989252152142099</v>
      </c>
      <c r="E243" s="11">
        <v>13.252008801790714</v>
      </c>
      <c r="F243" s="11">
        <v>2.2086681336317855</v>
      </c>
      <c r="G243" s="11">
        <v>0.6648753586903499</v>
      </c>
      <c r="H243" s="11"/>
    </row>
    <row r="244">
      <c r="A244" s="10">
        <v>37.4</v>
      </c>
      <c r="B244" s="10" t="s">
        <v>68</v>
      </c>
      <c r="C244" s="10">
        <v>2.0</v>
      </c>
      <c r="D244" s="11">
        <v>5.987250020980707</v>
      </c>
      <c r="E244" s="11">
        <v>13.245357866036036</v>
      </c>
      <c r="F244" s="11">
        <v>2.2075596443393395</v>
      </c>
      <c r="G244" s="11">
        <v>0.6645416701634512</v>
      </c>
      <c r="H244" s="11"/>
    </row>
    <row r="245">
      <c r="A245" s="10">
        <v>6.6</v>
      </c>
      <c r="B245" s="10" t="s">
        <v>55</v>
      </c>
      <c r="C245" s="10">
        <v>3.0</v>
      </c>
      <c r="D245" s="11">
        <v>5.968008379304329</v>
      </c>
      <c r="E245" s="11">
        <v>13.181438515959519</v>
      </c>
      <c r="F245" s="11">
        <v>2.1969064193265866</v>
      </c>
      <c r="G245" s="11">
        <v>0.6613347298840547</v>
      </c>
      <c r="H245" s="11"/>
    </row>
    <row r="246">
      <c r="A246" s="10">
        <v>14.3</v>
      </c>
      <c r="B246" s="10" t="s">
        <v>55</v>
      </c>
      <c r="C246" s="10">
        <v>1.0</v>
      </c>
      <c r="D246" s="11">
        <v>5.941752660788018</v>
      </c>
      <c r="E246" s="11">
        <v>13.094218906968733</v>
      </c>
      <c r="F246" s="11">
        <v>2.182369817828122</v>
      </c>
      <c r="G246" s="11">
        <v>0.6569587767980031</v>
      </c>
      <c r="H246" s="11"/>
    </row>
    <row r="247">
      <c r="A247" s="10">
        <v>36.4</v>
      </c>
      <c r="B247" s="10" t="s">
        <v>49</v>
      </c>
      <c r="C247" s="10">
        <v>3.0</v>
      </c>
      <c r="D247" s="11">
        <v>5.932890887630848</v>
      </c>
      <c r="E247" s="11">
        <v>13.064780733747412</v>
      </c>
      <c r="F247" s="11">
        <v>2.1774634556245687</v>
      </c>
      <c r="G247" s="11">
        <v>0.6554818146051414</v>
      </c>
      <c r="H247" s="11"/>
    </row>
    <row r="248">
      <c r="A248" s="10">
        <v>17.2</v>
      </c>
      <c r="B248" s="10" t="s">
        <v>44</v>
      </c>
      <c r="C248" s="10">
        <v>2.0</v>
      </c>
      <c r="D248" s="11">
        <v>5.931526594013178</v>
      </c>
      <c r="E248" s="11">
        <v>13.060248648449196</v>
      </c>
      <c r="F248" s="11">
        <v>2.176708108074866</v>
      </c>
      <c r="G248" s="11">
        <v>0.6552544323355297</v>
      </c>
      <c r="H248" s="11"/>
    </row>
    <row r="249">
      <c r="A249" s="10">
        <v>36.6</v>
      </c>
      <c r="B249" s="10" t="s">
        <v>96</v>
      </c>
      <c r="C249" s="10">
        <v>2.0</v>
      </c>
      <c r="D249" s="11">
        <v>5.923794841343408</v>
      </c>
      <c r="E249" s="11">
        <v>13.034564322032768</v>
      </c>
      <c r="F249" s="11">
        <v>2.1724273870054613</v>
      </c>
      <c r="G249" s="11">
        <v>0.653965806890568</v>
      </c>
      <c r="H249" s="11"/>
    </row>
    <row r="250">
      <c r="A250" s="10">
        <v>18.2</v>
      </c>
      <c r="B250" s="10" t="s">
        <v>44</v>
      </c>
      <c r="C250" s="10">
        <v>1.0</v>
      </c>
      <c r="D250" s="11">
        <v>5.918470090301593</v>
      </c>
      <c r="E250" s="11">
        <v>13.016875881948682</v>
      </c>
      <c r="F250" s="11">
        <v>2.1694793136581136</v>
      </c>
      <c r="G250" s="11">
        <v>0.6530783483835988</v>
      </c>
      <c r="H250" s="11"/>
    </row>
    <row r="251">
      <c r="A251" s="10">
        <v>36.3</v>
      </c>
      <c r="B251" s="10" t="s">
        <v>55</v>
      </c>
      <c r="C251" s="10">
        <v>1.0</v>
      </c>
      <c r="D251" s="11">
        <v>5.916277383371008</v>
      </c>
      <c r="E251" s="11">
        <v>13.009591867192116</v>
      </c>
      <c r="F251" s="11">
        <v>2.168265311198686</v>
      </c>
      <c r="G251" s="11">
        <v>0.6527128972285013</v>
      </c>
      <c r="H251" s="11"/>
    </row>
    <row r="252">
      <c r="A252" s="10">
        <v>22.3</v>
      </c>
      <c r="B252" s="10" t="s">
        <v>119</v>
      </c>
      <c r="C252" s="10">
        <v>3.0</v>
      </c>
      <c r="D252" s="11">
        <v>5.916234602586429</v>
      </c>
      <c r="E252" s="11">
        <v>13.009449752501903</v>
      </c>
      <c r="F252" s="11">
        <v>2.1682416254169836</v>
      </c>
      <c r="G252" s="11">
        <v>0.6527057670977382</v>
      </c>
      <c r="H252" s="11"/>
    </row>
    <row r="253">
      <c r="A253" s="10">
        <v>14.5</v>
      </c>
      <c r="B253" s="10" t="s">
        <v>68</v>
      </c>
      <c r="C253" s="10">
        <v>1.0</v>
      </c>
      <c r="D253" s="11">
        <v>5.910673048595273</v>
      </c>
      <c r="E253" s="11">
        <v>12.990974670047448</v>
      </c>
      <c r="F253" s="11">
        <v>2.165162445007908</v>
      </c>
      <c r="G253" s="11">
        <v>0.6517788414325455</v>
      </c>
      <c r="H253" s="11"/>
    </row>
    <row r="254">
      <c r="A254" s="10">
        <v>12.4</v>
      </c>
      <c r="B254" s="10" t="s">
        <v>73</v>
      </c>
      <c r="C254" s="10">
        <v>3.0</v>
      </c>
      <c r="D254" s="11">
        <v>5.908862277408645</v>
      </c>
      <c r="E254" s="11">
        <v>12.984959418369176</v>
      </c>
      <c r="F254" s="11">
        <v>2.1641599030615293</v>
      </c>
      <c r="G254" s="11">
        <v>0.6514770462347741</v>
      </c>
      <c r="H254" s="11"/>
    </row>
    <row r="255">
      <c r="A255" s="10">
        <v>12.6</v>
      </c>
      <c r="B255" s="10" t="s">
        <v>55</v>
      </c>
      <c r="C255" s="10">
        <v>2.0</v>
      </c>
      <c r="D255" s="11">
        <v>5.903685999640707</v>
      </c>
      <c r="E255" s="11">
        <v>12.967764195824923</v>
      </c>
      <c r="F255" s="11">
        <v>2.161294032637487</v>
      </c>
      <c r="G255" s="11">
        <v>0.6506143332734512</v>
      </c>
      <c r="H255" s="11"/>
    </row>
    <row r="256">
      <c r="A256" s="10">
        <v>17.2</v>
      </c>
      <c r="B256" s="10" t="s">
        <v>63</v>
      </c>
      <c r="C256" s="10">
        <v>2.0</v>
      </c>
      <c r="D256" s="11">
        <v>5.893788281420458</v>
      </c>
      <c r="E256" s="11">
        <v>12.934884687593799</v>
      </c>
      <c r="F256" s="11">
        <v>2.1558141145989667</v>
      </c>
      <c r="G256" s="11">
        <v>0.6489647135700763</v>
      </c>
      <c r="H256" s="11"/>
    </row>
    <row r="257">
      <c r="A257" s="10">
        <v>36.3</v>
      </c>
      <c r="B257" s="10" t="s">
        <v>96</v>
      </c>
      <c r="C257" s="10">
        <v>1.0</v>
      </c>
      <c r="D257" s="11">
        <v>5.891760489415056</v>
      </c>
      <c r="E257" s="11">
        <v>12.928148508360465</v>
      </c>
      <c r="F257" s="11">
        <v>2.1546914180600774</v>
      </c>
      <c r="G257" s="11">
        <v>0.6486267482358427</v>
      </c>
      <c r="H257" s="11"/>
    </row>
    <row r="258">
      <c r="A258" s="10">
        <v>35.1</v>
      </c>
      <c r="B258" s="10" t="s">
        <v>82</v>
      </c>
      <c r="C258" s="10">
        <v>1.0</v>
      </c>
      <c r="D258" s="11">
        <v>5.891344789477951</v>
      </c>
      <c r="E258" s="11">
        <v>12.926767583060352</v>
      </c>
      <c r="F258" s="11">
        <v>2.154461263843392</v>
      </c>
      <c r="G258" s="11">
        <v>0.6485574649129918</v>
      </c>
      <c r="H258" s="11"/>
    </row>
    <row r="259">
      <c r="A259" s="10">
        <v>12.1</v>
      </c>
      <c r="B259" s="10" t="s">
        <v>55</v>
      </c>
      <c r="C259" s="10">
        <v>3.0</v>
      </c>
      <c r="D259" s="11">
        <v>5.884261509989161</v>
      </c>
      <c r="E259" s="11">
        <v>12.903237437922602</v>
      </c>
      <c r="F259" s="11">
        <v>2.1505395729871</v>
      </c>
      <c r="G259" s="11">
        <v>0.6473769183315268</v>
      </c>
      <c r="H259" s="11"/>
    </row>
    <row r="260">
      <c r="A260" s="10">
        <v>18.3</v>
      </c>
      <c r="B260" s="10" t="s">
        <v>96</v>
      </c>
      <c r="C260" s="10">
        <v>1.0</v>
      </c>
      <c r="D260" s="11">
        <v>5.8839394726035135</v>
      </c>
      <c r="E260" s="11">
        <v>12.902167652883616</v>
      </c>
      <c r="F260" s="11">
        <v>2.1503612754806025</v>
      </c>
      <c r="G260" s="11">
        <v>0.647323245433919</v>
      </c>
      <c r="H260" s="11"/>
    </row>
    <row r="261">
      <c r="A261" s="10">
        <v>35.5</v>
      </c>
      <c r="B261" s="10" t="s">
        <v>68</v>
      </c>
      <c r="C261" s="10">
        <v>1.0</v>
      </c>
      <c r="D261" s="11">
        <v>5.883783054636073</v>
      </c>
      <c r="E261" s="11">
        <v>12.90164804364303</v>
      </c>
      <c r="F261" s="11">
        <v>2.150274673940505</v>
      </c>
      <c r="G261" s="11">
        <v>0.6472971757726788</v>
      </c>
      <c r="H261" s="11"/>
    </row>
    <row r="262">
      <c r="A262" s="10">
        <v>18.7</v>
      </c>
      <c r="B262" s="10" t="s">
        <v>68</v>
      </c>
      <c r="C262" s="10">
        <v>1.0</v>
      </c>
      <c r="D262" s="11">
        <v>5.880439591965702</v>
      </c>
      <c r="E262" s="11">
        <v>12.890541301064118</v>
      </c>
      <c r="F262" s="11">
        <v>2.148423550177353</v>
      </c>
      <c r="G262" s="11">
        <v>0.6467399319942837</v>
      </c>
      <c r="H262" s="11"/>
    </row>
    <row r="263">
      <c r="A263" s="10">
        <v>22.5</v>
      </c>
      <c r="B263" s="10" t="s">
        <v>68</v>
      </c>
      <c r="C263" s="10">
        <v>1.0</v>
      </c>
      <c r="D263" s="11">
        <v>5.877077405143368</v>
      </c>
      <c r="E263" s="11">
        <v>12.879372358198745</v>
      </c>
      <c r="F263" s="11">
        <v>2.1465620596997907</v>
      </c>
      <c r="G263" s="11">
        <v>0.6461795675238946</v>
      </c>
      <c r="H263" s="11"/>
    </row>
    <row r="264">
      <c r="A264" s="10">
        <v>36.1</v>
      </c>
      <c r="B264" s="10" t="s">
        <v>73</v>
      </c>
      <c r="C264" s="10">
        <v>3.0</v>
      </c>
      <c r="D264" s="11">
        <v>5.869934397294251</v>
      </c>
      <c r="E264" s="11">
        <v>12.855643799742763</v>
      </c>
      <c r="F264" s="11">
        <v>2.142607299957127</v>
      </c>
      <c r="G264" s="11">
        <v>0.6449890662157084</v>
      </c>
      <c r="H264" s="11"/>
    </row>
    <row r="265">
      <c r="A265" s="10">
        <v>2.2</v>
      </c>
      <c r="B265" s="10" t="s">
        <v>55</v>
      </c>
      <c r="C265" s="10">
        <v>1.0</v>
      </c>
      <c r="D265" s="11">
        <v>5.856744926167492</v>
      </c>
      <c r="E265" s="11">
        <v>12.811829325050077</v>
      </c>
      <c r="F265" s="11">
        <v>2.135304887508346</v>
      </c>
      <c r="G265" s="11">
        <v>0.6427908210279153</v>
      </c>
      <c r="H265" s="11"/>
    </row>
    <row r="266">
      <c r="A266" s="10">
        <v>17.6</v>
      </c>
      <c r="B266" s="10" t="s">
        <v>73</v>
      </c>
      <c r="C266" s="10">
        <v>3.0</v>
      </c>
      <c r="D266" s="11">
        <v>5.856175919231326</v>
      </c>
      <c r="E266" s="11">
        <v>12.809939124922643</v>
      </c>
      <c r="F266" s="11">
        <v>2.134989854153774</v>
      </c>
      <c r="G266" s="11">
        <v>0.6426959865385543</v>
      </c>
      <c r="H266" s="11"/>
    </row>
    <row r="267">
      <c r="A267" s="10">
        <v>14.3</v>
      </c>
      <c r="B267" s="10" t="s">
        <v>108</v>
      </c>
      <c r="C267" s="10">
        <v>1.0</v>
      </c>
      <c r="D267" s="11">
        <v>5.850075290955612</v>
      </c>
      <c r="E267" s="11">
        <v>12.789673276457084</v>
      </c>
      <c r="F267" s="11">
        <v>2.1316122127428474</v>
      </c>
      <c r="G267" s="11">
        <v>0.6416792151592686</v>
      </c>
      <c r="H267" s="11"/>
    </row>
    <row r="268">
      <c r="A268" s="10">
        <v>15.5</v>
      </c>
      <c r="B268" s="10" t="s">
        <v>49</v>
      </c>
      <c r="C268" s="10">
        <v>1.0</v>
      </c>
      <c r="D268" s="11">
        <v>5.849693089018945</v>
      </c>
      <c r="E268" s="11">
        <v>12.78840362910575</v>
      </c>
      <c r="F268" s="11">
        <v>2.1314006048509584</v>
      </c>
      <c r="G268" s="11">
        <v>0.6416155148364909</v>
      </c>
      <c r="H268" s="11"/>
    </row>
    <row r="269">
      <c r="A269" s="10">
        <v>22.4</v>
      </c>
      <c r="B269" s="10" t="s">
        <v>49</v>
      </c>
      <c r="C269" s="10">
        <v>3.0</v>
      </c>
      <c r="D269" s="11">
        <v>5.827636613463562</v>
      </c>
      <c r="E269" s="11">
        <v>12.715133603284125</v>
      </c>
      <c r="F269" s="11">
        <v>2.1191889338806873</v>
      </c>
      <c r="G269" s="11">
        <v>0.6379394355772603</v>
      </c>
      <c r="H269" s="11"/>
    </row>
    <row r="270">
      <c r="A270" s="10">
        <v>8.6</v>
      </c>
      <c r="B270" s="10" t="s">
        <v>96</v>
      </c>
      <c r="C270" s="10">
        <v>3.0</v>
      </c>
      <c r="D270" s="11">
        <v>5.819730722331125</v>
      </c>
      <c r="E270" s="11">
        <v>12.688870801416163</v>
      </c>
      <c r="F270" s="11">
        <v>2.114811800236027</v>
      </c>
      <c r="G270" s="11">
        <v>0.6366217870551876</v>
      </c>
      <c r="H270" s="11"/>
    </row>
    <row r="271">
      <c r="A271" s="10">
        <v>15.2</v>
      </c>
      <c r="B271" s="10" t="s">
        <v>33</v>
      </c>
      <c r="C271" s="10">
        <v>3.0</v>
      </c>
      <c r="D271" s="11">
        <v>5.8180698388501355</v>
      </c>
      <c r="E271" s="11">
        <v>12.683353465918328</v>
      </c>
      <c r="F271" s="11">
        <v>2.1138922443197212</v>
      </c>
      <c r="G271" s="11">
        <v>0.6363449731416893</v>
      </c>
      <c r="H271" s="11"/>
    </row>
    <row r="272">
      <c r="A272" s="10">
        <v>14.5</v>
      </c>
      <c r="B272" s="10" t="s">
        <v>96</v>
      </c>
      <c r="C272" s="10">
        <v>1.0</v>
      </c>
      <c r="D272" s="11">
        <v>5.812761380168521</v>
      </c>
      <c r="E272" s="11">
        <v>12.665719147883324</v>
      </c>
      <c r="F272" s="11">
        <v>2.1109531913138873</v>
      </c>
      <c r="G272" s="11">
        <v>0.6354602300280868</v>
      </c>
      <c r="H272" s="11"/>
    </row>
    <row r="273">
      <c r="A273" s="10">
        <v>37.4</v>
      </c>
      <c r="B273" s="10" t="s">
        <v>33</v>
      </c>
      <c r="C273" s="10">
        <v>2.0</v>
      </c>
      <c r="D273" s="11">
        <v>5.804766147951624</v>
      </c>
      <c r="E273" s="11">
        <v>12.639159561356866</v>
      </c>
      <c r="F273" s="11">
        <v>2.1065265935594777</v>
      </c>
      <c r="G273" s="11">
        <v>0.6341276913252707</v>
      </c>
      <c r="H273" s="11"/>
    </row>
    <row r="274">
      <c r="A274" s="10">
        <v>22.3</v>
      </c>
      <c r="B274" s="10" t="s">
        <v>96</v>
      </c>
      <c r="C274" s="10">
        <v>3.0</v>
      </c>
      <c r="D274" s="11">
        <v>5.802353814921156</v>
      </c>
      <c r="E274" s="11">
        <v>12.63114596448873</v>
      </c>
      <c r="F274" s="11">
        <v>2.1051909940814553</v>
      </c>
      <c r="G274" s="11">
        <v>0.6337256358201927</v>
      </c>
      <c r="H274" s="11"/>
    </row>
    <row r="275">
      <c r="A275" s="10">
        <v>18.4</v>
      </c>
      <c r="B275" s="10" t="s">
        <v>119</v>
      </c>
      <c r="C275" s="10">
        <v>3.0</v>
      </c>
      <c r="D275" s="11">
        <v>5.800446304764476</v>
      </c>
      <c r="E275" s="11">
        <v>12.624809352907972</v>
      </c>
      <c r="F275" s="11">
        <v>2.1041348921513285</v>
      </c>
      <c r="G275" s="11">
        <v>0.633407717460746</v>
      </c>
      <c r="H275" s="11"/>
    </row>
    <row r="276">
      <c r="A276" s="10">
        <v>37.4</v>
      </c>
      <c r="B276" s="10" t="s">
        <v>55</v>
      </c>
      <c r="C276" s="10">
        <v>2.0</v>
      </c>
      <c r="D276" s="11">
        <v>5.798442234108675</v>
      </c>
      <c r="E276" s="11">
        <v>12.618151974292328</v>
      </c>
      <c r="F276" s="11">
        <v>2.1030253290487213</v>
      </c>
      <c r="G276" s="11">
        <v>0.6330737056847792</v>
      </c>
      <c r="H276" s="11"/>
    </row>
    <row r="277">
      <c r="A277" s="10">
        <v>35.5</v>
      </c>
      <c r="B277" s="10" t="s">
        <v>73</v>
      </c>
      <c r="C277" s="10">
        <v>1.0</v>
      </c>
      <c r="D277" s="11">
        <v>5.79306240834518</v>
      </c>
      <c r="E277" s="11">
        <v>12.600280579942973</v>
      </c>
      <c r="F277" s="11">
        <v>2.100046763323829</v>
      </c>
      <c r="G277" s="11">
        <v>0.6321770680575299</v>
      </c>
      <c r="H277" s="11"/>
    </row>
    <row r="278">
      <c r="A278" s="10">
        <v>6.1</v>
      </c>
      <c r="B278" s="10" t="s">
        <v>96</v>
      </c>
      <c r="C278" s="10">
        <v>2.0</v>
      </c>
      <c r="D278" s="11">
        <v>5.788386869022328</v>
      </c>
      <c r="E278" s="11">
        <v>12.584748774507641</v>
      </c>
      <c r="F278" s="11">
        <v>2.097458129084607</v>
      </c>
      <c r="G278" s="11">
        <v>0.6313978115037213</v>
      </c>
      <c r="H278" s="11"/>
    </row>
    <row r="279">
      <c r="A279" s="10">
        <v>18.7</v>
      </c>
      <c r="B279" s="10" t="s">
        <v>55</v>
      </c>
      <c r="C279" s="10">
        <v>1.0</v>
      </c>
      <c r="D279" s="11">
        <v>5.785714012635178</v>
      </c>
      <c r="E279" s="11">
        <v>12.575869737781568</v>
      </c>
      <c r="F279" s="11">
        <v>2.0959782896302612</v>
      </c>
      <c r="G279" s="11">
        <v>0.6309523354391963</v>
      </c>
      <c r="H279" s="11"/>
    </row>
    <row r="280">
      <c r="A280" s="10">
        <v>18.2</v>
      </c>
      <c r="B280" s="10" t="s">
        <v>49</v>
      </c>
      <c r="C280" s="10">
        <v>1.0</v>
      </c>
      <c r="D280" s="11">
        <v>5.781354594729826</v>
      </c>
      <c r="E280" s="11">
        <v>12.561388064964424</v>
      </c>
      <c r="F280" s="11">
        <v>2.093564677494071</v>
      </c>
      <c r="G280" s="11">
        <v>0.6302257657883042</v>
      </c>
      <c r="H280" s="11"/>
    </row>
    <row r="281">
      <c r="A281" s="10">
        <v>36.4</v>
      </c>
      <c r="B281" s="10" t="s">
        <v>55</v>
      </c>
      <c r="C281" s="10">
        <v>3.0</v>
      </c>
      <c r="D281" s="11">
        <v>5.778266310519938</v>
      </c>
      <c r="E281" s="11">
        <v>12.5511290068826</v>
      </c>
      <c r="F281" s="11">
        <v>2.0918548344804333</v>
      </c>
      <c r="G281" s="11">
        <v>0.629711051753323</v>
      </c>
      <c r="H281" s="11"/>
    </row>
    <row r="282">
      <c r="A282" s="10">
        <v>15.5</v>
      </c>
      <c r="B282" s="10" t="s">
        <v>44</v>
      </c>
      <c r="C282" s="10">
        <v>1.0</v>
      </c>
      <c r="D282" s="11">
        <v>5.778023769798035</v>
      </c>
      <c r="E282" s="11">
        <v>12.550323304044358</v>
      </c>
      <c r="F282" s="11">
        <v>2.0917205506740597</v>
      </c>
      <c r="G282" s="11">
        <v>0.6296706282996726</v>
      </c>
      <c r="H282" s="11"/>
    </row>
    <row r="283">
      <c r="A283" s="10">
        <v>14.4</v>
      </c>
      <c r="B283" s="10" t="s">
        <v>76</v>
      </c>
      <c r="C283" s="10">
        <v>1.0</v>
      </c>
      <c r="D283" s="11">
        <v>5.769933083887092</v>
      </c>
      <c r="E283" s="11">
        <v>12.523446627209886</v>
      </c>
      <c r="F283" s="11">
        <v>2.087241104534981</v>
      </c>
      <c r="G283" s="11">
        <v>0.6283221806478486</v>
      </c>
      <c r="H283" s="11"/>
    </row>
    <row r="284">
      <c r="A284" s="10">
        <v>22.1</v>
      </c>
      <c r="B284" s="10" t="s">
        <v>63</v>
      </c>
      <c r="C284" s="10">
        <v>3.0</v>
      </c>
      <c r="D284" s="11">
        <v>5.769794449029833</v>
      </c>
      <c r="E284" s="11">
        <v>12.522986092182627</v>
      </c>
      <c r="F284" s="11">
        <v>2.0871643486971045</v>
      </c>
      <c r="G284" s="11">
        <v>0.6282990748383055</v>
      </c>
      <c r="H284" s="11"/>
    </row>
    <row r="285">
      <c r="A285" s="10" t="s">
        <v>130</v>
      </c>
      <c r="B285" s="10" t="s">
        <v>96</v>
      </c>
      <c r="C285" s="10">
        <v>2.0</v>
      </c>
      <c r="D285" s="11">
        <v>5.762613545733606</v>
      </c>
      <c r="E285" s="11">
        <v>12.49913164777622</v>
      </c>
      <c r="F285" s="11">
        <v>2.0831886079627036</v>
      </c>
      <c r="G285" s="11">
        <v>0.6271022576222677</v>
      </c>
      <c r="H285" s="11"/>
    </row>
    <row r="286">
      <c r="A286" s="10">
        <v>12.3</v>
      </c>
      <c r="B286" s="10" t="s">
        <v>73</v>
      </c>
      <c r="C286" s="10">
        <v>3.0</v>
      </c>
      <c r="D286" s="11">
        <v>5.758362975364365</v>
      </c>
      <c r="E286" s="11">
        <v>12.485011558647345</v>
      </c>
      <c r="F286" s="11">
        <v>2.0808352597745574</v>
      </c>
      <c r="G286" s="11">
        <v>0.6263938292273942</v>
      </c>
      <c r="H286" s="11"/>
    </row>
    <row r="287">
      <c r="A287" s="10">
        <v>14.4</v>
      </c>
      <c r="B287" s="10" t="s">
        <v>73</v>
      </c>
      <c r="C287" s="10">
        <v>1.0</v>
      </c>
      <c r="D287" s="11">
        <v>5.7562572030741075</v>
      </c>
      <c r="E287" s="11">
        <v>12.478016334514901</v>
      </c>
      <c r="F287" s="11">
        <v>2.079669389085817</v>
      </c>
      <c r="G287" s="11">
        <v>0.6260428671790179</v>
      </c>
      <c r="H287" s="11"/>
    </row>
    <row r="288">
      <c r="A288" s="10">
        <v>2.3</v>
      </c>
      <c r="B288" s="10" t="s">
        <v>73</v>
      </c>
      <c r="C288" s="10">
        <v>1.0</v>
      </c>
      <c r="D288" s="11">
        <v>5.754932838617705</v>
      </c>
      <c r="E288" s="11">
        <v>12.47361689101931</v>
      </c>
      <c r="F288" s="11">
        <v>2.0789361485032183</v>
      </c>
      <c r="G288" s="11">
        <v>0.6258221397696175</v>
      </c>
      <c r="H288" s="11"/>
    </row>
    <row r="289">
      <c r="A289" s="10">
        <v>12.6</v>
      </c>
      <c r="B289" s="10" t="s">
        <v>44</v>
      </c>
      <c r="C289" s="10">
        <v>2.0</v>
      </c>
      <c r="D289" s="11">
        <v>5.754268046908834</v>
      </c>
      <c r="E289" s="11">
        <v>12.471408500764362</v>
      </c>
      <c r="F289" s="11">
        <v>2.078568083460727</v>
      </c>
      <c r="G289" s="11">
        <v>0.6257113411514723</v>
      </c>
      <c r="H289" s="11"/>
    </row>
    <row r="290">
      <c r="A290" s="10">
        <v>16.3</v>
      </c>
      <c r="B290" s="10" t="s">
        <v>68</v>
      </c>
      <c r="C290" s="10">
        <v>3.0</v>
      </c>
      <c r="D290" s="11">
        <v>5.746477384901973</v>
      </c>
      <c r="E290" s="11">
        <v>12.445528481765999</v>
      </c>
      <c r="F290" s="11">
        <v>2.074254746961</v>
      </c>
      <c r="G290" s="11">
        <v>0.6244128974836621</v>
      </c>
      <c r="H290" s="11"/>
    </row>
    <row r="291">
      <c r="A291" s="10">
        <v>22.1</v>
      </c>
      <c r="B291" s="10" t="s">
        <v>119</v>
      </c>
      <c r="C291" s="10">
        <v>3.0</v>
      </c>
      <c r="D291" s="11">
        <v>5.745722979212066</v>
      </c>
      <c r="E291" s="11">
        <v>12.443022400309752</v>
      </c>
      <c r="F291" s="11">
        <v>2.073837066718292</v>
      </c>
      <c r="G291" s="11">
        <v>0.6242871632020109</v>
      </c>
      <c r="H291" s="11"/>
    </row>
    <row r="292">
      <c r="A292" s="10">
        <v>6.5</v>
      </c>
      <c r="B292" s="10" t="s">
        <v>33</v>
      </c>
      <c r="C292" s="10">
        <v>1.0</v>
      </c>
      <c r="D292" s="11">
        <v>5.7348777293916635</v>
      </c>
      <c r="E292" s="11">
        <v>12.406995260235286</v>
      </c>
      <c r="F292" s="11">
        <v>2.0678325433725475</v>
      </c>
      <c r="G292" s="11">
        <v>0.6224796215652773</v>
      </c>
      <c r="H292" s="11"/>
    </row>
    <row r="293">
      <c r="A293" s="10">
        <v>35.1</v>
      </c>
      <c r="B293" s="10" t="s">
        <v>108</v>
      </c>
      <c r="C293" s="10">
        <v>1.0</v>
      </c>
      <c r="D293" s="11">
        <v>5.732444298848645</v>
      </c>
      <c r="E293" s="11">
        <v>12.398911578947475</v>
      </c>
      <c r="F293" s="11">
        <v>2.0664852631579125</v>
      </c>
      <c r="G293" s="11">
        <v>0.6220740498081074</v>
      </c>
      <c r="H293" s="11"/>
    </row>
    <row r="294">
      <c r="A294" s="10">
        <v>6.2</v>
      </c>
      <c r="B294" s="10" t="s">
        <v>55</v>
      </c>
      <c r="C294" s="10">
        <v>2.0</v>
      </c>
      <c r="D294" s="11">
        <v>5.725278554124682</v>
      </c>
      <c r="E294" s="11">
        <v>12.375107490228151</v>
      </c>
      <c r="F294" s="11">
        <v>2.062517915038025</v>
      </c>
      <c r="G294" s="11">
        <v>0.6208797590207803</v>
      </c>
      <c r="H294" s="11"/>
    </row>
    <row r="295">
      <c r="A295" s="10">
        <v>18.4</v>
      </c>
      <c r="B295" s="10" t="s">
        <v>33</v>
      </c>
      <c r="C295" s="10">
        <v>3.0</v>
      </c>
      <c r="D295" s="11">
        <v>5.723998010037949</v>
      </c>
      <c r="E295" s="11">
        <v>12.370853614849693</v>
      </c>
      <c r="F295" s="11">
        <v>2.061808935808282</v>
      </c>
      <c r="G295" s="11">
        <v>0.6206663350063248</v>
      </c>
      <c r="H295" s="11"/>
    </row>
    <row r="296">
      <c r="A296" s="10">
        <v>18.1</v>
      </c>
      <c r="B296" s="10" t="s">
        <v>76</v>
      </c>
      <c r="C296" s="10">
        <v>2.0</v>
      </c>
      <c r="D296" s="11">
        <v>5.722581810322654</v>
      </c>
      <c r="E296" s="11">
        <v>12.366149101227483</v>
      </c>
      <c r="F296" s="11">
        <v>2.0610248502045807</v>
      </c>
      <c r="G296" s="11">
        <v>0.6204303017204423</v>
      </c>
      <c r="H296" s="11"/>
    </row>
    <row r="297">
      <c r="A297" s="10">
        <v>36.1</v>
      </c>
      <c r="B297" s="10" t="s">
        <v>76</v>
      </c>
      <c r="C297" s="10">
        <v>3.0</v>
      </c>
      <c r="D297" s="11">
        <v>5.719368075839156</v>
      </c>
      <c r="E297" s="11">
        <v>12.35547330635724</v>
      </c>
      <c r="F297" s="11">
        <v>2.05924555105954</v>
      </c>
      <c r="G297" s="11">
        <v>0.619894679306526</v>
      </c>
      <c r="H297" s="11"/>
    </row>
    <row r="298">
      <c r="A298" s="10">
        <v>6.2</v>
      </c>
      <c r="B298" s="10" t="s">
        <v>33</v>
      </c>
      <c r="C298" s="10">
        <v>2.0</v>
      </c>
      <c r="D298" s="11">
        <v>5.717034004413754</v>
      </c>
      <c r="E298" s="11">
        <v>12.347719688913724</v>
      </c>
      <c r="F298" s="11">
        <v>2.0579532814856205</v>
      </c>
      <c r="G298" s="11">
        <v>0.6195056674022923</v>
      </c>
      <c r="H298" s="11"/>
    </row>
    <row r="299">
      <c r="A299" s="10">
        <v>22.4</v>
      </c>
      <c r="B299" s="10" t="s">
        <v>96</v>
      </c>
      <c r="C299" s="10">
        <v>3.0</v>
      </c>
      <c r="D299" s="11">
        <v>5.703385235803188</v>
      </c>
      <c r="E299" s="11">
        <v>12.302379461005668</v>
      </c>
      <c r="F299" s="11">
        <v>2.050396576834278</v>
      </c>
      <c r="G299" s="11">
        <v>0.6172308726338646</v>
      </c>
      <c r="H299" s="11"/>
    </row>
    <row r="300">
      <c r="A300" s="10">
        <v>6.5</v>
      </c>
      <c r="B300" s="10" t="s">
        <v>96</v>
      </c>
      <c r="C300" s="10">
        <v>1.0</v>
      </c>
      <c r="D300" s="11">
        <v>5.703054890629904</v>
      </c>
      <c r="E300" s="11">
        <v>12.301282078093527</v>
      </c>
      <c r="F300" s="11">
        <v>2.0502136796822543</v>
      </c>
      <c r="G300" s="11">
        <v>0.617175815104984</v>
      </c>
      <c r="H300" s="11"/>
    </row>
    <row r="301">
      <c r="A301" s="10">
        <v>22.4</v>
      </c>
      <c r="B301" s="10" t="s">
        <v>68</v>
      </c>
      <c r="C301" s="10">
        <v>3.0</v>
      </c>
      <c r="D301" s="11">
        <v>5.699056871919447</v>
      </c>
      <c r="E301" s="11">
        <v>12.288000947415377</v>
      </c>
      <c r="F301" s="11">
        <v>2.0480001579025626</v>
      </c>
      <c r="G301" s="11">
        <v>0.6165094786532412</v>
      </c>
      <c r="H301" s="11"/>
    </row>
    <row r="302">
      <c r="A302" s="10">
        <v>12.5</v>
      </c>
      <c r="B302" s="10" t="s">
        <v>82</v>
      </c>
      <c r="C302" s="10">
        <v>1.0</v>
      </c>
      <c r="D302" s="11">
        <v>5.68890144517006</v>
      </c>
      <c r="E302" s="11">
        <v>12.254265349981017</v>
      </c>
      <c r="F302" s="11">
        <v>2.0423775583301693</v>
      </c>
      <c r="G302" s="11">
        <v>0.6148169075283434</v>
      </c>
      <c r="H302" s="11"/>
    </row>
    <row r="303">
      <c r="A303" s="10">
        <v>6.6</v>
      </c>
      <c r="B303" s="10" t="s">
        <v>73</v>
      </c>
      <c r="C303" s="10">
        <v>3.0</v>
      </c>
      <c r="D303" s="11">
        <v>5.685768547731066</v>
      </c>
      <c r="E303" s="11">
        <v>12.243858089960021</v>
      </c>
      <c r="F303" s="11">
        <v>2.040643014993337</v>
      </c>
      <c r="G303" s="11">
        <v>0.6142947579551777</v>
      </c>
      <c r="H303" s="11"/>
    </row>
    <row r="304">
      <c r="A304" s="10">
        <v>22.4</v>
      </c>
      <c r="B304" s="10" t="s">
        <v>73</v>
      </c>
      <c r="C304" s="10">
        <v>3.0</v>
      </c>
      <c r="D304" s="11">
        <v>5.67090735280467</v>
      </c>
      <c r="E304" s="11">
        <v>12.194490269010426</v>
      </c>
      <c r="F304" s="11">
        <v>2.032415044835071</v>
      </c>
      <c r="G304" s="11">
        <v>0.6118178921341116</v>
      </c>
      <c r="H304" s="11"/>
    </row>
    <row r="305">
      <c r="A305" s="10">
        <v>6.6</v>
      </c>
      <c r="B305" s="10" t="s">
        <v>76</v>
      </c>
      <c r="C305" s="10">
        <v>3.0</v>
      </c>
      <c r="D305" s="11">
        <v>5.666982952131579</v>
      </c>
      <c r="E305" s="11">
        <v>12.181453692158891</v>
      </c>
      <c r="F305" s="11">
        <v>2.030242282026482</v>
      </c>
      <c r="G305" s="11">
        <v>0.6111638253552631</v>
      </c>
      <c r="H305" s="11"/>
    </row>
    <row r="306">
      <c r="A306" s="10">
        <v>6.4</v>
      </c>
      <c r="B306" s="10" t="s">
        <v>63</v>
      </c>
      <c r="C306" s="10">
        <v>2.0</v>
      </c>
      <c r="D306" s="11">
        <v>5.659025525794799</v>
      </c>
      <c r="E306" s="11">
        <v>12.155019694047745</v>
      </c>
      <c r="F306" s="11">
        <v>2.025836615674624</v>
      </c>
      <c r="G306" s="11">
        <v>0.6098375876324664</v>
      </c>
      <c r="H306" s="11"/>
    </row>
    <row r="307">
      <c r="A307" s="10">
        <v>14.5</v>
      </c>
      <c r="B307" s="10" t="s">
        <v>108</v>
      </c>
      <c r="C307" s="10">
        <v>1.0</v>
      </c>
      <c r="D307" s="11">
        <v>5.650352804194549</v>
      </c>
      <c r="E307" s="11">
        <v>12.126209536504739</v>
      </c>
      <c r="F307" s="11">
        <v>2.0210349227507898</v>
      </c>
      <c r="G307" s="11">
        <v>0.6083921340324249</v>
      </c>
      <c r="H307" s="11"/>
    </row>
    <row r="308">
      <c r="A308" s="10">
        <v>12.1</v>
      </c>
      <c r="B308" s="10" t="s">
        <v>96</v>
      </c>
      <c r="C308" s="10">
        <v>3.0</v>
      </c>
      <c r="D308" s="11">
        <v>5.648596020158504</v>
      </c>
      <c r="E308" s="11">
        <v>12.12037362625875</v>
      </c>
      <c r="F308" s="11">
        <v>2.020062271043125</v>
      </c>
      <c r="G308" s="11">
        <v>0.6080993366930839</v>
      </c>
      <c r="H308" s="11"/>
    </row>
    <row r="309">
      <c r="A309" s="10">
        <v>12.1</v>
      </c>
      <c r="B309" s="10" t="s">
        <v>73</v>
      </c>
      <c r="C309" s="10">
        <v>3.0</v>
      </c>
      <c r="D309" s="11">
        <v>5.640694914145932</v>
      </c>
      <c r="E309" s="11">
        <v>12.094126720214906</v>
      </c>
      <c r="F309" s="11">
        <v>2.0156877867024843</v>
      </c>
      <c r="G309" s="11">
        <v>0.6067824856909887</v>
      </c>
      <c r="H309" s="11"/>
    </row>
    <row r="310">
      <c r="A310" s="10">
        <v>12.5</v>
      </c>
      <c r="B310" s="10" t="s">
        <v>108</v>
      </c>
      <c r="C310" s="10">
        <v>1.0</v>
      </c>
      <c r="D310" s="11">
        <v>5.6353735398548315</v>
      </c>
      <c r="E310" s="11">
        <v>12.076449497453886</v>
      </c>
      <c r="F310" s="11">
        <v>2.012741582908981</v>
      </c>
      <c r="G310" s="11">
        <v>0.6058955899758053</v>
      </c>
      <c r="H310" s="11"/>
    </row>
    <row r="311">
      <c r="A311" s="10">
        <v>36.3</v>
      </c>
      <c r="B311" s="10" t="s">
        <v>82</v>
      </c>
      <c r="C311" s="10">
        <v>1.0</v>
      </c>
      <c r="D311" s="11">
        <v>5.631211387564702</v>
      </c>
      <c r="E311" s="11">
        <v>12.062623126826105</v>
      </c>
      <c r="F311" s="11">
        <v>2.0104371878043508</v>
      </c>
      <c r="G311" s="11">
        <v>0.6052018979274503</v>
      </c>
      <c r="H311" s="11"/>
    </row>
    <row r="312">
      <c r="A312" s="10">
        <v>6.5</v>
      </c>
      <c r="B312" s="10" t="s">
        <v>76</v>
      </c>
      <c r="C312" s="10">
        <v>1.0</v>
      </c>
      <c r="D312" s="11">
        <v>5.628678556257713</v>
      </c>
      <c r="E312" s="11">
        <v>12.054209243347808</v>
      </c>
      <c r="F312" s="11">
        <v>2.0090348738913013</v>
      </c>
      <c r="G312" s="11">
        <v>0.6047797593762855</v>
      </c>
      <c r="H312" s="11"/>
    </row>
    <row r="313">
      <c r="A313" s="10">
        <v>14.1</v>
      </c>
      <c r="B313" s="10" t="s">
        <v>68</v>
      </c>
      <c r="C313" s="10">
        <v>3.0</v>
      </c>
      <c r="D313" s="11">
        <v>5.611188586526476</v>
      </c>
      <c r="E313" s="11">
        <v>11.996108821518883</v>
      </c>
      <c r="F313" s="11">
        <v>1.9993514702531472</v>
      </c>
      <c r="G313" s="11">
        <v>0.6018647644210793</v>
      </c>
      <c r="H313" s="11"/>
    </row>
    <row r="314">
      <c r="A314" s="10" t="s">
        <v>129</v>
      </c>
      <c r="B314" s="10" t="s">
        <v>33</v>
      </c>
      <c r="C314" s="10">
        <v>2.0</v>
      </c>
      <c r="D314" s="11">
        <v>5.5899622075785835</v>
      </c>
      <c r="E314" s="11">
        <v>11.925596316939153</v>
      </c>
      <c r="F314" s="11">
        <v>1.9875993861565255</v>
      </c>
      <c r="G314" s="11">
        <v>0.5983270345964306</v>
      </c>
      <c r="H314" s="11"/>
    </row>
    <row r="315">
      <c r="A315" s="10">
        <v>36.3</v>
      </c>
      <c r="B315" s="10" t="s">
        <v>73</v>
      </c>
      <c r="C315" s="10">
        <v>1.0</v>
      </c>
      <c r="D315" s="11">
        <v>5.584769749045114</v>
      </c>
      <c r="E315" s="11">
        <v>11.908347343055283</v>
      </c>
      <c r="F315" s="11">
        <v>1.9847245571758805</v>
      </c>
      <c r="G315" s="11">
        <v>0.5974616248408523</v>
      </c>
      <c r="H315" s="11"/>
    </row>
    <row r="316">
      <c r="A316" s="10">
        <v>18.4</v>
      </c>
      <c r="B316" s="10" t="s">
        <v>108</v>
      </c>
      <c r="C316" s="10">
        <v>3.0</v>
      </c>
      <c r="D316" s="11">
        <v>5.583935862330792</v>
      </c>
      <c r="E316" s="11">
        <v>11.905577231351025</v>
      </c>
      <c r="F316" s="11">
        <v>1.9842628718918374</v>
      </c>
      <c r="G316" s="11">
        <v>0.5973226437217987</v>
      </c>
      <c r="H316" s="11"/>
    </row>
    <row r="317">
      <c r="A317" s="10">
        <v>15.5</v>
      </c>
      <c r="B317" s="10" t="s">
        <v>33</v>
      </c>
      <c r="C317" s="10">
        <v>1.0</v>
      </c>
      <c r="D317" s="11">
        <v>5.578639853367781</v>
      </c>
      <c r="E317" s="11">
        <v>11.887984270386022</v>
      </c>
      <c r="F317" s="11">
        <v>1.9813307117310037</v>
      </c>
      <c r="G317" s="11">
        <v>0.5964399755612968</v>
      </c>
      <c r="H317" s="11"/>
    </row>
    <row r="318">
      <c r="A318" s="10">
        <v>8.5</v>
      </c>
      <c r="B318" s="10" t="s">
        <v>63</v>
      </c>
      <c r="C318" s="10">
        <v>2.0</v>
      </c>
      <c r="D318" s="11">
        <v>5.575654800391932</v>
      </c>
      <c r="E318" s="11">
        <v>11.878068139040824</v>
      </c>
      <c r="F318" s="11">
        <v>1.9796780231734707</v>
      </c>
      <c r="G318" s="11">
        <v>0.5959424667319887</v>
      </c>
      <c r="H318" s="11"/>
    </row>
    <row r="319">
      <c r="A319" s="10">
        <v>15.5</v>
      </c>
      <c r="B319" s="10" t="s">
        <v>108</v>
      </c>
      <c r="C319" s="10">
        <v>1.0</v>
      </c>
      <c r="D319" s="11">
        <v>5.572915943862588</v>
      </c>
      <c r="E319" s="11">
        <v>11.86896985458813</v>
      </c>
      <c r="F319" s="11">
        <v>1.978161642431355</v>
      </c>
      <c r="G319" s="11">
        <v>0.5954859906437647</v>
      </c>
      <c r="H319" s="11"/>
    </row>
    <row r="320">
      <c r="A320" s="10">
        <v>22.1</v>
      </c>
      <c r="B320" s="10" t="s">
        <v>55</v>
      </c>
      <c r="C320" s="10">
        <v>3.0</v>
      </c>
      <c r="D320" s="11">
        <v>5.563023914845612</v>
      </c>
      <c r="E320" s="11">
        <v>11.836109245481195</v>
      </c>
      <c r="F320" s="11">
        <v>1.972684874246866</v>
      </c>
      <c r="G320" s="11">
        <v>0.5938373191409353</v>
      </c>
      <c r="H320" s="11"/>
    </row>
    <row r="321">
      <c r="A321" s="10">
        <v>22.5</v>
      </c>
      <c r="B321" s="10" t="s">
        <v>76</v>
      </c>
      <c r="C321" s="10">
        <v>1.0</v>
      </c>
      <c r="D321" s="11">
        <v>5.561604688112748</v>
      </c>
      <c r="E321" s="11">
        <v>11.83139467632428</v>
      </c>
      <c r="F321" s="11">
        <v>1.9718991127207133</v>
      </c>
      <c r="G321" s="11">
        <v>0.5936007813521247</v>
      </c>
      <c r="H321" s="11"/>
    </row>
    <row r="322">
      <c r="A322" s="10">
        <v>6.5</v>
      </c>
      <c r="B322" s="10" t="s">
        <v>82</v>
      </c>
      <c r="C322" s="10">
        <v>1.0</v>
      </c>
      <c r="D322" s="11">
        <v>5.559540731006483</v>
      </c>
      <c r="E322" s="11">
        <v>11.824538359226334</v>
      </c>
      <c r="F322" s="11">
        <v>1.970756393204389</v>
      </c>
      <c r="G322" s="11">
        <v>0.5932567885010805</v>
      </c>
      <c r="H322" s="11"/>
    </row>
    <row r="323">
      <c r="A323" s="10">
        <v>22.1</v>
      </c>
      <c r="B323" s="10" t="s">
        <v>96</v>
      </c>
      <c r="C323" s="10">
        <v>3.0</v>
      </c>
      <c r="D323" s="11">
        <v>5.5540971558953895</v>
      </c>
      <c r="E323" s="11">
        <v>11.806455194128164</v>
      </c>
      <c r="F323" s="11">
        <v>1.967742532354694</v>
      </c>
      <c r="G323" s="11">
        <v>0.592349525982565</v>
      </c>
      <c r="H323" s="11"/>
    </row>
    <row r="324">
      <c r="A324" s="10">
        <v>18.5</v>
      </c>
      <c r="B324" s="10" t="s">
        <v>96</v>
      </c>
      <c r="C324" s="10">
        <v>3.0</v>
      </c>
      <c r="D324" s="11">
        <v>5.548899782903719</v>
      </c>
      <c r="E324" s="11">
        <v>11.789189894767526</v>
      </c>
      <c r="F324" s="11">
        <v>1.9648649824612543</v>
      </c>
      <c r="G324" s="11">
        <v>0.5914832971506199</v>
      </c>
      <c r="H324" s="11"/>
    </row>
    <row r="325">
      <c r="A325" s="10">
        <v>12.4</v>
      </c>
      <c r="B325" s="10" t="s">
        <v>82</v>
      </c>
      <c r="C325" s="10">
        <v>3.0</v>
      </c>
      <c r="D325" s="11">
        <v>5.539660680173944</v>
      </c>
      <c r="E325" s="11">
        <v>11.758498259837936</v>
      </c>
      <c r="F325" s="11">
        <v>1.9597497099729893</v>
      </c>
      <c r="G325" s="11">
        <v>0.5899434466956573</v>
      </c>
      <c r="H325" s="11"/>
    </row>
    <row r="326">
      <c r="A326" s="10">
        <v>18.2</v>
      </c>
      <c r="B326" s="10" t="s">
        <v>55</v>
      </c>
      <c r="C326" s="10">
        <v>1.0</v>
      </c>
      <c r="D326" s="11">
        <v>5.538474879843546</v>
      </c>
      <c r="E326" s="11">
        <v>11.75455911640546</v>
      </c>
      <c r="F326" s="11">
        <v>1.9590931860675767</v>
      </c>
      <c r="G326" s="11">
        <v>0.5897458133072577</v>
      </c>
      <c r="H326" s="11"/>
    </row>
    <row r="327">
      <c r="A327" s="10">
        <v>36.5</v>
      </c>
      <c r="B327" s="10" t="s">
        <v>108</v>
      </c>
      <c r="C327" s="10">
        <v>2.0</v>
      </c>
      <c r="D327" s="11">
        <v>5.53779653490694</v>
      </c>
      <c r="E327" s="11">
        <v>11.752305703302524</v>
      </c>
      <c r="F327" s="11">
        <v>1.9587176172170873</v>
      </c>
      <c r="G327" s="11">
        <v>0.5896327558178234</v>
      </c>
      <c r="H327" s="11"/>
    </row>
    <row r="328">
      <c r="A328" s="10">
        <v>17.5</v>
      </c>
      <c r="B328" s="10" t="s">
        <v>49</v>
      </c>
      <c r="C328" s="10">
        <v>1.0</v>
      </c>
      <c r="D328" s="11">
        <v>5.528492971890591</v>
      </c>
      <c r="E328" s="11">
        <v>11.721399935935958</v>
      </c>
      <c r="F328" s="11">
        <v>1.9535666559893263</v>
      </c>
      <c r="G328" s="11">
        <v>0.5880821619817652</v>
      </c>
      <c r="H328" s="11"/>
    </row>
    <row r="329">
      <c r="A329" s="10">
        <v>18.7</v>
      </c>
      <c r="B329" s="10" t="s">
        <v>49</v>
      </c>
      <c r="C329" s="10">
        <v>1.0</v>
      </c>
      <c r="D329" s="11">
        <v>5.5283911699186445</v>
      </c>
      <c r="E329" s="11">
        <v>11.721061757105234</v>
      </c>
      <c r="F329" s="11">
        <v>1.9535102928508723</v>
      </c>
      <c r="G329" s="11">
        <v>0.5880651949864407</v>
      </c>
      <c r="H329" s="11"/>
    </row>
    <row r="330">
      <c r="A330" s="10">
        <v>22.1</v>
      </c>
      <c r="B330" s="10" t="s">
        <v>76</v>
      </c>
      <c r="C330" s="10">
        <v>3.0</v>
      </c>
      <c r="D330" s="11">
        <v>5.525090306937367</v>
      </c>
      <c r="E330" s="11">
        <v>11.710096527630354</v>
      </c>
      <c r="F330" s="11">
        <v>1.951682754605059</v>
      </c>
      <c r="G330" s="11">
        <v>0.5875150511562278</v>
      </c>
      <c r="H330" s="11"/>
    </row>
    <row r="331">
      <c r="A331" s="10">
        <v>36.5</v>
      </c>
      <c r="B331" s="10" t="s">
        <v>68</v>
      </c>
      <c r="C331" s="10">
        <v>2.0</v>
      </c>
      <c r="D331" s="11">
        <v>5.521034604581967</v>
      </c>
      <c r="E331" s="11">
        <v>11.696623776031451</v>
      </c>
      <c r="F331" s="11">
        <v>1.949437296005242</v>
      </c>
      <c r="G331" s="11">
        <v>0.5868391007636612</v>
      </c>
      <c r="H331" s="11"/>
    </row>
    <row r="332">
      <c r="A332" s="10">
        <v>22.3</v>
      </c>
      <c r="B332" s="10" t="s">
        <v>76</v>
      </c>
      <c r="C332" s="10">
        <v>3.0</v>
      </c>
      <c r="D332" s="11">
        <v>5.514177209419021</v>
      </c>
      <c r="E332" s="11">
        <v>11.673844002381916</v>
      </c>
      <c r="F332" s="11">
        <v>1.9456406670636526</v>
      </c>
      <c r="G332" s="11">
        <v>0.5856962015698368</v>
      </c>
      <c r="H332" s="11"/>
    </row>
    <row r="333">
      <c r="A333" s="10">
        <v>18.2</v>
      </c>
      <c r="B333" s="10" t="s">
        <v>73</v>
      </c>
      <c r="C333" s="10">
        <v>1.0</v>
      </c>
      <c r="D333" s="11">
        <v>5.492310671421562</v>
      </c>
      <c r="E333" s="11">
        <v>11.601204935470234</v>
      </c>
      <c r="F333" s="11">
        <v>1.9335341559117056</v>
      </c>
      <c r="G333" s="11">
        <v>0.5820517785702602</v>
      </c>
      <c r="H333" s="11"/>
    </row>
    <row r="334">
      <c r="A334" s="10">
        <v>12.6</v>
      </c>
      <c r="B334" s="10" t="s">
        <v>68</v>
      </c>
      <c r="C334" s="10">
        <v>2.0</v>
      </c>
      <c r="D334" s="11">
        <v>5.488116639021126</v>
      </c>
      <c r="E334" s="11">
        <v>11.587272661408356</v>
      </c>
      <c r="F334" s="11">
        <v>1.931212110234726</v>
      </c>
      <c r="G334" s="11">
        <v>0.5813527731701876</v>
      </c>
      <c r="H334" s="11"/>
    </row>
    <row r="335">
      <c r="A335" s="10">
        <v>36.3</v>
      </c>
      <c r="B335" s="10" t="s">
        <v>108</v>
      </c>
      <c r="C335" s="10">
        <v>1.0</v>
      </c>
      <c r="D335" s="11">
        <v>5.486816127612884</v>
      </c>
      <c r="E335" s="11">
        <v>11.582952456023598</v>
      </c>
      <c r="F335" s="11">
        <v>1.930492076003933</v>
      </c>
      <c r="G335" s="11">
        <v>0.581136021268814</v>
      </c>
      <c r="H335" s="11"/>
    </row>
    <row r="336">
      <c r="A336" s="10">
        <v>18.4</v>
      </c>
      <c r="B336" s="10" t="s">
        <v>73</v>
      </c>
      <c r="C336" s="10">
        <v>3.0</v>
      </c>
      <c r="D336" s="11">
        <v>5.483284383527675</v>
      </c>
      <c r="E336" s="11">
        <v>11.57122025612299</v>
      </c>
      <c r="F336" s="11">
        <v>1.9285367093538317</v>
      </c>
      <c r="G336" s="11">
        <v>0.5805473972546125</v>
      </c>
      <c r="H336" s="11"/>
    </row>
    <row r="337">
      <c r="A337" s="10">
        <v>12.1</v>
      </c>
      <c r="B337" s="10" t="s">
        <v>108</v>
      </c>
      <c r="C337" s="10">
        <v>3.0</v>
      </c>
      <c r="D337" s="11">
        <v>5.48304862346964</v>
      </c>
      <c r="E337" s="11">
        <v>11.57043707816255</v>
      </c>
      <c r="F337" s="11">
        <v>1.9284061796937584</v>
      </c>
      <c r="G337" s="11">
        <v>0.5805081039116066</v>
      </c>
      <c r="H337" s="11"/>
    </row>
    <row r="338">
      <c r="A338" s="10">
        <v>18.7</v>
      </c>
      <c r="B338" s="10" t="s">
        <v>44</v>
      </c>
      <c r="C338" s="10">
        <v>1.0</v>
      </c>
      <c r="D338" s="11">
        <v>5.475997215034769</v>
      </c>
      <c r="E338" s="11">
        <v>11.547012806374228</v>
      </c>
      <c r="F338" s="11">
        <v>1.9245021343957047</v>
      </c>
      <c r="G338" s="11">
        <v>0.5793328691724615</v>
      </c>
      <c r="H338" s="11"/>
    </row>
    <row r="339">
      <c r="A339" s="10">
        <v>36.3</v>
      </c>
      <c r="B339" s="10" t="s">
        <v>33</v>
      </c>
      <c r="C339" s="10">
        <v>1.0</v>
      </c>
      <c r="D339" s="11">
        <v>5.472656573071703</v>
      </c>
      <c r="E339" s="11">
        <v>11.535915433982158</v>
      </c>
      <c r="F339" s="11">
        <v>1.9226525723303596</v>
      </c>
      <c r="G339" s="11">
        <v>0.5787760955119504</v>
      </c>
      <c r="H339" s="11"/>
    </row>
    <row r="340">
      <c r="A340" s="10">
        <v>18.3</v>
      </c>
      <c r="B340" s="10" t="s">
        <v>73</v>
      </c>
      <c r="C340" s="10">
        <v>1.0</v>
      </c>
      <c r="D340" s="11">
        <v>5.470638097754191</v>
      </c>
      <c r="E340" s="11">
        <v>11.529210204116078</v>
      </c>
      <c r="F340" s="11">
        <v>1.9215350340193462</v>
      </c>
      <c r="G340" s="11">
        <v>0.5784396829590318</v>
      </c>
      <c r="H340" s="11"/>
    </row>
    <row r="341">
      <c r="A341" s="10">
        <v>18.1</v>
      </c>
      <c r="B341" s="10" t="s">
        <v>33</v>
      </c>
      <c r="C341" s="10">
        <v>2.0</v>
      </c>
      <c r="D341" s="11">
        <v>5.462180904926726</v>
      </c>
      <c r="E341" s="11">
        <v>11.501116017658642</v>
      </c>
      <c r="F341" s="11">
        <v>1.9168526696097736</v>
      </c>
      <c r="G341" s="11">
        <v>0.577030150821121</v>
      </c>
      <c r="H341" s="11"/>
    </row>
    <row r="342">
      <c r="A342" s="10">
        <v>35.1</v>
      </c>
      <c r="B342" s="10" t="s">
        <v>73</v>
      </c>
      <c r="C342" s="10">
        <v>1.0</v>
      </c>
      <c r="D342" s="11">
        <v>5.458487319695499</v>
      </c>
      <c r="E342" s="11">
        <v>11.48884619310817</v>
      </c>
      <c r="F342" s="11">
        <v>1.9148076988513616</v>
      </c>
      <c r="G342" s="11">
        <v>0.5764145532825832</v>
      </c>
      <c r="H342" s="11"/>
    </row>
    <row r="343">
      <c r="A343" s="10">
        <v>36.6</v>
      </c>
      <c r="B343" s="10" t="s">
        <v>119</v>
      </c>
      <c r="C343" s="10">
        <v>2.0</v>
      </c>
      <c r="D343" s="11">
        <v>5.450338942419758</v>
      </c>
      <c r="E343" s="11">
        <v>11.461777869708142</v>
      </c>
      <c r="F343" s="11">
        <v>1.9102963116180236</v>
      </c>
      <c r="G343" s="11">
        <v>0.575056490403293</v>
      </c>
      <c r="H343" s="11"/>
    </row>
    <row r="344">
      <c r="A344" s="10">
        <v>2.3</v>
      </c>
      <c r="B344" s="10" t="s">
        <v>76</v>
      </c>
      <c r="C344" s="10">
        <v>1.0</v>
      </c>
      <c r="D344" s="11">
        <v>5.433417127020849</v>
      </c>
      <c r="E344" s="11">
        <v>11.40556481571801</v>
      </c>
      <c r="F344" s="11">
        <v>1.9009274692863352</v>
      </c>
      <c r="G344" s="11">
        <v>0.5722361878368082</v>
      </c>
      <c r="H344" s="11"/>
    </row>
    <row r="345">
      <c r="A345" s="10">
        <v>22.5</v>
      </c>
      <c r="B345" s="10" t="s">
        <v>108</v>
      </c>
      <c r="C345" s="10">
        <v>1.0</v>
      </c>
      <c r="D345" s="11">
        <v>5.429902034011438</v>
      </c>
      <c r="E345" s="11">
        <v>11.393887929493907</v>
      </c>
      <c r="F345" s="11">
        <v>1.898981321582318</v>
      </c>
      <c r="G345" s="11">
        <v>0.5716503390019064</v>
      </c>
      <c r="H345" s="11"/>
    </row>
    <row r="346">
      <c r="A346" s="10">
        <v>14.1</v>
      </c>
      <c r="B346" s="10" t="s">
        <v>108</v>
      </c>
      <c r="C346" s="10">
        <v>3.0</v>
      </c>
      <c r="D346" s="11">
        <v>5.422549981343422</v>
      </c>
      <c r="E346" s="11">
        <v>11.369464939180931</v>
      </c>
      <c r="F346" s="11">
        <v>1.894910823196822</v>
      </c>
      <c r="G346" s="11">
        <v>0.5704249968905702</v>
      </c>
      <c r="H346" s="11"/>
    </row>
    <row r="347">
      <c r="A347" s="10">
        <v>8.6</v>
      </c>
      <c r="B347" s="10" t="s">
        <v>68</v>
      </c>
      <c r="C347" s="10">
        <v>3.0</v>
      </c>
      <c r="D347" s="11">
        <v>5.415740589519677</v>
      </c>
      <c r="E347" s="11">
        <v>11.346844629172537</v>
      </c>
      <c r="F347" s="11">
        <v>1.8911407715287563</v>
      </c>
      <c r="G347" s="11">
        <v>0.5692900982532795</v>
      </c>
      <c r="H347" s="11"/>
    </row>
    <row r="348">
      <c r="A348" s="10">
        <v>36.1</v>
      </c>
      <c r="B348" s="10" t="s">
        <v>68</v>
      </c>
      <c r="C348" s="10">
        <v>3.0</v>
      </c>
      <c r="D348" s="11">
        <v>5.415569360619582</v>
      </c>
      <c r="E348" s="11">
        <v>11.346275819078654</v>
      </c>
      <c r="F348" s="11">
        <v>1.8910459698464424</v>
      </c>
      <c r="G348" s="11">
        <v>0.5692615601032637</v>
      </c>
      <c r="H348" s="11"/>
    </row>
    <row r="349">
      <c r="A349" s="10">
        <v>15.5</v>
      </c>
      <c r="B349" s="10" t="s">
        <v>96</v>
      </c>
      <c r="C349" s="10">
        <v>1.0</v>
      </c>
      <c r="D349" s="11">
        <v>5.4154232033998</v>
      </c>
      <c r="E349" s="11">
        <v>11.345790295303988</v>
      </c>
      <c r="F349" s="11">
        <v>1.8909650492173313</v>
      </c>
      <c r="G349" s="11">
        <v>0.5692372005666333</v>
      </c>
      <c r="H349" s="11"/>
    </row>
    <row r="350">
      <c r="A350" s="10">
        <v>6.5</v>
      </c>
      <c r="B350" s="10" t="s">
        <v>55</v>
      </c>
      <c r="C350" s="10">
        <v>1.0</v>
      </c>
      <c r="D350" s="11">
        <v>5.413902151575143</v>
      </c>
      <c r="E350" s="11">
        <v>11.340737470513881</v>
      </c>
      <c r="F350" s="11">
        <v>1.8901229117523135</v>
      </c>
      <c r="G350" s="11">
        <v>0.5689836919291905</v>
      </c>
      <c r="H350" s="11"/>
    </row>
    <row r="351">
      <c r="A351" s="10">
        <v>22.3</v>
      </c>
      <c r="B351" s="10" t="s">
        <v>108</v>
      </c>
      <c r="C351" s="10">
        <v>3.0</v>
      </c>
      <c r="D351" s="11">
        <v>5.409795079366925</v>
      </c>
      <c r="E351" s="11">
        <v>11.327094071957672</v>
      </c>
      <c r="F351" s="11">
        <v>1.8878490119929454</v>
      </c>
      <c r="G351" s="11">
        <v>0.5682991798944875</v>
      </c>
      <c r="H351" s="11"/>
    </row>
    <row r="352">
      <c r="A352" s="10">
        <v>12.5</v>
      </c>
      <c r="B352" s="10" t="s">
        <v>68</v>
      </c>
      <c r="C352" s="10">
        <v>1.0</v>
      </c>
      <c r="D352" s="11">
        <v>5.407660366439154</v>
      </c>
      <c r="E352" s="11">
        <v>11.320002709108389</v>
      </c>
      <c r="F352" s="11">
        <v>1.8866671181847314</v>
      </c>
      <c r="G352" s="11">
        <v>0.5679433944065256</v>
      </c>
      <c r="H352" s="11"/>
    </row>
    <row r="353">
      <c r="A353" s="10">
        <v>22.6</v>
      </c>
      <c r="B353" s="10" t="s">
        <v>55</v>
      </c>
      <c r="C353" s="10">
        <v>2.0</v>
      </c>
      <c r="D353" s="11">
        <v>5.402890116699337</v>
      </c>
      <c r="E353" s="11">
        <v>11.304156282478061</v>
      </c>
      <c r="F353" s="11">
        <v>1.8840260470796768</v>
      </c>
      <c r="G353" s="11">
        <v>0.5671483527832227</v>
      </c>
      <c r="H353" s="11"/>
    </row>
    <row r="354">
      <c r="A354" s="10" t="s">
        <v>130</v>
      </c>
      <c r="B354" s="10" t="s">
        <v>76</v>
      </c>
      <c r="C354" s="10">
        <v>2.0</v>
      </c>
      <c r="D354" s="11">
        <v>5.4010272080371875</v>
      </c>
      <c r="E354" s="11">
        <v>11.29796783385506</v>
      </c>
      <c r="F354" s="11">
        <v>1.8829946389758432</v>
      </c>
      <c r="G354" s="11">
        <v>0.566837868006198</v>
      </c>
      <c r="H354" s="11"/>
    </row>
    <row r="355">
      <c r="A355" s="10">
        <v>18.6</v>
      </c>
      <c r="B355" s="10" t="s">
        <v>44</v>
      </c>
      <c r="C355" s="10">
        <v>2.0</v>
      </c>
      <c r="D355" s="11">
        <v>5.397251198881485</v>
      </c>
      <c r="E355" s="11">
        <v>11.28542420295418</v>
      </c>
      <c r="F355" s="11">
        <v>1.8809040338256968</v>
      </c>
      <c r="G355" s="11">
        <v>0.5662085331469142</v>
      </c>
      <c r="H355" s="11"/>
    </row>
    <row r="356">
      <c r="A356" s="10">
        <v>35.5</v>
      </c>
      <c r="B356" s="10" t="s">
        <v>82</v>
      </c>
      <c r="C356" s="10">
        <v>1.0</v>
      </c>
      <c r="D356" s="11">
        <v>5.396678440662469</v>
      </c>
      <c r="E356" s="11">
        <v>11.283521541334851</v>
      </c>
      <c r="F356" s="11">
        <v>1.8805869235558086</v>
      </c>
      <c r="G356" s="11">
        <v>0.5661130734437448</v>
      </c>
      <c r="H356" s="11"/>
    </row>
    <row r="357">
      <c r="A357" s="10">
        <v>22.6</v>
      </c>
      <c r="B357" s="10" t="s">
        <v>68</v>
      </c>
      <c r="C357" s="10">
        <v>2.0</v>
      </c>
      <c r="D357" s="11">
        <v>5.394143335305887</v>
      </c>
      <c r="E357" s="11">
        <v>11.275100103627322</v>
      </c>
      <c r="F357" s="11">
        <v>1.8791833506045537</v>
      </c>
      <c r="G357" s="11">
        <v>0.5656905558843145</v>
      </c>
      <c r="H357" s="11"/>
    </row>
    <row r="358">
      <c r="A358" s="10">
        <v>18.6</v>
      </c>
      <c r="B358" s="10" t="s">
        <v>33</v>
      </c>
      <c r="C358" s="10">
        <v>2.0</v>
      </c>
      <c r="D358" s="11">
        <v>5.390114671160081</v>
      </c>
      <c r="E358" s="11">
        <v>11.261717171016505</v>
      </c>
      <c r="F358" s="11">
        <v>1.8769528618360842</v>
      </c>
      <c r="G358" s="11">
        <v>0.5650191118600135</v>
      </c>
      <c r="H358" s="11"/>
    </row>
    <row r="359">
      <c r="A359" s="10">
        <v>14.6</v>
      </c>
      <c r="B359" s="10" t="s">
        <v>108</v>
      </c>
      <c r="C359" s="10">
        <v>2.0</v>
      </c>
      <c r="D359" s="11">
        <v>5.388325403196753</v>
      </c>
      <c r="E359" s="11">
        <v>11.255773351499844</v>
      </c>
      <c r="F359" s="11">
        <v>1.875962225249974</v>
      </c>
      <c r="G359" s="11">
        <v>0.5647209005327922</v>
      </c>
      <c r="H359" s="11"/>
    </row>
    <row r="360">
      <c r="A360" s="10">
        <v>14.1</v>
      </c>
      <c r="B360" s="10" t="s">
        <v>76</v>
      </c>
      <c r="C360" s="10">
        <v>3.0</v>
      </c>
      <c r="D360" s="11">
        <v>5.384161304317404</v>
      </c>
      <c r="E360" s="11">
        <v>11.241940514442645</v>
      </c>
      <c r="F360" s="11">
        <v>1.8736567524071075</v>
      </c>
      <c r="G360" s="11">
        <v>0.5640268840529007</v>
      </c>
      <c r="H360" s="11"/>
    </row>
    <row r="361">
      <c r="A361" s="10">
        <v>6.2</v>
      </c>
      <c r="B361" s="10" t="s">
        <v>76</v>
      </c>
      <c r="C361" s="10">
        <v>2.0</v>
      </c>
      <c r="D361" s="11">
        <v>5.383287720800244</v>
      </c>
      <c r="E361" s="11">
        <v>11.23903853281376</v>
      </c>
      <c r="F361" s="11">
        <v>1.8731730888022933</v>
      </c>
      <c r="G361" s="11">
        <v>0.5638812868000406</v>
      </c>
      <c r="H361" s="11"/>
    </row>
    <row r="362">
      <c r="A362" s="10">
        <v>15.5</v>
      </c>
      <c r="B362" s="10" t="s">
        <v>68</v>
      </c>
      <c r="C362" s="10">
        <v>1.0</v>
      </c>
      <c r="D362" s="11">
        <v>5.381885111016189</v>
      </c>
      <c r="E362" s="11">
        <v>11.234379163965944</v>
      </c>
      <c r="F362" s="11">
        <v>1.8723965273276573</v>
      </c>
      <c r="G362" s="11">
        <v>0.5636475185026981</v>
      </c>
      <c r="H362" s="11"/>
    </row>
    <row r="363">
      <c r="A363" s="10">
        <v>36.4</v>
      </c>
      <c r="B363" s="10" t="s">
        <v>76</v>
      </c>
      <c r="C363" s="10">
        <v>3.0</v>
      </c>
      <c r="D363" s="11">
        <v>5.379024858088956</v>
      </c>
      <c r="E363" s="11">
        <v>11.224877609408484</v>
      </c>
      <c r="F363" s="11">
        <v>1.870812934901414</v>
      </c>
      <c r="G363" s="11">
        <v>0.5631708096814926</v>
      </c>
      <c r="H363" s="11"/>
    </row>
    <row r="364">
      <c r="A364" s="10">
        <v>22.3</v>
      </c>
      <c r="B364" s="10" t="s">
        <v>73</v>
      </c>
      <c r="C364" s="10">
        <v>3.0</v>
      </c>
      <c r="D364" s="11">
        <v>5.37629138170957</v>
      </c>
      <c r="E364" s="11">
        <v>11.215797197427092</v>
      </c>
      <c r="F364" s="11">
        <v>1.8692995329045152</v>
      </c>
      <c r="G364" s="11">
        <v>0.5627152302849283</v>
      </c>
      <c r="H364" s="11"/>
    </row>
    <row r="365">
      <c r="A365" s="10">
        <v>12.5</v>
      </c>
      <c r="B365" s="10" t="s">
        <v>33</v>
      </c>
      <c r="C365" s="10">
        <v>1.0</v>
      </c>
      <c r="D365" s="11">
        <v>5.370590400897281</v>
      </c>
      <c r="E365" s="11">
        <v>11.196858949098335</v>
      </c>
      <c r="F365" s="11">
        <v>1.8661431581830559</v>
      </c>
      <c r="G365" s="11">
        <v>0.5617650668162134</v>
      </c>
      <c r="H365" s="11"/>
    </row>
    <row r="366">
      <c r="A366" s="10">
        <v>15.2</v>
      </c>
      <c r="B366" s="10" t="s">
        <v>73</v>
      </c>
      <c r="C366" s="10">
        <v>3.0</v>
      </c>
      <c r="D366" s="11">
        <v>5.359500494153043</v>
      </c>
      <c r="E366" s="11">
        <v>11.160019076314969</v>
      </c>
      <c r="F366" s="11">
        <v>1.860003179385828</v>
      </c>
      <c r="G366" s="11">
        <v>0.5599167490255071</v>
      </c>
      <c r="H366" s="11"/>
    </row>
    <row r="367">
      <c r="A367" s="10">
        <v>22.6</v>
      </c>
      <c r="B367" s="10" t="s">
        <v>82</v>
      </c>
      <c r="C367" s="10">
        <v>2.0</v>
      </c>
      <c r="D367" s="11">
        <v>5.358417734973637</v>
      </c>
      <c r="E367" s="11">
        <v>11.156422228176904</v>
      </c>
      <c r="F367" s="11">
        <v>1.8594037046961507</v>
      </c>
      <c r="G367" s="11">
        <v>0.5597362891622728</v>
      </c>
      <c r="H367" s="11"/>
    </row>
    <row r="368">
      <c r="A368" s="10">
        <v>36.6</v>
      </c>
      <c r="B368" s="10" t="s">
        <v>68</v>
      </c>
      <c r="C368" s="10">
        <v>2.0</v>
      </c>
      <c r="D368" s="11">
        <v>5.354103646958867</v>
      </c>
      <c r="E368" s="11">
        <v>11.142091137996823</v>
      </c>
      <c r="F368" s="11">
        <v>1.8570151896661373</v>
      </c>
      <c r="G368" s="11">
        <v>0.5590172744931445</v>
      </c>
      <c r="H368" s="11"/>
    </row>
    <row r="369">
      <c r="A369" s="10">
        <v>6.5</v>
      </c>
      <c r="B369" s="10" t="s">
        <v>73</v>
      </c>
      <c r="C369" s="10">
        <v>1.0</v>
      </c>
      <c r="D369" s="11">
        <v>5.344069223622302</v>
      </c>
      <c r="E369" s="11">
        <v>11.108757505199096</v>
      </c>
      <c r="F369" s="11">
        <v>1.8514595841998494</v>
      </c>
      <c r="G369" s="11">
        <v>0.5573448706037171</v>
      </c>
      <c r="H369" s="11"/>
    </row>
    <row r="370">
      <c r="A370" s="10">
        <v>8.5</v>
      </c>
      <c r="B370" s="10" t="s">
        <v>68</v>
      </c>
      <c r="C370" s="10">
        <v>2.0</v>
      </c>
      <c r="D370" s="11">
        <v>5.335170058856909</v>
      </c>
      <c r="E370" s="11">
        <v>11.079195119743904</v>
      </c>
      <c r="F370" s="11">
        <v>1.8465325199573173</v>
      </c>
      <c r="G370" s="11">
        <v>0.5558616764761516</v>
      </c>
      <c r="H370" s="11"/>
    </row>
    <row r="371">
      <c r="A371" s="10">
        <v>2.2</v>
      </c>
      <c r="B371" s="10" t="s">
        <v>96</v>
      </c>
      <c r="C371" s="10">
        <v>1.0</v>
      </c>
      <c r="D371" s="11">
        <v>5.332406974706992</v>
      </c>
      <c r="E371" s="11">
        <v>11.070016352877758</v>
      </c>
      <c r="F371" s="11">
        <v>1.8450027254796264</v>
      </c>
      <c r="G371" s="11">
        <v>0.5554011624511653</v>
      </c>
      <c r="H371" s="11"/>
    </row>
    <row r="372">
      <c r="A372" s="10">
        <v>18.7</v>
      </c>
      <c r="B372" s="10" t="s">
        <v>108</v>
      </c>
      <c r="C372" s="10">
        <v>1.0</v>
      </c>
      <c r="D372" s="11">
        <v>5.3283288273600125</v>
      </c>
      <c r="E372" s="11">
        <v>11.056469040630734</v>
      </c>
      <c r="F372" s="11">
        <v>1.8427448401051223</v>
      </c>
      <c r="G372" s="11">
        <v>0.5547214712266687</v>
      </c>
      <c r="H372" s="11"/>
    </row>
    <row r="373">
      <c r="A373" s="10">
        <v>18.6</v>
      </c>
      <c r="B373" s="10" t="s">
        <v>96</v>
      </c>
      <c r="C373" s="10">
        <v>2.0</v>
      </c>
      <c r="D373" s="11">
        <v>5.320370246780992</v>
      </c>
      <c r="E373" s="11">
        <v>11.030031208209861</v>
      </c>
      <c r="F373" s="11">
        <v>1.8383385347016434</v>
      </c>
      <c r="G373" s="11">
        <v>0.5533950411301652</v>
      </c>
      <c r="H373" s="11"/>
    </row>
    <row r="374">
      <c r="A374" s="10">
        <v>2.2</v>
      </c>
      <c r="B374" s="10" t="s">
        <v>108</v>
      </c>
      <c r="C374" s="10">
        <v>1.0</v>
      </c>
      <c r="D374" s="11">
        <v>5.308628986036621</v>
      </c>
      <c r="E374" s="11">
        <v>10.991027584273738</v>
      </c>
      <c r="F374" s="11">
        <v>1.8318379307122896</v>
      </c>
      <c r="G374" s="11">
        <v>0.5514381643394368</v>
      </c>
      <c r="H374" s="11"/>
    </row>
    <row r="375">
      <c r="A375" s="10" t="s">
        <v>129</v>
      </c>
      <c r="B375" s="10" t="s">
        <v>44</v>
      </c>
      <c r="C375" s="10">
        <v>2.0</v>
      </c>
      <c r="D375" s="11">
        <v>5.307230361446483</v>
      </c>
      <c r="E375" s="11">
        <v>10.986381453953559</v>
      </c>
      <c r="F375" s="11">
        <v>1.8310635756589264</v>
      </c>
      <c r="G375" s="11">
        <v>0.5512050602410805</v>
      </c>
      <c r="H375" s="11"/>
    </row>
    <row r="376">
      <c r="A376" s="10">
        <v>22.4</v>
      </c>
      <c r="B376" s="10" t="s">
        <v>33</v>
      </c>
      <c r="C376" s="10">
        <v>3.0</v>
      </c>
      <c r="D376" s="11">
        <v>5.304299480228829</v>
      </c>
      <c r="E376" s="11">
        <v>10.976645277293853</v>
      </c>
      <c r="F376" s="11">
        <v>1.8294408795489756</v>
      </c>
      <c r="G376" s="11">
        <v>0.5507165800381381</v>
      </c>
      <c r="H376" s="11"/>
    </row>
    <row r="377">
      <c r="A377" s="10">
        <v>2.3</v>
      </c>
      <c r="B377" s="10" t="s">
        <v>108</v>
      </c>
      <c r="C377" s="10">
        <v>1.0</v>
      </c>
      <c r="D377" s="11">
        <v>5.303979830592823</v>
      </c>
      <c r="E377" s="11">
        <v>10.975583424187487</v>
      </c>
      <c r="F377" s="11">
        <v>1.829263904031248</v>
      </c>
      <c r="G377" s="11">
        <v>0.5506633050988038</v>
      </c>
      <c r="H377" s="11"/>
    </row>
    <row r="378">
      <c r="A378" s="10">
        <v>6.1</v>
      </c>
      <c r="B378" s="10" t="s">
        <v>108</v>
      </c>
      <c r="C378" s="10">
        <v>2.0</v>
      </c>
      <c r="D378" s="11">
        <v>5.299653466835178</v>
      </c>
      <c r="E378" s="11">
        <v>10.961211554872262</v>
      </c>
      <c r="F378" s="11">
        <v>1.8268685924787105</v>
      </c>
      <c r="G378" s="11">
        <v>0.5499422444725296</v>
      </c>
      <c r="H378" s="11"/>
    </row>
    <row r="379">
      <c r="A379" s="10">
        <v>6.4</v>
      </c>
      <c r="B379" s="10" t="s">
        <v>68</v>
      </c>
      <c r="C379" s="10">
        <v>2.0</v>
      </c>
      <c r="D379" s="11">
        <v>5.293815814587355</v>
      </c>
      <c r="E379" s="11">
        <v>10.94181929386204</v>
      </c>
      <c r="F379" s="11">
        <v>1.8236365489770066</v>
      </c>
      <c r="G379" s="11">
        <v>0.5489693024312259</v>
      </c>
      <c r="H379" s="11"/>
    </row>
    <row r="380">
      <c r="A380" s="10">
        <v>18.6</v>
      </c>
      <c r="B380" s="10" t="s">
        <v>68</v>
      </c>
      <c r="C380" s="10">
        <v>2.0</v>
      </c>
      <c r="D380" s="11">
        <v>5.293547094189401</v>
      </c>
      <c r="E380" s="11">
        <v>10.940926624022406</v>
      </c>
      <c r="F380" s="11">
        <v>1.8234877706704011</v>
      </c>
      <c r="G380" s="11">
        <v>0.5489245156982335</v>
      </c>
      <c r="H380" s="11"/>
    </row>
    <row r="381">
      <c r="A381" s="10" t="s">
        <v>130</v>
      </c>
      <c r="B381" s="10" t="s">
        <v>55</v>
      </c>
      <c r="C381" s="10">
        <v>2.0</v>
      </c>
      <c r="D381" s="11">
        <v>5.28997670929165</v>
      </c>
      <c r="E381" s="11">
        <v>10.929066062121002</v>
      </c>
      <c r="F381" s="11">
        <v>1.8215110103535004</v>
      </c>
      <c r="G381" s="11">
        <v>0.5483294515486082</v>
      </c>
      <c r="H381" s="11"/>
    </row>
    <row r="382">
      <c r="A382" s="10">
        <v>6.6</v>
      </c>
      <c r="B382" s="10" t="s">
        <v>82</v>
      </c>
      <c r="C382" s="10">
        <v>3.0</v>
      </c>
      <c r="D382" s="11">
        <v>5.2876564629832155</v>
      </c>
      <c r="E382" s="11">
        <v>10.921358370721958</v>
      </c>
      <c r="F382" s="11">
        <v>1.8202263951203264</v>
      </c>
      <c r="G382" s="11">
        <v>0.5479427438305359</v>
      </c>
      <c r="H382" s="11"/>
    </row>
    <row r="383">
      <c r="A383" s="10">
        <v>17.5</v>
      </c>
      <c r="B383" s="10" t="s">
        <v>73</v>
      </c>
      <c r="C383" s="10">
        <v>1.0</v>
      </c>
      <c r="D383" s="11">
        <v>5.287453899156177</v>
      </c>
      <c r="E383" s="11">
        <v>10.920685468253911</v>
      </c>
      <c r="F383" s="11">
        <v>1.820114244708985</v>
      </c>
      <c r="G383" s="11">
        <v>0.5479089831926962</v>
      </c>
      <c r="H383" s="11"/>
    </row>
    <row r="384">
      <c r="A384" s="10" t="s">
        <v>129</v>
      </c>
      <c r="B384" s="10" t="s">
        <v>96</v>
      </c>
      <c r="C384" s="10">
        <v>2.0</v>
      </c>
      <c r="D384" s="11">
        <v>5.27846416776524</v>
      </c>
      <c r="E384" s="11">
        <v>10.890822226980866</v>
      </c>
      <c r="F384" s="11">
        <v>1.8151370378301444</v>
      </c>
      <c r="G384" s="11">
        <v>0.5464106946275401</v>
      </c>
      <c r="H384" s="11"/>
    </row>
    <row r="385">
      <c r="A385" s="10">
        <v>12.4</v>
      </c>
      <c r="B385" s="10" t="s">
        <v>108</v>
      </c>
      <c r="C385" s="10">
        <v>3.0</v>
      </c>
      <c r="D385" s="11">
        <v>5.276328336274927</v>
      </c>
      <c r="E385" s="11">
        <v>10.883727148347251</v>
      </c>
      <c r="F385" s="11">
        <v>1.8139545247245419</v>
      </c>
      <c r="G385" s="11">
        <v>0.5460547227124879</v>
      </c>
      <c r="H385" s="11"/>
    </row>
    <row r="386">
      <c r="A386" s="10">
        <v>36.5</v>
      </c>
      <c r="B386" s="10" t="s">
        <v>76</v>
      </c>
      <c r="C386" s="10">
        <v>2.0</v>
      </c>
      <c r="D386" s="11">
        <v>5.27083521030723</v>
      </c>
      <c r="E386" s="11">
        <v>10.865479378866402</v>
      </c>
      <c r="F386" s="11">
        <v>1.810913229811067</v>
      </c>
      <c r="G386" s="11">
        <v>0.5451392017178717</v>
      </c>
      <c r="H386" s="11"/>
    </row>
    <row r="387">
      <c r="A387" s="10" t="s">
        <v>130</v>
      </c>
      <c r="B387" s="10" t="s">
        <v>82</v>
      </c>
      <c r="C387" s="10">
        <v>2.0</v>
      </c>
      <c r="D387" s="11">
        <v>5.270585973868881</v>
      </c>
      <c r="E387" s="11">
        <v>10.864651433339581</v>
      </c>
      <c r="F387" s="11">
        <v>1.8107752388899303</v>
      </c>
      <c r="G387" s="11">
        <v>0.5450976623114802</v>
      </c>
      <c r="H387" s="11"/>
    </row>
    <row r="388">
      <c r="A388" s="10">
        <v>18.6</v>
      </c>
      <c r="B388" s="10" t="s">
        <v>49</v>
      </c>
      <c r="C388" s="10">
        <v>2.0</v>
      </c>
      <c r="D388" s="11">
        <v>5.263171674195859</v>
      </c>
      <c r="E388" s="11">
        <v>10.840021662951854</v>
      </c>
      <c r="F388" s="11">
        <v>1.8066702771586423</v>
      </c>
      <c r="G388" s="11">
        <v>0.5438619456993098</v>
      </c>
      <c r="H388" s="11"/>
    </row>
    <row r="389">
      <c r="A389" s="10">
        <v>18.3</v>
      </c>
      <c r="B389" s="10" t="s">
        <v>108</v>
      </c>
      <c r="C389" s="10">
        <v>1.0</v>
      </c>
      <c r="D389" s="11">
        <v>5.255848148632386</v>
      </c>
      <c r="E389" s="11">
        <v>10.815693437628926</v>
      </c>
      <c r="F389" s="11">
        <v>1.8026155729381543</v>
      </c>
      <c r="G389" s="11">
        <v>0.5426413581053976</v>
      </c>
      <c r="H389" s="11"/>
    </row>
    <row r="390">
      <c r="A390" s="10">
        <v>17.6</v>
      </c>
      <c r="B390" s="10" t="s">
        <v>44</v>
      </c>
      <c r="C390" s="10">
        <v>3.0</v>
      </c>
      <c r="D390" s="11">
        <v>5.253814547869851</v>
      </c>
      <c r="E390" s="11">
        <v>10.808937962122078</v>
      </c>
      <c r="F390" s="11">
        <v>1.8014896603536796</v>
      </c>
      <c r="G390" s="11">
        <v>0.5423024246449751</v>
      </c>
      <c r="H390" s="11"/>
    </row>
    <row r="391">
      <c r="A391" s="10">
        <v>22.4</v>
      </c>
      <c r="B391" s="10" t="s">
        <v>82</v>
      </c>
      <c r="C391" s="10">
        <v>3.0</v>
      </c>
      <c r="D391" s="11">
        <v>5.2491098209394735</v>
      </c>
      <c r="E391" s="11">
        <v>10.793309197553285</v>
      </c>
      <c r="F391" s="11">
        <v>1.7988848662588808</v>
      </c>
      <c r="G391" s="11">
        <v>0.5415183034899123</v>
      </c>
      <c r="H391" s="11"/>
    </row>
    <row r="392">
      <c r="A392" s="10">
        <v>6.2</v>
      </c>
      <c r="B392" s="10" t="s">
        <v>63</v>
      </c>
      <c r="C392" s="10">
        <v>2.0</v>
      </c>
      <c r="D392" s="11">
        <v>5.2380721615794705</v>
      </c>
      <c r="E392" s="11">
        <v>10.756642886823494</v>
      </c>
      <c r="F392" s="11">
        <v>1.7927738144705823</v>
      </c>
      <c r="G392" s="11">
        <v>0.5396786935965784</v>
      </c>
      <c r="H392" s="11"/>
    </row>
    <row r="393">
      <c r="A393" s="10">
        <v>16.3</v>
      </c>
      <c r="B393" s="10" t="s">
        <v>108</v>
      </c>
      <c r="C393" s="10">
        <v>3.0</v>
      </c>
      <c r="D393" s="11">
        <v>5.237477140503195</v>
      </c>
      <c r="E393" s="11">
        <v>10.754666269593164</v>
      </c>
      <c r="F393" s="11">
        <v>1.7924443782655273</v>
      </c>
      <c r="G393" s="11">
        <v>0.5395795234171992</v>
      </c>
      <c r="H393" s="11"/>
    </row>
    <row r="394">
      <c r="A394" s="10">
        <v>18.5</v>
      </c>
      <c r="B394" s="10" t="s">
        <v>33</v>
      </c>
      <c r="C394" s="10">
        <v>3.0</v>
      </c>
      <c r="D394" s="11">
        <v>5.2360933043105895</v>
      </c>
      <c r="E394" s="11">
        <v>10.750069265266227</v>
      </c>
      <c r="F394" s="11">
        <v>1.7916782108777045</v>
      </c>
      <c r="G394" s="11">
        <v>0.539348884051765</v>
      </c>
      <c r="H394" s="11"/>
    </row>
    <row r="395">
      <c r="A395" s="10">
        <v>14.3</v>
      </c>
      <c r="B395" s="10" t="s">
        <v>49</v>
      </c>
      <c r="C395" s="10">
        <v>1.0</v>
      </c>
      <c r="D395" s="11">
        <v>5.229553027965063</v>
      </c>
      <c r="E395" s="11">
        <v>10.728342937525696</v>
      </c>
      <c r="F395" s="11">
        <v>1.7880571562542826</v>
      </c>
      <c r="G395" s="11">
        <v>0.5382588379941772</v>
      </c>
      <c r="H395" s="11"/>
    </row>
    <row r="396">
      <c r="A396" s="10">
        <v>22.1</v>
      </c>
      <c r="B396" s="10" t="s">
        <v>68</v>
      </c>
      <c r="C396" s="10">
        <v>3.0</v>
      </c>
      <c r="D396" s="11">
        <v>5.229117944811657</v>
      </c>
      <c r="E396" s="11">
        <v>10.726897622574782</v>
      </c>
      <c r="F396" s="11">
        <v>1.7878162704291303</v>
      </c>
      <c r="G396" s="11">
        <v>0.5381863241352761</v>
      </c>
      <c r="H396" s="11"/>
    </row>
    <row r="397">
      <c r="A397" s="10">
        <v>18.3</v>
      </c>
      <c r="B397" s="10" t="s">
        <v>55</v>
      </c>
      <c r="C397" s="10">
        <v>1.0</v>
      </c>
      <c r="D397" s="11">
        <v>5.210732744710895</v>
      </c>
      <c r="E397" s="11">
        <v>10.665823309829936</v>
      </c>
      <c r="F397" s="11">
        <v>1.7776372183049893</v>
      </c>
      <c r="G397" s="11">
        <v>0.5351221241184825</v>
      </c>
      <c r="H397" s="11"/>
    </row>
    <row r="398">
      <c r="A398" s="10">
        <v>6.5</v>
      </c>
      <c r="B398" s="10" t="s">
        <v>68</v>
      </c>
      <c r="C398" s="10">
        <v>1.0</v>
      </c>
      <c r="D398" s="11">
        <v>5.178940200853182</v>
      </c>
      <c r="E398" s="11">
        <v>10.56021076518106</v>
      </c>
      <c r="F398" s="11">
        <v>1.7600351275301767</v>
      </c>
      <c r="G398" s="11">
        <v>0.5298233668088637</v>
      </c>
      <c r="H398" s="11"/>
    </row>
    <row r="399">
      <c r="A399" s="10">
        <v>18.7</v>
      </c>
      <c r="B399" s="10" t="s">
        <v>96</v>
      </c>
      <c r="C399" s="10">
        <v>1.0</v>
      </c>
      <c r="D399" s="11">
        <v>5.155453795488076</v>
      </c>
      <c r="E399" s="11">
        <v>10.4821906153508</v>
      </c>
      <c r="F399" s="11">
        <v>1.7470317692251334</v>
      </c>
      <c r="G399" s="11">
        <v>0.5259089659146793</v>
      </c>
      <c r="H399" s="11"/>
    </row>
    <row r="400">
      <c r="A400" s="10">
        <v>36.4</v>
      </c>
      <c r="B400" s="10" t="s">
        <v>68</v>
      </c>
      <c r="C400" s="10">
        <v>3.0</v>
      </c>
      <c r="D400" s="11">
        <v>5.151825908159769</v>
      </c>
      <c r="E400" s="11">
        <v>10.470139034509813</v>
      </c>
      <c r="F400" s="11">
        <v>1.7450231724183023</v>
      </c>
      <c r="G400" s="11">
        <v>0.5253043180266282</v>
      </c>
      <c r="H400" s="11"/>
    </row>
    <row r="401">
      <c r="A401" s="10">
        <v>17.5</v>
      </c>
      <c r="B401" s="10" t="s">
        <v>82</v>
      </c>
      <c r="C401" s="10">
        <v>1.0</v>
      </c>
      <c r="D401" s="11">
        <v>5.145653466428632</v>
      </c>
      <c r="E401" s="11">
        <v>10.449634626909093</v>
      </c>
      <c r="F401" s="11">
        <v>1.7416057711515156</v>
      </c>
      <c r="G401" s="11">
        <v>0.5242755777381053</v>
      </c>
      <c r="H401" s="11"/>
    </row>
    <row r="402">
      <c r="A402" s="10">
        <v>35.5</v>
      </c>
      <c r="B402" s="10" t="s">
        <v>49</v>
      </c>
      <c r="C402" s="10">
        <v>1.0</v>
      </c>
      <c r="D402" s="11">
        <v>5.142100169089745</v>
      </c>
      <c r="E402" s="11">
        <v>10.437830828649556</v>
      </c>
      <c r="F402" s="11">
        <v>1.7396384714415927</v>
      </c>
      <c r="G402" s="11">
        <v>0.5236833615149575</v>
      </c>
      <c r="H402" s="11"/>
    </row>
    <row r="403">
      <c r="A403" s="10">
        <v>8.6</v>
      </c>
      <c r="B403" s="10" t="s">
        <v>108</v>
      </c>
      <c r="C403" s="10">
        <v>3.0</v>
      </c>
      <c r="D403" s="11">
        <v>5.136051355215214</v>
      </c>
      <c r="E403" s="11">
        <v>10.417737103899006</v>
      </c>
      <c r="F403" s="11">
        <v>1.736289517316501</v>
      </c>
      <c r="G403" s="11">
        <v>0.5226752258692023</v>
      </c>
      <c r="H403" s="11"/>
    </row>
    <row r="404">
      <c r="A404" s="10">
        <v>22.5</v>
      </c>
      <c r="B404" s="10" t="s">
        <v>82</v>
      </c>
      <c r="C404" s="10">
        <v>1.0</v>
      </c>
      <c r="D404" s="11">
        <v>5.134067331806814</v>
      </c>
      <c r="E404" s="11">
        <v>10.411146320797728</v>
      </c>
      <c r="F404" s="11">
        <v>1.735191053466288</v>
      </c>
      <c r="G404" s="11">
        <v>0.5223445553011357</v>
      </c>
      <c r="H404" s="11"/>
    </row>
    <row r="405">
      <c r="A405" s="10">
        <v>35.1</v>
      </c>
      <c r="B405" s="10" t="s">
        <v>68</v>
      </c>
      <c r="C405" s="10">
        <v>1.0</v>
      </c>
      <c r="D405" s="11">
        <v>5.125279493378942</v>
      </c>
      <c r="E405" s="11">
        <v>10.38195375343085</v>
      </c>
      <c r="F405" s="11">
        <v>1.7303256255718082</v>
      </c>
      <c r="G405" s="11">
        <v>0.520879915563157</v>
      </c>
      <c r="H405" s="11"/>
    </row>
    <row r="406">
      <c r="A406" s="10">
        <v>12.3</v>
      </c>
      <c r="B406" s="10" t="s">
        <v>44</v>
      </c>
      <c r="C406" s="10">
        <v>3.0</v>
      </c>
      <c r="D406" s="11">
        <v>5.115690243051189</v>
      </c>
      <c r="E406" s="11">
        <v>10.350098953358179</v>
      </c>
      <c r="F406" s="11">
        <v>1.725016492226363</v>
      </c>
      <c r="G406" s="11">
        <v>0.5192817071751982</v>
      </c>
      <c r="H406" s="11"/>
    </row>
    <row r="407">
      <c r="A407" s="10">
        <v>15.2</v>
      </c>
      <c r="B407" s="10" t="s">
        <v>68</v>
      </c>
      <c r="C407" s="10">
        <v>3.0</v>
      </c>
      <c r="D407" s="11">
        <v>5.106466685166811</v>
      </c>
      <c r="E407" s="11">
        <v>10.319458957287242</v>
      </c>
      <c r="F407" s="11">
        <v>1.7199098262145405</v>
      </c>
      <c r="G407" s="11">
        <v>0.5177444475278018</v>
      </c>
      <c r="H407" s="11"/>
    </row>
    <row r="408">
      <c r="A408" s="10">
        <v>22.1</v>
      </c>
      <c r="B408" s="10" t="s">
        <v>82</v>
      </c>
      <c r="C408" s="10">
        <v>3.0</v>
      </c>
      <c r="D408" s="11">
        <v>5.104996822759446</v>
      </c>
      <c r="E408" s="11">
        <v>10.3145761800606</v>
      </c>
      <c r="F408" s="11">
        <v>1.7190960300101</v>
      </c>
      <c r="G408" s="11">
        <v>0.5174994704599077</v>
      </c>
      <c r="H408" s="11"/>
    </row>
    <row r="409">
      <c r="A409" s="10">
        <v>12.1</v>
      </c>
      <c r="B409" s="10" t="s">
        <v>44</v>
      </c>
      <c r="C409" s="10">
        <v>3.0</v>
      </c>
      <c r="D409" s="11">
        <v>5.098498822508989</v>
      </c>
      <c r="E409" s="11">
        <v>10.29299029046802</v>
      </c>
      <c r="F409" s="11">
        <v>1.71549838174467</v>
      </c>
      <c r="G409" s="11">
        <v>0.5164164704181649</v>
      </c>
      <c r="H409" s="11"/>
    </row>
    <row r="410">
      <c r="A410" s="10">
        <v>17.5</v>
      </c>
      <c r="B410" s="10" t="s">
        <v>96</v>
      </c>
      <c r="C410" s="10">
        <v>1.0</v>
      </c>
      <c r="D410" s="11">
        <v>5.095052728002489</v>
      </c>
      <c r="E410" s="11">
        <v>10.281542612309243</v>
      </c>
      <c r="F410" s="11">
        <v>1.7135904353848739</v>
      </c>
      <c r="G410" s="11">
        <v>0.5158421213337482</v>
      </c>
      <c r="H410" s="11"/>
    </row>
    <row r="411">
      <c r="A411" s="10">
        <v>18.7</v>
      </c>
      <c r="B411" s="10" t="s">
        <v>33</v>
      </c>
      <c r="C411" s="10">
        <v>1.0</v>
      </c>
      <c r="D411" s="11">
        <v>5.087600788873285</v>
      </c>
      <c r="E411" s="11">
        <v>10.256787806354549</v>
      </c>
      <c r="F411" s="11">
        <v>1.7094646343924247</v>
      </c>
      <c r="G411" s="11">
        <v>0.5146001314788808</v>
      </c>
      <c r="H411" s="11"/>
    </row>
    <row r="412">
      <c r="A412" s="10">
        <v>36.3</v>
      </c>
      <c r="B412" s="10" t="s">
        <v>76</v>
      </c>
      <c r="C412" s="10">
        <v>1.0</v>
      </c>
      <c r="D412" s="11">
        <v>5.0687508118698315</v>
      </c>
      <c r="E412" s="11">
        <v>10.194169538158796</v>
      </c>
      <c r="F412" s="11">
        <v>1.6990282563597994</v>
      </c>
      <c r="G412" s="11">
        <v>0.5114584686449719</v>
      </c>
      <c r="H412" s="11"/>
    </row>
    <row r="413">
      <c r="A413" s="10">
        <v>14.3</v>
      </c>
      <c r="B413" s="10" t="s">
        <v>68</v>
      </c>
      <c r="C413" s="10">
        <v>1.0</v>
      </c>
      <c r="D413" s="11">
        <v>5.065890179191228</v>
      </c>
      <c r="E413" s="11">
        <v>10.184666722094589</v>
      </c>
      <c r="F413" s="11">
        <v>1.6974444536824314</v>
      </c>
      <c r="G413" s="11">
        <v>0.5109816965318713</v>
      </c>
      <c r="H413" s="11"/>
    </row>
    <row r="414">
      <c r="A414" s="10">
        <v>17.2</v>
      </c>
      <c r="B414" s="10" t="s">
        <v>33</v>
      </c>
      <c r="C414" s="10">
        <v>2.0</v>
      </c>
      <c r="D414" s="11">
        <v>5.054039296422431</v>
      </c>
      <c r="E414" s="11">
        <v>10.145298941675707</v>
      </c>
      <c r="F414" s="11">
        <v>1.690883156945951</v>
      </c>
      <c r="G414" s="11">
        <v>0.5090065494037385</v>
      </c>
      <c r="H414" s="11"/>
    </row>
    <row r="415">
      <c r="A415" s="10">
        <v>12.1</v>
      </c>
      <c r="B415" s="10" t="s">
        <v>68</v>
      </c>
      <c r="C415" s="10">
        <v>3.0</v>
      </c>
      <c r="D415" s="11">
        <v>5.041351812306855</v>
      </c>
      <c r="E415" s="11">
        <v>10.103152031738738</v>
      </c>
      <c r="F415" s="11">
        <v>1.6838586719564563</v>
      </c>
      <c r="G415" s="11">
        <v>0.5068919687178092</v>
      </c>
      <c r="H415" s="11"/>
    </row>
    <row r="416">
      <c r="A416" s="10">
        <v>6.4</v>
      </c>
      <c r="B416" s="10" t="s">
        <v>73</v>
      </c>
      <c r="C416" s="10">
        <v>2.0</v>
      </c>
      <c r="D416" s="11">
        <v>5.040227677102045</v>
      </c>
      <c r="E416" s="11">
        <v>10.09941773541943</v>
      </c>
      <c r="F416" s="11">
        <v>1.6832362892365715</v>
      </c>
      <c r="G416" s="11">
        <v>0.5067046128503409</v>
      </c>
      <c r="H416" s="11"/>
    </row>
    <row r="417">
      <c r="A417" s="10">
        <v>22.3</v>
      </c>
      <c r="B417" s="10" t="s">
        <v>82</v>
      </c>
      <c r="C417" s="10">
        <v>3.0</v>
      </c>
      <c r="D417" s="11">
        <v>5.0383152977422085</v>
      </c>
      <c r="E417" s="11">
        <v>10.093064948695904</v>
      </c>
      <c r="F417" s="11">
        <v>1.6821774914493173</v>
      </c>
      <c r="G417" s="11">
        <v>0.5063858829570348</v>
      </c>
      <c r="H417" s="11"/>
    </row>
    <row r="418">
      <c r="A418" s="10">
        <v>18.4</v>
      </c>
      <c r="B418" s="10" t="s">
        <v>82</v>
      </c>
      <c r="C418" s="10">
        <v>3.0</v>
      </c>
      <c r="D418" s="11">
        <v>5.035583216017502</v>
      </c>
      <c r="E418" s="11">
        <v>10.083989169657071</v>
      </c>
      <c r="F418" s="11">
        <v>1.680664861609512</v>
      </c>
      <c r="G418" s="11">
        <v>0.5059305360029169</v>
      </c>
      <c r="H418" s="11"/>
    </row>
    <row r="419">
      <c r="A419" s="10">
        <v>12.4</v>
      </c>
      <c r="B419" s="10" t="s">
        <v>68</v>
      </c>
      <c r="C419" s="10">
        <v>3.0</v>
      </c>
      <c r="D419" s="11">
        <v>5.035183444620567</v>
      </c>
      <c r="E419" s="11">
        <v>10.082661157822063</v>
      </c>
      <c r="F419" s="11">
        <v>1.6804435263036772</v>
      </c>
      <c r="G419" s="11">
        <v>0.5058639074367611</v>
      </c>
      <c r="H419" s="11"/>
    </row>
    <row r="420">
      <c r="A420" s="10">
        <v>17.6</v>
      </c>
      <c r="B420" s="10" t="s">
        <v>68</v>
      </c>
      <c r="C420" s="10">
        <v>3.0</v>
      </c>
      <c r="D420" s="11">
        <v>5.0248115618988445</v>
      </c>
      <c r="E420" s="11">
        <v>10.048206509211894</v>
      </c>
      <c r="F420" s="11">
        <v>1.674701084868649</v>
      </c>
      <c r="G420" s="11">
        <v>0.504135260316474</v>
      </c>
      <c r="H420" s="11"/>
    </row>
    <row r="421">
      <c r="A421" s="10" t="s">
        <v>130</v>
      </c>
      <c r="B421" s="10" t="s">
        <v>68</v>
      </c>
      <c r="C421" s="10">
        <v>2.0</v>
      </c>
      <c r="D421" s="11">
        <v>5.011568458255613</v>
      </c>
      <c r="E421" s="11">
        <v>10.004213871155939</v>
      </c>
      <c r="F421" s="11">
        <v>1.6673689785259898</v>
      </c>
      <c r="G421" s="11">
        <v>0.5019280763759354</v>
      </c>
      <c r="H421" s="11"/>
    </row>
    <row r="422">
      <c r="A422" s="10">
        <v>17.5</v>
      </c>
      <c r="B422" s="10" t="s">
        <v>44</v>
      </c>
      <c r="C422" s="10">
        <v>1.0</v>
      </c>
      <c r="D422" s="11">
        <v>5.005660688883363</v>
      </c>
      <c r="E422" s="11">
        <v>9.984588686100146</v>
      </c>
      <c r="F422" s="11">
        <v>1.6640981143500244</v>
      </c>
      <c r="G422" s="11">
        <v>0.5009434481472271</v>
      </c>
      <c r="H422" s="11"/>
    </row>
    <row r="423">
      <c r="A423" s="10">
        <v>18.2</v>
      </c>
      <c r="B423" s="10" t="s">
        <v>108</v>
      </c>
      <c r="C423" s="10">
        <v>1.0</v>
      </c>
      <c r="D423" s="11">
        <v>5.003250943591809</v>
      </c>
      <c r="E423" s="11">
        <v>9.97658368551461</v>
      </c>
      <c r="F423" s="11">
        <v>1.6627639475857683</v>
      </c>
      <c r="G423" s="11">
        <v>0.5005418239319681</v>
      </c>
      <c r="H423" s="11"/>
    </row>
    <row r="424">
      <c r="A424" s="10">
        <v>36.6</v>
      </c>
      <c r="B424" s="10" t="s">
        <v>73</v>
      </c>
      <c r="C424" s="10">
        <v>2.0</v>
      </c>
      <c r="D424" s="11">
        <v>5.002609394212789</v>
      </c>
      <c r="E424" s="11">
        <v>9.974452504608188</v>
      </c>
      <c r="F424" s="11">
        <v>1.6624087507680312</v>
      </c>
      <c r="G424" s="11">
        <v>0.5004348990354649</v>
      </c>
      <c r="H424" s="11"/>
    </row>
    <row r="425">
      <c r="A425" s="10">
        <v>8.5</v>
      </c>
      <c r="B425" s="10" t="s">
        <v>76</v>
      </c>
      <c r="C425" s="10">
        <v>2.0</v>
      </c>
      <c r="D425" s="11">
        <v>4.988828451956679</v>
      </c>
      <c r="E425" s="11">
        <v>9.928673205353595</v>
      </c>
      <c r="F425" s="11">
        <v>1.6547788675589326</v>
      </c>
      <c r="G425" s="11">
        <v>0.49813807532611315</v>
      </c>
      <c r="H425" s="11"/>
    </row>
    <row r="426">
      <c r="A426" s="10">
        <v>17.6</v>
      </c>
      <c r="B426" s="10" t="s">
        <v>55</v>
      </c>
      <c r="C426" s="10">
        <v>3.0</v>
      </c>
      <c r="D426" s="11">
        <v>4.983197914424418</v>
      </c>
      <c r="E426" s="11">
        <v>9.909968964535858</v>
      </c>
      <c r="F426" s="11">
        <v>1.6516614940893097</v>
      </c>
      <c r="G426" s="11">
        <v>0.4971996524040696</v>
      </c>
      <c r="H426" s="11"/>
    </row>
    <row r="427">
      <c r="A427" s="10">
        <v>18.5</v>
      </c>
      <c r="B427" s="10" t="s">
        <v>68</v>
      </c>
      <c r="C427" s="10">
        <v>3.0</v>
      </c>
      <c r="D427" s="11">
        <v>4.981819801482131</v>
      </c>
      <c r="E427" s="11">
        <v>9.90539097243495</v>
      </c>
      <c r="F427" s="11">
        <v>1.6508984954058248</v>
      </c>
      <c r="G427" s="11">
        <v>0.4969699669136885</v>
      </c>
      <c r="H427" s="11"/>
    </row>
    <row r="428">
      <c r="A428" s="10">
        <v>7.4</v>
      </c>
      <c r="B428" s="10" t="s">
        <v>68</v>
      </c>
      <c r="C428" s="10">
        <v>2.0</v>
      </c>
      <c r="D428" s="11">
        <v>4.9766103441933245</v>
      </c>
      <c r="E428" s="11">
        <v>9.888085529908146</v>
      </c>
      <c r="F428" s="11">
        <v>1.648014254984691</v>
      </c>
      <c r="G428" s="11">
        <v>0.49610172403222075</v>
      </c>
      <c r="H428" s="11"/>
    </row>
    <row r="429">
      <c r="A429" s="10">
        <v>8.5</v>
      </c>
      <c r="B429" s="10" t="s">
        <v>73</v>
      </c>
      <c r="C429" s="10">
        <v>2.0</v>
      </c>
      <c r="D429" s="11">
        <v>4.972371468802631</v>
      </c>
      <c r="E429" s="11">
        <v>9.874004290657076</v>
      </c>
      <c r="F429" s="11">
        <v>1.6456673817761793</v>
      </c>
      <c r="G429" s="11">
        <v>0.49539524480043856</v>
      </c>
      <c r="H429" s="11"/>
    </row>
    <row r="430">
      <c r="A430" s="10">
        <v>36.1</v>
      </c>
      <c r="B430" s="10" t="s">
        <v>82</v>
      </c>
      <c r="C430" s="10">
        <v>3.0</v>
      </c>
      <c r="D430" s="11">
        <v>4.959892356923017</v>
      </c>
      <c r="E430" s="11">
        <v>9.832549578304944</v>
      </c>
      <c r="F430" s="11">
        <v>1.638758263050824</v>
      </c>
      <c r="G430" s="11">
        <v>0.4933153928205029</v>
      </c>
      <c r="H430" s="11"/>
    </row>
    <row r="431">
      <c r="A431" s="10">
        <v>6.2</v>
      </c>
      <c r="B431" s="10" t="s">
        <v>73</v>
      </c>
      <c r="C431" s="10">
        <v>2.0</v>
      </c>
      <c r="D431" s="11">
        <v>4.9548335519347715</v>
      </c>
      <c r="E431" s="11">
        <v>9.815744591887933</v>
      </c>
      <c r="F431" s="11">
        <v>1.6359574319813222</v>
      </c>
      <c r="G431" s="11">
        <v>0.49247225865579525</v>
      </c>
      <c r="H431" s="11"/>
    </row>
    <row r="432">
      <c r="A432" s="10">
        <v>22.4</v>
      </c>
      <c r="B432" s="10" t="s">
        <v>55</v>
      </c>
      <c r="C432" s="10">
        <v>3.0</v>
      </c>
      <c r="D432" s="11">
        <v>4.950781977329818</v>
      </c>
      <c r="E432" s="11">
        <v>9.802285552379207</v>
      </c>
      <c r="F432" s="11">
        <v>1.6337142587298679</v>
      </c>
      <c r="G432" s="11">
        <v>0.49179699622163636</v>
      </c>
      <c r="H432" s="11"/>
    </row>
    <row r="433">
      <c r="A433" s="10">
        <v>22.4</v>
      </c>
      <c r="B433" s="10" t="s">
        <v>108</v>
      </c>
      <c r="C433" s="10">
        <v>3.0</v>
      </c>
      <c r="D433" s="11">
        <v>4.94322430687471</v>
      </c>
      <c r="E433" s="11">
        <v>9.777179514562484</v>
      </c>
      <c r="F433" s="11">
        <v>1.6295299190937473</v>
      </c>
      <c r="G433" s="11">
        <v>0.4905373844791184</v>
      </c>
      <c r="H433" s="11"/>
    </row>
    <row r="434">
      <c r="A434" s="10">
        <v>14.3</v>
      </c>
      <c r="B434" s="10" t="s">
        <v>76</v>
      </c>
      <c r="C434" s="10">
        <v>1.0</v>
      </c>
      <c r="D434" s="11">
        <v>4.940159005069386</v>
      </c>
      <c r="E434" s="11">
        <v>9.766996802376068</v>
      </c>
      <c r="F434" s="11">
        <v>1.6278328003960114</v>
      </c>
      <c r="G434" s="11">
        <v>0.4900265008448977</v>
      </c>
      <c r="H434" s="11"/>
    </row>
    <row r="435">
      <c r="A435" s="10">
        <v>2.2</v>
      </c>
      <c r="B435" s="10" t="s">
        <v>68</v>
      </c>
      <c r="C435" s="10">
        <v>1.0</v>
      </c>
      <c r="D435" s="11">
        <v>4.918739127559254</v>
      </c>
      <c r="E435" s="11">
        <v>9.695841509486115</v>
      </c>
      <c r="F435" s="11">
        <v>1.6159735849143526</v>
      </c>
      <c r="G435" s="11">
        <v>0.4864565212598757</v>
      </c>
      <c r="H435" s="11"/>
    </row>
    <row r="436">
      <c r="A436" s="10">
        <v>17.2</v>
      </c>
      <c r="B436" s="10" t="s">
        <v>68</v>
      </c>
      <c r="C436" s="10">
        <v>2.0</v>
      </c>
      <c r="D436" s="11">
        <v>4.91845631214192</v>
      </c>
      <c r="E436" s="11">
        <v>9.694902017005607</v>
      </c>
      <c r="F436" s="11">
        <v>1.6158170028342678</v>
      </c>
      <c r="G436" s="11">
        <v>0.4864093853569867</v>
      </c>
      <c r="H436" s="11"/>
    </row>
    <row r="437">
      <c r="A437" s="10">
        <v>17.6</v>
      </c>
      <c r="B437" s="10" t="s">
        <v>33</v>
      </c>
      <c r="C437" s="10">
        <v>3.0</v>
      </c>
      <c r="D437" s="11">
        <v>4.917799313178596</v>
      </c>
      <c r="E437" s="11">
        <v>9.69271951369103</v>
      </c>
      <c r="F437" s="11">
        <v>1.6154532522818383</v>
      </c>
      <c r="G437" s="11">
        <v>0.48629988552976605</v>
      </c>
      <c r="H437" s="11"/>
    </row>
    <row r="438">
      <c r="A438" s="10">
        <v>22.6</v>
      </c>
      <c r="B438" s="10" t="s">
        <v>96</v>
      </c>
      <c r="C438" s="10">
        <v>2.0</v>
      </c>
      <c r="D438" s="11">
        <v>4.914325858369959</v>
      </c>
      <c r="E438" s="11">
        <v>9.681180946575894</v>
      </c>
      <c r="F438" s="11">
        <v>1.613530157762649</v>
      </c>
      <c r="G438" s="11">
        <v>0.4857209763949932</v>
      </c>
      <c r="H438" s="11"/>
    </row>
    <row r="439">
      <c r="A439" s="10">
        <v>7.4</v>
      </c>
      <c r="B439" s="10" t="s">
        <v>108</v>
      </c>
      <c r="C439" s="10">
        <v>2.0</v>
      </c>
      <c r="D439" s="11">
        <v>4.909308725529695</v>
      </c>
      <c r="E439" s="11">
        <v>9.66451439203804</v>
      </c>
      <c r="F439" s="11">
        <v>1.6107523986730066</v>
      </c>
      <c r="G439" s="11">
        <v>0.4848847875882825</v>
      </c>
      <c r="H439" s="11"/>
    </row>
    <row r="440">
      <c r="A440" s="10">
        <v>12.3</v>
      </c>
      <c r="B440" s="10" t="s">
        <v>68</v>
      </c>
      <c r="C440" s="10">
        <v>3.0</v>
      </c>
      <c r="D440" s="11">
        <v>4.908870111617349</v>
      </c>
      <c r="E440" s="11">
        <v>9.66305734815981</v>
      </c>
      <c r="F440" s="11">
        <v>1.610509558026635</v>
      </c>
      <c r="G440" s="11">
        <v>0.48481168526955826</v>
      </c>
      <c r="H440" s="11"/>
    </row>
    <row r="441">
      <c r="A441" s="10">
        <v>17.6</v>
      </c>
      <c r="B441" s="10" t="s">
        <v>76</v>
      </c>
      <c r="C441" s="10">
        <v>3.0</v>
      </c>
      <c r="D441" s="11">
        <v>4.908763056328545</v>
      </c>
      <c r="E441" s="11">
        <v>9.662701718188224</v>
      </c>
      <c r="F441" s="11">
        <v>1.6104502863647039</v>
      </c>
      <c r="G441" s="11">
        <v>0.4847938427214242</v>
      </c>
      <c r="H441" s="11"/>
    </row>
    <row r="442">
      <c r="A442" s="10">
        <v>22.6</v>
      </c>
      <c r="B442" s="10" t="s">
        <v>73</v>
      </c>
      <c r="C442" s="10">
        <v>2.0</v>
      </c>
      <c r="D442" s="11">
        <v>4.900180240602302</v>
      </c>
      <c r="E442" s="11">
        <v>9.634190221493979</v>
      </c>
      <c r="F442" s="11">
        <v>1.6056983702489964</v>
      </c>
      <c r="G442" s="11">
        <v>0.48336337343371705</v>
      </c>
      <c r="H442" s="11"/>
    </row>
    <row r="443">
      <c r="A443" s="10">
        <v>8.5</v>
      </c>
      <c r="B443" s="10" t="s">
        <v>33</v>
      </c>
      <c r="C443" s="10">
        <v>2.0</v>
      </c>
      <c r="D443" s="11">
        <v>4.8965501792254384</v>
      </c>
      <c r="E443" s="11">
        <v>9.62213141862001</v>
      </c>
      <c r="F443" s="11">
        <v>1.6036885697700016</v>
      </c>
      <c r="G443" s="11">
        <v>0.48275836320423976</v>
      </c>
      <c r="H443" s="11"/>
    </row>
    <row r="444">
      <c r="A444" s="10">
        <v>22.5</v>
      </c>
      <c r="B444" s="10" t="s">
        <v>73</v>
      </c>
      <c r="C444" s="10">
        <v>1.0</v>
      </c>
      <c r="D444" s="11">
        <v>4.892967088647131</v>
      </c>
      <c r="E444" s="11">
        <v>9.610228649361403</v>
      </c>
      <c r="F444" s="11">
        <v>1.601704774893567</v>
      </c>
      <c r="G444" s="11">
        <v>0.4821611814411885</v>
      </c>
      <c r="H444" s="11"/>
    </row>
    <row r="445">
      <c r="A445" s="10">
        <v>17.5</v>
      </c>
      <c r="B445" s="10" t="s">
        <v>55</v>
      </c>
      <c r="C445" s="10">
        <v>1.0</v>
      </c>
      <c r="D445" s="11">
        <v>4.890707079203839</v>
      </c>
      <c r="E445" s="11">
        <v>9.60272106049702</v>
      </c>
      <c r="F445" s="11">
        <v>1.6004535100828365</v>
      </c>
      <c r="G445" s="11">
        <v>0.4817845132006398</v>
      </c>
      <c r="H445" s="11"/>
    </row>
    <row r="446">
      <c r="A446" s="10">
        <v>22.6</v>
      </c>
      <c r="B446" s="10" t="s">
        <v>76</v>
      </c>
      <c r="C446" s="10">
        <v>2.0</v>
      </c>
      <c r="D446" s="11">
        <v>4.883967493711471</v>
      </c>
      <c r="E446" s="11">
        <v>9.580332642102029</v>
      </c>
      <c r="F446" s="11">
        <v>1.5967221070170048</v>
      </c>
      <c r="G446" s="11">
        <v>0.4806612489519118</v>
      </c>
      <c r="H446" s="11"/>
    </row>
    <row r="447">
      <c r="A447" s="10">
        <v>6.2</v>
      </c>
      <c r="B447" s="10" t="s">
        <v>82</v>
      </c>
      <c r="C447" s="10">
        <v>2.0</v>
      </c>
      <c r="D447" s="11">
        <v>4.872814184102656</v>
      </c>
      <c r="E447" s="11">
        <v>9.543282149561527</v>
      </c>
      <c r="F447" s="11">
        <v>1.5905470249269211</v>
      </c>
      <c r="G447" s="11">
        <v>0.4788023640171093</v>
      </c>
      <c r="H447" s="11"/>
    </row>
    <row r="448">
      <c r="A448" s="10">
        <v>37.4</v>
      </c>
      <c r="B448" s="10" t="s">
        <v>82</v>
      </c>
      <c r="C448" s="10">
        <v>2.0</v>
      </c>
      <c r="D448" s="11">
        <v>4.861886853512833</v>
      </c>
      <c r="E448" s="11">
        <v>9.506982343073073</v>
      </c>
      <c r="F448" s="11">
        <v>1.5844970571788455</v>
      </c>
      <c r="G448" s="11">
        <v>0.47698114225213883</v>
      </c>
      <c r="H448" s="11"/>
    </row>
    <row r="449">
      <c r="A449" s="10" t="s">
        <v>129</v>
      </c>
      <c r="B449" s="10" t="s">
        <v>82</v>
      </c>
      <c r="C449" s="10">
        <v>2.0</v>
      </c>
      <c r="D449" s="11">
        <v>4.85404926356158</v>
      </c>
      <c r="E449" s="11">
        <v>9.4809464328178</v>
      </c>
      <c r="F449" s="11">
        <v>1.5801577388029668</v>
      </c>
      <c r="G449" s="11">
        <v>0.4756748772602634</v>
      </c>
      <c r="H449" s="11"/>
    </row>
    <row r="450">
      <c r="A450" s="10">
        <v>36.4</v>
      </c>
      <c r="B450" s="10" t="s">
        <v>108</v>
      </c>
      <c r="C450" s="10">
        <v>3.0</v>
      </c>
      <c r="D450" s="11">
        <v>4.850744934326519</v>
      </c>
      <c r="E450" s="11">
        <v>9.469969688697091</v>
      </c>
      <c r="F450" s="11">
        <v>1.5783282814495152</v>
      </c>
      <c r="G450" s="11">
        <v>0.4751241557210865</v>
      </c>
      <c r="H450" s="11"/>
    </row>
    <row r="451">
      <c r="A451" s="10">
        <v>6.2</v>
      </c>
      <c r="B451" s="10" t="s">
        <v>108</v>
      </c>
      <c r="C451" s="10">
        <v>2.0</v>
      </c>
      <c r="D451" s="11">
        <v>4.847656552593092</v>
      </c>
      <c r="E451" s="11">
        <v>9.459710306649084</v>
      </c>
      <c r="F451" s="11">
        <v>1.576618384441514</v>
      </c>
      <c r="G451" s="11">
        <v>0.474609425432182</v>
      </c>
      <c r="H451" s="11"/>
    </row>
    <row r="452">
      <c r="A452" s="10">
        <v>12.5</v>
      </c>
      <c r="B452" s="10" t="s">
        <v>76</v>
      </c>
      <c r="C452" s="10">
        <v>1.0</v>
      </c>
      <c r="D452" s="11">
        <v>4.843843919840569</v>
      </c>
      <c r="E452" s="11">
        <v>9.44704501479299</v>
      </c>
      <c r="F452" s="11">
        <v>1.5745075024654982</v>
      </c>
      <c r="G452" s="11">
        <v>0.47397398664009477</v>
      </c>
      <c r="H452" s="11"/>
    </row>
    <row r="453">
      <c r="A453" s="10" t="s">
        <v>129</v>
      </c>
      <c r="B453" s="10" t="s">
        <v>73</v>
      </c>
      <c r="C453" s="10">
        <v>2.0</v>
      </c>
      <c r="D453" s="11">
        <v>4.83779416882299</v>
      </c>
      <c r="E453" s="11">
        <v>9.426948176920622</v>
      </c>
      <c r="F453" s="11">
        <v>1.5711580294867702</v>
      </c>
      <c r="G453" s="11">
        <v>0.47296569480383166</v>
      </c>
      <c r="H453" s="11"/>
    </row>
    <row r="454">
      <c r="A454" s="10">
        <v>6.4</v>
      </c>
      <c r="B454" s="10" t="s">
        <v>55</v>
      </c>
      <c r="C454" s="10">
        <v>2.0</v>
      </c>
      <c r="D454" s="11">
        <v>4.820192966698812</v>
      </c>
      <c r="E454" s="11">
        <v>9.368478249080523</v>
      </c>
      <c r="F454" s="11">
        <v>1.5614130415134204</v>
      </c>
      <c r="G454" s="11">
        <v>0.47003216111646867</v>
      </c>
      <c r="H454" s="11"/>
    </row>
    <row r="455">
      <c r="A455" s="10">
        <v>14.6</v>
      </c>
      <c r="B455" s="10" t="s">
        <v>55</v>
      </c>
      <c r="C455" s="10">
        <v>2.0</v>
      </c>
      <c r="D455" s="11">
        <v>4.813043664534588</v>
      </c>
      <c r="E455" s="11">
        <v>9.344728781362347</v>
      </c>
      <c r="F455" s="11">
        <v>1.5574547968937245</v>
      </c>
      <c r="G455" s="11">
        <v>0.4688406107557646</v>
      </c>
      <c r="H455" s="11"/>
    </row>
    <row r="456">
      <c r="A456" s="10">
        <v>18.6</v>
      </c>
      <c r="B456" s="10" t="s">
        <v>73</v>
      </c>
      <c r="C456" s="10">
        <v>2.0</v>
      </c>
      <c r="D456" s="11">
        <v>4.81209409556232</v>
      </c>
      <c r="E456" s="11">
        <v>9.341574381515338</v>
      </c>
      <c r="F456" s="11">
        <v>1.5569290635858897</v>
      </c>
      <c r="G456" s="11">
        <v>0.46868234926038665</v>
      </c>
      <c r="H456" s="11"/>
    </row>
    <row r="457">
      <c r="A457" s="10">
        <v>35.5</v>
      </c>
      <c r="B457" s="10" t="s">
        <v>108</v>
      </c>
      <c r="C457" s="10">
        <v>1.0</v>
      </c>
      <c r="D457" s="11">
        <v>4.783759384668222</v>
      </c>
      <c r="E457" s="11">
        <v>9.24744850933572</v>
      </c>
      <c r="F457" s="11">
        <v>1.5412414182226202</v>
      </c>
      <c r="G457" s="11">
        <v>0.4639598974447036</v>
      </c>
      <c r="H457" s="11"/>
    </row>
    <row r="458">
      <c r="A458" s="10">
        <v>12.6</v>
      </c>
      <c r="B458" s="10" t="s">
        <v>33</v>
      </c>
      <c r="C458" s="10">
        <v>2.0</v>
      </c>
      <c r="D458" s="11">
        <v>4.778708272196595</v>
      </c>
      <c r="E458" s="11">
        <v>9.230669076905789</v>
      </c>
      <c r="F458" s="11">
        <v>1.5384448461509648</v>
      </c>
      <c r="G458" s="11">
        <v>0.4631180453660992</v>
      </c>
      <c r="H458" s="11"/>
    </row>
    <row r="459">
      <c r="A459" s="10">
        <v>22.5</v>
      </c>
      <c r="B459" s="10" t="s">
        <v>96</v>
      </c>
      <c r="C459" s="10">
        <v>1.0</v>
      </c>
      <c r="D459" s="11">
        <v>4.761619309426378</v>
      </c>
      <c r="E459" s="11">
        <v>9.173900771366922</v>
      </c>
      <c r="F459" s="11">
        <v>1.528983461894487</v>
      </c>
      <c r="G459" s="11">
        <v>0.4602698849043964</v>
      </c>
      <c r="H459" s="11"/>
    </row>
    <row r="460">
      <c r="A460" s="10">
        <v>8.5</v>
      </c>
      <c r="B460" s="10" t="s">
        <v>108</v>
      </c>
      <c r="C460" s="10">
        <v>2.0</v>
      </c>
      <c r="D460" s="11">
        <v>4.760307348606351</v>
      </c>
      <c r="E460" s="11">
        <v>9.169542531859483</v>
      </c>
      <c r="F460" s="11">
        <v>1.5282570886432472</v>
      </c>
      <c r="G460" s="11">
        <v>0.46005122476772514</v>
      </c>
      <c r="H460" s="11"/>
    </row>
    <row r="461">
      <c r="A461" s="10">
        <v>12.1</v>
      </c>
      <c r="B461" s="10" t="s">
        <v>76</v>
      </c>
      <c r="C461" s="10">
        <v>3.0</v>
      </c>
      <c r="D461" s="11">
        <v>4.758334599774586</v>
      </c>
      <c r="E461" s="11">
        <v>9.162989202091085</v>
      </c>
      <c r="F461" s="11">
        <v>1.5271648670151807</v>
      </c>
      <c r="G461" s="11">
        <v>0.45972243329576434</v>
      </c>
      <c r="H461" s="11"/>
    </row>
    <row r="462">
      <c r="A462" s="10">
        <v>14.5</v>
      </c>
      <c r="B462" s="10" t="s">
        <v>76</v>
      </c>
      <c r="C462" s="10">
        <v>1.0</v>
      </c>
      <c r="D462" s="11">
        <v>4.752915128893217</v>
      </c>
      <c r="E462" s="11">
        <v>9.14498610951084</v>
      </c>
      <c r="F462" s="11">
        <v>1.5241643515851402</v>
      </c>
      <c r="G462" s="11">
        <v>0.45881918814886946</v>
      </c>
      <c r="H462" s="11"/>
    </row>
    <row r="463">
      <c r="A463" s="10">
        <v>18.1</v>
      </c>
      <c r="B463" s="10" t="s">
        <v>49</v>
      </c>
      <c r="C463" s="10">
        <v>2.0</v>
      </c>
      <c r="D463" s="11">
        <v>4.749899348656</v>
      </c>
      <c r="E463" s="11">
        <v>9.134967904412825</v>
      </c>
      <c r="F463" s="11">
        <v>1.5224946507354709</v>
      </c>
      <c r="G463" s="11">
        <v>0.45831655810933336</v>
      </c>
      <c r="H463" s="11"/>
    </row>
    <row r="464">
      <c r="A464" s="10">
        <v>36.4</v>
      </c>
      <c r="B464" s="10" t="s">
        <v>82</v>
      </c>
      <c r="C464" s="10">
        <v>3.0</v>
      </c>
      <c r="D464" s="11">
        <v>4.745543838148154</v>
      </c>
      <c r="E464" s="11">
        <v>9.120499211689234</v>
      </c>
      <c r="F464" s="11">
        <v>1.5200832019482056</v>
      </c>
      <c r="G464" s="11">
        <v>0.457590639691359</v>
      </c>
      <c r="H464" s="11"/>
    </row>
    <row r="465">
      <c r="A465" s="10">
        <v>12.6</v>
      </c>
      <c r="B465" s="10" t="s">
        <v>108</v>
      </c>
      <c r="C465" s="10">
        <v>2.0</v>
      </c>
      <c r="D465" s="11">
        <v>4.737246972394438</v>
      </c>
      <c r="E465" s="11">
        <v>9.092937620242456</v>
      </c>
      <c r="F465" s="11">
        <v>1.5154896033737426</v>
      </c>
      <c r="G465" s="11">
        <v>0.4562078287324063</v>
      </c>
      <c r="H465" s="11"/>
    </row>
    <row r="466">
      <c r="A466" s="10">
        <v>18.7</v>
      </c>
      <c r="B466" s="10" t="s">
        <v>73</v>
      </c>
      <c r="C466" s="10">
        <v>1.0</v>
      </c>
      <c r="D466" s="11">
        <v>4.727142320095581</v>
      </c>
      <c r="E466" s="11">
        <v>9.059370691881814</v>
      </c>
      <c r="F466" s="11">
        <v>1.5098951153136355</v>
      </c>
      <c r="G466" s="11">
        <v>0.45452372001593017</v>
      </c>
      <c r="H466" s="11"/>
    </row>
    <row r="467">
      <c r="A467" s="10">
        <v>37.4</v>
      </c>
      <c r="B467" s="10" t="s">
        <v>73</v>
      </c>
      <c r="C467" s="10">
        <v>2.0</v>
      </c>
      <c r="D467" s="11">
        <v>4.726047539475974</v>
      </c>
      <c r="E467" s="11">
        <v>9.055733909383802</v>
      </c>
      <c r="F467" s="11">
        <v>1.5092889848973003</v>
      </c>
      <c r="G467" s="11">
        <v>0.45434125657932894</v>
      </c>
      <c r="H467" s="11"/>
    </row>
    <row r="468">
      <c r="A468" s="10">
        <v>6.5</v>
      </c>
      <c r="B468" s="10" t="s">
        <v>108</v>
      </c>
      <c r="C468" s="10">
        <v>1.0</v>
      </c>
      <c r="D468" s="11">
        <v>4.7245241088084065</v>
      </c>
      <c r="E468" s="11">
        <v>9.050673182248598</v>
      </c>
      <c r="F468" s="11">
        <v>1.5084455303747664</v>
      </c>
      <c r="G468" s="11">
        <v>0.4540873514680677</v>
      </c>
      <c r="H468" s="11"/>
    </row>
    <row r="469">
      <c r="A469" s="10">
        <v>14.6</v>
      </c>
      <c r="B469" s="10" t="s">
        <v>73</v>
      </c>
      <c r="C469" s="10">
        <v>2.0</v>
      </c>
      <c r="D469" s="11">
        <v>4.718775745517627</v>
      </c>
      <c r="E469" s="11">
        <v>9.031577532733339</v>
      </c>
      <c r="F469" s="11">
        <v>1.5052629221222231</v>
      </c>
      <c r="G469" s="11">
        <v>0.4531292909196045</v>
      </c>
      <c r="H469" s="11"/>
    </row>
    <row r="470">
      <c r="A470" s="10">
        <v>2.3</v>
      </c>
      <c r="B470" s="10" t="s">
        <v>82</v>
      </c>
      <c r="C470" s="10">
        <v>1.0</v>
      </c>
      <c r="D470" s="11">
        <v>4.718512112059918</v>
      </c>
      <c r="E470" s="11">
        <v>9.030701761343424</v>
      </c>
      <c r="F470" s="11">
        <v>1.505116960223904</v>
      </c>
      <c r="G470" s="11">
        <v>0.4530853520099864</v>
      </c>
      <c r="H470" s="11"/>
    </row>
    <row r="471">
      <c r="A471" s="10">
        <v>36.6</v>
      </c>
      <c r="B471" s="10" t="s">
        <v>82</v>
      </c>
      <c r="C471" s="10">
        <v>2.0</v>
      </c>
      <c r="D471" s="11">
        <v>4.711384984285466</v>
      </c>
      <c r="E471" s="11">
        <v>9.007025955353619</v>
      </c>
      <c r="F471" s="11">
        <v>1.5011709925589365</v>
      </c>
      <c r="G471" s="11">
        <v>0.45189749738091106</v>
      </c>
      <c r="H471" s="11"/>
    </row>
    <row r="472">
      <c r="A472" s="10">
        <v>8.6</v>
      </c>
      <c r="B472" s="10" t="s">
        <v>73</v>
      </c>
      <c r="C472" s="10">
        <v>3.0</v>
      </c>
      <c r="D472" s="11">
        <v>4.709882909388938</v>
      </c>
      <c r="E472" s="11">
        <v>9.002036170554216</v>
      </c>
      <c r="F472" s="11">
        <v>1.5003393617590361</v>
      </c>
      <c r="G472" s="11">
        <v>0.451647151564823</v>
      </c>
      <c r="H472" s="11"/>
    </row>
    <row r="473">
      <c r="A473" s="10">
        <v>18.2</v>
      </c>
      <c r="B473" s="10" t="s">
        <v>82</v>
      </c>
      <c r="C473" s="10">
        <v>1.0</v>
      </c>
      <c r="D473" s="11">
        <v>4.6914254240566216</v>
      </c>
      <c r="E473" s="11">
        <v>8.940721731467825</v>
      </c>
      <c r="F473" s="11">
        <v>1.4901202885779707</v>
      </c>
      <c r="G473" s="11">
        <v>0.44857090400943694</v>
      </c>
      <c r="H473" s="11"/>
    </row>
    <row r="474">
      <c r="A474" s="10">
        <v>17.6</v>
      </c>
      <c r="B474" s="10" t="s">
        <v>108</v>
      </c>
      <c r="C474" s="10">
        <v>3.0</v>
      </c>
      <c r="D474" s="11">
        <v>4.68273704415947</v>
      </c>
      <c r="E474" s="11">
        <v>8.911859558188423</v>
      </c>
      <c r="F474" s="11">
        <v>1.4853099263647371</v>
      </c>
      <c r="G474" s="11">
        <v>0.44712284069324504</v>
      </c>
      <c r="H474" s="11"/>
    </row>
    <row r="475">
      <c r="A475" s="10">
        <v>36.5</v>
      </c>
      <c r="B475" s="10" t="s">
        <v>82</v>
      </c>
      <c r="C475" s="10">
        <v>2.0</v>
      </c>
      <c r="D475" s="11">
        <v>4.6644662495808955</v>
      </c>
      <c r="E475" s="11">
        <v>8.851165292361939</v>
      </c>
      <c r="F475" s="11">
        <v>1.4751942153936566</v>
      </c>
      <c r="G475" s="11">
        <v>0.4440777082634826</v>
      </c>
      <c r="H475" s="11"/>
    </row>
    <row r="476">
      <c r="A476" s="10">
        <v>18.4</v>
      </c>
      <c r="B476" s="10" t="s">
        <v>76</v>
      </c>
      <c r="C476" s="10">
        <v>3.0</v>
      </c>
      <c r="D476" s="11">
        <v>4.65652162319898</v>
      </c>
      <c r="E476" s="11">
        <v>8.824773814780471</v>
      </c>
      <c r="F476" s="11">
        <v>1.470795635796745</v>
      </c>
      <c r="G476" s="11">
        <v>0.4427536038664967</v>
      </c>
      <c r="H476" s="11"/>
    </row>
    <row r="477">
      <c r="A477" s="10">
        <v>22.3</v>
      </c>
      <c r="B477" s="10" t="s">
        <v>68</v>
      </c>
      <c r="C477" s="10">
        <v>3.0</v>
      </c>
      <c r="D477" s="11">
        <v>4.653408934822223</v>
      </c>
      <c r="E477" s="11">
        <v>8.814433687811093</v>
      </c>
      <c r="F477" s="11">
        <v>1.4690722813018489</v>
      </c>
      <c r="G477" s="11">
        <v>0.4422348224703705</v>
      </c>
      <c r="H477" s="11"/>
    </row>
    <row r="478">
      <c r="A478" s="10">
        <v>14.3</v>
      </c>
      <c r="B478" s="10" t="s">
        <v>82</v>
      </c>
      <c r="C478" s="10">
        <v>1.0</v>
      </c>
      <c r="D478" s="11">
        <v>4.644740094472621</v>
      </c>
      <c r="E478" s="11">
        <v>8.785636423503657</v>
      </c>
      <c r="F478" s="11">
        <v>1.4642727372506095</v>
      </c>
      <c r="G478" s="11">
        <v>0.4407900157454369</v>
      </c>
      <c r="H478" s="11"/>
    </row>
    <row r="479">
      <c r="A479" s="10">
        <v>2.2</v>
      </c>
      <c r="B479" s="10" t="s">
        <v>73</v>
      </c>
      <c r="C479" s="10">
        <v>1.0</v>
      </c>
      <c r="D479" s="11">
        <v>4.6297929794014</v>
      </c>
      <c r="E479" s="11">
        <v>8.735983182011054</v>
      </c>
      <c r="F479" s="11">
        <v>1.4559971970018424</v>
      </c>
      <c r="G479" s="11">
        <v>0.43829882990023333</v>
      </c>
      <c r="H479" s="11"/>
    </row>
    <row r="480">
      <c r="A480" s="10">
        <v>15.2</v>
      </c>
      <c r="B480" s="10" t="s">
        <v>55</v>
      </c>
      <c r="C480" s="10">
        <v>3.0</v>
      </c>
      <c r="D480" s="11">
        <v>4.622941296380609</v>
      </c>
      <c r="E480" s="11">
        <v>8.713222383687025</v>
      </c>
      <c r="F480" s="11">
        <v>1.4522037306145041</v>
      </c>
      <c r="G480" s="11">
        <v>0.4371568827301015</v>
      </c>
      <c r="H480" s="11"/>
    </row>
    <row r="481">
      <c r="A481" s="10">
        <v>6.1</v>
      </c>
      <c r="B481" s="10" t="s">
        <v>68</v>
      </c>
      <c r="C481" s="10">
        <v>2.0</v>
      </c>
      <c r="D481" s="11">
        <v>4.6159388672302</v>
      </c>
      <c r="E481" s="11">
        <v>8.689960817559824</v>
      </c>
      <c r="F481" s="11">
        <v>1.4483268029266372</v>
      </c>
      <c r="G481" s="11">
        <v>0.4359898112050334</v>
      </c>
      <c r="H481" s="11"/>
    </row>
    <row r="482">
      <c r="A482" s="10">
        <v>12.4</v>
      </c>
      <c r="B482" s="10" t="s">
        <v>76</v>
      </c>
      <c r="C482" s="10">
        <v>3.0</v>
      </c>
      <c r="D482" s="11">
        <v>4.608814388744481</v>
      </c>
      <c r="E482" s="11">
        <v>8.666293812316692</v>
      </c>
      <c r="F482" s="11">
        <v>1.444382302052782</v>
      </c>
      <c r="G482" s="11">
        <v>0.4348023981240801</v>
      </c>
      <c r="H482" s="11"/>
    </row>
    <row r="483">
      <c r="A483" s="10">
        <v>18.5</v>
      </c>
      <c r="B483" s="10" t="s">
        <v>82</v>
      </c>
      <c r="C483" s="10">
        <v>3.0</v>
      </c>
      <c r="D483" s="11">
        <v>4.605101437486022</v>
      </c>
      <c r="E483" s="11">
        <v>8.65395965521627</v>
      </c>
      <c r="F483" s="11">
        <v>1.4423266092027116</v>
      </c>
      <c r="G483" s="11">
        <v>0.434183572914337</v>
      </c>
      <c r="H483" s="11"/>
    </row>
    <row r="484">
      <c r="A484" s="10">
        <v>18.4</v>
      </c>
      <c r="B484" s="10" t="s">
        <v>68</v>
      </c>
      <c r="C484" s="10">
        <v>3.0</v>
      </c>
      <c r="D484" s="11">
        <v>4.584073206021859</v>
      </c>
      <c r="E484" s="11">
        <v>8.584105382329673</v>
      </c>
      <c r="F484" s="11">
        <v>1.4306842303882787</v>
      </c>
      <c r="G484" s="11">
        <v>0.4306788676703099</v>
      </c>
      <c r="H484" s="11"/>
    </row>
    <row r="485">
      <c r="A485" s="10">
        <v>12.3</v>
      </c>
      <c r="B485" s="10" t="s">
        <v>108</v>
      </c>
      <c r="C485" s="10">
        <v>3.0</v>
      </c>
      <c r="D485" s="11">
        <v>4.583670751827272</v>
      </c>
      <c r="E485" s="11">
        <v>8.582768458433769</v>
      </c>
      <c r="F485" s="11">
        <v>1.4304614097389614</v>
      </c>
      <c r="G485" s="11">
        <v>0.430611791971212</v>
      </c>
      <c r="H485" s="11"/>
    </row>
    <row r="486">
      <c r="A486" s="10">
        <v>18.1</v>
      </c>
      <c r="B486" s="10" t="s">
        <v>44</v>
      </c>
      <c r="C486" s="10">
        <v>2.0</v>
      </c>
      <c r="D486" s="11">
        <v>4.5648419557236535</v>
      </c>
      <c r="E486" s="11">
        <v>8.520220551664252</v>
      </c>
      <c r="F486" s="11">
        <v>1.4200367586107088</v>
      </c>
      <c r="G486" s="11">
        <v>0.4274736592872756</v>
      </c>
      <c r="H486" s="11"/>
    </row>
    <row r="487">
      <c r="A487" s="10">
        <v>8.6</v>
      </c>
      <c r="B487" s="10" t="s">
        <v>76</v>
      </c>
      <c r="C487" s="10">
        <v>3.0</v>
      </c>
      <c r="D487" s="11">
        <v>4.562249437179612</v>
      </c>
      <c r="E487" s="11">
        <v>8.511608391476285</v>
      </c>
      <c r="F487" s="11">
        <v>1.4186013985793808</v>
      </c>
      <c r="G487" s="11">
        <v>0.42704157286326866</v>
      </c>
      <c r="H487" s="11"/>
    </row>
    <row r="488">
      <c r="A488" s="10">
        <v>17.2</v>
      </c>
      <c r="B488" s="10" t="s">
        <v>55</v>
      </c>
      <c r="C488" s="10">
        <v>2.0</v>
      </c>
      <c r="D488" s="11">
        <v>4.5420644462548685</v>
      </c>
      <c r="E488" s="11">
        <v>8.444555303028332</v>
      </c>
      <c r="F488" s="11">
        <v>1.4074258838380553</v>
      </c>
      <c r="G488" s="11">
        <v>0.42367740770914475</v>
      </c>
      <c r="H488" s="11"/>
    </row>
    <row r="489">
      <c r="A489" s="10">
        <v>18.6</v>
      </c>
      <c r="B489" s="10" t="s">
        <v>108</v>
      </c>
      <c r="C489" s="10">
        <v>2.0</v>
      </c>
      <c r="D489" s="11">
        <v>4.531283528484527</v>
      </c>
      <c r="E489" s="11">
        <v>8.408741869398366</v>
      </c>
      <c r="F489" s="11">
        <v>1.401456978233061</v>
      </c>
      <c r="G489" s="11">
        <v>0.42188058808075457</v>
      </c>
      <c r="H489" s="11"/>
    </row>
    <row r="490">
      <c r="A490" s="10">
        <v>8.5</v>
      </c>
      <c r="B490" s="10" t="s">
        <v>82</v>
      </c>
      <c r="C490" s="10">
        <v>2.0</v>
      </c>
      <c r="D490" s="11">
        <v>4.496118564778262</v>
      </c>
      <c r="E490" s="11">
        <v>8.29192638850683</v>
      </c>
      <c r="F490" s="11">
        <v>1.381987731417805</v>
      </c>
      <c r="G490" s="11">
        <v>0.4160197607963771</v>
      </c>
      <c r="H490" s="11"/>
    </row>
    <row r="491">
      <c r="A491" s="10">
        <v>6.6</v>
      </c>
      <c r="B491" s="10" t="s">
        <v>68</v>
      </c>
      <c r="C491" s="10">
        <v>3.0</v>
      </c>
      <c r="D491" s="11">
        <v>4.492683959923586</v>
      </c>
      <c r="E491" s="11">
        <v>8.280516878145246</v>
      </c>
      <c r="F491" s="11">
        <v>1.380086146357541</v>
      </c>
      <c r="G491" s="11">
        <v>0.4154473266539311</v>
      </c>
      <c r="H491" s="11"/>
    </row>
    <row r="492">
      <c r="A492" s="10" t="s">
        <v>130</v>
      </c>
      <c r="B492" s="10" t="s">
        <v>44</v>
      </c>
      <c r="C492" s="10">
        <v>2.0</v>
      </c>
      <c r="D492" s="11">
        <v>4.455227207410126</v>
      </c>
      <c r="E492" s="11">
        <v>8.15608823962754</v>
      </c>
      <c r="F492" s="11">
        <v>1.3593480399379232</v>
      </c>
      <c r="G492" s="11">
        <v>0.40920453456835437</v>
      </c>
      <c r="H492" s="11"/>
    </row>
    <row r="493">
      <c r="A493" s="10" t="s">
        <v>129</v>
      </c>
      <c r="B493" s="10" t="s">
        <v>108</v>
      </c>
      <c r="C493" s="10">
        <v>2.0</v>
      </c>
      <c r="D493" s="11">
        <v>4.454824531806397</v>
      </c>
      <c r="E493" s="11">
        <v>8.154750580226384</v>
      </c>
      <c r="F493" s="11">
        <v>1.3591250967043973</v>
      </c>
      <c r="G493" s="11">
        <v>0.4091374219677328</v>
      </c>
      <c r="H493" s="11"/>
    </row>
    <row r="494">
      <c r="A494" s="10">
        <v>18.3</v>
      </c>
      <c r="B494" s="10" t="s">
        <v>68</v>
      </c>
      <c r="C494" s="10">
        <v>1.0</v>
      </c>
      <c r="D494" s="11">
        <v>4.4385578595803015</v>
      </c>
      <c r="E494" s="11">
        <v>8.100713864748196</v>
      </c>
      <c r="F494" s="11">
        <v>1.3501189774580327</v>
      </c>
      <c r="G494" s="11">
        <v>0.40642630993005024</v>
      </c>
      <c r="H494" s="11"/>
    </row>
    <row r="495">
      <c r="A495" s="10">
        <v>7.4</v>
      </c>
      <c r="B495" s="10" t="s">
        <v>73</v>
      </c>
      <c r="C495" s="10">
        <v>2.0</v>
      </c>
      <c r="D495" s="11">
        <v>4.436074168553508</v>
      </c>
      <c r="E495" s="11">
        <v>8.092463221747268</v>
      </c>
      <c r="F495" s="11">
        <v>1.3487438702912113</v>
      </c>
      <c r="G495" s="11">
        <v>0.4060123614255846</v>
      </c>
      <c r="H495" s="11"/>
    </row>
    <row r="496">
      <c r="A496" s="10">
        <v>14.5</v>
      </c>
      <c r="B496" s="10" t="s">
        <v>82</v>
      </c>
      <c r="C496" s="10">
        <v>1.0</v>
      </c>
      <c r="D496" s="11">
        <v>4.434989548718064</v>
      </c>
      <c r="E496" s="11">
        <v>8.088860192643635</v>
      </c>
      <c r="F496" s="11">
        <v>1.3481433654406059</v>
      </c>
      <c r="G496" s="11">
        <v>0.4058315914530106</v>
      </c>
      <c r="H496" s="11"/>
    </row>
    <row r="497">
      <c r="A497" s="10" t="s">
        <v>130</v>
      </c>
      <c r="B497" s="10" t="s">
        <v>73</v>
      </c>
      <c r="C497" s="10">
        <v>2.0</v>
      </c>
      <c r="D497" s="11">
        <v>4.428261314643825</v>
      </c>
      <c r="E497" s="11">
        <v>8.066509482843443</v>
      </c>
      <c r="F497" s="11">
        <v>1.344418247140574</v>
      </c>
      <c r="G497" s="11">
        <v>0.40471021910730415</v>
      </c>
      <c r="H497" s="11"/>
    </row>
    <row r="498">
      <c r="A498" s="10">
        <v>18.5</v>
      </c>
      <c r="B498" s="10" t="s">
        <v>73</v>
      </c>
      <c r="C498" s="10">
        <v>3.0</v>
      </c>
      <c r="D498" s="11">
        <v>4.428085747068727</v>
      </c>
      <c r="E498" s="11">
        <v>8.065926259983174</v>
      </c>
      <c r="F498" s="11">
        <v>1.344321043330529</v>
      </c>
      <c r="G498" s="11">
        <v>0.40468095784478786</v>
      </c>
      <c r="H498" s="11"/>
    </row>
    <row r="499">
      <c r="A499" s="10">
        <v>12.1</v>
      </c>
      <c r="B499" s="10" t="s">
        <v>82</v>
      </c>
      <c r="C499" s="10">
        <v>3.0</v>
      </c>
      <c r="D499" s="11">
        <v>4.40331833724604</v>
      </c>
      <c r="E499" s="11">
        <v>7.9836507054556</v>
      </c>
      <c r="F499" s="11">
        <v>1.3306084509092666</v>
      </c>
      <c r="G499" s="11">
        <v>0.4005530562076733</v>
      </c>
      <c r="H499" s="11"/>
    </row>
    <row r="500">
      <c r="A500" s="10">
        <v>14.6</v>
      </c>
      <c r="B500" s="10" t="s">
        <v>82</v>
      </c>
      <c r="C500" s="10">
        <v>2.0</v>
      </c>
      <c r="D500" s="11">
        <v>4.398229634879439</v>
      </c>
      <c r="E500" s="11">
        <v>7.9667464020974705</v>
      </c>
      <c r="F500" s="11">
        <v>1.3277910670162452</v>
      </c>
      <c r="G500" s="11">
        <v>0.39970493914657323</v>
      </c>
      <c r="H500" s="11"/>
    </row>
    <row r="501">
      <c r="A501" s="10">
        <v>2.3</v>
      </c>
      <c r="B501" s="10" t="s">
        <v>68</v>
      </c>
      <c r="C501" s="10">
        <v>1.0</v>
      </c>
      <c r="D501" s="11">
        <v>4.384413366706448</v>
      </c>
      <c r="E501" s="11">
        <v>7.920849752687111</v>
      </c>
      <c r="F501" s="11">
        <v>1.320141625447852</v>
      </c>
      <c r="G501" s="11">
        <v>0.397402227784408</v>
      </c>
      <c r="H501" s="11"/>
    </row>
    <row r="502">
      <c r="A502" s="10">
        <v>35.5</v>
      </c>
      <c r="B502" s="10" t="s">
        <v>76</v>
      </c>
      <c r="C502" s="10">
        <v>1.0</v>
      </c>
      <c r="D502" s="11">
        <v>4.358475044271713</v>
      </c>
      <c r="E502" s="11">
        <v>7.834684510656919</v>
      </c>
      <c r="F502" s="11">
        <v>1.305780751776153</v>
      </c>
      <c r="G502" s="11">
        <v>0.3930791740452855</v>
      </c>
      <c r="H502" s="11"/>
    </row>
    <row r="503">
      <c r="A503" s="10">
        <v>22.1</v>
      </c>
      <c r="B503" s="10" t="s">
        <v>73</v>
      </c>
      <c r="C503" s="10">
        <v>3.0</v>
      </c>
      <c r="D503" s="11">
        <v>4.352548393854909</v>
      </c>
      <c r="E503" s="11">
        <v>7.814996604128763</v>
      </c>
      <c r="F503" s="11">
        <v>1.3024994340214604</v>
      </c>
      <c r="G503" s="11">
        <v>0.3920913989758182</v>
      </c>
      <c r="H503" s="11"/>
    </row>
    <row r="504">
      <c r="A504" s="10">
        <v>18.1</v>
      </c>
      <c r="B504" s="10" t="s">
        <v>68</v>
      </c>
      <c r="C504" s="10">
        <v>2.0</v>
      </c>
      <c r="D504" s="11">
        <v>4.350431503078025</v>
      </c>
      <c r="E504" s="11">
        <v>7.807964445183223</v>
      </c>
      <c r="F504" s="11">
        <v>1.3013274075305372</v>
      </c>
      <c r="G504" s="11">
        <v>0.3917385838463375</v>
      </c>
      <c r="H504" s="11"/>
    </row>
    <row r="505">
      <c r="A505" s="10">
        <v>18.7</v>
      </c>
      <c r="B505" s="10" t="s">
        <v>76</v>
      </c>
      <c r="C505" s="10">
        <v>1.0</v>
      </c>
      <c r="D505" s="11">
        <v>4.330260612851383</v>
      </c>
      <c r="E505" s="11">
        <v>7.740958198240452</v>
      </c>
      <c r="F505" s="11">
        <v>1.290159699706742</v>
      </c>
      <c r="G505" s="11">
        <v>0.3883767688085638</v>
      </c>
      <c r="H505" s="11"/>
    </row>
    <row r="506">
      <c r="A506" s="10">
        <v>16.3</v>
      </c>
      <c r="B506" s="10" t="s">
        <v>33</v>
      </c>
      <c r="C506" s="10">
        <v>3.0</v>
      </c>
      <c r="D506" s="11">
        <v>4.316081875391888</v>
      </c>
      <c r="E506" s="11">
        <v>7.693857451923725</v>
      </c>
      <c r="F506" s="11">
        <v>1.2823095753206208</v>
      </c>
      <c r="G506" s="11">
        <v>0.38601364589864806</v>
      </c>
      <c r="H506" s="11"/>
    </row>
    <row r="507">
      <c r="A507" s="10" t="s">
        <v>130</v>
      </c>
      <c r="B507" s="10" t="s">
        <v>33</v>
      </c>
      <c r="C507" s="10">
        <v>2.0</v>
      </c>
      <c r="D507" s="11">
        <v>4.313721321932799</v>
      </c>
      <c r="E507" s="11">
        <v>7.686015863068492</v>
      </c>
      <c r="F507" s="11">
        <v>1.2810026438447486</v>
      </c>
      <c r="G507" s="11">
        <v>0.3856202203221331</v>
      </c>
      <c r="H507" s="11"/>
    </row>
    <row r="508">
      <c r="A508" s="10">
        <v>22.6</v>
      </c>
      <c r="B508" s="10" t="s">
        <v>33</v>
      </c>
      <c r="C508" s="10">
        <v>2.0</v>
      </c>
      <c r="D508" s="11">
        <v>4.309139691727956</v>
      </c>
      <c r="E508" s="11">
        <v>7.670796016970639</v>
      </c>
      <c r="F508" s="11">
        <v>1.2784660028284398</v>
      </c>
      <c r="G508" s="11">
        <v>0.38485661528799264</v>
      </c>
      <c r="H508" s="11"/>
    </row>
    <row r="509">
      <c r="A509" s="10">
        <v>18.2</v>
      </c>
      <c r="B509" s="10" t="s">
        <v>68</v>
      </c>
      <c r="C509" s="10">
        <v>1.0</v>
      </c>
      <c r="D509" s="11">
        <v>4.295735059636445</v>
      </c>
      <c r="E509" s="11">
        <v>7.62626679302422</v>
      </c>
      <c r="F509" s="11">
        <v>1.2710444655040367</v>
      </c>
      <c r="G509" s="11">
        <v>0.38262250993940744</v>
      </c>
      <c r="H509" s="11"/>
    </row>
    <row r="510">
      <c r="A510" s="10">
        <v>17.5</v>
      </c>
      <c r="B510" s="10" t="s">
        <v>108</v>
      </c>
      <c r="C510" s="10">
        <v>1.0</v>
      </c>
      <c r="D510" s="11">
        <v>4.289579250676123</v>
      </c>
      <c r="E510" s="11">
        <v>7.6058176382921685</v>
      </c>
      <c r="F510" s="11">
        <v>1.2676362730486948</v>
      </c>
      <c r="G510" s="11">
        <v>0.38159654177935387</v>
      </c>
      <c r="H510" s="11"/>
    </row>
    <row r="511">
      <c r="A511" s="10">
        <v>17.5</v>
      </c>
      <c r="B511" s="10" t="s">
        <v>68</v>
      </c>
      <c r="C511" s="10">
        <v>1.0</v>
      </c>
      <c r="D511" s="11">
        <v>4.235119658040695</v>
      </c>
      <c r="E511" s="11">
        <v>7.424906787480419</v>
      </c>
      <c r="F511" s="11">
        <v>1.2374844645800698</v>
      </c>
      <c r="G511" s="11">
        <v>0.3725199430067825</v>
      </c>
      <c r="H511" s="11"/>
    </row>
    <row r="512">
      <c r="A512" s="10">
        <v>15.5</v>
      </c>
      <c r="B512" s="10" t="s">
        <v>76</v>
      </c>
      <c r="C512" s="10">
        <v>1.0</v>
      </c>
      <c r="D512" s="11">
        <v>4.219154845211485</v>
      </c>
      <c r="E512" s="11">
        <v>7.371872827213449</v>
      </c>
      <c r="F512" s="11">
        <v>1.2286454712022414</v>
      </c>
      <c r="G512" s="11">
        <v>0.3698591408685809</v>
      </c>
      <c r="H512" s="11"/>
    </row>
    <row r="513">
      <c r="A513" s="10">
        <v>6.1</v>
      </c>
      <c r="B513" s="10" t="s">
        <v>33</v>
      </c>
      <c r="C513" s="10">
        <v>2.0</v>
      </c>
      <c r="D513" s="11">
        <v>4.209517794036209</v>
      </c>
      <c r="E513" s="11">
        <v>7.3398592361624315</v>
      </c>
      <c r="F513" s="11">
        <v>1.2233098726937386</v>
      </c>
      <c r="G513" s="11">
        <v>0.36825296567270155</v>
      </c>
      <c r="H513" s="11"/>
    </row>
    <row r="514">
      <c r="A514" s="10">
        <v>18.6</v>
      </c>
      <c r="B514" s="10" t="s">
        <v>82</v>
      </c>
      <c r="C514" s="10">
        <v>2.0</v>
      </c>
      <c r="D514" s="11">
        <v>4.197454310671207</v>
      </c>
      <c r="E514" s="11">
        <v>7.299785211850023</v>
      </c>
      <c r="F514" s="11">
        <v>1.2166308686416705</v>
      </c>
      <c r="G514" s="11">
        <v>0.36624238511186774</v>
      </c>
      <c r="H514" s="11"/>
    </row>
    <row r="515">
      <c r="A515" s="10">
        <v>6.4</v>
      </c>
      <c r="B515" s="10" t="s">
        <v>96</v>
      </c>
      <c r="C515" s="10">
        <v>2.0</v>
      </c>
      <c r="D515" s="11">
        <v>3.999132278468773</v>
      </c>
      <c r="E515" s="11">
        <v>6.6409736812416025</v>
      </c>
      <c r="F515" s="11">
        <v>1.1068289468736003</v>
      </c>
      <c r="G515" s="11">
        <v>0.3331887130781288</v>
      </c>
      <c r="H515" s="11"/>
    </row>
    <row r="516">
      <c r="A516" s="10">
        <v>22.6</v>
      </c>
      <c r="B516" s="10" t="s">
        <v>108</v>
      </c>
      <c r="C516" s="10">
        <v>2.0</v>
      </c>
      <c r="D516" s="11">
        <v>3.9564591102215085</v>
      </c>
      <c r="E516" s="11">
        <v>6.49921648474316</v>
      </c>
      <c r="F516" s="11">
        <v>1.0832027474571932</v>
      </c>
      <c r="G516" s="11">
        <v>0.3260765183702514</v>
      </c>
      <c r="H516" s="11"/>
    </row>
    <row r="517">
      <c r="A517" s="10">
        <v>22.4</v>
      </c>
      <c r="B517" s="10" t="s">
        <v>76</v>
      </c>
      <c r="C517" s="10">
        <v>3.0</v>
      </c>
      <c r="D517" s="11">
        <v>3.9437990296634804</v>
      </c>
      <c r="E517" s="11">
        <v>6.4571606074539085</v>
      </c>
      <c r="F517" s="11">
        <v>1.0761934345756514</v>
      </c>
      <c r="G517" s="11">
        <v>0.3239665049439134</v>
      </c>
      <c r="H517" s="11"/>
    </row>
    <row r="518">
      <c r="A518" s="10">
        <v>6.1</v>
      </c>
      <c r="B518" s="10" t="s">
        <v>73</v>
      </c>
      <c r="C518" s="10">
        <v>2.0</v>
      </c>
      <c r="D518" s="11">
        <v>3.9393602631292364</v>
      </c>
      <c r="E518" s="11">
        <v>6.4424153441971574</v>
      </c>
      <c r="F518" s="11">
        <v>1.0737358906995262</v>
      </c>
      <c r="G518" s="11">
        <v>0.3232267105215394</v>
      </c>
      <c r="H518" s="11"/>
    </row>
    <row r="519">
      <c r="A519" s="10">
        <v>6.1</v>
      </c>
      <c r="B519" s="10" t="s">
        <v>82</v>
      </c>
      <c r="C519" s="10">
        <v>2.0</v>
      </c>
      <c r="D519" s="11">
        <v>3.9064782585115756</v>
      </c>
      <c r="E519" s="11">
        <v>6.333183689241535</v>
      </c>
      <c r="F519" s="11">
        <v>1.0555306148735892</v>
      </c>
      <c r="G519" s="11">
        <v>0.31774637641859593</v>
      </c>
      <c r="H519" s="11"/>
    </row>
    <row r="520">
      <c r="A520" s="10">
        <v>37.4</v>
      </c>
      <c r="B520" s="10" t="s">
        <v>76</v>
      </c>
      <c r="C520" s="10">
        <v>2.0</v>
      </c>
      <c r="D520" s="11">
        <v>3.859092185564886</v>
      </c>
      <c r="E520" s="11">
        <v>6.175770562213545</v>
      </c>
      <c r="F520" s="11">
        <v>1.0292950937022576</v>
      </c>
      <c r="G520" s="11">
        <v>0.3098486975941477</v>
      </c>
      <c r="H520" s="11"/>
    </row>
    <row r="521">
      <c r="A521" s="10">
        <v>6.2</v>
      </c>
      <c r="B521" s="10" t="s">
        <v>68</v>
      </c>
      <c r="C521" s="10">
        <v>2.0</v>
      </c>
      <c r="D521" s="11">
        <v>3.841308621496073</v>
      </c>
      <c r="E521" s="11">
        <v>6.116694841106125</v>
      </c>
      <c r="F521" s="11">
        <v>1.0194491401843542</v>
      </c>
      <c r="G521" s="11">
        <v>0.3068847702493455</v>
      </c>
      <c r="H521" s="11"/>
    </row>
    <row r="522">
      <c r="A522" s="10">
        <v>17.2</v>
      </c>
      <c r="B522" s="10" t="s">
        <v>73</v>
      </c>
      <c r="C522" s="10">
        <v>2.0</v>
      </c>
      <c r="D522" s="11">
        <v>3.8302416199697507</v>
      </c>
      <c r="E522" s="11">
        <v>6.079931057809674</v>
      </c>
      <c r="F522" s="11">
        <v>1.0133218429682789</v>
      </c>
      <c r="G522" s="11">
        <v>0.3050402699949584</v>
      </c>
      <c r="H522" s="11"/>
    </row>
    <row r="523">
      <c r="A523" s="10">
        <v>22.1</v>
      </c>
      <c r="B523" s="10" t="s">
        <v>108</v>
      </c>
      <c r="C523" s="10">
        <v>3.0</v>
      </c>
      <c r="D523" s="11">
        <v>3.7486051499598956</v>
      </c>
      <c r="E523" s="11">
        <v>5.808740574516507</v>
      </c>
      <c r="F523" s="11">
        <v>0.9681234290860844</v>
      </c>
      <c r="G523" s="11">
        <v>0.2914341916599826</v>
      </c>
      <c r="H523" s="11"/>
    </row>
    <row r="524">
      <c r="A524" s="10">
        <v>17.5</v>
      </c>
      <c r="B524" s="10" t="s">
        <v>76</v>
      </c>
      <c r="C524" s="10">
        <v>1.0</v>
      </c>
      <c r="D524" s="11">
        <v>3.7229641118278893</v>
      </c>
      <c r="E524" s="11">
        <v>5.723562889563716</v>
      </c>
      <c r="F524" s="11">
        <v>0.9539271482606194</v>
      </c>
      <c r="G524" s="11">
        <v>0.2871606853046482</v>
      </c>
      <c r="H524" s="11"/>
    </row>
    <row r="525">
      <c r="A525" s="10">
        <v>15.5</v>
      </c>
      <c r="B525" s="10" t="s">
        <v>73</v>
      </c>
      <c r="C525" s="10">
        <v>1.0</v>
      </c>
      <c r="D525" s="11">
        <v>3.6945704567646844</v>
      </c>
      <c r="E525" s="11">
        <v>5.629241209092715</v>
      </c>
      <c r="F525" s="11">
        <v>0.9382068681821192</v>
      </c>
      <c r="G525" s="11">
        <v>0.28242840946078074</v>
      </c>
      <c r="H525" s="11"/>
    </row>
    <row r="526">
      <c r="A526" s="10">
        <v>18.1</v>
      </c>
      <c r="B526" s="10" t="s">
        <v>108</v>
      </c>
      <c r="C526" s="10">
        <v>2.0</v>
      </c>
      <c r="D526" s="11">
        <v>3.442091972517294</v>
      </c>
      <c r="E526" s="11">
        <v>4.790525838916732</v>
      </c>
      <c r="F526" s="11">
        <v>0.7984209731527887</v>
      </c>
      <c r="G526" s="11">
        <v>0.24034866208621564</v>
      </c>
      <c r="H526" s="11"/>
    </row>
    <row r="527">
      <c r="A527" s="10">
        <v>17.5</v>
      </c>
      <c r="B527" s="10" t="s">
        <v>33</v>
      </c>
      <c r="C527" s="10">
        <v>1.0</v>
      </c>
      <c r="D527" s="11">
        <v>3.349206960348069</v>
      </c>
      <c r="E527" s="11">
        <v>4.481968507397831</v>
      </c>
      <c r="F527" s="11">
        <v>0.7469947512329718</v>
      </c>
      <c r="G527" s="11">
        <v>0.2248678267246782</v>
      </c>
      <c r="H527" s="11"/>
    </row>
    <row r="528">
      <c r="A528" s="10">
        <v>17.2</v>
      </c>
      <c r="B528" s="10" t="s">
        <v>76</v>
      </c>
      <c r="C528" s="10">
        <v>2.0</v>
      </c>
      <c r="D528" s="11">
        <v>3.1444808443322</v>
      </c>
      <c r="E528" s="11">
        <v>3.8018830708475444</v>
      </c>
      <c r="F528" s="11">
        <v>0.6336471784745907</v>
      </c>
      <c r="G528" s="11">
        <v>0.19074680738869998</v>
      </c>
      <c r="H528" s="11"/>
    </row>
    <row r="529">
      <c r="A529" s="10" t="s">
        <v>130</v>
      </c>
      <c r="B529" s="10" t="s">
        <v>108</v>
      </c>
      <c r="C529" s="10">
        <v>2.0</v>
      </c>
      <c r="D529" s="11">
        <v>3.104246057926272</v>
      </c>
      <c r="E529" s="11">
        <v>3.668226003493901</v>
      </c>
      <c r="F529" s="11">
        <v>0.6113710005823169</v>
      </c>
      <c r="G529" s="11">
        <v>0.18404100965437867</v>
      </c>
      <c r="H529" s="11"/>
    </row>
    <row r="530">
      <c r="A530" s="10">
        <v>6.4</v>
      </c>
      <c r="B530" s="10" t="s">
        <v>82</v>
      </c>
      <c r="C530" s="10">
        <v>2.0</v>
      </c>
      <c r="D530" s="11">
        <v>2.7064164865038833</v>
      </c>
      <c r="E530" s="11">
        <v>2.3466647732088695</v>
      </c>
      <c r="F530" s="11">
        <v>0.3911107955348116</v>
      </c>
      <c r="G530" s="11">
        <v>0.11773608108398055</v>
      </c>
      <c r="H530" s="11"/>
    </row>
  </sheetData>
  <autoFilter ref="$A$1:$H$53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4" max="4" width="32.57"/>
    <col customWidth="1" min="5" max="5" width="22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24">
      <c r="K24" s="12"/>
    </row>
  </sheetData>
  <drawing r:id="rId2"/>
</worksheet>
</file>