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dia/image53.jpeg" ContentType="image/jpeg"/>
  <Override PartName="/xl/media/image1.jpeg" ContentType="image/jpeg"/>
  <Override PartName="/xl/media/image3.png" ContentType="image/png"/>
  <Override PartName="/xl/media/image38.png" ContentType="image/png"/>
  <Override PartName="/xl/media/image2.jpeg" ContentType="image/jpeg"/>
  <Override PartName="/xl/media/image23.jpeg" ContentType="image/jpeg"/>
  <Override PartName="/xl/media/image8.png" ContentType="image/png"/>
  <Override PartName="/xl/media/image4.png" ContentType="image/png"/>
  <Override PartName="/xl/media/image45.jpeg" ContentType="image/jpeg"/>
  <Override PartName="/xl/media/image5.png" ContentType="image/png"/>
  <Override PartName="/xl/media/image6.png" ContentType="image/png"/>
  <Override PartName="/xl/media/image7.png" ContentType="image/png"/>
  <Override PartName="/xl/media/image9.jpeg" ContentType="image/jpeg"/>
  <Override PartName="/xl/media/image10.png" ContentType="image/png"/>
  <Override PartName="/xl/media/image66.png" ContentType="image/png"/>
  <Override PartName="/xl/media/image11.jpeg" ContentType="image/jpeg"/>
  <Override PartName="/xl/media/image12.png" ContentType="image/png"/>
  <Override PartName="/xl/media/image13.jpeg" ContentType="image/jpeg"/>
  <Override PartName="/xl/media/image14.png" ContentType="image/png"/>
  <Override PartName="/xl/media/image15.jpeg" ContentType="image/jpeg"/>
  <Override PartName="/xl/media/image16.png" ContentType="image/png"/>
  <Override PartName="/xl/media/image63.jpeg" ContentType="image/jpeg"/>
  <Override PartName="/xl/media/image17.png" ContentType="image/png"/>
  <Override PartName="/xl/media/image18.png" ContentType="image/png"/>
  <Override PartName="/xl/media/image19.jpeg" ContentType="image/jpeg"/>
  <Override PartName="/xl/media/image22.png" ContentType="image/png"/>
  <Override PartName="/xl/media/image20.png" ContentType="image/png"/>
  <Override PartName="/xl/media/image21.jpeg" ContentType="image/jpeg"/>
  <Override PartName="/xl/media/image54.png" ContentType="image/png"/>
  <Override PartName="/xl/media/image24.png" ContentType="image/png"/>
  <Override PartName="/xl/media/image25.jpeg" ContentType="image/jpeg"/>
  <Override PartName="/xl/media/image27.png" ContentType="image/png"/>
  <Override PartName="/xl/media/image26.png" ContentType="image/png"/>
  <Override PartName="/xl/media/image64.jpeg" ContentType="image/jpeg"/>
  <Override PartName="/xl/media/image28.jpeg" ContentType="image/jpeg"/>
  <Override PartName="/xl/media/image29.png" ContentType="image/png"/>
  <Override PartName="/xl/media/image30.jpeg" ContentType="image/jpeg"/>
  <Override PartName="/xl/media/image32.png" ContentType="image/png"/>
  <Override PartName="/xl/media/image31.jpeg" ContentType="image/jpeg"/>
  <Override PartName="/xl/media/image42.png" ContentType="image/png"/>
  <Override PartName="/xl/media/image33.jpeg" ContentType="image/jpeg"/>
  <Override PartName="/xl/media/image62.png" ContentType="image/png"/>
  <Override PartName="/xl/media/image34.png" ContentType="image/png"/>
  <Override PartName="/xl/media/image35.jpeg" ContentType="image/jpeg"/>
  <Override PartName="/xl/media/image36.png" ContentType="image/png"/>
  <Override PartName="/xl/media/image37.jpeg" ContentType="image/jpeg"/>
  <Override PartName="/xl/media/image39.jpeg" ContentType="image/jpeg"/>
  <Override PartName="/xl/media/image40.png" ContentType="image/png"/>
  <Override PartName="/xl/media/image41.jpeg" ContentType="image/jpeg"/>
  <Override PartName="/xl/media/image43.jpeg" ContentType="image/jpeg"/>
  <Override PartName="/xl/media/image50.png" ContentType="image/png"/>
  <Override PartName="/xl/media/image44.png" ContentType="image/png"/>
  <Override PartName="/xl/media/image46.png" ContentType="image/png"/>
  <Override PartName="/xl/media/image47.jpeg" ContentType="image/jpeg"/>
  <Override PartName="/xl/media/image48.png" ContentType="image/png"/>
  <Override PartName="/xl/media/image55.jpeg" ContentType="image/jpeg"/>
  <Override PartName="/xl/media/image49.jpeg" ContentType="image/jpeg"/>
  <Override PartName="/xl/media/image51.jpeg" ContentType="image/jpeg"/>
  <Override PartName="/xl/media/image52.png" ContentType="image/png"/>
  <Override PartName="/xl/media/image56.png" ContentType="image/png"/>
  <Override PartName="/xl/media/image57.jpeg" ContentType="image/jpeg"/>
  <Override PartName="/xl/media/image58.png" ContentType="image/png"/>
  <Override PartName="/xl/media/image59.jpeg" ContentType="image/jpeg"/>
  <Override PartName="/xl/media/image60.png" ContentType="image/png"/>
  <Override PartName="/xl/media/image61.jpeg" ContentType="image/jpeg"/>
  <Override PartName="/xl/media/image65.png" ContentType="image/png"/>
  <Override PartName="/xl/media/image67.jpeg" ContentType="image/jpeg"/>
  <Override PartName="/xl/media/image68.png" ContentType="image/png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20260405" sheetId="1" state="visible" r:id="rId3"/>
  </sheets>
  <definedNames>
    <definedName function="false" hidden="true" localSheetId="0" name="_xlnm._FilterDatabase" vbProcedure="false">M20260405!$A$1:$AH$36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<sst xmlns="http://schemas.openxmlformats.org/spreadsheetml/2006/main" count="658" uniqueCount="299">
  <si>
    <t xml:space="preserve">1) ENGLISH ITEM NAME
 (ex : OOOO machine)</t>
  </si>
  <si>
    <r>
      <rPr>
        <b val="true"/>
        <sz val="12"/>
        <color rgb="FF000000"/>
        <rFont val="Arial"/>
        <family val="0"/>
        <charset val="134"/>
      </rPr>
      <t xml:space="preserve">26)</t>
    </r>
    <r>
      <rPr>
        <b val="true"/>
        <sz val="12"/>
        <color rgb="FF000000"/>
        <rFont val="楷体"/>
        <family val="0"/>
        <charset val="134"/>
      </rPr>
      <t xml:space="preserve">应用范围</t>
    </r>
  </si>
  <si>
    <r>
      <rPr>
        <b val="true"/>
        <sz val="12"/>
        <color rgb="FF000000"/>
        <rFont val="Arial"/>
        <family val="0"/>
        <charset val="134"/>
      </rPr>
      <t xml:space="preserve">2)</t>
    </r>
    <r>
      <rPr>
        <b val="true"/>
        <sz val="12"/>
        <color rgb="FF000000"/>
        <rFont val="楷体"/>
        <family val="0"/>
        <charset val="134"/>
      </rPr>
      <t xml:space="preserve">中文名称</t>
    </r>
  </si>
  <si>
    <t xml:space="preserve">3) MANUFACTUROR
(ex : OOO company)</t>
  </si>
  <si>
    <t xml:space="preserve">品牌</t>
  </si>
  <si>
    <t xml:space="preserve">4) MODEL NO 
(ex : abc-123)</t>
  </si>
  <si>
    <t xml:space="preserve">MOLD NO</t>
  </si>
  <si>
    <t xml:space="preserve">5)Serial number</t>
  </si>
  <si>
    <t xml:space="preserve">6)CN hs code</t>
  </si>
  <si>
    <t xml:space="preserve">7)VN hs code</t>
  </si>
  <si>
    <t xml:space="preserve">申报要素</t>
  </si>
  <si>
    <t xml:space="preserve">材质中文名称</t>
  </si>
  <si>
    <t xml:space="preserve">8)Material</t>
  </si>
  <si>
    <t xml:space="preserve">9) VOLTAGE 
(ex : 220V)</t>
  </si>
  <si>
    <t xml:space="preserve">10) CAPACITY 
(ex :1200KW)</t>
  </si>
  <si>
    <t xml:space="preserve">11) Manufacture date
(yyyy-mm-dd)</t>
  </si>
  <si>
    <t xml:space="preserve">12) ORIGIN</t>
  </si>
  <si>
    <t xml:space="preserve">13) NEW or 
USED</t>
  </si>
  <si>
    <t xml:space="preserve">14) PICTURE
(BEFORE PACKING)</t>
  </si>
  <si>
    <t xml:space="preserve">15) PICTURE
(NAME PLATE or label)</t>
  </si>
  <si>
    <t xml:space="preserve">16)Quantity</t>
  </si>
  <si>
    <t xml:space="preserve">17)cost(RMB 13%VAT)</t>
  </si>
  <si>
    <t xml:space="preserve">18)cost(USD)</t>
  </si>
  <si>
    <t xml:space="preserve">19)Total cost(USD)</t>
  </si>
  <si>
    <t xml:space="preserve">20)CARTON NO.</t>
  </si>
  <si>
    <t xml:space="preserve">21)CTN QTY</t>
  </si>
  <si>
    <t xml:space="preserve">22)G.W(KGS)</t>
  </si>
  <si>
    <t xml:space="preserve">23)N.W(KGS)</t>
  </si>
  <si>
    <t xml:space="preserve">24)Package Size(CM)</t>
  </si>
  <si>
    <r>
      <rPr>
        <b val="true"/>
        <sz val="12"/>
        <color rgb="FF000000"/>
        <rFont val="Arial"/>
        <family val="0"/>
        <charset val="134"/>
      </rPr>
      <t xml:space="preserve">25)Part size</t>
    </r>
    <r>
      <rPr>
        <b val="true"/>
        <sz val="12"/>
        <color rgb="FF000000"/>
        <rFont val="宋体"/>
        <family val="0"/>
        <charset val="134"/>
      </rPr>
      <t xml:space="preserve">（</t>
    </r>
    <r>
      <rPr>
        <b val="true"/>
        <sz val="12"/>
        <color rgb="FF000000"/>
        <rFont val="Arial"/>
        <family val="0"/>
        <charset val="134"/>
      </rPr>
      <t xml:space="preserve">CM)</t>
    </r>
  </si>
  <si>
    <r>
      <rPr>
        <b val="true"/>
        <sz val="12"/>
        <color rgb="FF000000"/>
        <rFont val="Arial"/>
        <family val="0"/>
        <charset val="134"/>
      </rPr>
      <t xml:space="preserve">27)</t>
    </r>
    <r>
      <rPr>
        <b val="true"/>
        <sz val="12"/>
        <color rgb="FF000000"/>
        <rFont val="楷体"/>
        <family val="0"/>
        <charset val="134"/>
      </rPr>
      <t xml:space="preserve">是否带电源</t>
    </r>
  </si>
  <si>
    <r>
      <rPr>
        <b val="true"/>
        <sz val="12"/>
        <color rgb="FFFF0000"/>
        <rFont val="Arial"/>
        <family val="0"/>
        <charset val="134"/>
      </rPr>
      <t xml:space="preserve">PR</t>
    </r>
    <r>
      <rPr>
        <b val="true"/>
        <sz val="12"/>
        <color rgb="FFFF0000"/>
        <rFont val="楷体"/>
        <family val="0"/>
        <charset val="134"/>
      </rPr>
      <t xml:space="preserve">单价</t>
    </r>
  </si>
  <si>
    <t xml:space="preserve">MATERIAL PRESSING COVER</t>
  </si>
  <si>
    <t xml:space="preserve">Đồ của SMT</t>
  </si>
  <si>
    <t xml:space="preserve">SMT</t>
  </si>
  <si>
    <t xml:space="preserve">压料盖</t>
  </si>
  <si>
    <t xml:space="preserve">SHENZHEN DAXING GENERAL TECHNOLOGY CO., LTD</t>
  </si>
  <si>
    <t xml:space="preserve">F1-82</t>
  </si>
  <si>
    <t xml:space="preserve">/</t>
  </si>
  <si>
    <r>
      <rPr>
        <sz val="10"/>
        <color rgb="FF000000"/>
        <rFont val="Arial"/>
        <family val="0"/>
        <charset val="134"/>
      </rPr>
      <t xml:space="preserve">0|1|SMT</t>
    </r>
    <r>
      <rPr>
        <sz val="10"/>
        <color rgb="FF000000"/>
        <rFont val="宋体"/>
        <family val="0"/>
        <charset val="134"/>
      </rPr>
      <t xml:space="preserve">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F1-82型</t>
    </r>
  </si>
  <si>
    <t xml:space="preserve">铁</t>
  </si>
  <si>
    <t xml:space="preserve">IRON</t>
  </si>
  <si>
    <t xml:space="preserve">2025.11.20</t>
  </si>
  <si>
    <t xml:space="preserve">CHINA</t>
  </si>
  <si>
    <t xml:space="preserve">NEW</t>
  </si>
  <si>
    <t xml:space="preserve">P7</t>
  </si>
  <si>
    <t xml:space="preserve">35*19*22</t>
  </si>
  <si>
    <t xml:space="preserve">10*1.5*9</t>
  </si>
  <si>
    <t xml:space="preserve">NO</t>
  </si>
  <si>
    <t xml:space="preserve">F1-84</t>
  </si>
  <si>
    <r>
      <rPr>
        <sz val="10"/>
        <color rgb="FF000000"/>
        <rFont val="Arial"/>
        <family val="0"/>
        <charset val="134"/>
      </rPr>
      <t xml:space="preserve">0|1|SMT</t>
    </r>
    <r>
      <rPr>
        <sz val="10"/>
        <color rgb="FF000000"/>
        <rFont val="宋体"/>
        <family val="0"/>
        <charset val="134"/>
      </rPr>
      <t xml:space="preserve">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F1-84型</t>
    </r>
  </si>
  <si>
    <t xml:space="preserve">POWER PCBA</t>
  </si>
  <si>
    <t xml:space="preserve">Bảng mạch nguồn (Power PCBA) – Thay thế, sửa chữa thiết bị cung cấp tín hiệu cho sản phẩm - Bảng mạch điện tử</t>
  </si>
  <si>
    <t xml:space="preserve">FCT repair</t>
  </si>
  <si>
    <t xml:space="preserve">电源板</t>
  </si>
  <si>
    <t xml:space="preserve">TECHSEN ELECTRONICS(SHENZHEN)CO.,LTD</t>
  </si>
  <si>
    <t xml:space="preserve">BC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</si>
  <si>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输入电源的直流电压转换为稳定输出直流电压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直流稳压电源</t>
    </r>
    <r>
      <rPr>
        <sz val="10"/>
        <color rgb="FF000000"/>
        <rFont val="Arial"/>
        <family val="0"/>
        <charset val="134"/>
      </rPr>
      <t xml:space="preserve">|60W|2%|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BC型</t>
    </r>
  </si>
  <si>
    <t xml:space="preserve">ELECTRONIC BOARD</t>
  </si>
  <si>
    <t xml:space="preserve">AC220V</t>
  </si>
  <si>
    <t xml:space="preserve">60W</t>
  </si>
  <si>
    <t xml:space="preserve">P1</t>
  </si>
  <si>
    <t xml:space="preserve">59X39X32</t>
  </si>
  <si>
    <t xml:space="preserve">15X10X4</t>
  </si>
  <si>
    <t xml:space="preserve">HIGH PRECISION ELECTRONIC SCALE</t>
  </si>
  <si>
    <t xml:space="preserve">Cân điện tử độ chính xác cao – cân số lượng linh kiện điện tử trong sản xuất - Sắt + Linh kiện điện tử</t>
  </si>
  <si>
    <t xml:space="preserve">Tooling</t>
  </si>
  <si>
    <t xml:space="preserve">高精度电子秤</t>
  </si>
  <si>
    <t xml:space="preserve">YUEDI ELECTRONIC BALANCE CO.LTD</t>
  </si>
  <si>
    <t xml:space="preserve">BL-(X)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</si>
  <si>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电子产品零件称重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电子式称重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|BL-(X)</t>
    </r>
    <r>
      <rPr>
        <sz val="10"/>
        <color rgb="FF000000"/>
        <rFont val="宋体"/>
        <family val="0"/>
        <charset val="134"/>
      </rPr>
      <t xml:space="preserve">型</t>
    </r>
  </si>
  <si>
    <t xml:space="preserve">铁+电子元件</t>
  </si>
  <si>
    <t xml:space="preserve">IRON+ELECTRONIC</t>
  </si>
  <si>
    <t xml:space="preserve">DC3V</t>
  </si>
  <si>
    <t xml:space="preserve">0.5W</t>
  </si>
  <si>
    <t xml:space="preserve">25X16.5X7</t>
  </si>
  <si>
    <t xml:space="preserve">PLASTIC SHELL</t>
  </si>
  <si>
    <t xml:space="preserve">Hộp nhựa - cất giữ linh kiện, dụng cụ - Sắt + Nhựa</t>
  </si>
  <si>
    <t xml:space="preserve">TEST USE</t>
  </si>
  <si>
    <t xml:space="preserve">塑胶盒</t>
  </si>
  <si>
    <t xml:space="preserve">WENZHOU MIBA ELECTRICAL HARDWARE STORE</t>
  </si>
  <si>
    <t xml:space="preserve">F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</si>
  <si>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收纳用</t>
    </r>
    <r>
      <rPr>
        <sz val="10"/>
        <color rgb="FF000000"/>
        <rFont val="Arial"/>
        <family val="0"/>
        <charset val="134"/>
      </rPr>
      <t xml:space="preserve">|PP|</t>
    </r>
    <r>
      <rPr>
        <sz val="10"/>
        <color rgb="FF000000"/>
        <rFont val="宋体"/>
        <family val="0"/>
        <charset val="134"/>
      </rPr>
      <t xml:space="preserve">非半导体晶圆、掩模或光罩用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非半导体晶圆、掩模或光罩用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|F</t>
    </r>
    <r>
      <rPr>
        <sz val="10"/>
        <color rgb="FF000000"/>
        <rFont val="宋体"/>
        <family val="0"/>
        <charset val="134"/>
      </rPr>
      <t xml:space="preserve">型</t>
    </r>
  </si>
  <si>
    <t xml:space="preserve">IRON+PLC</t>
  </si>
  <si>
    <t xml:space="preserve">158X90X60</t>
  </si>
  <si>
    <t xml:space="preserve">BUTTON BOX</t>
  </si>
  <si>
    <t xml:space="preserve">Hộp nút bấm - lắp đặt nút bấm/công tắc tín hiệu điều khiển - Nhựa + Sắt</t>
  </si>
  <si>
    <t xml:space="preserve">按钮盒</t>
  </si>
  <si>
    <t xml:space="preserve">YUEQING DAZHI ELECTRIC APPLIANCE CO., LTD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</si>
  <si>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用于安装按钮 </t>
    </r>
    <r>
      <rPr>
        <sz val="10"/>
        <color rgb="FF000000"/>
        <rFont val="Arial"/>
        <family val="0"/>
        <charset val="134"/>
      </rPr>
      <t xml:space="preserve">/ </t>
    </r>
    <r>
      <rPr>
        <sz val="10"/>
        <color rgb="FF000000"/>
        <rFont val="宋体"/>
        <family val="0"/>
        <charset val="134"/>
      </rPr>
      <t xml:space="preserve">开关，作为电气控制信号输入装置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通过安装的控制按钮</t>
    </r>
    <r>
      <rPr>
        <sz val="10"/>
        <color rgb="FF000000"/>
        <rFont val="Arial"/>
        <family val="0"/>
        <charset val="134"/>
      </rPr>
      <t xml:space="preserve">/</t>
    </r>
    <r>
      <rPr>
        <sz val="10"/>
        <color rgb="FF000000"/>
        <rFont val="宋体"/>
        <family val="0"/>
        <charset val="134"/>
      </rPr>
      <t xml:space="preserve">开关，人工操作实现电路通断，发出控制信号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不适用，为按钮安装壳体，配套安装控制按钮元件使用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无型号</t>
    </r>
  </si>
  <si>
    <t xml:space="preserve">塑料+铁</t>
  </si>
  <si>
    <t xml:space="preserve">7.3X7.3X6.6</t>
  </si>
  <si>
    <t xml:space="preserve">AUDIO SIGNAL CABLE</t>
  </si>
  <si>
    <t xml:space="preserve">Cáp tín hiệu âm thanh - truyền tín hiệu giữa các thiết bị âm thanh (micro, mixer, amply) - Dây điện tử</t>
  </si>
  <si>
    <t xml:space="preserve">音频信号线</t>
  </si>
  <si>
    <t xml:space="preserve">FOSHAN YIXIANTIAN TECHNOLOGY.,LTD</t>
  </si>
  <si>
    <t xml:space="preserve">FD-158A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</si>
  <si>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用于专业音频设备（麦克风</t>
    </r>
    <r>
      <rPr>
        <sz val="10"/>
        <color rgb="FF000000"/>
        <rFont val="Arial"/>
        <family val="0"/>
        <charset val="134"/>
      </rPr>
      <t xml:space="preserve">/</t>
    </r>
    <r>
      <rPr>
        <sz val="10"/>
        <color rgb="FF000000"/>
        <rFont val="宋体"/>
        <family val="0"/>
        <charset val="134"/>
      </rPr>
      <t xml:space="preserve">话筒）之间的信号传输，连接调音台、功放等设备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无接头；非同轴电导体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|FD-158A</t>
    </r>
    <r>
      <rPr>
        <sz val="10"/>
        <color rgb="FF000000"/>
        <rFont val="宋体"/>
        <family val="0"/>
        <charset val="134"/>
      </rPr>
      <t xml:space="preserve">型</t>
    </r>
    <r>
      <rPr>
        <sz val="10"/>
        <color rgb="FF000000"/>
        <rFont val="Arial"/>
        <family val="0"/>
        <charset val="134"/>
      </rPr>
      <t xml:space="preserve">|80V</t>
    </r>
  </si>
  <si>
    <t xml:space="preserve">电子线</t>
  </si>
  <si>
    <t xml:space="preserve">ELECTRONIC WIRE</t>
  </si>
  <si>
    <t xml:space="preserve">80V</t>
  </si>
  <si>
    <t xml:space="preserve">25X25X13.5</t>
  </si>
  <si>
    <t xml:space="preserve">IC PROGAMING SOCKET</t>
  </si>
  <si>
    <t xml:space="preserve">Đế ghi chương trình IC (HD-SEEP-S08) - nạp dữ liệu cho IC - Linh kiện điện tử</t>
  </si>
  <si>
    <t xml:space="preserve">TOOLING</t>
  </si>
  <si>
    <t xml:space="preserve">烧录座</t>
  </si>
  <si>
    <t xml:space="preserve">HILO Co., LTD</t>
  </si>
  <si>
    <t xml:space="preserve">HD-SEEP-S08</t>
  </si>
  <si>
    <r>
      <rPr>
        <sz val="10"/>
        <color rgb="FF000000"/>
        <rFont val="Arial"/>
        <family val="0"/>
        <charset val="134"/>
      </rPr>
      <t xml:space="preserve">0|1|IC</t>
    </r>
    <r>
      <rPr>
        <sz val="10"/>
        <color rgb="FF000000"/>
        <rFont val="宋体"/>
        <family val="0"/>
        <charset val="134"/>
      </rPr>
      <t xml:space="preserve">烧录用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|HD-SEEP-S08</t>
    </r>
    <r>
      <rPr>
        <sz val="10"/>
        <color rgb="FF000000"/>
        <rFont val="宋体"/>
        <family val="0"/>
        <charset val="134"/>
      </rPr>
      <t xml:space="preserve">型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非内存条</t>
    </r>
  </si>
  <si>
    <t xml:space="preserve">电子元件</t>
  </si>
  <si>
    <t xml:space="preserve">ELECTRONIC</t>
  </si>
  <si>
    <t xml:space="preserve">2026.04.28</t>
  </si>
  <si>
    <t xml:space="preserve">P2</t>
  </si>
  <si>
    <t xml:space="preserve">53X36X29</t>
  </si>
  <si>
    <t xml:space="preserve">9.5X3.5X3</t>
  </si>
  <si>
    <t xml:space="preserve">Đế ghi chương trình IC (HD-SEEP-BG24A) - nạp dữ liệu cho IC - Linh kiện điện tử</t>
  </si>
  <si>
    <t xml:space="preserve">HD-SEEP-BG24A</t>
  </si>
  <si>
    <r>
      <rPr>
        <sz val="10"/>
        <color rgb="FF000000"/>
        <rFont val="Arial"/>
        <family val="0"/>
        <charset val="134"/>
      </rPr>
      <t xml:space="preserve">0|1|IC</t>
    </r>
    <r>
      <rPr>
        <sz val="10"/>
        <color rgb="FF000000"/>
        <rFont val="宋体"/>
        <family val="0"/>
        <charset val="134"/>
      </rPr>
      <t xml:space="preserve">烧录用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|HD-SEEP-BG24A</t>
    </r>
    <r>
      <rPr>
        <sz val="10"/>
        <color rgb="FF000000"/>
        <rFont val="宋体"/>
        <family val="0"/>
        <charset val="134"/>
      </rPr>
      <t xml:space="preserve">型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非内存条</t>
    </r>
  </si>
  <si>
    <t xml:space="preserve">AUDIO CABLE</t>
  </si>
  <si>
    <t xml:space="preserve">Cáp âm thanh (YX-1434) - kết nối thiết bị âm thanh với sản phẩm - Dây điện tử + Cao su</t>
  </si>
  <si>
    <t xml:space="preserve">音频线</t>
  </si>
  <si>
    <t xml:space="preserve">EFSHIU ELECTRONICS CO.,LTD</t>
  </si>
  <si>
    <t xml:space="preserve">YX-1434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</si>
  <si>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连接音频设备用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有接头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|YX-1434</t>
    </r>
    <r>
      <rPr>
        <sz val="10"/>
        <color rgb="FF000000"/>
        <rFont val="宋体"/>
        <family val="0"/>
        <charset val="134"/>
      </rPr>
      <t xml:space="preserve">型</t>
    </r>
    <r>
      <rPr>
        <sz val="10"/>
        <color rgb="FF000000"/>
        <rFont val="Arial"/>
        <family val="0"/>
        <charset val="134"/>
      </rPr>
      <t xml:space="preserve">|30V</t>
    </r>
  </si>
  <si>
    <t xml:space="preserve">电子线+橡胶</t>
  </si>
  <si>
    <t xml:space="preserve">30V</t>
  </si>
  <si>
    <t xml:space="preserve">23X14X1.5</t>
  </si>
  <si>
    <t xml:space="preserve">Cáp âm thanh (3.5 to 3.5) - kết nối thiết bị âm thanh với sản phẩm - Dây điện tử + Cao su</t>
  </si>
  <si>
    <t xml:space="preserve">GUANGZHOU WIRE STORE</t>
  </si>
  <si>
    <t xml:space="preserve">3.5 to 3.5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</si>
  <si>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连接音频设备用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有接头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|3.5 to 3.5</t>
    </r>
    <r>
      <rPr>
        <sz val="10"/>
        <color rgb="FF000000"/>
        <rFont val="宋体"/>
        <family val="0"/>
        <charset val="134"/>
      </rPr>
      <t xml:space="preserve">型</t>
    </r>
    <r>
      <rPr>
        <sz val="10"/>
        <color rgb="FF000000"/>
        <rFont val="Arial"/>
        <family val="0"/>
        <charset val="134"/>
      </rPr>
      <t xml:space="preserve">|30V</t>
    </r>
  </si>
  <si>
    <t xml:space="preserve">23X6</t>
  </si>
  <si>
    <t xml:space="preserve">Cáp âm thanh (AUX) - kết nối thiết bị âm thanh với sản phẩm - Dây điện tử + Cao su</t>
  </si>
  <si>
    <t xml:space="preserve">SHENZHEN YOUKE ELECTRONIC BUSINESS DEPARTMENT</t>
  </si>
  <si>
    <t xml:space="preserve">AUX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</si>
  <si>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连接音频设备用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有接头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|AUX</t>
    </r>
    <r>
      <rPr>
        <sz val="10"/>
        <color rgb="FF000000"/>
        <rFont val="宋体"/>
        <family val="0"/>
        <charset val="134"/>
      </rPr>
      <t xml:space="preserve">型</t>
    </r>
    <r>
      <rPr>
        <sz val="10"/>
        <color rgb="FF000000"/>
        <rFont val="Arial"/>
        <family val="0"/>
        <charset val="134"/>
      </rPr>
      <t xml:space="preserve">|30V</t>
    </r>
  </si>
  <si>
    <t xml:space="preserve">15X6</t>
  </si>
  <si>
    <t xml:space="preserve">Cáp âm thanh (YX-1363) - kết nối thiết bị âm thanh với sản phẩm - Dây điện tử + Cao su</t>
  </si>
  <si>
    <t xml:space="preserve">YX-1363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</si>
  <si>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连接音频设备用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有接头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|YX-1363</t>
    </r>
    <r>
      <rPr>
        <sz val="10"/>
        <color rgb="FF000000"/>
        <rFont val="宋体"/>
        <family val="0"/>
        <charset val="134"/>
      </rPr>
      <t xml:space="preserve">型</t>
    </r>
    <r>
      <rPr>
        <sz val="10"/>
        <color rgb="FF000000"/>
        <rFont val="Arial"/>
        <family val="0"/>
        <charset val="134"/>
      </rPr>
      <t xml:space="preserve">|30V</t>
    </r>
  </si>
  <si>
    <t xml:space="preserve">Cáp âm thanh (YX-1632) - kết nối thiết bị âm thanh với sản phẩm - Dây điện tử + Cao su</t>
  </si>
  <si>
    <t xml:space="preserve">YX-1632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</si>
  <si>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连接音频设备用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有接头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|YX-1632</t>
    </r>
    <r>
      <rPr>
        <sz val="10"/>
        <color rgb="FF000000"/>
        <rFont val="宋体"/>
        <family val="0"/>
        <charset val="134"/>
      </rPr>
      <t xml:space="preserve">型</t>
    </r>
    <r>
      <rPr>
        <sz val="10"/>
        <color rgb="FF000000"/>
        <rFont val="Arial"/>
        <family val="0"/>
        <charset val="134"/>
      </rPr>
      <t xml:space="preserve">|30V</t>
    </r>
  </si>
  <si>
    <t xml:space="preserve">USB CABLE</t>
  </si>
  <si>
    <t xml:space="preserve">Cáp USB (Type C) – Sạc thiết bị - Dây điện tử + Đồng</t>
  </si>
  <si>
    <t xml:space="preserve">USB 线</t>
  </si>
  <si>
    <t xml:space="preserve">YUDITONG WIRE CO.,LTD</t>
  </si>
  <si>
    <t xml:space="preserve">TYPE C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</si>
  <si>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连接</t>
    </r>
    <r>
      <rPr>
        <sz val="10"/>
        <color rgb="FF000000"/>
        <rFont val="Arial"/>
        <family val="0"/>
        <charset val="134"/>
      </rPr>
      <t xml:space="preserve">/</t>
    </r>
    <r>
      <rPr>
        <sz val="10"/>
        <color rgb="FF000000"/>
        <rFont val="宋体"/>
        <family val="0"/>
        <charset val="134"/>
      </rPr>
      <t xml:space="preserve">充电用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无接头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TYPE C型</t>
    </r>
    <r>
      <rPr>
        <sz val="10"/>
        <color rgb="FF000000"/>
        <rFont val="Arial"/>
        <family val="0"/>
        <charset val="134"/>
      </rPr>
      <t xml:space="preserve">|30V</t>
    </r>
  </si>
  <si>
    <t xml:space="preserve">电子线+铜</t>
  </si>
  <si>
    <t xml:space="preserve">2026.4.20</t>
  </si>
  <si>
    <t xml:space="preserve">10.5X3.5</t>
  </si>
  <si>
    <t xml:space="preserve">POWER PLUG CABLE</t>
  </si>
  <si>
    <t xml:space="preserve">Cáp nguồn (DC) - cấp nguồn điện trong kiểm tra (có đầu nối) - Dây điện tử</t>
  </si>
  <si>
    <t xml:space="preserve">电源插头线</t>
  </si>
  <si>
    <t xml:space="preserve">JUCZO ELECTRONICS FACTORY</t>
  </si>
  <si>
    <t xml:space="preserve">DC</t>
  </si>
  <si>
    <r>
      <rPr>
        <sz val="10"/>
        <color rgb="FF000000"/>
        <rFont val="Arial"/>
        <family val="0"/>
        <charset val="134"/>
      </rPr>
      <t xml:space="preserve">0|1</t>
    </r>
    <r>
      <rPr>
        <sz val="10"/>
        <color rgb="FF000000"/>
        <rFont val="宋体"/>
        <family val="0"/>
        <charset val="134"/>
      </rPr>
      <t xml:space="preserve">电子产品通用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有接头；非同轴电导体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DC型</t>
    </r>
    <r>
      <rPr>
        <sz val="10"/>
        <color rgb="FF000000"/>
        <rFont val="Arial"/>
        <family val="0"/>
        <charset val="134"/>
      </rPr>
      <t xml:space="preserve">|30V</t>
    </r>
  </si>
  <si>
    <t xml:space="preserve">18X3</t>
  </si>
  <si>
    <t xml:space="preserve">CANON PLUG</t>
  </si>
  <si>
    <r>
      <rPr>
        <sz val="10"/>
        <rFont val="Arial"/>
        <family val="0"/>
        <charset val="134"/>
      </rPr>
      <t xml:space="preserve">Đầu cắm Canon (XLR) - </t>
    </r>
    <r>
      <rPr>
        <sz val="10"/>
        <rFont val="Arial"/>
        <family val="0"/>
        <charset val="1"/>
      </rPr>
      <t xml:space="preserve">kết nối thiết bị âm thanh với sản phẩm</t>
    </r>
    <r>
      <rPr>
        <sz val="10"/>
        <rFont val="Arial"/>
        <family val="0"/>
        <charset val="134"/>
      </rPr>
      <t xml:space="preserve"> - Đồng + Nhựa</t>
    </r>
  </si>
  <si>
    <t xml:space="preserve">卡侬插头</t>
  </si>
  <si>
    <t xml:space="preserve">SOUTH CHINA ELECTRONIC WHOLESALE DEPARTMENT</t>
  </si>
  <si>
    <t xml:space="preserve">MIC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</si>
  <si>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音频系统用</t>
    </r>
    <r>
      <rPr>
        <sz val="10"/>
        <color rgb="FF000000"/>
        <rFont val="Arial"/>
        <family val="0"/>
        <charset val="134"/>
      </rPr>
      <t xml:space="preserve">|30V|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MIC型</t>
    </r>
  </si>
  <si>
    <t xml:space="preserve">铜+塑胶</t>
  </si>
  <si>
    <t xml:space="preserve">COPPER+PLC</t>
  </si>
  <si>
    <t xml:space="preserve">6.5X2</t>
  </si>
  <si>
    <t xml:space="preserve">BANANA PLUG</t>
  </si>
  <si>
    <r>
      <rPr>
        <sz val="10"/>
        <rFont val="Arial"/>
        <family val="0"/>
        <charset val="134"/>
      </rPr>
      <t xml:space="preserve">Đầu cắm chuối (M4) - </t>
    </r>
    <r>
      <rPr>
        <sz val="10"/>
        <rFont val="Arial"/>
        <family val="0"/>
        <charset val="1"/>
      </rPr>
      <t xml:space="preserve">kết nối thiết bị âm thanh với sản phẩm</t>
    </r>
    <r>
      <rPr>
        <sz val="10"/>
        <rFont val="Arial"/>
        <family val="0"/>
        <charset val="134"/>
      </rPr>
      <t xml:space="preserve"> - Đồng + Nhựa</t>
    </r>
  </si>
  <si>
    <t xml:space="preserve">香蕉插头</t>
  </si>
  <si>
    <t xml:space="preserve">SICHI  ELECTRONICS CO.,LTD</t>
  </si>
  <si>
    <t xml:space="preserve">M4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</si>
  <si>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连接音响、耳机等音频设备用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有接头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M4型</t>
    </r>
    <r>
      <rPr>
        <sz val="10"/>
        <color rgb="FF000000"/>
        <rFont val="Arial"/>
        <family val="0"/>
        <charset val="134"/>
      </rPr>
      <t xml:space="preserve">|220V</t>
    </r>
  </si>
  <si>
    <t xml:space="preserve">4X0.5</t>
  </si>
  <si>
    <t xml:space="preserve">AUDIO PLUG</t>
  </si>
  <si>
    <r>
      <rPr>
        <sz val="10"/>
        <rFont val="Arial"/>
        <family val="0"/>
        <charset val="134"/>
      </rPr>
      <t xml:space="preserve">Đầu cắm âm thanh (6.35mm/RCA) - </t>
    </r>
    <r>
      <rPr>
        <sz val="10"/>
        <rFont val="Arial"/>
        <family val="0"/>
        <charset val="1"/>
      </rPr>
      <t xml:space="preserve">kết nối thiết bị âm thanh với sản phẩm</t>
    </r>
    <r>
      <rPr>
        <sz val="10"/>
        <rFont val="Arial"/>
        <family val="0"/>
        <charset val="134"/>
      </rPr>
      <t xml:space="preserve"> - Đồng</t>
    </r>
  </si>
  <si>
    <t xml:space="preserve">音频插头</t>
  </si>
  <si>
    <t xml:space="preserve">YONGSHENG ELECTRONICS CO., LTD</t>
  </si>
  <si>
    <t xml:space="preserve">6.35mm/RCA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</si>
  <si>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音频系统用</t>
    </r>
    <r>
      <rPr>
        <sz val="10"/>
        <color rgb="FF000000"/>
        <rFont val="Arial"/>
        <family val="0"/>
        <charset val="134"/>
      </rPr>
      <t xml:space="preserve">|30V|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6.35mm/RCA型</t>
    </r>
  </si>
  <si>
    <t xml:space="preserve">铜</t>
  </si>
  <si>
    <t xml:space="preserve">COPPER</t>
  </si>
  <si>
    <t xml:space="preserve">9X1X1</t>
  </si>
  <si>
    <r>
      <rPr>
        <sz val="10"/>
        <rFont val="Arial"/>
        <family val="0"/>
        <charset val="134"/>
      </rPr>
      <t xml:space="preserve">Đầu cắm âm thanh (6.35mm/3.5) - chuyển đổi kết nối giữa jack 6.35mm và 3.5mm </t>
    </r>
    <r>
      <rPr>
        <sz val="10"/>
        <rFont val="Arial"/>
        <family val="0"/>
        <charset val="1"/>
      </rPr>
      <t xml:space="preserve">kết nối thiết bị âm thanh với sản phẩm</t>
    </r>
    <r>
      <rPr>
        <sz val="10"/>
        <rFont val="Arial"/>
        <family val="0"/>
        <charset val="134"/>
      </rPr>
      <t xml:space="preserve">- Đồng</t>
    </r>
  </si>
  <si>
    <t xml:space="preserve">6.35mm/3.5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</si>
  <si>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音频系统用</t>
    </r>
    <r>
      <rPr>
        <sz val="10"/>
        <color rgb="FF000000"/>
        <rFont val="Arial"/>
        <family val="0"/>
        <charset val="134"/>
      </rPr>
      <t xml:space="preserve">|30V|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6.35mm/3.5型</t>
    </r>
  </si>
  <si>
    <r>
      <rPr>
        <sz val="10"/>
        <rFont val="Arial"/>
        <family val="0"/>
        <charset val="134"/>
      </rPr>
      <t xml:space="preserve">Đầu cắm âm thanh (6.35mm) - </t>
    </r>
    <r>
      <rPr>
        <sz val="10"/>
        <rFont val="Arial"/>
        <family val="0"/>
        <charset val="1"/>
      </rPr>
      <t xml:space="preserve">kết nối thiết bị âm thanh với sản phẩm</t>
    </r>
    <r>
      <rPr>
        <sz val="10"/>
        <rFont val="Arial"/>
        <family val="0"/>
        <charset val="134"/>
      </rPr>
      <t xml:space="preserve"> - Đồng</t>
    </r>
  </si>
  <si>
    <t xml:space="preserve">6.35mm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</si>
  <si>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音频系统用</t>
    </r>
    <r>
      <rPr>
        <sz val="10"/>
        <color rgb="FF000000"/>
        <rFont val="Arial"/>
        <family val="0"/>
        <charset val="134"/>
      </rPr>
      <t xml:space="preserve">|30V|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6.35mm型</t>
    </r>
  </si>
  <si>
    <t xml:space="preserve">AUDIO CONVERSION PLUG</t>
  </si>
  <si>
    <r>
      <rPr>
        <sz val="10"/>
        <rFont val="Arial"/>
        <family val="0"/>
        <charset val="134"/>
      </rPr>
      <t xml:space="preserve">Đầu chuyển đổi âm thanh (RCA to BNC) - </t>
    </r>
    <r>
      <rPr>
        <sz val="10"/>
        <rFont val="Arial"/>
        <family val="0"/>
        <charset val="1"/>
      </rPr>
      <t xml:space="preserve">kết nối thiết bị âm thanh với sản phẩm</t>
    </r>
    <r>
      <rPr>
        <sz val="10"/>
        <rFont val="Arial"/>
        <family val="0"/>
        <charset val="134"/>
      </rPr>
      <t xml:space="preserve"> - Đồng</t>
    </r>
  </si>
  <si>
    <t xml:space="preserve">音频转换插头</t>
  </si>
  <si>
    <t xml:space="preserve">GUANGZHOU YIHONG ELECTRIC APPLIANCE STORE</t>
  </si>
  <si>
    <t xml:space="preserve">RCA TO BNC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</si>
  <si>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音频系统用</t>
    </r>
    <r>
      <rPr>
        <sz val="10"/>
        <color rgb="FF000000"/>
        <rFont val="Arial"/>
        <family val="0"/>
        <charset val="134"/>
      </rPr>
      <t xml:space="preserve">|30V|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RCA TO BNC型</t>
    </r>
  </si>
  <si>
    <t xml:space="preserve">3X1.5</t>
  </si>
  <si>
    <t xml:space="preserve">DUMMY CELL</t>
  </si>
  <si>
    <t xml:space="preserve">Pin giả (AA) – Kết nối dây điện, cũng cấp nguồn điện, thay thế pin thật để kiểm tra thiết bị điện tử - Thép</t>
  </si>
  <si>
    <t xml:space="preserve">假电池</t>
  </si>
  <si>
    <t xml:space="preserve">AA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</si>
  <si>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测试电子产品用</t>
    </r>
    <r>
      <rPr>
        <sz val="10"/>
        <color rgb="FF000000"/>
        <rFont val="Arial"/>
        <family val="0"/>
        <charset val="134"/>
      </rPr>
      <t xml:space="preserve">|6V|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AA型</t>
    </r>
  </si>
  <si>
    <t xml:space="preserve">钢赛</t>
  </si>
  <si>
    <t xml:space="preserve">STEEL</t>
  </si>
  <si>
    <t xml:space="preserve">5X1.2</t>
  </si>
  <si>
    <t xml:space="preserve">ELECTRIC SCREWDRIVER BIT</t>
  </si>
  <si>
    <t xml:space="preserve">Đầu tuốc nơ vít điện (Y4x60) - vặn ốc vít trong lắp ráp - Sắt</t>
  </si>
  <si>
    <t xml:space="preserve">电动螺丝刀批咀</t>
  </si>
  <si>
    <t xml:space="preserve">WEELI CO.LTD</t>
  </si>
  <si>
    <t xml:space="preserve">Y4x60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</si>
  <si>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拧螺丝用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维尔利牌</t>
    </r>
    <r>
      <rPr>
        <sz val="10"/>
        <color rgb="FF000000"/>
        <rFont val="Arial"/>
        <family val="0"/>
        <charset val="134"/>
      </rPr>
      <t xml:space="preserve">|Y4x60</t>
    </r>
    <r>
      <rPr>
        <sz val="10"/>
        <color rgb="FF000000"/>
        <rFont val="宋体"/>
        <family val="0"/>
        <charset val="134"/>
      </rPr>
      <t xml:space="preserve">型</t>
    </r>
  </si>
  <si>
    <t xml:space="preserve">0.4X60</t>
  </si>
  <si>
    <t xml:space="preserve">HEATING TUBE</t>
  </si>
  <si>
    <t xml:space="preserve">Ống gia nhiệt (9.5x50mm) - bảo trì thiết bị (gia nhiệt) - Dây điện tử + Đồng</t>
  </si>
  <si>
    <t xml:space="preserve">Tool Repair</t>
  </si>
  <si>
    <t xml:space="preserve">发热管</t>
  </si>
  <si>
    <t xml:space="preserve">JINGYI ELECTRIC HEATING EQUIPMENT STORE</t>
  </si>
  <si>
    <t xml:space="preserve">9.5X50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</si>
  <si>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设备维护用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加热式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|9.5X50</t>
    </r>
    <r>
      <rPr>
        <sz val="10"/>
        <color rgb="FF000000"/>
        <rFont val="宋体"/>
        <family val="0"/>
        <charset val="134"/>
      </rPr>
      <t xml:space="preserve">型</t>
    </r>
  </si>
  <si>
    <t xml:space="preserve">220V</t>
  </si>
  <si>
    <t xml:space="preserve">250W</t>
  </si>
  <si>
    <t xml:space="preserve">0.95X23</t>
  </si>
  <si>
    <t xml:space="preserve">BUTTON SWITCH</t>
  </si>
  <si>
    <t xml:space="preserve">Công tắc nút bấm (LA38-11BN) - đóng ngắt mạch điện bằng tay cho tủ điều khiển hoặc thiết bị - Nhựa + Đồng</t>
  </si>
  <si>
    <t xml:space="preserve">按钮开关</t>
  </si>
  <si>
    <t xml:space="preserve">YIJIA INDUSTRIAL CONTROL ELECTRICAL APPLIANCE CO., LTD</t>
  </si>
  <si>
    <t xml:space="preserve">LA38-11BN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</si>
  <si>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用于电气控制柜或设备面板，通过人工按压操作实现电路通断，发出控制信号</t>
    </r>
    <r>
      <rPr>
        <sz val="10"/>
        <color rgb="FF000000"/>
        <rFont val="Arial"/>
        <family val="0"/>
        <charset val="134"/>
      </rPr>
      <t xml:space="preserve">|220V|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|LA38-11BN</t>
    </r>
    <r>
      <rPr>
        <sz val="10"/>
        <color rgb="FF000000"/>
        <rFont val="宋体"/>
        <family val="0"/>
        <charset val="134"/>
      </rPr>
      <t xml:space="preserve">型</t>
    </r>
  </si>
  <si>
    <t xml:space="preserve">塑胶+铜片</t>
  </si>
  <si>
    <t xml:space="preserve">PLC+IRON</t>
  </si>
  <si>
    <t xml:space="preserve">4X3X6.5</t>
  </si>
  <si>
    <t xml:space="preserve">LOCK SIDE SCREW FIXTURE</t>
  </si>
  <si>
    <t xml:space="preserve">Đồ gá vặn ốc bên hông (cho VE-8) - vặn ốc ở vị trí cạnh bên sản phẩm - Nhựa phíp + PMMA</t>
  </si>
  <si>
    <t xml:space="preserve">Assembly</t>
  </si>
  <si>
    <t xml:space="preserve">锁侧面螺丝治具</t>
  </si>
  <si>
    <t xml:space="preserve">VE-8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</si>
  <si>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生产组装用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|VE-8</t>
    </r>
    <r>
      <rPr>
        <sz val="10"/>
        <color rgb="FF000000"/>
        <rFont val="宋体"/>
        <family val="0"/>
        <charset val="134"/>
      </rPr>
      <t xml:space="preserve">型</t>
    </r>
  </si>
  <si>
    <t xml:space="preserve">电木板+亚加历</t>
  </si>
  <si>
    <t xml:space="preserve">BAKELITEPMMA</t>
  </si>
  <si>
    <t xml:space="preserve">23X12X20</t>
  </si>
  <si>
    <t xml:space="preserve">BUTTON</t>
  </si>
  <si>
    <r>
      <rPr>
        <sz val="10"/>
        <rFont val="Arial"/>
        <family val="0"/>
        <charset val="134"/>
      </rPr>
      <t xml:space="preserve">Nút bấm (LA16Y) - </t>
    </r>
    <r>
      <rPr>
        <sz val="10"/>
        <rFont val="Arial"/>
        <family val="0"/>
        <charset val="1"/>
      </rPr>
      <t xml:space="preserve">đóng ngắt mạch điện bằng tay cho tủ điều khiển hoặc thiết bị</t>
    </r>
    <r>
      <rPr>
        <sz val="10"/>
        <rFont val="Arial"/>
        <family val="0"/>
        <charset val="134"/>
      </rPr>
      <t xml:space="preserve"> - Nhựa + Đồng</t>
    </r>
  </si>
  <si>
    <t xml:space="preserve">按钮</t>
  </si>
  <si>
    <t xml:space="preserve">CHINA AOMENG ELECTRIC GROUP CO.,LTD</t>
  </si>
  <si>
    <t xml:space="preserve">LA16Y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</si>
  <si>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测试用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未装有</t>
    </r>
    <r>
      <rPr>
        <sz val="10"/>
        <color rgb="FF000000"/>
        <rFont val="Arial"/>
        <family val="0"/>
        <charset val="134"/>
      </rPr>
      <t xml:space="preserve">8535</t>
    </r>
    <r>
      <rPr>
        <sz val="10"/>
        <color rgb="FF000000"/>
        <rFont val="宋体"/>
        <family val="0"/>
        <charset val="134"/>
      </rPr>
      <t xml:space="preserve">或</t>
    </r>
    <r>
      <rPr>
        <sz val="10"/>
        <color rgb="FF000000"/>
        <rFont val="Arial"/>
        <family val="0"/>
        <charset val="134"/>
      </rPr>
      <t xml:space="preserve">8536</t>
    </r>
    <r>
      <rPr>
        <sz val="10"/>
        <color rgb="FF000000"/>
        <rFont val="宋体"/>
        <family val="0"/>
        <charset val="134"/>
      </rPr>
      <t xml:space="preserve">所列装置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|LA16Y</t>
    </r>
    <r>
      <rPr>
        <sz val="10"/>
        <color rgb="FF000000"/>
        <rFont val="宋体"/>
        <family val="0"/>
        <charset val="134"/>
      </rPr>
      <t xml:space="preserve">型</t>
    </r>
  </si>
  <si>
    <t xml:space="preserve">塑胶+铜</t>
  </si>
  <si>
    <t xml:space="preserve">4X2X2</t>
  </si>
  <si>
    <t xml:space="preserve">SAFETY CRITICAL BLADE</t>
  </si>
  <si>
    <t xml:space="preserve">Dao cắt ba via an toàn - loại bỏ ba via (phần thừa) trên chi tiết nhựa - Nhựa + Sắt</t>
  </si>
  <si>
    <t xml:space="preserve">安全批锋刀</t>
  </si>
  <si>
    <t xml:space="preserve">NOVEL DISPLAY PRODUCTS FACTORY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</si>
  <si>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处理塑胶批锋用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铁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非经镀层或涂层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无型号</t>
    </r>
  </si>
  <si>
    <t xml:space="preserve">塑胶+铁</t>
  </si>
  <si>
    <t xml:space="preserve">14X2X1</t>
  </si>
  <si>
    <t xml:space="preserve">HEXAGON SOCKET SCREWDRIVER</t>
  </si>
  <si>
    <t xml:space="preserve">Đầu vặn lục giác (H14) - vặn ốc vít đầu lục giác - Sắt</t>
  </si>
  <si>
    <t xml:space="preserve">六角批咀</t>
  </si>
  <si>
    <t xml:space="preserve">H14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</si>
  <si>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拧螺丝用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H14型</t>
    </r>
  </si>
  <si>
    <t xml:space="preserve">6.5X1.3X1.3</t>
  </si>
  <si>
    <t xml:space="preserve">PROBING NEEDLE</t>
  </si>
  <si>
    <t xml:space="preserve">Đầu dò tín hiệu (P125-B) – kết nối tín hiệu điện trên bảng mạch, kiểm tra chức năng bảng mạch trước khi lắp ráp (kiểm tra chức năng) - Thép</t>
  </si>
  <si>
    <t xml:space="preserve">探针</t>
  </si>
  <si>
    <t xml:space="preserve">HUARONG PROBE CO. , LTD</t>
  </si>
  <si>
    <t xml:space="preserve">P125-B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</si>
  <si>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电子产品通用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|P125-B</t>
    </r>
    <r>
      <rPr>
        <sz val="10"/>
        <color rgb="FF000000"/>
        <rFont val="宋体"/>
        <family val="0"/>
        <charset val="134"/>
      </rPr>
      <t xml:space="preserve">型</t>
    </r>
  </si>
  <si>
    <t xml:space="preserve">钢</t>
  </si>
  <si>
    <t xml:space="preserve">5X3.5</t>
  </si>
  <si>
    <t xml:space="preserve">SCREWDRIVER MOTOR</t>
  </si>
  <si>
    <t xml:space="preserve">Motor (802) – chi tiết bên trong của tua vít điện - Sắt + Đồng</t>
  </si>
  <si>
    <t xml:space="preserve">电动螺丝刀转子</t>
  </si>
  <si>
    <t xml:space="preserve">JOHNSON ELECTRIC CO.,Ltd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</si>
  <si>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电动螺丝刀用</t>
    </r>
    <r>
      <rPr>
        <sz val="10"/>
        <color rgb="FF000000"/>
        <rFont val="Arial"/>
        <family val="0"/>
        <charset val="134"/>
      </rPr>
      <t xml:space="preserve">220V|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802型</t>
    </r>
  </si>
  <si>
    <t xml:space="preserve">铁+铜</t>
  </si>
  <si>
    <t xml:space="preserve">DC24V</t>
  </si>
  <si>
    <t xml:space="preserve">10W</t>
  </si>
  <si>
    <t xml:space="preserve">7X3.7</t>
  </si>
  <si>
    <t xml:space="preserve">MANUAL PUNCHING MACHINE</t>
  </si>
  <si>
    <t xml:space="preserve">Máy dập tay thủ công (JS-01) - ép, ghép chi tiết nhỏ trong lắp ráp công nghiệp - Sắt</t>
  </si>
  <si>
    <t xml:space="preserve">手动冲压机</t>
  </si>
  <si>
    <t xml:space="preserve">SANOING ELECTROMECHANICAL CO.,LTD</t>
  </si>
  <si>
    <t xml:space="preserve">JS-01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</si>
  <si>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工业设备用手动压力工具，用于小型工件压合、装配作业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铁</t>
    </r>
    <r>
      <rPr>
        <sz val="10"/>
        <color rgb="FF000000"/>
        <rFont val="Arial"/>
        <family val="0"/>
        <charset val="134"/>
      </rPr>
      <t xml:space="preserve">+</t>
    </r>
    <r>
      <rPr>
        <sz val="10"/>
        <color rgb="FF000000"/>
        <rFont val="宋体"/>
        <family val="0"/>
        <charset val="134"/>
      </rPr>
      <t xml:space="preserve">塑料制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成套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|JS-01</t>
    </r>
    <r>
      <rPr>
        <sz val="10"/>
        <color rgb="FF000000"/>
        <rFont val="宋体"/>
        <family val="0"/>
        <charset val="134"/>
      </rPr>
      <t xml:space="preserve">型</t>
    </r>
  </si>
  <si>
    <t xml:space="preserve">P3/P4/P5</t>
  </si>
  <si>
    <t xml:space="preserve">48X28X25</t>
  </si>
  <si>
    <t xml:space="preserve">50X28X18</t>
  </si>
  <si>
    <t xml:space="preserve">SMT PRINTING NET</t>
  </si>
  <si>
    <t xml:space="preserve">Lưới in SMT (SRIC-4 REVK MAIN) - in kem hàn lên bo mạch trong sản xuất SMT - Thép + Nhôm</t>
  </si>
  <si>
    <t xml:space="preserve">SMT印刷网</t>
  </si>
  <si>
    <t xml:space="preserve">SHENZHEN CHANGKE EXCELLENCE TECHNOLOGY CO., LTD</t>
  </si>
  <si>
    <t xml:space="preserve">SRIC-4 REVK MAIN</t>
  </si>
  <si>
    <t xml:space="preserve">100-07039-01-03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</si>
  <si>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印刷锡膏用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不锈钢</t>
    </r>
    <r>
      <rPr>
        <sz val="10"/>
        <color rgb="FF000000"/>
        <rFont val="Arial"/>
        <family val="0"/>
        <charset val="134"/>
      </rPr>
      <t xml:space="preserve">+</t>
    </r>
    <r>
      <rPr>
        <sz val="10"/>
        <color rgb="FF000000"/>
        <rFont val="宋体"/>
        <family val="0"/>
        <charset val="134"/>
      </rPr>
      <t xml:space="preserve">铝框</t>
    </r>
    <r>
      <rPr>
        <sz val="10"/>
        <color rgb="FF000000"/>
        <rFont val="Arial"/>
        <family val="0"/>
        <charset val="134"/>
      </rPr>
      <t xml:space="preserve">;</t>
    </r>
    <r>
      <rPr>
        <sz val="10"/>
        <color rgb="FF000000"/>
        <rFont val="宋体"/>
        <family val="0"/>
        <charset val="134"/>
      </rPr>
      <t xml:space="preserve">网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腐蚀</t>
    </r>
    <r>
      <rPr>
        <sz val="10"/>
        <color rgb="FF000000"/>
        <rFont val="Arial"/>
        <family val="0"/>
        <charset val="134"/>
      </rPr>
      <t xml:space="preserve">+</t>
    </r>
    <r>
      <rPr>
        <sz val="10"/>
        <color rgb="FF000000"/>
        <rFont val="宋体"/>
        <family val="0"/>
        <charset val="134"/>
      </rPr>
      <t xml:space="preserve">切割</t>
    </r>
    <r>
      <rPr>
        <sz val="10"/>
        <color rgb="FF000000"/>
        <rFont val="Arial"/>
        <family val="0"/>
        <charset val="134"/>
      </rPr>
      <t xml:space="preserve">|55*65*2.5CM</t>
    </r>
  </si>
  <si>
    <t xml:space="preserve">钢/铝</t>
  </si>
  <si>
    <t xml:space="preserve">STEEL+AL</t>
  </si>
  <si>
    <t xml:space="preserve">P6</t>
  </si>
  <si>
    <t xml:space="preserve">57*67*5CM</t>
  </si>
  <si>
    <t xml:space="preserve">55*65*3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</si>
</sst>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0.0000_ "/>
    <numFmt numFmtId="167" formatCode="0.00_ "/>
    <numFmt numFmtId="168" formatCode="0_ "/>
    <numFmt numFmtId="169" formatCode="yyyy/m/d;@"/>
  </numFmts>
  <fonts count="16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sz val="10"/>
      <name val="Arial"/>
      <family val="0"/>
      <charset val="134"/>
    </font>
    <font>
      <b val="true"/>
      <sz val="12"/>
      <color rgb="FF000000"/>
      <name val="Arial"/>
      <family val="0"/>
      <charset val="134"/>
    </font>
    <font>
      <b val="true"/>
      <sz val="12"/>
      <color rgb="FF000000"/>
      <name val="楷体"/>
      <family val="0"/>
      <charset val="134"/>
    </font>
    <font>
      <b val="true"/>
      <sz val="12"/>
      <color rgb="FF000000"/>
      <name val="宋体"/>
      <family val="0"/>
      <charset val="134"/>
    </font>
    <font>
      <b val="true"/>
      <sz val="12"/>
      <color rgb="FFFF0000"/>
      <name val="Arial"/>
      <family val="0"/>
      <charset val="134"/>
    </font>
    <font>
      <b val="true"/>
      <sz val="12"/>
      <color rgb="FFFF0000"/>
      <name val="楷体"/>
      <family val="0"/>
      <charset val="134"/>
    </font>
    <font>
      <sz val="12"/>
      <color theme="1"/>
      <name val="Arial"/>
      <family val="0"/>
      <charset val="134"/>
    </font>
    <font>
      <sz val="10"/>
      <name val="新宋体"/>
      <family val="0"/>
      <charset val="134"/>
    </font>
    <font>
      <sz val="10"/>
      <name val="宋体"/>
      <family val="0"/>
      <charset val="134"/>
    </font>
    <font>
      <sz val="10"/>
      <color rgb="FF000000"/>
      <name val="Arial"/>
      <family val="0"/>
      <charset val="134"/>
    </font>
    <font>
      <sz val="10"/>
      <color rgb="FF000000"/>
      <name val="宋体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7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8" fontId="6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8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9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8" fontId="13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8" fontId="14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8" fontId="5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9" fontId="5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8" fontId="5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8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4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7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5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_Phieu thu" xfId="20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jpeg"/><Relationship Id="rId10" Type="http://schemas.openxmlformats.org/officeDocument/2006/relationships/image" Target="../media/image10.png"/><Relationship Id="rId11" Type="http://schemas.openxmlformats.org/officeDocument/2006/relationships/image" Target="../media/image11.jpeg"/><Relationship Id="rId12" Type="http://schemas.openxmlformats.org/officeDocument/2006/relationships/image" Target="../media/image12.png"/><Relationship Id="rId13" Type="http://schemas.openxmlformats.org/officeDocument/2006/relationships/image" Target="../media/image13.jpeg"/><Relationship Id="rId14" Type="http://schemas.openxmlformats.org/officeDocument/2006/relationships/image" Target="../media/image14.png"/><Relationship Id="rId15" Type="http://schemas.openxmlformats.org/officeDocument/2006/relationships/image" Target="../media/image15.jpe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jpeg"/><Relationship Id="rId20" Type="http://schemas.openxmlformats.org/officeDocument/2006/relationships/image" Target="../media/image20.png"/><Relationship Id="rId21" Type="http://schemas.openxmlformats.org/officeDocument/2006/relationships/image" Target="../media/image21.jpeg"/><Relationship Id="rId22" Type="http://schemas.openxmlformats.org/officeDocument/2006/relationships/image" Target="../media/image22.png"/><Relationship Id="rId23" Type="http://schemas.openxmlformats.org/officeDocument/2006/relationships/image" Target="../media/image23.jpeg"/><Relationship Id="rId24" Type="http://schemas.openxmlformats.org/officeDocument/2006/relationships/image" Target="../media/image24.png"/><Relationship Id="rId25" Type="http://schemas.openxmlformats.org/officeDocument/2006/relationships/image" Target="../media/image25.jpe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jpeg"/><Relationship Id="rId29" Type="http://schemas.openxmlformats.org/officeDocument/2006/relationships/image" Target="../media/image29.pn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png"/><Relationship Id="rId33" Type="http://schemas.openxmlformats.org/officeDocument/2006/relationships/image" Target="../media/image33.jpeg"/><Relationship Id="rId34" Type="http://schemas.openxmlformats.org/officeDocument/2006/relationships/image" Target="../media/image34.png"/><Relationship Id="rId35" Type="http://schemas.openxmlformats.org/officeDocument/2006/relationships/image" Target="../media/image35.jpeg"/><Relationship Id="rId36" Type="http://schemas.openxmlformats.org/officeDocument/2006/relationships/image" Target="../media/image36.png"/><Relationship Id="rId37" Type="http://schemas.openxmlformats.org/officeDocument/2006/relationships/image" Target="../media/image37.jpeg"/><Relationship Id="rId38" Type="http://schemas.openxmlformats.org/officeDocument/2006/relationships/image" Target="../media/image38.png"/><Relationship Id="rId39" Type="http://schemas.openxmlformats.org/officeDocument/2006/relationships/image" Target="../media/image39.jpeg"/><Relationship Id="rId40" Type="http://schemas.openxmlformats.org/officeDocument/2006/relationships/image" Target="../media/image40.png"/><Relationship Id="rId41" Type="http://schemas.openxmlformats.org/officeDocument/2006/relationships/image" Target="../media/image41.jpeg"/><Relationship Id="rId42" Type="http://schemas.openxmlformats.org/officeDocument/2006/relationships/image" Target="../media/image42.png"/><Relationship Id="rId43" Type="http://schemas.openxmlformats.org/officeDocument/2006/relationships/image" Target="../media/image43.jpeg"/><Relationship Id="rId44" Type="http://schemas.openxmlformats.org/officeDocument/2006/relationships/image" Target="../media/image44.png"/><Relationship Id="rId45" Type="http://schemas.openxmlformats.org/officeDocument/2006/relationships/image" Target="../media/image45.jpeg"/><Relationship Id="rId46" Type="http://schemas.openxmlformats.org/officeDocument/2006/relationships/image" Target="../media/image46.png"/><Relationship Id="rId47" Type="http://schemas.openxmlformats.org/officeDocument/2006/relationships/image" Target="../media/image47.jpeg"/><Relationship Id="rId48" Type="http://schemas.openxmlformats.org/officeDocument/2006/relationships/image" Target="../media/image48.png"/><Relationship Id="rId49" Type="http://schemas.openxmlformats.org/officeDocument/2006/relationships/image" Target="../media/image49.jpeg"/><Relationship Id="rId50" Type="http://schemas.openxmlformats.org/officeDocument/2006/relationships/image" Target="../media/image50.png"/><Relationship Id="rId51" Type="http://schemas.openxmlformats.org/officeDocument/2006/relationships/image" Target="../media/image51.jpeg"/><Relationship Id="rId52" Type="http://schemas.openxmlformats.org/officeDocument/2006/relationships/image" Target="../media/image52.png"/><Relationship Id="rId53" Type="http://schemas.openxmlformats.org/officeDocument/2006/relationships/image" Target="../media/image53.jpeg"/><Relationship Id="rId54" Type="http://schemas.openxmlformats.org/officeDocument/2006/relationships/image" Target="../media/image54.png"/><Relationship Id="rId55" Type="http://schemas.openxmlformats.org/officeDocument/2006/relationships/image" Target="../media/image55.jpeg"/><Relationship Id="rId56" Type="http://schemas.openxmlformats.org/officeDocument/2006/relationships/image" Target="../media/image56.png"/><Relationship Id="rId57" Type="http://schemas.openxmlformats.org/officeDocument/2006/relationships/image" Target="../media/image57.jpeg"/><Relationship Id="rId58" Type="http://schemas.openxmlformats.org/officeDocument/2006/relationships/image" Target="../media/image58.png"/><Relationship Id="rId59" Type="http://schemas.openxmlformats.org/officeDocument/2006/relationships/image" Target="../media/image59.jpeg"/><Relationship Id="rId60" Type="http://schemas.openxmlformats.org/officeDocument/2006/relationships/image" Target="../media/image60.png"/><Relationship Id="rId61" Type="http://schemas.openxmlformats.org/officeDocument/2006/relationships/image" Target="../media/image61.jpeg"/><Relationship Id="rId62" Type="http://schemas.openxmlformats.org/officeDocument/2006/relationships/image" Target="../media/image62.pn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png"/><Relationship Id="rId66" Type="http://schemas.openxmlformats.org/officeDocument/2006/relationships/image" Target="../media/image66.png"/><Relationship Id="rId67" Type="http://schemas.openxmlformats.org/officeDocument/2006/relationships/image" Target="../media/image67.jpeg"/><Relationship Id="rId68" Type="http://schemas.openxmlformats.org/officeDocument/2006/relationships/image" Target="../media/image6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19</xdr:col>
      <xdr:colOff>720</xdr:colOff>
      <xdr:row>9</xdr:row>
      <xdr:rowOff>0</xdr:rowOff>
    </xdr:from>
    <xdr:to>
      <xdr:col>19</xdr:col>
      <xdr:colOff>995760</xdr:colOff>
      <xdr:row>9</xdr:row>
      <xdr:rowOff>532800</xdr:rowOff>
    </xdr:to>
    <xdr:pic>
      <xdr:nvPicPr>
        <xdr:cNvPr id="0" name="图片 3" descr="IMG_20240902_104351.jpg"/>
        <xdr:cNvPicPr/>
      </xdr:nvPicPr>
      <xdr:blipFill>
        <a:blip r:embed="rId1"/>
        <a:stretch/>
      </xdr:blipFill>
      <xdr:spPr>
        <a:xfrm rot="5400000">
          <a:off x="8657640" y="4617000"/>
          <a:ext cx="532800" cy="995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8</xdr:row>
      <xdr:rowOff>0</xdr:rowOff>
    </xdr:from>
    <xdr:to>
      <xdr:col>19</xdr:col>
      <xdr:colOff>995040</xdr:colOff>
      <xdr:row>8</xdr:row>
      <xdr:rowOff>455400</xdr:rowOff>
    </xdr:to>
    <xdr:pic>
      <xdr:nvPicPr>
        <xdr:cNvPr id="1" name="图片 4" descr="IMG_20240726_155828.jpg"/>
        <xdr:cNvPicPr/>
      </xdr:nvPicPr>
      <xdr:blipFill>
        <a:blip r:embed="rId2"/>
        <a:stretch/>
      </xdr:blipFill>
      <xdr:spPr>
        <a:xfrm>
          <a:off x="8425800" y="4314960"/>
          <a:ext cx="995040" cy="455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756360</xdr:colOff>
      <xdr:row>8</xdr:row>
      <xdr:rowOff>88920</xdr:rowOff>
    </xdr:from>
    <xdr:to>
      <xdr:col>20</xdr:col>
      <xdr:colOff>1515240</xdr:colOff>
      <xdr:row>8</xdr:row>
      <xdr:rowOff>501120</xdr:rowOff>
    </xdr:to>
    <xdr:pic>
      <xdr:nvPicPr>
        <xdr:cNvPr id="2" name="Picture 1" descr=""/>
        <xdr:cNvPicPr/>
      </xdr:nvPicPr>
      <xdr:blipFill>
        <a:blip r:embed="rId3"/>
        <a:stretch/>
      </xdr:blipFill>
      <xdr:spPr>
        <a:xfrm>
          <a:off x="10179000" y="4403880"/>
          <a:ext cx="758880" cy="412200"/>
        </a:xfrm>
        <a:prstGeom prst="rect">
          <a:avLst/>
        </a:prstGeom>
        <a:ln w="1">
          <a:noFill/>
        </a:ln>
      </xdr:spPr>
    </xdr:pic>
    <xdr:clientData/>
  </xdr:twoCellAnchor>
  <xdr:twoCellAnchor editAs="oneCell">
    <xdr:from>
      <xdr:col>20</xdr:col>
      <xdr:colOff>764640</xdr:colOff>
      <xdr:row>9</xdr:row>
      <xdr:rowOff>78120</xdr:rowOff>
    </xdr:from>
    <xdr:to>
      <xdr:col>20</xdr:col>
      <xdr:colOff>1534320</xdr:colOff>
      <xdr:row>9</xdr:row>
      <xdr:rowOff>489240</xdr:rowOff>
    </xdr:to>
    <xdr:pic>
      <xdr:nvPicPr>
        <xdr:cNvPr id="3" name="Picture 1" descr=""/>
        <xdr:cNvPicPr/>
      </xdr:nvPicPr>
      <xdr:blipFill>
        <a:blip r:embed="rId4"/>
        <a:stretch/>
      </xdr:blipFill>
      <xdr:spPr>
        <a:xfrm>
          <a:off x="10187280" y="4926240"/>
          <a:ext cx="769680" cy="411120"/>
        </a:xfrm>
        <a:prstGeom prst="rect">
          <a:avLst/>
        </a:prstGeom>
        <a:ln w="1">
          <a:noFill/>
        </a:ln>
      </xdr:spPr>
    </xdr:pic>
    <xdr:clientData/>
  </xdr:twoCellAnchor>
  <xdr:twoCellAnchor editAs="twoCell">
    <xdr:from>
      <xdr:col>19</xdr:col>
      <xdr:colOff>0</xdr:colOff>
      <xdr:row>1</xdr:row>
      <xdr:rowOff>0</xdr:rowOff>
    </xdr:from>
    <xdr:to>
      <xdr:col>19</xdr:col>
      <xdr:colOff>898560</xdr:colOff>
      <xdr:row>1</xdr:row>
      <xdr:rowOff>532800</xdr:rowOff>
    </xdr:to>
    <xdr:pic>
      <xdr:nvPicPr>
        <xdr:cNvPr id="4" name="图片 7" descr=""/>
        <xdr:cNvPicPr/>
      </xdr:nvPicPr>
      <xdr:blipFill>
        <a:blip r:embed="rId5"/>
        <a:stretch/>
      </xdr:blipFill>
      <xdr:spPr>
        <a:xfrm>
          <a:off x="8425800" y="581040"/>
          <a:ext cx="898560" cy="53280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19</xdr:col>
      <xdr:colOff>0</xdr:colOff>
      <xdr:row>2</xdr:row>
      <xdr:rowOff>0</xdr:rowOff>
    </xdr:from>
    <xdr:to>
      <xdr:col>19</xdr:col>
      <xdr:colOff>993960</xdr:colOff>
      <xdr:row>2</xdr:row>
      <xdr:rowOff>532440</xdr:rowOff>
    </xdr:to>
    <xdr:pic>
      <xdr:nvPicPr>
        <xdr:cNvPr id="5" name="图片 8" descr=""/>
        <xdr:cNvPicPr/>
      </xdr:nvPicPr>
      <xdr:blipFill>
        <a:blip r:embed="rId6"/>
        <a:stretch/>
      </xdr:blipFill>
      <xdr:spPr>
        <a:xfrm>
          <a:off x="8425800" y="1114560"/>
          <a:ext cx="993960" cy="53244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20</xdr:col>
      <xdr:colOff>749160</xdr:colOff>
      <xdr:row>1</xdr:row>
      <xdr:rowOff>79200</xdr:rowOff>
    </xdr:from>
    <xdr:to>
      <xdr:col>20</xdr:col>
      <xdr:colOff>1371240</xdr:colOff>
      <xdr:row>1</xdr:row>
      <xdr:rowOff>395640</xdr:rowOff>
    </xdr:to>
    <xdr:pic>
      <xdr:nvPicPr>
        <xdr:cNvPr id="6" name="图片 9" descr=""/>
        <xdr:cNvPicPr/>
      </xdr:nvPicPr>
      <xdr:blipFill>
        <a:blip r:embed="rId7"/>
        <a:stretch/>
      </xdr:blipFill>
      <xdr:spPr>
        <a:xfrm>
          <a:off x="10171800" y="660240"/>
          <a:ext cx="622080" cy="31644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20</xdr:col>
      <xdr:colOff>789480</xdr:colOff>
      <xdr:row>2</xdr:row>
      <xdr:rowOff>55800</xdr:rowOff>
    </xdr:from>
    <xdr:to>
      <xdr:col>20</xdr:col>
      <xdr:colOff>1352160</xdr:colOff>
      <xdr:row>2</xdr:row>
      <xdr:rowOff>370800</xdr:rowOff>
    </xdr:to>
    <xdr:pic>
      <xdr:nvPicPr>
        <xdr:cNvPr id="7" name="图片 10" descr=""/>
        <xdr:cNvPicPr/>
      </xdr:nvPicPr>
      <xdr:blipFill>
        <a:blip r:embed="rId8"/>
        <a:stretch/>
      </xdr:blipFill>
      <xdr:spPr>
        <a:xfrm>
          <a:off x="10212120" y="1170360"/>
          <a:ext cx="562680" cy="31500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19</xdr:col>
      <xdr:colOff>0</xdr:colOff>
      <xdr:row>3</xdr:row>
      <xdr:rowOff>720</xdr:rowOff>
    </xdr:from>
    <xdr:to>
      <xdr:col>19</xdr:col>
      <xdr:colOff>881280</xdr:colOff>
      <xdr:row>4</xdr:row>
      <xdr:rowOff>360</xdr:rowOff>
    </xdr:to>
    <xdr:pic>
      <xdr:nvPicPr>
        <xdr:cNvPr id="8" name="图片 11" descr="IMG_20260427_143802.jpg"/>
        <xdr:cNvPicPr/>
      </xdr:nvPicPr>
      <xdr:blipFill>
        <a:blip r:embed="rId9"/>
        <a:stretch/>
      </xdr:blipFill>
      <xdr:spPr>
        <a:xfrm rot="16200000">
          <a:off x="8599680" y="1474200"/>
          <a:ext cx="533160" cy="881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802800</xdr:colOff>
      <xdr:row>3</xdr:row>
      <xdr:rowOff>103680</xdr:rowOff>
    </xdr:from>
    <xdr:to>
      <xdr:col>20</xdr:col>
      <xdr:colOff>1448280</xdr:colOff>
      <xdr:row>3</xdr:row>
      <xdr:rowOff>461520</xdr:rowOff>
    </xdr:to>
    <xdr:pic>
      <xdr:nvPicPr>
        <xdr:cNvPr id="9" name="Picture 1" descr=""/>
        <xdr:cNvPicPr/>
      </xdr:nvPicPr>
      <xdr:blipFill>
        <a:blip r:embed="rId10"/>
        <a:stretch/>
      </xdr:blipFill>
      <xdr:spPr>
        <a:xfrm>
          <a:off x="10225440" y="1751400"/>
          <a:ext cx="645480" cy="357840"/>
        </a:xfrm>
        <a:prstGeom prst="rect">
          <a:avLst/>
        </a:prstGeom>
        <a:ln w="1">
          <a:noFill/>
        </a:ln>
      </xdr:spPr>
    </xdr:pic>
    <xdr:clientData/>
  </xdr:twoCellAnchor>
  <xdr:twoCellAnchor editAs="oneCell">
    <xdr:from>
      <xdr:col>19</xdr:col>
      <xdr:colOff>0</xdr:colOff>
      <xdr:row>4</xdr:row>
      <xdr:rowOff>0</xdr:rowOff>
    </xdr:from>
    <xdr:to>
      <xdr:col>19</xdr:col>
      <xdr:colOff>742320</xdr:colOff>
      <xdr:row>4</xdr:row>
      <xdr:rowOff>533160</xdr:rowOff>
    </xdr:to>
    <xdr:pic>
      <xdr:nvPicPr>
        <xdr:cNvPr id="10" name="图片 13" descr="IMG_20251216_102625.jpg"/>
        <xdr:cNvPicPr/>
      </xdr:nvPicPr>
      <xdr:blipFill>
        <a:blip r:embed="rId11"/>
        <a:stretch/>
      </xdr:blipFill>
      <xdr:spPr>
        <a:xfrm>
          <a:off x="8425800" y="2181240"/>
          <a:ext cx="74232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787320</xdr:colOff>
      <xdr:row>4</xdr:row>
      <xdr:rowOff>107280</xdr:rowOff>
    </xdr:from>
    <xdr:to>
      <xdr:col>20</xdr:col>
      <xdr:colOff>1428120</xdr:colOff>
      <xdr:row>4</xdr:row>
      <xdr:rowOff>451800</xdr:rowOff>
    </xdr:to>
    <xdr:pic>
      <xdr:nvPicPr>
        <xdr:cNvPr id="11" name="Picture 1" descr=""/>
        <xdr:cNvPicPr/>
      </xdr:nvPicPr>
      <xdr:blipFill>
        <a:blip r:embed="rId12"/>
        <a:stretch/>
      </xdr:blipFill>
      <xdr:spPr>
        <a:xfrm>
          <a:off x="10209960" y="2288520"/>
          <a:ext cx="640800" cy="344520"/>
        </a:xfrm>
        <a:prstGeom prst="rect">
          <a:avLst/>
        </a:prstGeom>
        <a:ln w="1">
          <a:noFill/>
        </a:ln>
      </xdr:spPr>
    </xdr:pic>
    <xdr:clientData/>
  </xdr:twoCellAnchor>
  <xdr:twoCellAnchor editAs="oneCell">
    <xdr:from>
      <xdr:col>19</xdr:col>
      <xdr:colOff>720</xdr:colOff>
      <xdr:row>5</xdr:row>
      <xdr:rowOff>0</xdr:rowOff>
    </xdr:from>
    <xdr:to>
      <xdr:col>19</xdr:col>
      <xdr:colOff>885240</xdr:colOff>
      <xdr:row>5</xdr:row>
      <xdr:rowOff>532800</xdr:rowOff>
    </xdr:to>
    <xdr:pic>
      <xdr:nvPicPr>
        <xdr:cNvPr id="12" name="图片 15" descr="IMG_20260427_140055.jpg"/>
        <xdr:cNvPicPr/>
      </xdr:nvPicPr>
      <xdr:blipFill>
        <a:blip r:embed="rId13"/>
        <a:stretch/>
      </xdr:blipFill>
      <xdr:spPr>
        <a:xfrm rot="5400000">
          <a:off x="8602200" y="2538720"/>
          <a:ext cx="532800" cy="884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758160</xdr:colOff>
      <xdr:row>5</xdr:row>
      <xdr:rowOff>86400</xdr:rowOff>
    </xdr:from>
    <xdr:to>
      <xdr:col>20</xdr:col>
      <xdr:colOff>1392840</xdr:colOff>
      <xdr:row>5</xdr:row>
      <xdr:rowOff>446040</xdr:rowOff>
    </xdr:to>
    <xdr:pic>
      <xdr:nvPicPr>
        <xdr:cNvPr id="13" name="Picture 1" descr=""/>
        <xdr:cNvPicPr/>
      </xdr:nvPicPr>
      <xdr:blipFill>
        <a:blip r:embed="rId14"/>
        <a:stretch/>
      </xdr:blipFill>
      <xdr:spPr>
        <a:xfrm>
          <a:off x="10180800" y="2801160"/>
          <a:ext cx="634680" cy="359640"/>
        </a:xfrm>
        <a:prstGeom prst="rect">
          <a:avLst/>
        </a:prstGeom>
        <a:ln w="1">
          <a:noFill/>
        </a:ln>
      </xdr:spPr>
    </xdr:pic>
    <xdr:clientData/>
  </xdr:twoCellAnchor>
  <xdr:twoCellAnchor editAs="oneCell">
    <xdr:from>
      <xdr:col>19</xdr:col>
      <xdr:colOff>0</xdr:colOff>
      <xdr:row>6</xdr:row>
      <xdr:rowOff>720</xdr:rowOff>
    </xdr:from>
    <xdr:to>
      <xdr:col>19</xdr:col>
      <xdr:colOff>775800</xdr:colOff>
      <xdr:row>7</xdr:row>
      <xdr:rowOff>360</xdr:rowOff>
    </xdr:to>
    <xdr:pic>
      <xdr:nvPicPr>
        <xdr:cNvPr id="14" name="图片 17" descr="IMG_20260427_141917.jpg"/>
        <xdr:cNvPicPr/>
      </xdr:nvPicPr>
      <xdr:blipFill>
        <a:blip r:embed="rId15"/>
        <a:stretch/>
      </xdr:blipFill>
      <xdr:spPr>
        <a:xfrm rot="16200000">
          <a:off x="8547120" y="3127320"/>
          <a:ext cx="533160" cy="775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793080</xdr:colOff>
      <xdr:row>6</xdr:row>
      <xdr:rowOff>103680</xdr:rowOff>
    </xdr:from>
    <xdr:to>
      <xdr:col>20</xdr:col>
      <xdr:colOff>1333080</xdr:colOff>
      <xdr:row>6</xdr:row>
      <xdr:rowOff>398520</xdr:rowOff>
    </xdr:to>
    <xdr:pic>
      <xdr:nvPicPr>
        <xdr:cNvPr id="15" name="Picture 1" descr=""/>
        <xdr:cNvPicPr/>
      </xdr:nvPicPr>
      <xdr:blipFill>
        <a:blip r:embed="rId16"/>
        <a:stretch/>
      </xdr:blipFill>
      <xdr:spPr>
        <a:xfrm>
          <a:off x="10215720" y="3351600"/>
          <a:ext cx="540000" cy="294840"/>
        </a:xfrm>
        <a:prstGeom prst="rect">
          <a:avLst/>
        </a:prstGeom>
        <a:ln w="1">
          <a:noFill/>
        </a:ln>
      </xdr:spPr>
    </xdr:pic>
    <xdr:clientData/>
  </xdr:twoCellAnchor>
  <xdr:twoCellAnchor editAs="oneCell">
    <xdr:from>
      <xdr:col>19</xdr:col>
      <xdr:colOff>0</xdr:colOff>
      <xdr:row>7</xdr:row>
      <xdr:rowOff>0</xdr:rowOff>
    </xdr:from>
    <xdr:to>
      <xdr:col>19</xdr:col>
      <xdr:colOff>585000</xdr:colOff>
      <xdr:row>7</xdr:row>
      <xdr:rowOff>533160</xdr:rowOff>
    </xdr:to>
    <xdr:pic>
      <xdr:nvPicPr>
        <xdr:cNvPr id="16" name="Image 19" descr=""/>
        <xdr:cNvPicPr/>
      </xdr:nvPicPr>
      <xdr:blipFill>
        <a:blip r:embed="rId17"/>
        <a:stretch/>
      </xdr:blipFill>
      <xdr:spPr>
        <a:xfrm>
          <a:off x="8425800" y="3781440"/>
          <a:ext cx="58500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700920</xdr:colOff>
      <xdr:row>7</xdr:row>
      <xdr:rowOff>76320</xdr:rowOff>
    </xdr:from>
    <xdr:to>
      <xdr:col>20</xdr:col>
      <xdr:colOff>1393200</xdr:colOff>
      <xdr:row>7</xdr:row>
      <xdr:rowOff>454320</xdr:rowOff>
    </xdr:to>
    <xdr:pic>
      <xdr:nvPicPr>
        <xdr:cNvPr id="17" name="Picture 1" descr=""/>
        <xdr:cNvPicPr/>
      </xdr:nvPicPr>
      <xdr:blipFill>
        <a:blip r:embed="rId18"/>
        <a:stretch/>
      </xdr:blipFill>
      <xdr:spPr>
        <a:xfrm>
          <a:off x="10123560" y="3857760"/>
          <a:ext cx="692280" cy="378000"/>
        </a:xfrm>
        <a:prstGeom prst="rect">
          <a:avLst/>
        </a:prstGeom>
        <a:ln w="1">
          <a:noFill/>
        </a:ln>
      </xdr:spPr>
    </xdr:pic>
    <xdr:clientData/>
  </xdr:twoCellAnchor>
  <xdr:twoCellAnchor editAs="oneCell">
    <xdr:from>
      <xdr:col>19</xdr:col>
      <xdr:colOff>0</xdr:colOff>
      <xdr:row>10</xdr:row>
      <xdr:rowOff>720</xdr:rowOff>
    </xdr:from>
    <xdr:to>
      <xdr:col>19</xdr:col>
      <xdr:colOff>712440</xdr:colOff>
      <xdr:row>11</xdr:row>
      <xdr:rowOff>360</xdr:rowOff>
    </xdr:to>
    <xdr:pic>
      <xdr:nvPicPr>
        <xdr:cNvPr id="18" name="图片 21" descr="IMG_20260427_151632.jpg"/>
        <xdr:cNvPicPr/>
      </xdr:nvPicPr>
      <xdr:blipFill>
        <a:blip r:embed="rId19"/>
        <a:stretch/>
      </xdr:blipFill>
      <xdr:spPr>
        <a:xfrm rot="16200000">
          <a:off x="8515440" y="5292720"/>
          <a:ext cx="533160" cy="712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875160</xdr:colOff>
      <xdr:row>10</xdr:row>
      <xdr:rowOff>123120</xdr:rowOff>
    </xdr:from>
    <xdr:to>
      <xdr:col>20</xdr:col>
      <xdr:colOff>1413360</xdr:colOff>
      <xdr:row>10</xdr:row>
      <xdr:rowOff>410400</xdr:rowOff>
    </xdr:to>
    <xdr:pic>
      <xdr:nvPicPr>
        <xdr:cNvPr id="19" name="Picture 1" descr=""/>
        <xdr:cNvPicPr/>
      </xdr:nvPicPr>
      <xdr:blipFill>
        <a:blip r:embed="rId20"/>
        <a:stretch/>
      </xdr:blipFill>
      <xdr:spPr>
        <a:xfrm>
          <a:off x="10297800" y="5504760"/>
          <a:ext cx="538200" cy="287280"/>
        </a:xfrm>
        <a:prstGeom prst="rect">
          <a:avLst/>
        </a:prstGeom>
        <a:ln w="1">
          <a:noFill/>
        </a:ln>
      </xdr:spPr>
    </xdr:pic>
    <xdr:clientData/>
  </xdr:twoCellAnchor>
  <xdr:twoCellAnchor editAs="oneCell">
    <xdr:from>
      <xdr:col>19</xdr:col>
      <xdr:colOff>0</xdr:colOff>
      <xdr:row>11</xdr:row>
      <xdr:rowOff>720</xdr:rowOff>
    </xdr:from>
    <xdr:to>
      <xdr:col>19</xdr:col>
      <xdr:colOff>961200</xdr:colOff>
      <xdr:row>11</xdr:row>
      <xdr:rowOff>533520</xdr:rowOff>
    </xdr:to>
    <xdr:pic>
      <xdr:nvPicPr>
        <xdr:cNvPr id="20" name="图片 23" descr="IMG_20260427_152712.jpg"/>
        <xdr:cNvPicPr/>
      </xdr:nvPicPr>
      <xdr:blipFill>
        <a:blip r:embed="rId21"/>
        <a:stretch/>
      </xdr:blipFill>
      <xdr:spPr>
        <a:xfrm rot="16200000">
          <a:off x="8640000" y="5701680"/>
          <a:ext cx="532800" cy="96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812880</xdr:colOff>
      <xdr:row>11</xdr:row>
      <xdr:rowOff>55080</xdr:rowOff>
    </xdr:from>
    <xdr:to>
      <xdr:col>20</xdr:col>
      <xdr:colOff>1506960</xdr:colOff>
      <xdr:row>11</xdr:row>
      <xdr:rowOff>444600</xdr:rowOff>
    </xdr:to>
    <xdr:pic>
      <xdr:nvPicPr>
        <xdr:cNvPr id="21" name="Picture 2" descr=""/>
        <xdr:cNvPicPr/>
      </xdr:nvPicPr>
      <xdr:blipFill>
        <a:blip r:embed="rId22"/>
        <a:stretch/>
      </xdr:blipFill>
      <xdr:spPr>
        <a:xfrm>
          <a:off x="10235520" y="5970240"/>
          <a:ext cx="694080" cy="389520"/>
        </a:xfrm>
        <a:prstGeom prst="rect">
          <a:avLst/>
        </a:prstGeom>
        <a:ln w="1">
          <a:noFill/>
        </a:ln>
      </xdr:spPr>
    </xdr:pic>
    <xdr:clientData/>
  </xdr:twoCellAnchor>
  <xdr:twoCellAnchor editAs="oneCell">
    <xdr:from>
      <xdr:col>19</xdr:col>
      <xdr:colOff>0</xdr:colOff>
      <xdr:row>12</xdr:row>
      <xdr:rowOff>0</xdr:rowOff>
    </xdr:from>
    <xdr:to>
      <xdr:col>19</xdr:col>
      <xdr:colOff>995040</xdr:colOff>
      <xdr:row>12</xdr:row>
      <xdr:rowOff>459000</xdr:rowOff>
    </xdr:to>
    <xdr:pic>
      <xdr:nvPicPr>
        <xdr:cNvPr id="22" name="图片 25" descr="IMG_20260427_154103.jpg"/>
        <xdr:cNvPicPr/>
      </xdr:nvPicPr>
      <xdr:blipFill>
        <a:blip r:embed="rId23"/>
        <a:stretch/>
      </xdr:blipFill>
      <xdr:spPr>
        <a:xfrm>
          <a:off x="8425800" y="6448320"/>
          <a:ext cx="995040" cy="459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821520</xdr:colOff>
      <xdr:row>12</xdr:row>
      <xdr:rowOff>66600</xdr:rowOff>
    </xdr:from>
    <xdr:to>
      <xdr:col>20</xdr:col>
      <xdr:colOff>1540440</xdr:colOff>
      <xdr:row>12</xdr:row>
      <xdr:rowOff>458640</xdr:rowOff>
    </xdr:to>
    <xdr:pic>
      <xdr:nvPicPr>
        <xdr:cNvPr id="23" name="Picture 2" descr=""/>
        <xdr:cNvPicPr/>
      </xdr:nvPicPr>
      <xdr:blipFill>
        <a:blip r:embed="rId24"/>
        <a:stretch/>
      </xdr:blipFill>
      <xdr:spPr>
        <a:xfrm>
          <a:off x="10244160" y="6514920"/>
          <a:ext cx="718920" cy="392040"/>
        </a:xfrm>
        <a:prstGeom prst="rect">
          <a:avLst/>
        </a:prstGeom>
        <a:ln w="1">
          <a:noFill/>
        </a:ln>
      </xdr:spPr>
    </xdr:pic>
    <xdr:clientData/>
  </xdr:twoCellAnchor>
  <xdr:twoCellAnchor editAs="oneCell">
    <xdr:from>
      <xdr:col>19</xdr:col>
      <xdr:colOff>0</xdr:colOff>
      <xdr:row>13</xdr:row>
      <xdr:rowOff>720</xdr:rowOff>
    </xdr:from>
    <xdr:to>
      <xdr:col>19</xdr:col>
      <xdr:colOff>754560</xdr:colOff>
      <xdr:row>14</xdr:row>
      <xdr:rowOff>360</xdr:rowOff>
    </xdr:to>
    <xdr:pic>
      <xdr:nvPicPr>
        <xdr:cNvPr id="24" name="图片 27" descr="IMG_20260427_155228.jpg"/>
        <xdr:cNvPicPr/>
      </xdr:nvPicPr>
      <xdr:blipFill>
        <a:blip r:embed="rId25"/>
        <a:stretch/>
      </xdr:blipFill>
      <xdr:spPr>
        <a:xfrm rot="16200000">
          <a:off x="8536320" y="6871680"/>
          <a:ext cx="533160" cy="754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861840</xdr:colOff>
      <xdr:row>13</xdr:row>
      <xdr:rowOff>108720</xdr:rowOff>
    </xdr:from>
    <xdr:to>
      <xdr:col>20</xdr:col>
      <xdr:colOff>1410840</xdr:colOff>
      <xdr:row>13</xdr:row>
      <xdr:rowOff>416160</xdr:rowOff>
    </xdr:to>
    <xdr:pic>
      <xdr:nvPicPr>
        <xdr:cNvPr id="25" name="Picture 2" descr=""/>
        <xdr:cNvPicPr/>
      </xdr:nvPicPr>
      <xdr:blipFill>
        <a:blip r:embed="rId26"/>
        <a:stretch/>
      </xdr:blipFill>
      <xdr:spPr>
        <a:xfrm>
          <a:off x="10284480" y="7090560"/>
          <a:ext cx="549000" cy="307440"/>
        </a:xfrm>
        <a:prstGeom prst="rect">
          <a:avLst/>
        </a:prstGeom>
        <a:ln w="1">
          <a:noFill/>
        </a:ln>
      </xdr:spPr>
    </xdr:pic>
    <xdr:clientData/>
  </xdr:twoCellAnchor>
  <xdr:twoCellAnchor editAs="oneCell">
    <xdr:from>
      <xdr:col>20</xdr:col>
      <xdr:colOff>906120</xdr:colOff>
      <xdr:row>14</xdr:row>
      <xdr:rowOff>111240</xdr:rowOff>
    </xdr:from>
    <xdr:to>
      <xdr:col>20</xdr:col>
      <xdr:colOff>1445400</xdr:colOff>
      <xdr:row>14</xdr:row>
      <xdr:rowOff>395280</xdr:rowOff>
    </xdr:to>
    <xdr:pic>
      <xdr:nvPicPr>
        <xdr:cNvPr id="26" name="Picture 5" descr=""/>
        <xdr:cNvPicPr/>
      </xdr:nvPicPr>
      <xdr:blipFill>
        <a:blip r:embed="rId27"/>
        <a:stretch/>
      </xdr:blipFill>
      <xdr:spPr>
        <a:xfrm>
          <a:off x="10328760" y="7626600"/>
          <a:ext cx="539280" cy="284040"/>
        </a:xfrm>
        <a:prstGeom prst="rect">
          <a:avLst/>
        </a:prstGeom>
        <a:ln w="1">
          <a:noFill/>
        </a:ln>
      </xdr:spPr>
    </xdr:pic>
    <xdr:clientData/>
  </xdr:twoCellAnchor>
  <xdr:twoCellAnchor editAs="oneCell">
    <xdr:from>
      <xdr:col>19</xdr:col>
      <xdr:colOff>0</xdr:colOff>
      <xdr:row>14</xdr:row>
      <xdr:rowOff>0</xdr:rowOff>
    </xdr:from>
    <xdr:to>
      <xdr:col>19</xdr:col>
      <xdr:colOff>585360</xdr:colOff>
      <xdr:row>14</xdr:row>
      <xdr:rowOff>532800</xdr:rowOff>
    </xdr:to>
    <xdr:pic>
      <xdr:nvPicPr>
        <xdr:cNvPr id="27" name="图片 30" descr="Screenshot_20260505_114231_com_taobao_taobao_TTDetailActivity.jpg"/>
        <xdr:cNvPicPr/>
      </xdr:nvPicPr>
      <xdr:blipFill>
        <a:blip r:embed="rId28"/>
        <a:stretch/>
      </xdr:blipFill>
      <xdr:spPr>
        <a:xfrm>
          <a:off x="8425800" y="7515360"/>
          <a:ext cx="585360" cy="532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877680</xdr:colOff>
      <xdr:row>15</xdr:row>
      <xdr:rowOff>83160</xdr:rowOff>
    </xdr:from>
    <xdr:to>
      <xdr:col>20</xdr:col>
      <xdr:colOff>1588320</xdr:colOff>
      <xdr:row>15</xdr:row>
      <xdr:rowOff>451080</xdr:rowOff>
    </xdr:to>
    <xdr:pic>
      <xdr:nvPicPr>
        <xdr:cNvPr id="28" name="Picture 5" descr=""/>
        <xdr:cNvPicPr/>
      </xdr:nvPicPr>
      <xdr:blipFill>
        <a:blip r:embed="rId29"/>
        <a:stretch/>
      </xdr:blipFill>
      <xdr:spPr>
        <a:xfrm>
          <a:off x="10300320" y="8131680"/>
          <a:ext cx="710640" cy="367920"/>
        </a:xfrm>
        <a:prstGeom prst="rect">
          <a:avLst/>
        </a:prstGeom>
        <a:ln w="1">
          <a:noFill/>
        </a:ln>
      </xdr:spPr>
    </xdr:pic>
    <xdr:clientData/>
  </xdr:twoCellAnchor>
  <xdr:twoCellAnchor editAs="oneCell">
    <xdr:from>
      <xdr:col>19</xdr:col>
      <xdr:colOff>0</xdr:colOff>
      <xdr:row>15</xdr:row>
      <xdr:rowOff>720</xdr:rowOff>
    </xdr:from>
    <xdr:to>
      <xdr:col>19</xdr:col>
      <xdr:colOff>859320</xdr:colOff>
      <xdr:row>16</xdr:row>
      <xdr:rowOff>360</xdr:rowOff>
    </xdr:to>
    <xdr:pic>
      <xdr:nvPicPr>
        <xdr:cNvPr id="29" name="图片 32" descr="IMG_20260505_114747.jpg"/>
        <xdr:cNvPicPr/>
      </xdr:nvPicPr>
      <xdr:blipFill>
        <a:blip r:embed="rId30"/>
        <a:stretch/>
      </xdr:blipFill>
      <xdr:spPr>
        <a:xfrm rot="16200000">
          <a:off x="8588880" y="7886160"/>
          <a:ext cx="533160" cy="859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720</xdr:colOff>
      <xdr:row>16</xdr:row>
      <xdr:rowOff>0</xdr:rowOff>
    </xdr:from>
    <xdr:to>
      <xdr:col>19</xdr:col>
      <xdr:colOff>869040</xdr:colOff>
      <xdr:row>16</xdr:row>
      <xdr:rowOff>533160</xdr:rowOff>
    </xdr:to>
    <xdr:pic>
      <xdr:nvPicPr>
        <xdr:cNvPr id="30" name="图片 33" descr="IMG_20260427_155844.jpg"/>
        <xdr:cNvPicPr/>
      </xdr:nvPicPr>
      <xdr:blipFill>
        <a:blip r:embed="rId31"/>
        <a:stretch/>
      </xdr:blipFill>
      <xdr:spPr>
        <a:xfrm rot="5400000">
          <a:off x="8593920" y="8414280"/>
          <a:ext cx="533160" cy="868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966600</xdr:colOff>
      <xdr:row>16</xdr:row>
      <xdr:rowOff>117000</xdr:rowOff>
    </xdr:from>
    <xdr:to>
      <xdr:col>20</xdr:col>
      <xdr:colOff>1609560</xdr:colOff>
      <xdr:row>16</xdr:row>
      <xdr:rowOff>479160</xdr:rowOff>
    </xdr:to>
    <xdr:pic>
      <xdr:nvPicPr>
        <xdr:cNvPr id="31" name="Picture 2" descr=""/>
        <xdr:cNvPicPr/>
      </xdr:nvPicPr>
      <xdr:blipFill>
        <a:blip r:embed="rId32"/>
        <a:stretch/>
      </xdr:blipFill>
      <xdr:spPr>
        <a:xfrm>
          <a:off x="10389240" y="8699040"/>
          <a:ext cx="642960" cy="362160"/>
        </a:xfrm>
        <a:prstGeom prst="rect">
          <a:avLst/>
        </a:prstGeom>
        <a:ln w="1">
          <a:noFill/>
        </a:ln>
      </xdr:spPr>
    </xdr:pic>
    <xdr:clientData/>
  </xdr:twoCellAnchor>
  <xdr:twoCellAnchor editAs="oneCell">
    <xdr:from>
      <xdr:col>19</xdr:col>
      <xdr:colOff>720</xdr:colOff>
      <xdr:row>17</xdr:row>
      <xdr:rowOff>0</xdr:rowOff>
    </xdr:from>
    <xdr:to>
      <xdr:col>19</xdr:col>
      <xdr:colOff>995400</xdr:colOff>
      <xdr:row>17</xdr:row>
      <xdr:rowOff>500400</xdr:rowOff>
    </xdr:to>
    <xdr:pic>
      <xdr:nvPicPr>
        <xdr:cNvPr id="32" name="图片 35" descr="IMG_20260427_160910.jpg"/>
        <xdr:cNvPicPr/>
      </xdr:nvPicPr>
      <xdr:blipFill>
        <a:blip r:embed="rId33"/>
        <a:stretch/>
      </xdr:blipFill>
      <xdr:spPr>
        <a:xfrm rot="5400000">
          <a:off x="8673480" y="8868240"/>
          <a:ext cx="500400" cy="994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1098720</xdr:colOff>
      <xdr:row>17</xdr:row>
      <xdr:rowOff>112320</xdr:rowOff>
    </xdr:from>
    <xdr:to>
      <xdr:col>20</xdr:col>
      <xdr:colOff>1580760</xdr:colOff>
      <xdr:row>17</xdr:row>
      <xdr:rowOff>383040</xdr:rowOff>
    </xdr:to>
    <xdr:pic>
      <xdr:nvPicPr>
        <xdr:cNvPr id="33" name="Picture 2" descr=""/>
        <xdr:cNvPicPr/>
      </xdr:nvPicPr>
      <xdr:blipFill>
        <a:blip r:embed="rId34"/>
        <a:stretch/>
      </xdr:blipFill>
      <xdr:spPr>
        <a:xfrm>
          <a:off x="10521360" y="9227880"/>
          <a:ext cx="482040" cy="270720"/>
        </a:xfrm>
        <a:prstGeom prst="rect">
          <a:avLst/>
        </a:prstGeom>
        <a:ln w="1">
          <a:noFill/>
        </a:ln>
      </xdr:spPr>
    </xdr:pic>
    <xdr:clientData/>
  </xdr:twoCellAnchor>
  <xdr:twoCellAnchor editAs="oneCell">
    <xdr:from>
      <xdr:col>19</xdr:col>
      <xdr:colOff>0</xdr:colOff>
      <xdr:row>18</xdr:row>
      <xdr:rowOff>0</xdr:rowOff>
    </xdr:from>
    <xdr:to>
      <xdr:col>19</xdr:col>
      <xdr:colOff>892800</xdr:colOff>
      <xdr:row>18</xdr:row>
      <xdr:rowOff>533160</xdr:rowOff>
    </xdr:to>
    <xdr:pic>
      <xdr:nvPicPr>
        <xdr:cNvPr id="34" name="图片 37" descr="IMG_20250402_151058.jpg"/>
        <xdr:cNvPicPr/>
      </xdr:nvPicPr>
      <xdr:blipFill>
        <a:blip r:embed="rId35"/>
        <a:stretch/>
      </xdr:blipFill>
      <xdr:spPr>
        <a:xfrm>
          <a:off x="8425800" y="9648720"/>
          <a:ext cx="89280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901080</xdr:colOff>
      <xdr:row>18</xdr:row>
      <xdr:rowOff>65520</xdr:rowOff>
    </xdr:from>
    <xdr:to>
      <xdr:col>20</xdr:col>
      <xdr:colOff>1533600</xdr:colOff>
      <xdr:row>18</xdr:row>
      <xdr:rowOff>415440</xdr:rowOff>
    </xdr:to>
    <xdr:pic>
      <xdr:nvPicPr>
        <xdr:cNvPr id="35" name="Picture 2" descr=""/>
        <xdr:cNvPicPr/>
      </xdr:nvPicPr>
      <xdr:blipFill>
        <a:blip r:embed="rId36"/>
        <a:stretch/>
      </xdr:blipFill>
      <xdr:spPr>
        <a:xfrm>
          <a:off x="10323720" y="9714240"/>
          <a:ext cx="632520" cy="349920"/>
        </a:xfrm>
        <a:prstGeom prst="rect">
          <a:avLst/>
        </a:prstGeom>
        <a:ln w="1">
          <a:noFill/>
        </a:ln>
      </xdr:spPr>
    </xdr:pic>
    <xdr:clientData/>
  </xdr:twoCellAnchor>
  <xdr:twoCellAnchor editAs="oneCell">
    <xdr:from>
      <xdr:col>19</xdr:col>
      <xdr:colOff>720</xdr:colOff>
      <xdr:row>19</xdr:row>
      <xdr:rowOff>0</xdr:rowOff>
    </xdr:from>
    <xdr:to>
      <xdr:col>19</xdr:col>
      <xdr:colOff>912600</xdr:colOff>
      <xdr:row>19</xdr:row>
      <xdr:rowOff>533160</xdr:rowOff>
    </xdr:to>
    <xdr:pic>
      <xdr:nvPicPr>
        <xdr:cNvPr id="36" name="图片 39" descr="IMG_20251212_105603.jpg"/>
        <xdr:cNvPicPr/>
      </xdr:nvPicPr>
      <xdr:blipFill>
        <a:blip r:embed="rId37"/>
        <a:stretch/>
      </xdr:blipFill>
      <xdr:spPr>
        <a:xfrm rot="5400000">
          <a:off x="8615880" y="9992880"/>
          <a:ext cx="533160" cy="911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916200</xdr:colOff>
      <xdr:row>19</xdr:row>
      <xdr:rowOff>130320</xdr:rowOff>
    </xdr:from>
    <xdr:to>
      <xdr:col>20</xdr:col>
      <xdr:colOff>1458720</xdr:colOff>
      <xdr:row>19</xdr:row>
      <xdr:rowOff>427680</xdr:rowOff>
    </xdr:to>
    <xdr:pic>
      <xdr:nvPicPr>
        <xdr:cNvPr id="37" name="Picture 3" descr=""/>
        <xdr:cNvPicPr/>
      </xdr:nvPicPr>
      <xdr:blipFill>
        <a:blip r:embed="rId38"/>
        <a:stretch/>
      </xdr:blipFill>
      <xdr:spPr>
        <a:xfrm>
          <a:off x="10338840" y="10312560"/>
          <a:ext cx="542520" cy="297360"/>
        </a:xfrm>
        <a:prstGeom prst="rect">
          <a:avLst/>
        </a:prstGeom>
        <a:ln w="1">
          <a:noFill/>
        </a:ln>
      </xdr:spPr>
    </xdr:pic>
    <xdr:clientData/>
  </xdr:twoCellAnchor>
  <xdr:twoCellAnchor editAs="oneCell">
    <xdr:from>
      <xdr:col>19</xdr:col>
      <xdr:colOff>720</xdr:colOff>
      <xdr:row>20</xdr:row>
      <xdr:rowOff>0</xdr:rowOff>
    </xdr:from>
    <xdr:to>
      <xdr:col>19</xdr:col>
      <xdr:colOff>781200</xdr:colOff>
      <xdr:row>20</xdr:row>
      <xdr:rowOff>532800</xdr:rowOff>
    </xdr:to>
    <xdr:pic>
      <xdr:nvPicPr>
        <xdr:cNvPr id="38" name="图片 41" descr="IMG_20251212_105553.jpg"/>
        <xdr:cNvPicPr/>
      </xdr:nvPicPr>
      <xdr:blipFill>
        <a:blip r:embed="rId39"/>
        <a:stretch/>
      </xdr:blipFill>
      <xdr:spPr>
        <a:xfrm rot="5400000">
          <a:off x="8550360" y="10591920"/>
          <a:ext cx="532800" cy="780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970200</xdr:colOff>
      <xdr:row>20</xdr:row>
      <xdr:rowOff>127800</xdr:rowOff>
    </xdr:from>
    <xdr:to>
      <xdr:col>20</xdr:col>
      <xdr:colOff>1519200</xdr:colOff>
      <xdr:row>20</xdr:row>
      <xdr:rowOff>429120</xdr:rowOff>
    </xdr:to>
    <xdr:pic>
      <xdr:nvPicPr>
        <xdr:cNvPr id="39" name="Picture 3" descr=""/>
        <xdr:cNvPicPr/>
      </xdr:nvPicPr>
      <xdr:blipFill>
        <a:blip r:embed="rId40"/>
        <a:stretch/>
      </xdr:blipFill>
      <xdr:spPr>
        <a:xfrm>
          <a:off x="10392840" y="10843560"/>
          <a:ext cx="549000" cy="301320"/>
        </a:xfrm>
        <a:prstGeom prst="rect">
          <a:avLst/>
        </a:prstGeom>
        <a:ln w="1">
          <a:noFill/>
        </a:ln>
      </xdr:spPr>
    </xdr:pic>
    <xdr:clientData/>
  </xdr:twoCellAnchor>
  <xdr:twoCellAnchor editAs="oneCell">
    <xdr:from>
      <xdr:col>19</xdr:col>
      <xdr:colOff>0</xdr:colOff>
      <xdr:row>21</xdr:row>
      <xdr:rowOff>0</xdr:rowOff>
    </xdr:from>
    <xdr:to>
      <xdr:col>19</xdr:col>
      <xdr:colOff>995040</xdr:colOff>
      <xdr:row>21</xdr:row>
      <xdr:rowOff>503640</xdr:rowOff>
    </xdr:to>
    <xdr:pic>
      <xdr:nvPicPr>
        <xdr:cNvPr id="40" name="图片 43" descr="IMG_20250402_152520.jpg"/>
        <xdr:cNvPicPr/>
      </xdr:nvPicPr>
      <xdr:blipFill>
        <a:blip r:embed="rId41"/>
        <a:stretch/>
      </xdr:blipFill>
      <xdr:spPr>
        <a:xfrm>
          <a:off x="8425800" y="11248920"/>
          <a:ext cx="995040" cy="503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973440</xdr:colOff>
      <xdr:row>21</xdr:row>
      <xdr:rowOff>123840</xdr:rowOff>
    </xdr:from>
    <xdr:to>
      <xdr:col>20</xdr:col>
      <xdr:colOff>1484280</xdr:colOff>
      <xdr:row>21</xdr:row>
      <xdr:rowOff>406440</xdr:rowOff>
    </xdr:to>
    <xdr:pic>
      <xdr:nvPicPr>
        <xdr:cNvPr id="41" name="Picture 2" descr=""/>
        <xdr:cNvPicPr/>
      </xdr:nvPicPr>
      <xdr:blipFill>
        <a:blip r:embed="rId42"/>
        <a:stretch/>
      </xdr:blipFill>
      <xdr:spPr>
        <a:xfrm>
          <a:off x="10396080" y="11372760"/>
          <a:ext cx="510840" cy="282600"/>
        </a:xfrm>
        <a:prstGeom prst="rect">
          <a:avLst/>
        </a:prstGeom>
        <a:ln w="1">
          <a:noFill/>
        </a:ln>
      </xdr:spPr>
    </xdr:pic>
    <xdr:clientData/>
  </xdr:twoCellAnchor>
  <xdr:twoCellAnchor editAs="oneCell">
    <xdr:from>
      <xdr:col>19</xdr:col>
      <xdr:colOff>0</xdr:colOff>
      <xdr:row>22</xdr:row>
      <xdr:rowOff>0</xdr:rowOff>
    </xdr:from>
    <xdr:to>
      <xdr:col>19</xdr:col>
      <xdr:colOff>972000</xdr:colOff>
      <xdr:row>22</xdr:row>
      <xdr:rowOff>533160</xdr:rowOff>
    </xdr:to>
    <xdr:pic>
      <xdr:nvPicPr>
        <xdr:cNvPr id="42" name="图片 45" descr="IMG_20260428_150319.jpg"/>
        <xdr:cNvPicPr/>
      </xdr:nvPicPr>
      <xdr:blipFill>
        <a:blip r:embed="rId43"/>
        <a:stretch/>
      </xdr:blipFill>
      <xdr:spPr>
        <a:xfrm>
          <a:off x="8425800" y="11782440"/>
          <a:ext cx="97200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901080</xdr:colOff>
      <xdr:row>22</xdr:row>
      <xdr:rowOff>95400</xdr:rowOff>
    </xdr:from>
    <xdr:to>
      <xdr:col>20</xdr:col>
      <xdr:colOff>1572480</xdr:colOff>
      <xdr:row>22</xdr:row>
      <xdr:rowOff>459360</xdr:rowOff>
    </xdr:to>
    <xdr:pic>
      <xdr:nvPicPr>
        <xdr:cNvPr id="43" name="Picture 4" descr=""/>
        <xdr:cNvPicPr/>
      </xdr:nvPicPr>
      <xdr:blipFill>
        <a:blip r:embed="rId44"/>
        <a:stretch/>
      </xdr:blipFill>
      <xdr:spPr>
        <a:xfrm>
          <a:off x="10323720" y="11877840"/>
          <a:ext cx="671400" cy="363960"/>
        </a:xfrm>
        <a:prstGeom prst="rect">
          <a:avLst/>
        </a:prstGeom>
        <a:ln w="1">
          <a:noFill/>
        </a:ln>
      </xdr:spPr>
    </xdr:pic>
    <xdr:clientData/>
  </xdr:twoCellAnchor>
  <xdr:twoCellAnchor editAs="oneCell">
    <xdr:from>
      <xdr:col>19</xdr:col>
      <xdr:colOff>0</xdr:colOff>
      <xdr:row>23</xdr:row>
      <xdr:rowOff>0</xdr:rowOff>
    </xdr:from>
    <xdr:to>
      <xdr:col>19</xdr:col>
      <xdr:colOff>882000</xdr:colOff>
      <xdr:row>23</xdr:row>
      <xdr:rowOff>532800</xdr:rowOff>
    </xdr:to>
    <xdr:pic>
      <xdr:nvPicPr>
        <xdr:cNvPr id="44" name="图片 47" descr="IMG_20260427_162402.jpg"/>
        <xdr:cNvPicPr/>
      </xdr:nvPicPr>
      <xdr:blipFill>
        <a:blip r:embed="rId45"/>
        <a:stretch/>
      </xdr:blipFill>
      <xdr:spPr>
        <a:xfrm>
          <a:off x="8425800" y="12315960"/>
          <a:ext cx="882000" cy="532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897840</xdr:colOff>
      <xdr:row>23</xdr:row>
      <xdr:rowOff>85680</xdr:rowOff>
    </xdr:from>
    <xdr:to>
      <xdr:col>20</xdr:col>
      <xdr:colOff>1524240</xdr:colOff>
      <xdr:row>23</xdr:row>
      <xdr:rowOff>429480</xdr:rowOff>
    </xdr:to>
    <xdr:pic>
      <xdr:nvPicPr>
        <xdr:cNvPr id="45" name="Picture 3" descr=""/>
        <xdr:cNvPicPr/>
      </xdr:nvPicPr>
      <xdr:blipFill>
        <a:blip r:embed="rId46"/>
        <a:stretch/>
      </xdr:blipFill>
      <xdr:spPr>
        <a:xfrm>
          <a:off x="10320480" y="12401640"/>
          <a:ext cx="626400" cy="343800"/>
        </a:xfrm>
        <a:prstGeom prst="rect">
          <a:avLst/>
        </a:prstGeom>
        <a:ln w="1">
          <a:noFill/>
        </a:ln>
      </xdr:spPr>
    </xdr:pic>
    <xdr:clientData/>
  </xdr:twoCellAnchor>
  <xdr:twoCellAnchor editAs="oneCell">
    <xdr:from>
      <xdr:col>19</xdr:col>
      <xdr:colOff>0</xdr:colOff>
      <xdr:row>24</xdr:row>
      <xdr:rowOff>720</xdr:rowOff>
    </xdr:from>
    <xdr:to>
      <xdr:col>19</xdr:col>
      <xdr:colOff>790920</xdr:colOff>
      <xdr:row>25</xdr:row>
      <xdr:rowOff>360</xdr:rowOff>
    </xdr:to>
    <xdr:pic>
      <xdr:nvPicPr>
        <xdr:cNvPr id="46" name="图片 49" descr="IMG_20260427_165418.jpg"/>
        <xdr:cNvPicPr/>
      </xdr:nvPicPr>
      <xdr:blipFill>
        <a:blip r:embed="rId47"/>
        <a:stretch/>
      </xdr:blipFill>
      <xdr:spPr>
        <a:xfrm rot="16200000">
          <a:off x="8554680" y="12720960"/>
          <a:ext cx="533160" cy="790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906840</xdr:colOff>
      <xdr:row>24</xdr:row>
      <xdr:rowOff>77400</xdr:rowOff>
    </xdr:from>
    <xdr:to>
      <xdr:col>20</xdr:col>
      <xdr:colOff>1528200</xdr:colOff>
      <xdr:row>24</xdr:row>
      <xdr:rowOff>408960</xdr:rowOff>
    </xdr:to>
    <xdr:pic>
      <xdr:nvPicPr>
        <xdr:cNvPr id="47" name="Picture 3" descr=""/>
        <xdr:cNvPicPr/>
      </xdr:nvPicPr>
      <xdr:blipFill>
        <a:blip r:embed="rId48"/>
        <a:stretch/>
      </xdr:blipFill>
      <xdr:spPr>
        <a:xfrm>
          <a:off x="10329480" y="12926520"/>
          <a:ext cx="621360" cy="331560"/>
        </a:xfrm>
        <a:prstGeom prst="rect">
          <a:avLst/>
        </a:prstGeom>
        <a:ln w="1">
          <a:noFill/>
        </a:ln>
      </xdr:spPr>
    </xdr:pic>
    <xdr:clientData/>
  </xdr:twoCellAnchor>
  <xdr:twoCellAnchor editAs="oneCell">
    <xdr:from>
      <xdr:col>19</xdr:col>
      <xdr:colOff>0</xdr:colOff>
      <xdr:row>25</xdr:row>
      <xdr:rowOff>720</xdr:rowOff>
    </xdr:from>
    <xdr:to>
      <xdr:col>19</xdr:col>
      <xdr:colOff>995040</xdr:colOff>
      <xdr:row>25</xdr:row>
      <xdr:rowOff>500040</xdr:rowOff>
    </xdr:to>
    <xdr:pic>
      <xdr:nvPicPr>
        <xdr:cNvPr id="48" name="图片 51" descr="IMG_20250207_152646.jpg"/>
        <xdr:cNvPicPr/>
      </xdr:nvPicPr>
      <xdr:blipFill>
        <a:blip r:embed="rId49"/>
        <a:stretch/>
      </xdr:blipFill>
      <xdr:spPr>
        <a:xfrm rot="16200000">
          <a:off x="8673480" y="13135320"/>
          <a:ext cx="499320" cy="995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896760</xdr:colOff>
      <xdr:row>25</xdr:row>
      <xdr:rowOff>89640</xdr:rowOff>
    </xdr:from>
    <xdr:to>
      <xdr:col>20</xdr:col>
      <xdr:colOff>1528920</xdr:colOff>
      <xdr:row>25</xdr:row>
      <xdr:rowOff>452880</xdr:rowOff>
    </xdr:to>
    <xdr:pic>
      <xdr:nvPicPr>
        <xdr:cNvPr id="49" name="Picture 3" descr=""/>
        <xdr:cNvPicPr/>
      </xdr:nvPicPr>
      <xdr:blipFill>
        <a:blip r:embed="rId50"/>
        <a:stretch/>
      </xdr:blipFill>
      <xdr:spPr>
        <a:xfrm>
          <a:off x="10319400" y="13472280"/>
          <a:ext cx="632160" cy="363240"/>
        </a:xfrm>
        <a:prstGeom prst="rect">
          <a:avLst/>
        </a:prstGeom>
        <a:ln w="1">
          <a:noFill/>
        </a:ln>
      </xdr:spPr>
    </xdr:pic>
    <xdr:clientData/>
  </xdr:twoCellAnchor>
  <xdr:twoCellAnchor editAs="oneCell">
    <xdr:from>
      <xdr:col>19</xdr:col>
      <xdr:colOff>0</xdr:colOff>
      <xdr:row>26</xdr:row>
      <xdr:rowOff>720</xdr:rowOff>
    </xdr:from>
    <xdr:to>
      <xdr:col>19</xdr:col>
      <xdr:colOff>824400</xdr:colOff>
      <xdr:row>26</xdr:row>
      <xdr:rowOff>533520</xdr:rowOff>
    </xdr:to>
    <xdr:pic>
      <xdr:nvPicPr>
        <xdr:cNvPr id="50" name="图片 53" descr="IMG_20260428_115316.jpg"/>
        <xdr:cNvPicPr/>
      </xdr:nvPicPr>
      <xdr:blipFill>
        <a:blip r:embed="rId51"/>
        <a:stretch/>
      </xdr:blipFill>
      <xdr:spPr>
        <a:xfrm rot="16200000">
          <a:off x="8571600" y="13771080"/>
          <a:ext cx="532800" cy="824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850320</xdr:colOff>
      <xdr:row>26</xdr:row>
      <xdr:rowOff>69120</xdr:rowOff>
    </xdr:from>
    <xdr:to>
      <xdr:col>20</xdr:col>
      <xdr:colOff>1514880</xdr:colOff>
      <xdr:row>26</xdr:row>
      <xdr:rowOff>436320</xdr:rowOff>
    </xdr:to>
    <xdr:pic>
      <xdr:nvPicPr>
        <xdr:cNvPr id="51" name="Picture 3" descr=""/>
        <xdr:cNvPicPr/>
      </xdr:nvPicPr>
      <xdr:blipFill>
        <a:blip r:embed="rId52"/>
        <a:stretch/>
      </xdr:blipFill>
      <xdr:spPr>
        <a:xfrm>
          <a:off x="10272960" y="13985280"/>
          <a:ext cx="664560" cy="367200"/>
        </a:xfrm>
        <a:prstGeom prst="rect">
          <a:avLst/>
        </a:prstGeom>
        <a:ln w="1">
          <a:noFill/>
        </a:ln>
      </xdr:spPr>
    </xdr:pic>
    <xdr:clientData/>
  </xdr:twoCellAnchor>
  <xdr:twoCellAnchor editAs="oneCell">
    <xdr:from>
      <xdr:col>19</xdr:col>
      <xdr:colOff>0</xdr:colOff>
      <xdr:row>27</xdr:row>
      <xdr:rowOff>0</xdr:rowOff>
    </xdr:from>
    <xdr:to>
      <xdr:col>19</xdr:col>
      <xdr:colOff>867240</xdr:colOff>
      <xdr:row>27</xdr:row>
      <xdr:rowOff>533160</xdr:rowOff>
    </xdr:to>
    <xdr:pic>
      <xdr:nvPicPr>
        <xdr:cNvPr id="52" name="图片 55" descr="IMG_20260428_132013.jpg"/>
        <xdr:cNvPicPr/>
      </xdr:nvPicPr>
      <xdr:blipFill>
        <a:blip r:embed="rId53"/>
        <a:stretch/>
      </xdr:blipFill>
      <xdr:spPr>
        <a:xfrm>
          <a:off x="8425800" y="14449320"/>
          <a:ext cx="86724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880200</xdr:colOff>
      <xdr:row>27</xdr:row>
      <xdr:rowOff>47520</xdr:rowOff>
    </xdr:from>
    <xdr:to>
      <xdr:col>20</xdr:col>
      <xdr:colOff>1528200</xdr:colOff>
      <xdr:row>27</xdr:row>
      <xdr:rowOff>409680</xdr:rowOff>
    </xdr:to>
    <xdr:pic>
      <xdr:nvPicPr>
        <xdr:cNvPr id="53" name="Picture 4" descr=""/>
        <xdr:cNvPicPr/>
      </xdr:nvPicPr>
      <xdr:blipFill>
        <a:blip r:embed="rId54"/>
        <a:stretch/>
      </xdr:blipFill>
      <xdr:spPr>
        <a:xfrm>
          <a:off x="10302840" y="14496840"/>
          <a:ext cx="648000" cy="362160"/>
        </a:xfrm>
        <a:prstGeom prst="rect">
          <a:avLst/>
        </a:prstGeom>
        <a:ln w="1">
          <a:noFill/>
        </a:ln>
      </xdr:spPr>
    </xdr:pic>
    <xdr:clientData/>
  </xdr:twoCellAnchor>
  <xdr:twoCellAnchor editAs="oneCell">
    <xdr:from>
      <xdr:col>19</xdr:col>
      <xdr:colOff>0</xdr:colOff>
      <xdr:row>28</xdr:row>
      <xdr:rowOff>720</xdr:rowOff>
    </xdr:from>
    <xdr:to>
      <xdr:col>19</xdr:col>
      <xdr:colOff>954000</xdr:colOff>
      <xdr:row>29</xdr:row>
      <xdr:rowOff>360</xdr:rowOff>
    </xdr:to>
    <xdr:pic>
      <xdr:nvPicPr>
        <xdr:cNvPr id="54" name="图片 57" descr="IMG_20260428_140317.jpg"/>
        <xdr:cNvPicPr/>
      </xdr:nvPicPr>
      <xdr:blipFill>
        <a:blip r:embed="rId55"/>
        <a:stretch/>
      </xdr:blipFill>
      <xdr:spPr>
        <a:xfrm rot="16200000">
          <a:off x="8636040" y="14772960"/>
          <a:ext cx="533160" cy="954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860400</xdr:colOff>
      <xdr:row>28</xdr:row>
      <xdr:rowOff>67320</xdr:rowOff>
    </xdr:from>
    <xdr:to>
      <xdr:col>20</xdr:col>
      <xdr:colOff>1569240</xdr:colOff>
      <xdr:row>28</xdr:row>
      <xdr:rowOff>461880</xdr:rowOff>
    </xdr:to>
    <xdr:pic>
      <xdr:nvPicPr>
        <xdr:cNvPr id="55" name="Picture 4" descr=""/>
        <xdr:cNvPicPr/>
      </xdr:nvPicPr>
      <xdr:blipFill>
        <a:blip r:embed="rId56"/>
        <a:stretch/>
      </xdr:blipFill>
      <xdr:spPr>
        <a:xfrm>
          <a:off x="10283040" y="15050160"/>
          <a:ext cx="708840" cy="394560"/>
        </a:xfrm>
        <a:prstGeom prst="rect">
          <a:avLst/>
        </a:prstGeom>
        <a:ln w="1">
          <a:noFill/>
        </a:ln>
      </xdr:spPr>
    </xdr:pic>
    <xdr:clientData/>
  </xdr:twoCellAnchor>
  <xdr:twoCellAnchor editAs="oneCell">
    <xdr:from>
      <xdr:col>19</xdr:col>
      <xdr:colOff>0</xdr:colOff>
      <xdr:row>29</xdr:row>
      <xdr:rowOff>720</xdr:rowOff>
    </xdr:from>
    <xdr:to>
      <xdr:col>19</xdr:col>
      <xdr:colOff>711000</xdr:colOff>
      <xdr:row>29</xdr:row>
      <xdr:rowOff>533520</xdr:rowOff>
    </xdr:to>
    <xdr:pic>
      <xdr:nvPicPr>
        <xdr:cNvPr id="56" name="图片 59" descr="IMG_20260428_141045.jpg"/>
        <xdr:cNvPicPr/>
      </xdr:nvPicPr>
      <xdr:blipFill>
        <a:blip r:embed="rId57"/>
        <a:stretch/>
      </xdr:blipFill>
      <xdr:spPr>
        <a:xfrm rot="16200000">
          <a:off x="8514720" y="15427800"/>
          <a:ext cx="532800" cy="711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980280</xdr:colOff>
      <xdr:row>29</xdr:row>
      <xdr:rowOff>135360</xdr:rowOff>
    </xdr:from>
    <xdr:to>
      <xdr:col>20</xdr:col>
      <xdr:colOff>1475640</xdr:colOff>
      <xdr:row>29</xdr:row>
      <xdr:rowOff>412560</xdr:rowOff>
    </xdr:to>
    <xdr:pic>
      <xdr:nvPicPr>
        <xdr:cNvPr id="57" name="Picture 4" descr=""/>
        <xdr:cNvPicPr/>
      </xdr:nvPicPr>
      <xdr:blipFill>
        <a:blip r:embed="rId58"/>
        <a:stretch/>
      </xdr:blipFill>
      <xdr:spPr>
        <a:xfrm>
          <a:off x="10402920" y="15651720"/>
          <a:ext cx="495360" cy="277200"/>
        </a:xfrm>
        <a:prstGeom prst="rect">
          <a:avLst/>
        </a:prstGeom>
        <a:ln w="1">
          <a:noFill/>
        </a:ln>
      </xdr:spPr>
    </xdr:pic>
    <xdr:clientData/>
  </xdr:twoCellAnchor>
  <xdr:twoCellAnchor editAs="oneCell">
    <xdr:from>
      <xdr:col>19</xdr:col>
      <xdr:colOff>720</xdr:colOff>
      <xdr:row>30</xdr:row>
      <xdr:rowOff>0</xdr:rowOff>
    </xdr:from>
    <xdr:to>
      <xdr:col>19</xdr:col>
      <xdr:colOff>995760</xdr:colOff>
      <xdr:row>30</xdr:row>
      <xdr:rowOff>459000</xdr:rowOff>
    </xdr:to>
    <xdr:pic>
      <xdr:nvPicPr>
        <xdr:cNvPr id="58" name="图片 61" descr="IMG_20250911_141044.jpg"/>
        <xdr:cNvPicPr/>
      </xdr:nvPicPr>
      <xdr:blipFill>
        <a:blip r:embed="rId59"/>
        <a:stretch/>
      </xdr:blipFill>
      <xdr:spPr>
        <a:xfrm rot="5400000">
          <a:off x="8694360" y="15781320"/>
          <a:ext cx="459000" cy="995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899640</xdr:colOff>
      <xdr:row>30</xdr:row>
      <xdr:rowOff>101520</xdr:rowOff>
    </xdr:from>
    <xdr:to>
      <xdr:col>20</xdr:col>
      <xdr:colOff>1508760</xdr:colOff>
      <xdr:row>30</xdr:row>
      <xdr:rowOff>435600</xdr:rowOff>
    </xdr:to>
    <xdr:pic>
      <xdr:nvPicPr>
        <xdr:cNvPr id="59" name="Picture 4" descr=""/>
        <xdr:cNvPicPr/>
      </xdr:nvPicPr>
      <xdr:blipFill>
        <a:blip r:embed="rId60"/>
        <a:stretch/>
      </xdr:blipFill>
      <xdr:spPr>
        <a:xfrm>
          <a:off x="10322280" y="16151040"/>
          <a:ext cx="609120" cy="334080"/>
        </a:xfrm>
        <a:prstGeom prst="rect">
          <a:avLst/>
        </a:prstGeom>
        <a:ln w="1">
          <a:noFill/>
        </a:ln>
      </xdr:spPr>
    </xdr:pic>
    <xdr:clientData/>
  </xdr:twoCellAnchor>
  <xdr:twoCellAnchor editAs="oneCell">
    <xdr:from>
      <xdr:col>19</xdr:col>
      <xdr:colOff>0</xdr:colOff>
      <xdr:row>31</xdr:row>
      <xdr:rowOff>0</xdr:rowOff>
    </xdr:from>
    <xdr:to>
      <xdr:col>19</xdr:col>
      <xdr:colOff>526320</xdr:colOff>
      <xdr:row>31</xdr:row>
      <xdr:rowOff>533160</xdr:rowOff>
    </xdr:to>
    <xdr:pic>
      <xdr:nvPicPr>
        <xdr:cNvPr id="60" name="图片 63" descr="IMG_20260428_144535.jpg"/>
        <xdr:cNvPicPr/>
      </xdr:nvPicPr>
      <xdr:blipFill>
        <a:blip r:embed="rId61"/>
        <a:stretch/>
      </xdr:blipFill>
      <xdr:spPr>
        <a:xfrm>
          <a:off x="8425800" y="16583040"/>
          <a:ext cx="52632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883440</xdr:colOff>
      <xdr:row>31</xdr:row>
      <xdr:rowOff>93960</xdr:rowOff>
    </xdr:from>
    <xdr:to>
      <xdr:col>20</xdr:col>
      <xdr:colOff>1448280</xdr:colOff>
      <xdr:row>31</xdr:row>
      <xdr:rowOff>405360</xdr:rowOff>
    </xdr:to>
    <xdr:pic>
      <xdr:nvPicPr>
        <xdr:cNvPr id="61" name="Picture 4" descr=""/>
        <xdr:cNvPicPr/>
      </xdr:nvPicPr>
      <xdr:blipFill>
        <a:blip r:embed="rId62"/>
        <a:stretch/>
      </xdr:blipFill>
      <xdr:spPr>
        <a:xfrm>
          <a:off x="10306080" y="16677000"/>
          <a:ext cx="564840" cy="311400"/>
        </a:xfrm>
        <a:prstGeom prst="rect">
          <a:avLst/>
        </a:prstGeom>
        <a:ln w="1">
          <a:noFill/>
        </a:ln>
      </xdr:spPr>
    </xdr:pic>
    <xdr:clientData/>
  </xdr:twoCellAnchor>
  <xdr:twoCellAnchor editAs="oneCell">
    <xdr:from>
      <xdr:col>19</xdr:col>
      <xdr:colOff>0</xdr:colOff>
      <xdr:row>32</xdr:row>
      <xdr:rowOff>720</xdr:rowOff>
    </xdr:from>
    <xdr:to>
      <xdr:col>19</xdr:col>
      <xdr:colOff>905040</xdr:colOff>
      <xdr:row>32</xdr:row>
      <xdr:rowOff>533520</xdr:rowOff>
    </xdr:to>
    <xdr:pic>
      <xdr:nvPicPr>
        <xdr:cNvPr id="62" name="图片 65" descr="IMG_20240730_142459.jpg"/>
        <xdr:cNvPicPr/>
      </xdr:nvPicPr>
      <xdr:blipFill>
        <a:blip r:embed="rId63"/>
        <a:stretch/>
      </xdr:blipFill>
      <xdr:spPr>
        <a:xfrm rot="16200000">
          <a:off x="8611920" y="16931160"/>
          <a:ext cx="532800" cy="905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33</xdr:row>
      <xdr:rowOff>0</xdr:rowOff>
    </xdr:from>
    <xdr:to>
      <xdr:col>19</xdr:col>
      <xdr:colOff>399600</xdr:colOff>
      <xdr:row>33</xdr:row>
      <xdr:rowOff>533160</xdr:rowOff>
    </xdr:to>
    <xdr:pic>
      <xdr:nvPicPr>
        <xdr:cNvPr id="63" name="图片 67" descr="IMG_20260428_154059.jpg"/>
        <xdr:cNvPicPr/>
      </xdr:nvPicPr>
      <xdr:blipFill>
        <a:blip r:embed="rId64"/>
        <a:stretch/>
      </xdr:blipFill>
      <xdr:spPr>
        <a:xfrm>
          <a:off x="8425800" y="17649720"/>
          <a:ext cx="399600" cy="53316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19</xdr:col>
      <xdr:colOff>0</xdr:colOff>
      <xdr:row>34</xdr:row>
      <xdr:rowOff>0</xdr:rowOff>
    </xdr:from>
    <xdr:to>
      <xdr:col>19</xdr:col>
      <xdr:colOff>613800</xdr:colOff>
      <xdr:row>34</xdr:row>
      <xdr:rowOff>263880</xdr:rowOff>
    </xdr:to>
    <xdr:pic>
      <xdr:nvPicPr>
        <xdr:cNvPr id="64" name="图片 69" descr=""/>
        <xdr:cNvPicPr/>
      </xdr:nvPicPr>
      <xdr:blipFill>
        <a:blip r:embed="rId65"/>
        <a:stretch/>
      </xdr:blipFill>
      <xdr:spPr>
        <a:xfrm>
          <a:off x="8425800" y="18183240"/>
          <a:ext cx="613800" cy="26388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20</xdr:col>
      <xdr:colOff>752400</xdr:colOff>
      <xdr:row>32</xdr:row>
      <xdr:rowOff>114480</xdr:rowOff>
    </xdr:from>
    <xdr:to>
      <xdr:col>20</xdr:col>
      <xdr:colOff>1405440</xdr:colOff>
      <xdr:row>32</xdr:row>
      <xdr:rowOff>460080</xdr:rowOff>
    </xdr:to>
    <xdr:pic>
      <xdr:nvPicPr>
        <xdr:cNvPr id="65" name="Picture 1" descr=""/>
        <xdr:cNvPicPr/>
      </xdr:nvPicPr>
      <xdr:blipFill>
        <a:blip r:embed="rId66"/>
        <a:srcRect l="2280" t="29035" r="81613" b="55723"/>
        <a:stretch/>
      </xdr:blipFill>
      <xdr:spPr>
        <a:xfrm>
          <a:off x="10175040" y="17231040"/>
          <a:ext cx="653040" cy="345600"/>
        </a:xfrm>
        <a:prstGeom prst="rect">
          <a:avLst/>
        </a:prstGeom>
        <a:ln w="1">
          <a:noFill/>
        </a:ln>
      </xdr:spPr>
    </xdr:pic>
    <xdr:clientData/>
  </xdr:twoCellAnchor>
  <xdr:twoCellAnchor editAs="oneCell">
    <xdr:from>
      <xdr:col>20</xdr:col>
      <xdr:colOff>811440</xdr:colOff>
      <xdr:row>33</xdr:row>
      <xdr:rowOff>132480</xdr:rowOff>
    </xdr:from>
    <xdr:to>
      <xdr:col>20</xdr:col>
      <xdr:colOff>1383840</xdr:colOff>
      <xdr:row>33</xdr:row>
      <xdr:rowOff>410040</xdr:rowOff>
    </xdr:to>
    <xdr:pic>
      <xdr:nvPicPr>
        <xdr:cNvPr id="66" name="图片 2" descr="mmexport1778117445771.jpg"/>
        <xdr:cNvPicPr/>
      </xdr:nvPicPr>
      <xdr:blipFill>
        <a:blip r:embed="rId67"/>
        <a:srcRect l="12743" t="11949" r="35620" b="28305"/>
        <a:stretch/>
      </xdr:blipFill>
      <xdr:spPr>
        <a:xfrm rot="16200000">
          <a:off x="10381320" y="17634600"/>
          <a:ext cx="277560" cy="572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800280</xdr:colOff>
      <xdr:row>34</xdr:row>
      <xdr:rowOff>95400</xdr:rowOff>
    </xdr:from>
    <xdr:to>
      <xdr:col>20</xdr:col>
      <xdr:colOff>1407600</xdr:colOff>
      <xdr:row>34</xdr:row>
      <xdr:rowOff>420120</xdr:rowOff>
    </xdr:to>
    <xdr:pic>
      <xdr:nvPicPr>
        <xdr:cNvPr id="67" name="图片 71" descr=""/>
        <xdr:cNvPicPr/>
      </xdr:nvPicPr>
      <xdr:blipFill>
        <a:blip r:embed="rId68"/>
        <a:stretch/>
      </xdr:blipFill>
      <xdr:spPr>
        <a:xfrm>
          <a:off x="10222920" y="18278640"/>
          <a:ext cx="607320" cy="324720"/>
        </a:xfrm>
        <a:prstGeom prst="rect">
          <a:avLst/>
        </a:prstGeom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主题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36"/>
  <sheetViews>
    <sheetView showFormulas="false" showGridLines="false" showRowColHeaders="true" showZeros="true" rightToLeft="false" tabSelected="true" showOutlineSymbols="true" defaultGridColor="true" view="pageBreakPreview" topLeftCell="A25" colorId="64" zoomScale="100" zoomScaleNormal="100" zoomScalePageLayoutView="100" workbookViewId="0">
      <pane xSplit="2" ySplit="0" topLeftCell="C25" activePane="topRight" state="frozen"/>
      <selection pane="topLeft" activeCell="A25" activeCellId="0" sqref="A25"/>
      <selection pane="topRight" activeCell="CE28" activeCellId="0" sqref="CE28"/>
    </sheetView>
  </sheetViews>
  <sheetFormatPr defaultColWidth="9.00390625" defaultRowHeight="12.8" zeroHeight="false" outlineLevelRow="0" outlineLevelCol="0"/>
  <cols>
    <col collapsed="false" customWidth="true" hidden="false" outlineLevel="0" max="1" min="1" style="1" width="26.87"/>
    <col collapsed="false" customWidth="true" hidden="false" outlineLevel="0" max="2" min="2" style="1" width="58.75"/>
    <col collapsed="false" customWidth="true" hidden="true" outlineLevel="0" max="3" min="3" style="2" width="22.92"/>
    <col collapsed="false" customWidth="true" hidden="true" outlineLevel="0" max="4" min="4" style="2" width="17.77"/>
    <col collapsed="false" customWidth="true" hidden="true" outlineLevel="0" max="5" min="5" style="2" width="36.74"/>
    <col collapsed="false" customWidth="false" hidden="true" outlineLevel="0" max="6" min="6" style="2" width="9.02"/>
    <col collapsed="false" customWidth="true" hidden="false" outlineLevel="0" max="7" min="7" style="2" width="20.37"/>
    <col collapsed="false" customWidth="true" hidden="false" outlineLevel="0" max="8" min="8" style="2" width="14.63"/>
    <col collapsed="false" customWidth="true" hidden="true" outlineLevel="0" max="9" min="9" style="3" width="20.13"/>
    <col collapsed="false" customWidth="true" hidden="true" outlineLevel="0" max="10" min="10" style="3" width="13.53"/>
    <col collapsed="false" customWidth="true" hidden="true" outlineLevel="0" max="11" min="11" style="3" width="12.63"/>
    <col collapsed="false" customWidth="true" hidden="true" outlineLevel="0" max="12" min="12" style="3" width="47.63"/>
    <col collapsed="false" customWidth="true" hidden="true" outlineLevel="0" max="13" min="13" style="3" width="17.13"/>
    <col collapsed="false" customWidth="true" hidden="true" outlineLevel="0" max="14" min="14" style="3" width="22.93"/>
    <col collapsed="false" customWidth="true" hidden="true" outlineLevel="0" max="16" min="15" style="2" width="14.14"/>
    <col collapsed="false" customWidth="true" hidden="true" outlineLevel="0" max="17" min="17" style="2" width="12"/>
    <col collapsed="false" customWidth="true" hidden="true" outlineLevel="0" max="18" min="18" style="2" width="15.88"/>
    <col collapsed="false" customWidth="true" hidden="true" outlineLevel="0" max="19" min="19" style="2" width="15.77"/>
    <col collapsed="false" customWidth="true" hidden="false" outlineLevel="0" max="20" min="20" style="2" width="14.27"/>
    <col collapsed="false" customWidth="true" hidden="false" outlineLevel="0" max="21" min="21" style="2" width="28.75"/>
    <col collapsed="false" customWidth="true" hidden="false" outlineLevel="0" max="22" min="22" style="1" width="14.27"/>
    <col collapsed="false" customWidth="true" hidden="true" outlineLevel="0" max="24" min="23" style="4" width="16.43"/>
    <col collapsed="false" customWidth="true" hidden="false" outlineLevel="0" max="25" min="25" style="5" width="15"/>
    <col collapsed="false" customWidth="true" hidden="false" outlineLevel="0" max="26" min="26" style="1" width="17"/>
    <col collapsed="false" customWidth="true" hidden="true" outlineLevel="0" max="27" min="27" style="1" width="10.63"/>
    <col collapsed="false" customWidth="true" hidden="true" outlineLevel="0" max="28" min="28" style="5" width="11.63"/>
    <col collapsed="false" customWidth="true" hidden="true" outlineLevel="0" max="29" min="29" style="6" width="11.63"/>
    <col collapsed="false" customWidth="true" hidden="true" outlineLevel="0" max="30" min="30" style="1" width="19.63"/>
    <col collapsed="false" customWidth="true" hidden="true" outlineLevel="0" max="31" min="31" style="2" width="18.13"/>
    <col collapsed="false" customWidth="true" hidden="true" outlineLevel="0" max="32" min="32" style="2" width="22.92"/>
    <col collapsed="false" customWidth="true" hidden="true" outlineLevel="0" max="33" min="33" style="2" width="17"/>
    <col collapsed="false" customWidth="true" hidden="true" outlineLevel="0" max="34" min="34" style="2" width="11.46"/>
    <col collapsed="false" customWidth="true" hidden="true" outlineLevel="0" max="35" min="35" style="2" width="14.87"/>
    <col collapsed="false" customWidth="false" hidden="true" outlineLevel="0" max="59" min="36" style="2" width="9"/>
    <col collapsed="false" customWidth="false" hidden="false" outlineLevel="0" max="16384" min="60" style="2" width="9"/>
  </cols>
  <sheetData>
    <row r="1" s="12" customFormat="true" ht="45.75" hidden="false" customHeight="true" outlineLevel="0" collapsed="false">
      <c r="A1" s="7" t="s">
        <v>0</v>
      </c>
      <c r="B1" s="7"/>
      <c r="C1" s="8" t="s">
        <v>1</v>
      </c>
      <c r="D1" s="8" t="s">
        <v>2</v>
      </c>
      <c r="E1" s="8" t="s">
        <v>3</v>
      </c>
      <c r="F1" s="9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9" t="s">
        <v>10</v>
      </c>
      <c r="M1" s="9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  <c r="T1" s="8" t="s">
        <v>18</v>
      </c>
      <c r="U1" s="8" t="s">
        <v>19</v>
      </c>
      <c r="V1" s="8" t="s">
        <v>20</v>
      </c>
      <c r="W1" s="8" t="s">
        <v>21</v>
      </c>
      <c r="X1" s="8" t="s">
        <v>22</v>
      </c>
      <c r="Y1" s="10" t="s">
        <v>23</v>
      </c>
      <c r="Z1" s="8" t="s">
        <v>24</v>
      </c>
      <c r="AA1" s="8" t="s">
        <v>25</v>
      </c>
      <c r="AB1" s="8" t="s">
        <v>26</v>
      </c>
      <c r="AC1" s="8" t="s">
        <v>27</v>
      </c>
      <c r="AD1" s="8" t="s">
        <v>28</v>
      </c>
      <c r="AE1" s="8" t="s">
        <v>29</v>
      </c>
      <c r="AF1" s="8" t="s">
        <v>1</v>
      </c>
      <c r="AG1" s="8" t="s">
        <v>30</v>
      </c>
      <c r="AH1" s="11" t="s">
        <v>31</v>
      </c>
    </row>
    <row r="2" customFormat="false" ht="42" hidden="false" customHeight="true" outlineLevel="0" collapsed="false">
      <c r="A2" s="13" t="s">
        <v>32</v>
      </c>
      <c r="B2" s="14" t="s">
        <v>33</v>
      </c>
      <c r="C2" s="14" t="s">
        <v>34</v>
      </c>
      <c r="D2" s="15" t="s">
        <v>35</v>
      </c>
      <c r="E2" s="13" t="s">
        <v>36</v>
      </c>
      <c r="F2" s="16"/>
      <c r="G2" s="13" t="s">
        <v>37</v>
      </c>
      <c r="H2" s="13" t="s">
        <v>38</v>
      </c>
      <c r="I2" s="13" t="s">
        <v>38</v>
      </c>
      <c r="J2" s="13" t="n">
        <v>8479909090</v>
      </c>
      <c r="K2" s="13" t="n">
        <v>84799040</v>
      </c>
      <c r="L2" s="17" t="s">
        <v>39</v>
      </c>
      <c r="M2" s="16" t="s">
        <v>40</v>
      </c>
      <c r="N2" s="18" t="s">
        <v>41</v>
      </c>
      <c r="O2" s="18" t="s">
        <v>38</v>
      </c>
      <c r="P2" s="18" t="s">
        <v>38</v>
      </c>
      <c r="Q2" s="19" t="s">
        <v>42</v>
      </c>
      <c r="R2" s="18" t="s">
        <v>43</v>
      </c>
      <c r="S2" s="18" t="s">
        <v>44</v>
      </c>
      <c r="T2" s="20"/>
      <c r="U2" s="18"/>
      <c r="V2" s="21" t="n">
        <v>20</v>
      </c>
      <c r="W2" s="22" t="n">
        <v>115</v>
      </c>
      <c r="X2" s="23" t="n">
        <f aca="false">ROUND(W2/1.13*1.08/6.8628,4)</f>
        <v>16.0155</v>
      </c>
      <c r="Y2" s="24" t="n">
        <f aca="false">ROUND(X2*V2,2)</f>
        <v>320.31</v>
      </c>
      <c r="Z2" s="21" t="s">
        <v>45</v>
      </c>
      <c r="AA2" s="21" t="n">
        <v>1</v>
      </c>
      <c r="AB2" s="24" t="n">
        <v>3</v>
      </c>
      <c r="AC2" s="13" t="n">
        <v>1.02</v>
      </c>
      <c r="AD2" s="21" t="s">
        <v>46</v>
      </c>
      <c r="AE2" s="18" t="s">
        <v>47</v>
      </c>
      <c r="AF2" s="13" t="s">
        <v>34</v>
      </c>
      <c r="AG2" s="25" t="s">
        <v>48</v>
      </c>
      <c r="AH2" s="23" t="n">
        <f aca="false">ROUND(W2/1.13*1.08,4)</f>
        <v>109.9115</v>
      </c>
    </row>
    <row r="3" customFormat="false" ht="42" hidden="false" customHeight="true" outlineLevel="0" collapsed="false">
      <c r="A3" s="13" t="s">
        <v>32</v>
      </c>
      <c r="B3" s="14" t="s">
        <v>33</v>
      </c>
      <c r="C3" s="14" t="s">
        <v>34</v>
      </c>
      <c r="D3" s="15" t="s">
        <v>35</v>
      </c>
      <c r="E3" s="13" t="s">
        <v>36</v>
      </c>
      <c r="F3" s="16"/>
      <c r="G3" s="13" t="s">
        <v>49</v>
      </c>
      <c r="H3" s="13" t="s">
        <v>38</v>
      </c>
      <c r="I3" s="13" t="s">
        <v>38</v>
      </c>
      <c r="J3" s="13" t="n">
        <v>8479909090</v>
      </c>
      <c r="K3" s="13" t="n">
        <v>84799040</v>
      </c>
      <c r="L3" s="17" t="s">
        <v>50</v>
      </c>
      <c r="M3" s="16" t="s">
        <v>40</v>
      </c>
      <c r="N3" s="18" t="s">
        <v>41</v>
      </c>
      <c r="O3" s="18" t="s">
        <v>38</v>
      </c>
      <c r="P3" s="18" t="s">
        <v>38</v>
      </c>
      <c r="Q3" s="19" t="s">
        <v>42</v>
      </c>
      <c r="R3" s="18" t="s">
        <v>43</v>
      </c>
      <c r="S3" s="18" t="s">
        <v>44</v>
      </c>
      <c r="T3" s="20"/>
      <c r="U3" s="18"/>
      <c r="V3" s="21" t="n">
        <v>20</v>
      </c>
      <c r="W3" s="22" t="n">
        <v>115</v>
      </c>
      <c r="X3" s="23" t="n">
        <f aca="false">ROUND(W3/1.13*1.08/6.8628,4)</f>
        <v>16.0155</v>
      </c>
      <c r="Y3" s="24" t="n">
        <f aca="false">ROUND(X3*V3,2)</f>
        <v>320.31</v>
      </c>
      <c r="Z3" s="21"/>
      <c r="AA3" s="21"/>
      <c r="AB3" s="24"/>
      <c r="AC3" s="13" t="n">
        <v>1.02</v>
      </c>
      <c r="AD3" s="21"/>
      <c r="AE3" s="18" t="s">
        <v>47</v>
      </c>
      <c r="AF3" s="13" t="s">
        <v>34</v>
      </c>
      <c r="AG3" s="25" t="s">
        <v>48</v>
      </c>
      <c r="AH3" s="23" t="n">
        <f aca="false">ROUND(W3/1.13*1.08,4)</f>
        <v>109.9115</v>
      </c>
    </row>
    <row r="4" customFormat="false" ht="42" hidden="false" customHeight="true" outlineLevel="0" collapsed="false">
      <c r="A4" s="13" t="s">
        <v>51</v>
      </c>
      <c r="B4" s="13" t="s">
        <v>52</v>
      </c>
      <c r="C4" s="13" t="s">
        <v>53</v>
      </c>
      <c r="D4" s="15" t="s">
        <v>54</v>
      </c>
      <c r="E4" s="13" t="s">
        <v>55</v>
      </c>
      <c r="F4" s="16"/>
      <c r="G4" s="13" t="s">
        <v>56</v>
      </c>
      <c r="H4" s="13" t="s">
        <v>38</v>
      </c>
      <c r="I4" s="13" t="s">
        <v>38</v>
      </c>
      <c r="J4" s="13" t="n">
        <v>8504401500</v>
      </c>
      <c r="K4" s="13" t="n">
        <v>85044019</v>
      </c>
      <c r="L4" s="17" t="s">
        <v>57</v>
      </c>
      <c r="M4" s="16" t="s">
        <v>58</v>
      </c>
      <c r="N4" s="18" t="s">
        <v>58</v>
      </c>
      <c r="O4" s="18" t="s">
        <v>59</v>
      </c>
      <c r="P4" s="18" t="s">
        <v>60</v>
      </c>
      <c r="Q4" s="19" t="n">
        <v>46120</v>
      </c>
      <c r="R4" s="18" t="s">
        <v>43</v>
      </c>
      <c r="S4" s="18" t="s">
        <v>44</v>
      </c>
      <c r="T4" s="20"/>
      <c r="U4" s="18"/>
      <c r="V4" s="21" t="n">
        <v>1</v>
      </c>
      <c r="W4" s="22" t="n">
        <v>200</v>
      </c>
      <c r="X4" s="23" t="n">
        <f aca="false">ROUND(W4/1.13*1.08/6.8628,4)</f>
        <v>27.8531</v>
      </c>
      <c r="Y4" s="24" t="n">
        <f aca="false">ROUND(X4*V4,2)</f>
        <v>27.85</v>
      </c>
      <c r="Z4" s="21" t="s">
        <v>61</v>
      </c>
      <c r="AA4" s="21" t="n">
        <v>1</v>
      </c>
      <c r="AB4" s="24" t="n">
        <v>18</v>
      </c>
      <c r="AC4" s="13" t="n">
        <v>0.42</v>
      </c>
      <c r="AD4" s="21" t="s">
        <v>62</v>
      </c>
      <c r="AE4" s="18" t="s">
        <v>63</v>
      </c>
      <c r="AF4" s="13" t="s">
        <v>53</v>
      </c>
      <c r="AG4" s="25" t="s">
        <v>48</v>
      </c>
      <c r="AH4" s="23" t="n">
        <f aca="false">ROUND(W4/1.13*1.08,4)</f>
        <v>191.1504</v>
      </c>
    </row>
    <row r="5" customFormat="false" ht="42" hidden="false" customHeight="true" outlineLevel="0" collapsed="false">
      <c r="A5" s="13" t="s">
        <v>64</v>
      </c>
      <c r="B5" s="13" t="s">
        <v>65</v>
      </c>
      <c r="C5" s="13" t="s">
        <v>66</v>
      </c>
      <c r="D5" s="15" t="s">
        <v>67</v>
      </c>
      <c r="E5" s="13" t="s">
        <v>68</v>
      </c>
      <c r="F5" s="16"/>
      <c r="G5" s="13" t="s">
        <v>69</v>
      </c>
      <c r="H5" s="13" t="s">
        <v>38</v>
      </c>
      <c r="I5" s="13" t="s">
        <v>38</v>
      </c>
      <c r="J5" s="13" t="n">
        <v>8423309090</v>
      </c>
      <c r="K5" s="13" t="n">
        <v>84233010</v>
      </c>
      <c r="L5" s="17" t="s">
        <v>70</v>
      </c>
      <c r="M5" s="16" t="s">
        <v>71</v>
      </c>
      <c r="N5" s="18" t="s">
        <v>72</v>
      </c>
      <c r="O5" s="18" t="s">
        <v>73</v>
      </c>
      <c r="P5" s="18" t="s">
        <v>74</v>
      </c>
      <c r="Q5" s="19" t="n">
        <v>46133</v>
      </c>
      <c r="R5" s="18" t="s">
        <v>43</v>
      </c>
      <c r="S5" s="18" t="s">
        <v>44</v>
      </c>
      <c r="T5" s="20"/>
      <c r="U5" s="18"/>
      <c r="V5" s="21" t="n">
        <v>5</v>
      </c>
      <c r="W5" s="22" t="n">
        <v>180</v>
      </c>
      <c r="X5" s="23" t="n">
        <f aca="false">ROUND(W5/1.13*1.08/6.8628,4)</f>
        <v>25.0678</v>
      </c>
      <c r="Y5" s="24" t="n">
        <f aca="false">ROUND(X5*V5,2)</f>
        <v>125.34</v>
      </c>
      <c r="Z5" s="21"/>
      <c r="AA5" s="21"/>
      <c r="AB5" s="24"/>
      <c r="AC5" s="13" t="n">
        <v>4.18</v>
      </c>
      <c r="AD5" s="21"/>
      <c r="AE5" s="18" t="s">
        <v>75</v>
      </c>
      <c r="AF5" s="13" t="s">
        <v>66</v>
      </c>
      <c r="AG5" s="25" t="s">
        <v>48</v>
      </c>
      <c r="AH5" s="23" t="n">
        <f aca="false">ROUND(W5/1.13*1.08,4)</f>
        <v>172.0354</v>
      </c>
    </row>
    <row r="6" customFormat="false" ht="42" hidden="false" customHeight="true" outlineLevel="0" collapsed="false">
      <c r="A6" s="13" t="s">
        <v>76</v>
      </c>
      <c r="B6" s="13" t="s">
        <v>77</v>
      </c>
      <c r="C6" s="13" t="s">
        <v>78</v>
      </c>
      <c r="D6" s="15" t="s">
        <v>79</v>
      </c>
      <c r="E6" s="13" t="s">
        <v>80</v>
      </c>
      <c r="F6" s="16"/>
      <c r="G6" s="13" t="s">
        <v>81</v>
      </c>
      <c r="H6" s="13" t="s">
        <v>38</v>
      </c>
      <c r="I6" s="13" t="s">
        <v>38</v>
      </c>
      <c r="J6" s="13" t="n">
        <v>3923100090</v>
      </c>
      <c r="K6" s="13" t="n">
        <v>39231090</v>
      </c>
      <c r="L6" s="17" t="s">
        <v>82</v>
      </c>
      <c r="M6" s="16" t="s">
        <v>41</v>
      </c>
      <c r="N6" s="18" t="s">
        <v>83</v>
      </c>
      <c r="O6" s="18" t="s">
        <v>38</v>
      </c>
      <c r="P6" s="18" t="s">
        <v>38</v>
      </c>
      <c r="Q6" s="19" t="n">
        <v>46133</v>
      </c>
      <c r="R6" s="18" t="s">
        <v>43</v>
      </c>
      <c r="S6" s="18" t="s">
        <v>44</v>
      </c>
      <c r="T6" s="20"/>
      <c r="U6" s="18"/>
      <c r="V6" s="21" t="n">
        <v>20</v>
      </c>
      <c r="W6" s="22" t="n">
        <v>8</v>
      </c>
      <c r="X6" s="23" t="n">
        <f aca="false">ROUND(W6/1.13*1.08/6.8628,4)</f>
        <v>1.1141</v>
      </c>
      <c r="Y6" s="24" t="n">
        <f aca="false">ROUND(X6*V6,2)</f>
        <v>22.28</v>
      </c>
      <c r="Z6" s="21"/>
      <c r="AA6" s="21"/>
      <c r="AB6" s="24"/>
      <c r="AC6" s="13" t="n">
        <v>3.76</v>
      </c>
      <c r="AD6" s="21"/>
      <c r="AE6" s="18" t="s">
        <v>84</v>
      </c>
      <c r="AF6" s="13" t="s">
        <v>78</v>
      </c>
      <c r="AG6" s="25" t="s">
        <v>48</v>
      </c>
      <c r="AH6" s="23" t="n">
        <f aca="false">ROUND(W6/1.13*1.08,4)</f>
        <v>7.646</v>
      </c>
    </row>
    <row r="7" customFormat="false" ht="42" hidden="false" customHeight="true" outlineLevel="0" collapsed="false">
      <c r="A7" s="13" t="s">
        <v>85</v>
      </c>
      <c r="B7" s="13" t="s">
        <v>86</v>
      </c>
      <c r="C7" s="13" t="s">
        <v>66</v>
      </c>
      <c r="D7" s="15" t="s">
        <v>87</v>
      </c>
      <c r="E7" s="13" t="s">
        <v>88</v>
      </c>
      <c r="F7" s="16"/>
      <c r="G7" s="13" t="s">
        <v>38</v>
      </c>
      <c r="H7" s="13" t="s">
        <v>38</v>
      </c>
      <c r="I7" s="13" t="s">
        <v>38</v>
      </c>
      <c r="J7" s="13" t="n">
        <v>8537109090</v>
      </c>
      <c r="K7" s="13" t="n">
        <v>85371019</v>
      </c>
      <c r="L7" s="17" t="s">
        <v>89</v>
      </c>
      <c r="M7" s="16" t="s">
        <v>90</v>
      </c>
      <c r="N7" s="18" t="s">
        <v>83</v>
      </c>
      <c r="O7" s="18" t="s">
        <v>38</v>
      </c>
      <c r="P7" s="18" t="s">
        <v>38</v>
      </c>
      <c r="Q7" s="19" t="n">
        <v>46133</v>
      </c>
      <c r="R7" s="18" t="s">
        <v>43</v>
      </c>
      <c r="S7" s="18" t="s">
        <v>44</v>
      </c>
      <c r="T7" s="20"/>
      <c r="U7" s="18"/>
      <c r="V7" s="21" t="n">
        <v>30</v>
      </c>
      <c r="W7" s="22" t="n">
        <v>9</v>
      </c>
      <c r="X7" s="23" t="n">
        <f aca="false">ROUND(W7/1.13*1.08/6.8628,4)</f>
        <v>1.2534</v>
      </c>
      <c r="Y7" s="24" t="n">
        <f aca="false">ROUND(X7*V7,2)</f>
        <v>37.6</v>
      </c>
      <c r="Z7" s="21"/>
      <c r="AA7" s="21"/>
      <c r="AB7" s="24"/>
      <c r="AC7" s="13" t="n">
        <v>3.36</v>
      </c>
      <c r="AD7" s="21"/>
      <c r="AE7" s="18" t="s">
        <v>91</v>
      </c>
      <c r="AF7" s="13" t="s">
        <v>66</v>
      </c>
      <c r="AG7" s="25" t="s">
        <v>48</v>
      </c>
      <c r="AH7" s="23" t="n">
        <f aca="false">ROUND(W7/1.13*1.08,4)</f>
        <v>8.6018</v>
      </c>
    </row>
    <row r="8" customFormat="false" ht="42" hidden="false" customHeight="true" outlineLevel="0" collapsed="false">
      <c r="A8" s="13" t="s">
        <v>92</v>
      </c>
      <c r="B8" s="13" t="s">
        <v>93</v>
      </c>
      <c r="C8" s="13" t="s">
        <v>78</v>
      </c>
      <c r="D8" s="15" t="s">
        <v>94</v>
      </c>
      <c r="E8" s="13" t="s">
        <v>95</v>
      </c>
      <c r="F8" s="16"/>
      <c r="G8" s="13" t="s">
        <v>96</v>
      </c>
      <c r="H8" s="13" t="s">
        <v>38</v>
      </c>
      <c r="I8" s="13" t="s">
        <v>38</v>
      </c>
      <c r="J8" s="13" t="n">
        <v>8544491900</v>
      </c>
      <c r="K8" s="13" t="n">
        <v>85444929</v>
      </c>
      <c r="L8" s="17" t="s">
        <v>97</v>
      </c>
      <c r="M8" s="16" t="s">
        <v>98</v>
      </c>
      <c r="N8" s="18" t="s">
        <v>99</v>
      </c>
      <c r="O8" s="18" t="s">
        <v>100</v>
      </c>
      <c r="P8" s="18" t="s">
        <v>38</v>
      </c>
      <c r="Q8" s="19" t="n">
        <v>46027</v>
      </c>
      <c r="R8" s="18" t="s">
        <v>43</v>
      </c>
      <c r="S8" s="18" t="s">
        <v>44</v>
      </c>
      <c r="T8" s="20"/>
      <c r="U8" s="18"/>
      <c r="V8" s="21" t="n">
        <v>100</v>
      </c>
      <c r="W8" s="22" t="n">
        <v>4.8</v>
      </c>
      <c r="X8" s="23" t="n">
        <f aca="false">ROUND(W8/1.13*1.08/6.8628,4)</f>
        <v>0.6685</v>
      </c>
      <c r="Y8" s="24" t="n">
        <f aca="false">ROUND(X8*V8,2)</f>
        <v>66.85</v>
      </c>
      <c r="Z8" s="21"/>
      <c r="AA8" s="21"/>
      <c r="AB8" s="24"/>
      <c r="AC8" s="13" t="n">
        <v>4.79</v>
      </c>
      <c r="AD8" s="21"/>
      <c r="AE8" s="18" t="s">
        <v>101</v>
      </c>
      <c r="AF8" s="13" t="s">
        <v>78</v>
      </c>
      <c r="AG8" s="25" t="s">
        <v>48</v>
      </c>
      <c r="AH8" s="23" t="n">
        <f aca="false">ROUND(W8/1.13*1.08,4)</f>
        <v>4.5876</v>
      </c>
    </row>
    <row r="9" customFormat="false" ht="42" hidden="false" customHeight="true" outlineLevel="0" collapsed="false">
      <c r="A9" s="13" t="s">
        <v>102</v>
      </c>
      <c r="B9" s="13" t="s">
        <v>103</v>
      </c>
      <c r="C9" s="13" t="s">
        <v>104</v>
      </c>
      <c r="D9" s="15" t="s">
        <v>105</v>
      </c>
      <c r="E9" s="13" t="s">
        <v>106</v>
      </c>
      <c r="F9" s="16"/>
      <c r="G9" s="13" t="s">
        <v>107</v>
      </c>
      <c r="H9" s="13" t="s">
        <v>38</v>
      </c>
      <c r="I9" s="13" t="s">
        <v>38</v>
      </c>
      <c r="J9" s="13" t="n">
        <v>8473309000</v>
      </c>
      <c r="K9" s="13" t="n">
        <v>84733090</v>
      </c>
      <c r="L9" s="17" t="s">
        <v>108</v>
      </c>
      <c r="M9" s="16" t="s">
        <v>109</v>
      </c>
      <c r="N9" s="18" t="s">
        <v>110</v>
      </c>
      <c r="O9" s="18" t="s">
        <v>38</v>
      </c>
      <c r="P9" s="18" t="s">
        <v>38</v>
      </c>
      <c r="Q9" s="19" t="s">
        <v>111</v>
      </c>
      <c r="R9" s="18" t="s">
        <v>43</v>
      </c>
      <c r="S9" s="18" t="s">
        <v>44</v>
      </c>
      <c r="T9" s="20"/>
      <c r="U9" s="18"/>
      <c r="V9" s="21" t="n">
        <v>3</v>
      </c>
      <c r="W9" s="22" t="n">
        <v>450</v>
      </c>
      <c r="X9" s="23" t="n">
        <f aca="false">ROUND(W9/1.13*1.08/6.8628,4)</f>
        <v>62.6695</v>
      </c>
      <c r="Y9" s="24" t="n">
        <f aca="false">ROUND(X9*V9,2)</f>
        <v>188.01</v>
      </c>
      <c r="Z9" s="21" t="s">
        <v>112</v>
      </c>
      <c r="AA9" s="21" t="n">
        <v>1</v>
      </c>
      <c r="AB9" s="24" t="n">
        <v>20</v>
      </c>
      <c r="AC9" s="13" t="n">
        <v>0.09</v>
      </c>
      <c r="AD9" s="21" t="s">
        <v>113</v>
      </c>
      <c r="AE9" s="18" t="s">
        <v>114</v>
      </c>
      <c r="AF9" s="13" t="s">
        <v>104</v>
      </c>
      <c r="AG9" s="25" t="s">
        <v>48</v>
      </c>
      <c r="AH9" s="23" t="n">
        <f aca="false">ROUND(W9/1.13*1.08,4)</f>
        <v>430.0885</v>
      </c>
    </row>
    <row r="10" customFormat="false" ht="42" hidden="false" customHeight="true" outlineLevel="0" collapsed="false">
      <c r="A10" s="13" t="s">
        <v>102</v>
      </c>
      <c r="B10" s="13" t="s">
        <v>115</v>
      </c>
      <c r="C10" s="13" t="s">
        <v>104</v>
      </c>
      <c r="D10" s="15" t="s">
        <v>105</v>
      </c>
      <c r="E10" s="13" t="s">
        <v>106</v>
      </c>
      <c r="F10" s="16"/>
      <c r="G10" s="13" t="s">
        <v>116</v>
      </c>
      <c r="H10" s="13" t="s">
        <v>38</v>
      </c>
      <c r="I10" s="13" t="s">
        <v>38</v>
      </c>
      <c r="J10" s="13" t="n">
        <v>8473309000</v>
      </c>
      <c r="K10" s="13" t="n">
        <v>84733090</v>
      </c>
      <c r="L10" s="17" t="s">
        <v>117</v>
      </c>
      <c r="M10" s="16" t="s">
        <v>109</v>
      </c>
      <c r="N10" s="18" t="s">
        <v>110</v>
      </c>
      <c r="O10" s="18" t="s">
        <v>38</v>
      </c>
      <c r="P10" s="18" t="s">
        <v>38</v>
      </c>
      <c r="Q10" s="19" t="s">
        <v>111</v>
      </c>
      <c r="R10" s="18" t="s">
        <v>43</v>
      </c>
      <c r="S10" s="18" t="s">
        <v>44</v>
      </c>
      <c r="T10" s="20"/>
      <c r="U10" s="18"/>
      <c r="V10" s="21" t="n">
        <v>3</v>
      </c>
      <c r="W10" s="22" t="n">
        <v>2100</v>
      </c>
      <c r="X10" s="23" t="n">
        <f aca="false">ROUND(W10/1.13*1.08/6.8628,4)</f>
        <v>292.4578</v>
      </c>
      <c r="Y10" s="24" t="n">
        <f aca="false">ROUND(X10*V10,2)</f>
        <v>877.37</v>
      </c>
      <c r="Z10" s="21"/>
      <c r="AA10" s="21"/>
      <c r="AB10" s="24"/>
      <c r="AC10" s="13" t="n">
        <v>0.09</v>
      </c>
      <c r="AD10" s="21"/>
      <c r="AE10" s="18" t="s">
        <v>114</v>
      </c>
      <c r="AF10" s="13" t="s">
        <v>104</v>
      </c>
      <c r="AG10" s="25" t="s">
        <v>48</v>
      </c>
      <c r="AH10" s="23" t="n">
        <f aca="false">ROUND(W10/1.13*1.08,4)</f>
        <v>2007.0796</v>
      </c>
    </row>
    <row r="11" customFormat="false" ht="42" hidden="false" customHeight="true" outlineLevel="0" collapsed="false">
      <c r="A11" s="13" t="s">
        <v>118</v>
      </c>
      <c r="B11" s="13" t="s">
        <v>119</v>
      </c>
      <c r="C11" s="13" t="s">
        <v>78</v>
      </c>
      <c r="D11" s="15" t="s">
        <v>120</v>
      </c>
      <c r="E11" s="13" t="s">
        <v>121</v>
      </c>
      <c r="F11" s="16"/>
      <c r="G11" s="13" t="s">
        <v>122</v>
      </c>
      <c r="H11" s="13" t="s">
        <v>38</v>
      </c>
      <c r="I11" s="13" t="s">
        <v>38</v>
      </c>
      <c r="J11" s="13" t="n">
        <v>8544421100</v>
      </c>
      <c r="K11" s="13" t="n">
        <v>85444211</v>
      </c>
      <c r="L11" s="17" t="s">
        <v>123</v>
      </c>
      <c r="M11" s="16" t="s">
        <v>124</v>
      </c>
      <c r="N11" s="18" t="s">
        <v>99</v>
      </c>
      <c r="O11" s="18" t="s">
        <v>125</v>
      </c>
      <c r="P11" s="18" t="s">
        <v>38</v>
      </c>
      <c r="Q11" s="19" t="n">
        <v>45996</v>
      </c>
      <c r="R11" s="18" t="s">
        <v>43</v>
      </c>
      <c r="S11" s="18" t="s">
        <v>44</v>
      </c>
      <c r="T11" s="20"/>
      <c r="U11" s="18"/>
      <c r="V11" s="21" t="n">
        <v>20</v>
      </c>
      <c r="W11" s="22" t="n">
        <v>18</v>
      </c>
      <c r="X11" s="23" t="n">
        <f aca="false">ROUND(W11/1.13*1.08/6.8628,4)</f>
        <v>2.5068</v>
      </c>
      <c r="Y11" s="24" t="n">
        <f aca="false">ROUND(X11*V11,2)</f>
        <v>50.14</v>
      </c>
      <c r="Z11" s="21"/>
      <c r="AA11" s="21"/>
      <c r="AB11" s="24"/>
      <c r="AC11" s="13" t="n">
        <v>2.72</v>
      </c>
      <c r="AD11" s="21"/>
      <c r="AE11" s="18" t="s">
        <v>126</v>
      </c>
      <c r="AF11" s="13" t="s">
        <v>78</v>
      </c>
      <c r="AG11" s="25" t="s">
        <v>48</v>
      </c>
      <c r="AH11" s="23" t="n">
        <f aca="false">ROUND(W11/1.13*1.08,4)</f>
        <v>17.2035</v>
      </c>
    </row>
    <row r="12" customFormat="false" ht="42" hidden="false" customHeight="true" outlineLevel="0" collapsed="false">
      <c r="A12" s="13" t="s">
        <v>118</v>
      </c>
      <c r="B12" s="13" t="s">
        <v>127</v>
      </c>
      <c r="C12" s="13" t="s">
        <v>78</v>
      </c>
      <c r="D12" s="15" t="s">
        <v>120</v>
      </c>
      <c r="E12" s="13" t="s">
        <v>128</v>
      </c>
      <c r="F12" s="16"/>
      <c r="G12" s="13" t="s">
        <v>129</v>
      </c>
      <c r="H12" s="13" t="s">
        <v>38</v>
      </c>
      <c r="I12" s="13" t="s">
        <v>38</v>
      </c>
      <c r="J12" s="13" t="n">
        <v>8544421100</v>
      </c>
      <c r="K12" s="13" t="n">
        <v>85444211</v>
      </c>
      <c r="L12" s="17" t="s">
        <v>130</v>
      </c>
      <c r="M12" s="16" t="s">
        <v>124</v>
      </c>
      <c r="N12" s="18" t="s">
        <v>99</v>
      </c>
      <c r="O12" s="18" t="s">
        <v>125</v>
      </c>
      <c r="P12" s="18" t="s">
        <v>38</v>
      </c>
      <c r="Q12" s="19" t="n">
        <v>45996</v>
      </c>
      <c r="R12" s="18" t="s">
        <v>43</v>
      </c>
      <c r="S12" s="18" t="s">
        <v>44</v>
      </c>
      <c r="T12" s="20"/>
      <c r="U12" s="18"/>
      <c r="V12" s="21" t="n">
        <v>40</v>
      </c>
      <c r="W12" s="22" t="n">
        <v>7</v>
      </c>
      <c r="X12" s="23" t="n">
        <f aca="false">ROUND(W12/1.13*1.08/6.8628,4)</f>
        <v>0.9749</v>
      </c>
      <c r="Y12" s="24" t="n">
        <f aca="false">ROUND(X12*V12,2)</f>
        <v>39</v>
      </c>
      <c r="Z12" s="21"/>
      <c r="AA12" s="21"/>
      <c r="AB12" s="24"/>
      <c r="AC12" s="13" t="n">
        <v>1.35</v>
      </c>
      <c r="AD12" s="21"/>
      <c r="AE12" s="18" t="s">
        <v>131</v>
      </c>
      <c r="AF12" s="13" t="s">
        <v>78</v>
      </c>
      <c r="AG12" s="25" t="s">
        <v>48</v>
      </c>
      <c r="AH12" s="23" t="n">
        <f aca="false">ROUND(W12/1.13*1.08,4)</f>
        <v>6.6903</v>
      </c>
    </row>
    <row r="13" customFormat="false" ht="42" hidden="false" customHeight="true" outlineLevel="0" collapsed="false">
      <c r="A13" s="13" t="s">
        <v>118</v>
      </c>
      <c r="B13" s="13" t="s">
        <v>132</v>
      </c>
      <c r="C13" s="13" t="s">
        <v>78</v>
      </c>
      <c r="D13" s="15" t="s">
        <v>120</v>
      </c>
      <c r="E13" s="13" t="s">
        <v>133</v>
      </c>
      <c r="F13" s="16"/>
      <c r="G13" s="13" t="s">
        <v>134</v>
      </c>
      <c r="H13" s="13" t="s">
        <v>38</v>
      </c>
      <c r="I13" s="13" t="s">
        <v>38</v>
      </c>
      <c r="J13" s="13" t="n">
        <v>8544421100</v>
      </c>
      <c r="K13" s="13" t="n">
        <v>85444211</v>
      </c>
      <c r="L13" s="17" t="s">
        <v>135</v>
      </c>
      <c r="M13" s="16" t="s">
        <v>124</v>
      </c>
      <c r="N13" s="18" t="s">
        <v>99</v>
      </c>
      <c r="O13" s="18" t="s">
        <v>125</v>
      </c>
      <c r="P13" s="18" t="s">
        <v>38</v>
      </c>
      <c r="Q13" s="19" t="n">
        <v>45996</v>
      </c>
      <c r="R13" s="18" t="s">
        <v>43</v>
      </c>
      <c r="S13" s="18" t="s">
        <v>44</v>
      </c>
      <c r="T13" s="20"/>
      <c r="U13" s="18"/>
      <c r="V13" s="21" t="n">
        <v>20</v>
      </c>
      <c r="W13" s="22" t="n">
        <v>8</v>
      </c>
      <c r="X13" s="23" t="n">
        <f aca="false">ROUND(W13/1.13*1.08/6.8628,4)</f>
        <v>1.1141</v>
      </c>
      <c r="Y13" s="24" t="n">
        <f aca="false">ROUND(X13*V13,2)</f>
        <v>22.28</v>
      </c>
      <c r="Z13" s="21"/>
      <c r="AA13" s="21"/>
      <c r="AB13" s="24"/>
      <c r="AC13" s="13" t="n">
        <v>0.72</v>
      </c>
      <c r="AD13" s="21"/>
      <c r="AE13" s="18" t="s">
        <v>136</v>
      </c>
      <c r="AF13" s="13" t="s">
        <v>78</v>
      </c>
      <c r="AG13" s="25" t="s">
        <v>48</v>
      </c>
      <c r="AH13" s="23" t="n">
        <f aca="false">ROUND(W13/1.13*1.08,4)</f>
        <v>7.646</v>
      </c>
    </row>
    <row r="14" customFormat="false" ht="42" hidden="false" customHeight="true" outlineLevel="0" collapsed="false">
      <c r="A14" s="13" t="s">
        <v>118</v>
      </c>
      <c r="B14" s="13" t="s">
        <v>137</v>
      </c>
      <c r="C14" s="13" t="s">
        <v>78</v>
      </c>
      <c r="D14" s="15" t="s">
        <v>120</v>
      </c>
      <c r="E14" s="13" t="s">
        <v>121</v>
      </c>
      <c r="F14" s="16"/>
      <c r="G14" s="13" t="s">
        <v>138</v>
      </c>
      <c r="H14" s="13" t="s">
        <v>38</v>
      </c>
      <c r="I14" s="13" t="s">
        <v>38</v>
      </c>
      <c r="J14" s="13" t="n">
        <v>8544421100</v>
      </c>
      <c r="K14" s="13" t="n">
        <v>85444211</v>
      </c>
      <c r="L14" s="17" t="s">
        <v>139</v>
      </c>
      <c r="M14" s="16" t="s">
        <v>124</v>
      </c>
      <c r="N14" s="18" t="s">
        <v>99</v>
      </c>
      <c r="O14" s="18" t="s">
        <v>125</v>
      </c>
      <c r="P14" s="18" t="s">
        <v>38</v>
      </c>
      <c r="Q14" s="19" t="n">
        <v>45996</v>
      </c>
      <c r="R14" s="18" t="s">
        <v>43</v>
      </c>
      <c r="S14" s="18" t="s">
        <v>44</v>
      </c>
      <c r="T14" s="20"/>
      <c r="U14" s="18"/>
      <c r="V14" s="21" t="n">
        <v>20</v>
      </c>
      <c r="W14" s="22" t="n">
        <v>13</v>
      </c>
      <c r="X14" s="23" t="n">
        <f aca="false">ROUND(W14/1.13*1.08/6.8628,4)</f>
        <v>1.8105</v>
      </c>
      <c r="Y14" s="24" t="n">
        <f aca="false">ROUND(X14*V14,2)</f>
        <v>36.21</v>
      </c>
      <c r="Z14" s="21"/>
      <c r="AA14" s="21"/>
      <c r="AB14" s="24"/>
      <c r="AC14" s="13" t="n">
        <v>2.63</v>
      </c>
      <c r="AD14" s="21"/>
      <c r="AE14" s="18" t="s">
        <v>126</v>
      </c>
      <c r="AF14" s="13" t="s">
        <v>78</v>
      </c>
      <c r="AG14" s="25" t="s">
        <v>48</v>
      </c>
      <c r="AH14" s="23" t="n">
        <f aca="false">ROUND(W14/1.13*1.08,4)</f>
        <v>12.4248</v>
      </c>
    </row>
    <row r="15" customFormat="false" ht="42" hidden="false" customHeight="true" outlineLevel="0" collapsed="false">
      <c r="A15" s="13" t="s">
        <v>118</v>
      </c>
      <c r="B15" s="13" t="s">
        <v>140</v>
      </c>
      <c r="C15" s="13" t="s">
        <v>78</v>
      </c>
      <c r="D15" s="15" t="s">
        <v>120</v>
      </c>
      <c r="E15" s="13" t="s">
        <v>121</v>
      </c>
      <c r="F15" s="16"/>
      <c r="G15" s="13" t="s">
        <v>141</v>
      </c>
      <c r="H15" s="13" t="s">
        <v>38</v>
      </c>
      <c r="I15" s="13" t="s">
        <v>38</v>
      </c>
      <c r="J15" s="13" t="n">
        <v>8544421100</v>
      </c>
      <c r="K15" s="13" t="n">
        <v>85444211</v>
      </c>
      <c r="L15" s="17" t="s">
        <v>142</v>
      </c>
      <c r="M15" s="16" t="s">
        <v>124</v>
      </c>
      <c r="N15" s="18" t="s">
        <v>99</v>
      </c>
      <c r="O15" s="18" t="s">
        <v>125</v>
      </c>
      <c r="P15" s="18" t="s">
        <v>38</v>
      </c>
      <c r="Q15" s="19" t="n">
        <v>45996</v>
      </c>
      <c r="R15" s="18" t="s">
        <v>43</v>
      </c>
      <c r="S15" s="18" t="s">
        <v>44</v>
      </c>
      <c r="T15" s="20"/>
      <c r="U15" s="18"/>
      <c r="V15" s="21" t="n">
        <v>40</v>
      </c>
      <c r="W15" s="22" t="n">
        <v>15</v>
      </c>
      <c r="X15" s="23" t="n">
        <f aca="false">ROUND(W15/1.13*1.08/6.8628,4)</f>
        <v>2.089</v>
      </c>
      <c r="Y15" s="24" t="n">
        <f aca="false">ROUND(X15*V15,2)</f>
        <v>83.56</v>
      </c>
      <c r="Z15" s="21"/>
      <c r="AA15" s="21"/>
      <c r="AB15" s="24"/>
      <c r="AC15" s="13" t="n">
        <v>2.63</v>
      </c>
      <c r="AD15" s="21"/>
      <c r="AE15" s="18" t="s">
        <v>126</v>
      </c>
      <c r="AF15" s="13" t="s">
        <v>78</v>
      </c>
      <c r="AG15" s="25" t="s">
        <v>48</v>
      </c>
      <c r="AH15" s="23" t="n">
        <f aca="false">ROUND(W15/1.13*1.08,4)</f>
        <v>14.3363</v>
      </c>
    </row>
    <row r="16" customFormat="false" ht="42" hidden="false" customHeight="true" outlineLevel="0" collapsed="false">
      <c r="A16" s="13" t="s">
        <v>143</v>
      </c>
      <c r="B16" s="13" t="s">
        <v>144</v>
      </c>
      <c r="C16" s="13" t="s">
        <v>78</v>
      </c>
      <c r="D16" s="15" t="s">
        <v>145</v>
      </c>
      <c r="E16" s="13" t="s">
        <v>146</v>
      </c>
      <c r="F16" s="16"/>
      <c r="G16" s="13" t="s">
        <v>147</v>
      </c>
      <c r="H16" s="13" t="s">
        <v>38</v>
      </c>
      <c r="I16" s="13" t="s">
        <v>38</v>
      </c>
      <c r="J16" s="13" t="n">
        <v>8544421100</v>
      </c>
      <c r="K16" s="13" t="n">
        <v>85444213</v>
      </c>
      <c r="L16" s="17" t="s">
        <v>148</v>
      </c>
      <c r="M16" s="16" t="s">
        <v>149</v>
      </c>
      <c r="N16" s="18" t="s">
        <v>99</v>
      </c>
      <c r="O16" s="18" t="s">
        <v>38</v>
      </c>
      <c r="P16" s="18" t="s">
        <v>38</v>
      </c>
      <c r="Q16" s="19" t="s">
        <v>150</v>
      </c>
      <c r="R16" s="18" t="s">
        <v>43</v>
      </c>
      <c r="S16" s="18" t="s">
        <v>44</v>
      </c>
      <c r="T16" s="20"/>
      <c r="U16" s="18"/>
      <c r="V16" s="21" t="n">
        <v>20</v>
      </c>
      <c r="W16" s="22" t="n">
        <v>8</v>
      </c>
      <c r="X16" s="23" t="n">
        <f aca="false">ROUND(W16/1.13*1.08/6.8628,4)</f>
        <v>1.1141</v>
      </c>
      <c r="Y16" s="24" t="n">
        <f aca="false">ROUND(X16*V16,2)</f>
        <v>22.28</v>
      </c>
      <c r="Z16" s="21"/>
      <c r="AA16" s="21"/>
      <c r="AB16" s="24"/>
      <c r="AC16" s="13" t="n">
        <v>0.06</v>
      </c>
      <c r="AD16" s="21"/>
      <c r="AE16" s="18" t="s">
        <v>151</v>
      </c>
      <c r="AF16" s="13" t="s">
        <v>78</v>
      </c>
      <c r="AG16" s="25" t="s">
        <v>48</v>
      </c>
      <c r="AH16" s="23" t="n">
        <f aca="false">ROUND(W16/1.13*1.08,4)</f>
        <v>7.646</v>
      </c>
    </row>
    <row r="17" customFormat="false" ht="42" hidden="false" customHeight="true" outlineLevel="0" collapsed="false">
      <c r="A17" s="13" t="s">
        <v>152</v>
      </c>
      <c r="B17" s="13" t="s">
        <v>153</v>
      </c>
      <c r="C17" s="13" t="s">
        <v>78</v>
      </c>
      <c r="D17" s="15" t="s">
        <v>154</v>
      </c>
      <c r="E17" s="13" t="s">
        <v>155</v>
      </c>
      <c r="F17" s="16"/>
      <c r="G17" s="13" t="s">
        <v>156</v>
      </c>
      <c r="H17" s="13" t="s">
        <v>38</v>
      </c>
      <c r="I17" s="13" t="s">
        <v>38</v>
      </c>
      <c r="J17" s="13" t="n">
        <v>8544421900</v>
      </c>
      <c r="K17" s="13" t="n">
        <v>85444213</v>
      </c>
      <c r="L17" s="17" t="s">
        <v>157</v>
      </c>
      <c r="M17" s="16" t="s">
        <v>98</v>
      </c>
      <c r="N17" s="18" t="s">
        <v>99</v>
      </c>
      <c r="O17" s="18" t="s">
        <v>38</v>
      </c>
      <c r="P17" s="18" t="s">
        <v>38</v>
      </c>
      <c r="Q17" s="19" t="n">
        <v>45997</v>
      </c>
      <c r="R17" s="18" t="s">
        <v>43</v>
      </c>
      <c r="S17" s="18" t="s">
        <v>44</v>
      </c>
      <c r="T17" s="20"/>
      <c r="U17" s="18"/>
      <c r="V17" s="21" t="n">
        <v>30</v>
      </c>
      <c r="W17" s="22" t="n">
        <v>6</v>
      </c>
      <c r="X17" s="23" t="n">
        <f aca="false">ROUND(W17/1.13*1.08/6.8628,4)</f>
        <v>0.8356</v>
      </c>
      <c r="Y17" s="24" t="n">
        <f aca="false">ROUND(X17*V17,2)</f>
        <v>25.07</v>
      </c>
      <c r="Z17" s="21"/>
      <c r="AA17" s="21"/>
      <c r="AB17" s="24"/>
      <c r="AC17" s="13" t="n">
        <v>1.27</v>
      </c>
      <c r="AD17" s="21"/>
      <c r="AE17" s="18" t="s">
        <v>158</v>
      </c>
      <c r="AF17" s="13" t="s">
        <v>78</v>
      </c>
      <c r="AG17" s="25" t="s">
        <v>48</v>
      </c>
      <c r="AH17" s="23" t="n">
        <f aca="false">ROUND(W17/1.13*1.08,4)</f>
        <v>5.7345</v>
      </c>
    </row>
    <row r="18" customFormat="false" ht="42" hidden="false" customHeight="true" outlineLevel="0" collapsed="false">
      <c r="A18" s="13" t="s">
        <v>159</v>
      </c>
      <c r="B18" s="13" t="s">
        <v>160</v>
      </c>
      <c r="C18" s="13" t="s">
        <v>78</v>
      </c>
      <c r="D18" s="15" t="s">
        <v>161</v>
      </c>
      <c r="E18" s="13" t="s">
        <v>162</v>
      </c>
      <c r="F18" s="16"/>
      <c r="G18" s="13" t="s">
        <v>163</v>
      </c>
      <c r="H18" s="13" t="s">
        <v>38</v>
      </c>
      <c r="I18" s="13" t="s">
        <v>38</v>
      </c>
      <c r="J18" s="13" t="n">
        <v>8536690000</v>
      </c>
      <c r="K18" s="13" t="n">
        <v>85389011</v>
      </c>
      <c r="L18" s="17" t="s">
        <v>164</v>
      </c>
      <c r="M18" s="16" t="s">
        <v>165</v>
      </c>
      <c r="N18" s="18" t="s">
        <v>166</v>
      </c>
      <c r="O18" s="18" t="s">
        <v>38</v>
      </c>
      <c r="P18" s="18" t="s">
        <v>38</v>
      </c>
      <c r="Q18" s="19" t="n">
        <v>45998</v>
      </c>
      <c r="R18" s="18" t="s">
        <v>43</v>
      </c>
      <c r="S18" s="18" t="s">
        <v>44</v>
      </c>
      <c r="T18" s="20"/>
      <c r="U18" s="18"/>
      <c r="V18" s="21" t="n">
        <v>30</v>
      </c>
      <c r="W18" s="22" t="n">
        <v>9</v>
      </c>
      <c r="X18" s="23" t="n">
        <f aca="false">ROUND(W18/1.13*1.08/6.8628,4)</f>
        <v>1.2534</v>
      </c>
      <c r="Y18" s="24" t="n">
        <f aca="false">ROUND(X18*V18,2)</f>
        <v>37.6</v>
      </c>
      <c r="Z18" s="21"/>
      <c r="AA18" s="21"/>
      <c r="AB18" s="24"/>
      <c r="AC18" s="13" t="n">
        <v>1.56</v>
      </c>
      <c r="AD18" s="21"/>
      <c r="AE18" s="18" t="s">
        <v>167</v>
      </c>
      <c r="AF18" s="13" t="s">
        <v>78</v>
      </c>
      <c r="AG18" s="25" t="s">
        <v>48</v>
      </c>
      <c r="AH18" s="23" t="n">
        <f aca="false">ROUND(W18/1.13*1.08,4)</f>
        <v>8.6018</v>
      </c>
    </row>
    <row r="19" customFormat="false" ht="42" hidden="false" customHeight="true" outlineLevel="0" collapsed="false">
      <c r="A19" s="13" t="s">
        <v>168</v>
      </c>
      <c r="B19" s="13" t="s">
        <v>169</v>
      </c>
      <c r="C19" s="13" t="s">
        <v>78</v>
      </c>
      <c r="D19" s="15" t="s">
        <v>170</v>
      </c>
      <c r="E19" s="13" t="s">
        <v>171</v>
      </c>
      <c r="F19" s="16"/>
      <c r="G19" s="13" t="s">
        <v>172</v>
      </c>
      <c r="H19" s="13" t="s">
        <v>38</v>
      </c>
      <c r="I19" s="13" t="s">
        <v>38</v>
      </c>
      <c r="J19" s="13" t="n">
        <v>8536690000</v>
      </c>
      <c r="K19" s="13" t="n">
        <v>85366923</v>
      </c>
      <c r="L19" s="17" t="s">
        <v>173</v>
      </c>
      <c r="M19" s="16" t="s">
        <v>165</v>
      </c>
      <c r="N19" s="18" t="s">
        <v>166</v>
      </c>
      <c r="O19" s="18" t="s">
        <v>38</v>
      </c>
      <c r="P19" s="18" t="s">
        <v>38</v>
      </c>
      <c r="Q19" s="19" t="n">
        <v>45999</v>
      </c>
      <c r="R19" s="18" t="s">
        <v>43</v>
      </c>
      <c r="S19" s="18" t="s">
        <v>44</v>
      </c>
      <c r="T19" s="20"/>
      <c r="U19" s="18"/>
      <c r="V19" s="21" t="n">
        <v>30</v>
      </c>
      <c r="W19" s="22" t="n">
        <v>1</v>
      </c>
      <c r="X19" s="23" t="n">
        <f aca="false">ROUND(W19/1.13*1.08/6.8628,4)</f>
        <v>0.1393</v>
      </c>
      <c r="Y19" s="24" t="n">
        <f aca="false">ROUND(X19*V19,2)</f>
        <v>4.18</v>
      </c>
      <c r="Z19" s="21"/>
      <c r="AA19" s="21"/>
      <c r="AB19" s="24"/>
      <c r="AC19" s="13" t="n">
        <v>0.14</v>
      </c>
      <c r="AD19" s="21"/>
      <c r="AE19" s="18" t="s">
        <v>174</v>
      </c>
      <c r="AF19" s="13" t="s">
        <v>78</v>
      </c>
      <c r="AG19" s="25" t="s">
        <v>48</v>
      </c>
      <c r="AH19" s="23" t="n">
        <f aca="false">ROUND(W19/1.13*1.08,4)</f>
        <v>0.9558</v>
      </c>
    </row>
    <row r="20" customFormat="false" ht="42" hidden="false" customHeight="true" outlineLevel="0" collapsed="false">
      <c r="A20" s="13" t="s">
        <v>175</v>
      </c>
      <c r="B20" s="13" t="s">
        <v>176</v>
      </c>
      <c r="C20" s="13" t="s">
        <v>78</v>
      </c>
      <c r="D20" s="15" t="s">
        <v>177</v>
      </c>
      <c r="E20" s="13" t="s">
        <v>178</v>
      </c>
      <c r="F20" s="16"/>
      <c r="G20" s="13" t="s">
        <v>179</v>
      </c>
      <c r="H20" s="13" t="s">
        <v>38</v>
      </c>
      <c r="I20" s="13" t="s">
        <v>38</v>
      </c>
      <c r="J20" s="13" t="n">
        <v>8536690000</v>
      </c>
      <c r="K20" s="13" t="n">
        <v>85389011</v>
      </c>
      <c r="L20" s="17" t="s">
        <v>180</v>
      </c>
      <c r="M20" s="16" t="s">
        <v>181</v>
      </c>
      <c r="N20" s="18" t="s">
        <v>182</v>
      </c>
      <c r="O20" s="18" t="s">
        <v>38</v>
      </c>
      <c r="P20" s="18" t="s">
        <v>38</v>
      </c>
      <c r="Q20" s="19" t="n">
        <v>45999</v>
      </c>
      <c r="R20" s="18" t="s">
        <v>43</v>
      </c>
      <c r="S20" s="18" t="s">
        <v>44</v>
      </c>
      <c r="T20" s="20"/>
      <c r="U20" s="18"/>
      <c r="V20" s="21" t="n">
        <v>20</v>
      </c>
      <c r="W20" s="22" t="n">
        <v>3</v>
      </c>
      <c r="X20" s="23" t="n">
        <f aca="false">ROUND(W20/1.13*1.08/6.8628,4)</f>
        <v>0.4178</v>
      </c>
      <c r="Y20" s="24" t="n">
        <f aca="false">ROUND(X20*V20,2)</f>
        <v>8.36</v>
      </c>
      <c r="Z20" s="21"/>
      <c r="AA20" s="21"/>
      <c r="AB20" s="24"/>
      <c r="AC20" s="13" t="n">
        <v>0.22</v>
      </c>
      <c r="AD20" s="21"/>
      <c r="AE20" s="18" t="s">
        <v>183</v>
      </c>
      <c r="AF20" s="13" t="s">
        <v>78</v>
      </c>
      <c r="AG20" s="25" t="s">
        <v>48</v>
      </c>
      <c r="AH20" s="23" t="n">
        <f aca="false">ROUND(W20/1.13*1.08,4)</f>
        <v>2.8673</v>
      </c>
    </row>
    <row r="21" customFormat="false" ht="42" hidden="false" customHeight="true" outlineLevel="0" collapsed="false">
      <c r="A21" s="13" t="s">
        <v>175</v>
      </c>
      <c r="B21" s="13" t="s">
        <v>184</v>
      </c>
      <c r="C21" s="13" t="s">
        <v>78</v>
      </c>
      <c r="D21" s="15" t="s">
        <v>177</v>
      </c>
      <c r="E21" s="13" t="s">
        <v>178</v>
      </c>
      <c r="F21" s="16"/>
      <c r="G21" s="13" t="s">
        <v>185</v>
      </c>
      <c r="H21" s="13" t="s">
        <v>38</v>
      </c>
      <c r="I21" s="13" t="s">
        <v>38</v>
      </c>
      <c r="J21" s="13" t="n">
        <v>8536690000</v>
      </c>
      <c r="K21" s="13" t="n">
        <v>85389011</v>
      </c>
      <c r="L21" s="17" t="s">
        <v>186</v>
      </c>
      <c r="M21" s="16" t="s">
        <v>181</v>
      </c>
      <c r="N21" s="18" t="s">
        <v>182</v>
      </c>
      <c r="O21" s="18" t="s">
        <v>38</v>
      </c>
      <c r="P21" s="18" t="s">
        <v>38</v>
      </c>
      <c r="Q21" s="19" t="n">
        <v>45999</v>
      </c>
      <c r="R21" s="18" t="s">
        <v>43</v>
      </c>
      <c r="S21" s="18" t="s">
        <v>44</v>
      </c>
      <c r="T21" s="20"/>
      <c r="U21" s="18"/>
      <c r="V21" s="21" t="n">
        <v>20</v>
      </c>
      <c r="W21" s="22" t="n">
        <v>3</v>
      </c>
      <c r="X21" s="23" t="n">
        <f aca="false">ROUND(W21/1.13*1.08/6.8628,4)</f>
        <v>0.4178</v>
      </c>
      <c r="Y21" s="24" t="n">
        <f aca="false">ROUND(X21*V21,2)</f>
        <v>8.36</v>
      </c>
      <c r="Z21" s="21"/>
      <c r="AA21" s="21"/>
      <c r="AB21" s="24"/>
      <c r="AC21" s="13" t="n">
        <v>0.11</v>
      </c>
      <c r="AD21" s="21"/>
      <c r="AE21" s="18" t="s">
        <v>183</v>
      </c>
      <c r="AF21" s="13" t="s">
        <v>78</v>
      </c>
      <c r="AG21" s="25" t="s">
        <v>48</v>
      </c>
      <c r="AH21" s="23" t="n">
        <f aca="false">ROUND(W21/1.13*1.08,4)</f>
        <v>2.8673</v>
      </c>
    </row>
    <row r="22" customFormat="false" ht="42" hidden="false" customHeight="true" outlineLevel="0" collapsed="false">
      <c r="A22" s="13" t="s">
        <v>175</v>
      </c>
      <c r="B22" s="13" t="s">
        <v>187</v>
      </c>
      <c r="C22" s="13" t="s">
        <v>78</v>
      </c>
      <c r="D22" s="15" t="s">
        <v>177</v>
      </c>
      <c r="E22" s="13" t="s">
        <v>178</v>
      </c>
      <c r="F22" s="16"/>
      <c r="G22" s="13" t="s">
        <v>188</v>
      </c>
      <c r="H22" s="13" t="s">
        <v>38</v>
      </c>
      <c r="I22" s="13" t="s">
        <v>38</v>
      </c>
      <c r="J22" s="13" t="n">
        <v>8536690000</v>
      </c>
      <c r="K22" s="13" t="n">
        <v>85389011</v>
      </c>
      <c r="L22" s="17" t="s">
        <v>189</v>
      </c>
      <c r="M22" s="16" t="s">
        <v>181</v>
      </c>
      <c r="N22" s="18" t="s">
        <v>182</v>
      </c>
      <c r="O22" s="18" t="s">
        <v>38</v>
      </c>
      <c r="P22" s="18" t="s">
        <v>38</v>
      </c>
      <c r="Q22" s="19" t="n">
        <v>45966</v>
      </c>
      <c r="R22" s="18" t="s">
        <v>43</v>
      </c>
      <c r="S22" s="18" t="s">
        <v>44</v>
      </c>
      <c r="T22" s="20"/>
      <c r="U22" s="18"/>
      <c r="V22" s="21" t="n">
        <v>50</v>
      </c>
      <c r="W22" s="22" t="n">
        <v>4.5</v>
      </c>
      <c r="X22" s="23" t="n">
        <f aca="false">ROUND(W22/1.13*1.08/6.8628,4)</f>
        <v>0.6267</v>
      </c>
      <c r="Y22" s="24" t="n">
        <f aca="false">ROUND(X22*V22,2)</f>
        <v>31.34</v>
      </c>
      <c r="Z22" s="21"/>
      <c r="AA22" s="21"/>
      <c r="AB22" s="24"/>
      <c r="AC22" s="13" t="n">
        <v>0.84</v>
      </c>
      <c r="AD22" s="21"/>
      <c r="AE22" s="18" t="s">
        <v>183</v>
      </c>
      <c r="AF22" s="13" t="s">
        <v>78</v>
      </c>
      <c r="AG22" s="25" t="s">
        <v>48</v>
      </c>
      <c r="AH22" s="23" t="n">
        <f aca="false">ROUND(W22/1.13*1.08,4)</f>
        <v>4.3009</v>
      </c>
    </row>
    <row r="23" customFormat="false" ht="42" hidden="false" customHeight="true" outlineLevel="0" collapsed="false">
      <c r="A23" s="13" t="s">
        <v>190</v>
      </c>
      <c r="B23" s="13" t="s">
        <v>191</v>
      </c>
      <c r="C23" s="13" t="s">
        <v>78</v>
      </c>
      <c r="D23" s="15" t="s">
        <v>192</v>
      </c>
      <c r="E23" s="13" t="s">
        <v>193</v>
      </c>
      <c r="F23" s="16"/>
      <c r="G23" s="13" t="s">
        <v>194</v>
      </c>
      <c r="H23" s="13" t="s">
        <v>38</v>
      </c>
      <c r="I23" s="13" t="s">
        <v>38</v>
      </c>
      <c r="J23" s="13" t="n">
        <v>8536690000</v>
      </c>
      <c r="K23" s="13" t="n">
        <v>85389011</v>
      </c>
      <c r="L23" s="17" t="s">
        <v>195</v>
      </c>
      <c r="M23" s="16" t="s">
        <v>181</v>
      </c>
      <c r="N23" s="18" t="s">
        <v>182</v>
      </c>
      <c r="O23" s="18" t="s">
        <v>38</v>
      </c>
      <c r="P23" s="18" t="s">
        <v>38</v>
      </c>
      <c r="Q23" s="19" t="n">
        <v>46127</v>
      </c>
      <c r="R23" s="18" t="s">
        <v>43</v>
      </c>
      <c r="S23" s="18" t="s">
        <v>44</v>
      </c>
      <c r="T23" s="20"/>
      <c r="U23" s="18"/>
      <c r="V23" s="21" t="n">
        <v>20</v>
      </c>
      <c r="W23" s="22" t="n">
        <v>6</v>
      </c>
      <c r="X23" s="23" t="n">
        <f aca="false">ROUND(W23/1.13*1.08/6.8628,4)</f>
        <v>0.8356</v>
      </c>
      <c r="Y23" s="24" t="n">
        <f aca="false">ROUND(X23*V23,2)</f>
        <v>16.71</v>
      </c>
      <c r="Z23" s="21"/>
      <c r="AA23" s="21"/>
      <c r="AB23" s="24"/>
      <c r="AC23" s="13" t="n">
        <v>0.15</v>
      </c>
      <c r="AD23" s="21"/>
      <c r="AE23" s="18" t="s">
        <v>196</v>
      </c>
      <c r="AF23" s="13" t="s">
        <v>78</v>
      </c>
      <c r="AG23" s="25" t="s">
        <v>48</v>
      </c>
      <c r="AH23" s="23" t="n">
        <f aca="false">ROUND(W23/1.13*1.08,4)</f>
        <v>5.7345</v>
      </c>
    </row>
    <row r="24" customFormat="false" ht="42" hidden="false" customHeight="true" outlineLevel="0" collapsed="false">
      <c r="A24" s="13" t="s">
        <v>197</v>
      </c>
      <c r="B24" s="13" t="s">
        <v>198</v>
      </c>
      <c r="C24" s="13" t="s">
        <v>78</v>
      </c>
      <c r="D24" s="15" t="s">
        <v>199</v>
      </c>
      <c r="E24" s="13" t="s">
        <v>55</v>
      </c>
      <c r="F24" s="16"/>
      <c r="G24" s="13" t="s">
        <v>200</v>
      </c>
      <c r="H24" s="13" t="s">
        <v>38</v>
      </c>
      <c r="I24" s="13" t="s">
        <v>38</v>
      </c>
      <c r="J24" s="13" t="n">
        <v>8536909000</v>
      </c>
      <c r="K24" s="13" t="n">
        <v>85369012</v>
      </c>
      <c r="L24" s="17" t="s">
        <v>201</v>
      </c>
      <c r="M24" s="16" t="s">
        <v>202</v>
      </c>
      <c r="N24" s="18" t="s">
        <v>203</v>
      </c>
      <c r="O24" s="18" t="s">
        <v>38</v>
      </c>
      <c r="P24" s="18" t="s">
        <v>38</v>
      </c>
      <c r="Q24" s="19" t="n">
        <v>46134</v>
      </c>
      <c r="R24" s="18" t="s">
        <v>43</v>
      </c>
      <c r="S24" s="18" t="s">
        <v>44</v>
      </c>
      <c r="T24" s="20"/>
      <c r="U24" s="18"/>
      <c r="V24" s="21" t="n">
        <v>20</v>
      </c>
      <c r="W24" s="22" t="n">
        <v>45</v>
      </c>
      <c r="X24" s="23" t="n">
        <f aca="false">ROUND(W24/1.13*1.08/6.8628,4)</f>
        <v>6.267</v>
      </c>
      <c r="Y24" s="24" t="n">
        <f aca="false">ROUND(X24*V24,2)</f>
        <v>125.34</v>
      </c>
      <c r="Z24" s="21"/>
      <c r="AA24" s="21"/>
      <c r="AB24" s="24"/>
      <c r="AC24" s="13" t="n">
        <v>0.43</v>
      </c>
      <c r="AD24" s="21"/>
      <c r="AE24" s="18" t="s">
        <v>204</v>
      </c>
      <c r="AF24" s="13" t="s">
        <v>78</v>
      </c>
      <c r="AG24" s="25" t="s">
        <v>48</v>
      </c>
      <c r="AH24" s="23" t="n">
        <f aca="false">ROUND(W24/1.13*1.08,4)</f>
        <v>43.0088</v>
      </c>
    </row>
    <row r="25" customFormat="false" ht="42" hidden="false" customHeight="true" outlineLevel="0" collapsed="false">
      <c r="A25" s="13" t="s">
        <v>205</v>
      </c>
      <c r="B25" s="13" t="s">
        <v>206</v>
      </c>
      <c r="C25" s="13" t="s">
        <v>66</v>
      </c>
      <c r="D25" s="15" t="s">
        <v>207</v>
      </c>
      <c r="E25" s="13" t="s">
        <v>208</v>
      </c>
      <c r="F25" s="16"/>
      <c r="G25" s="13" t="s">
        <v>209</v>
      </c>
      <c r="H25" s="13" t="s">
        <v>38</v>
      </c>
      <c r="I25" s="13" t="s">
        <v>38</v>
      </c>
      <c r="J25" s="13" t="n">
        <v>8467991000</v>
      </c>
      <c r="K25" s="13" t="n">
        <v>84679990</v>
      </c>
      <c r="L25" s="17" t="s">
        <v>210</v>
      </c>
      <c r="M25" s="16" t="s">
        <v>40</v>
      </c>
      <c r="N25" s="18" t="s">
        <v>41</v>
      </c>
      <c r="O25" s="18" t="s">
        <v>38</v>
      </c>
      <c r="P25" s="18" t="s">
        <v>38</v>
      </c>
      <c r="Q25" s="19" t="n">
        <v>45999</v>
      </c>
      <c r="R25" s="18" t="s">
        <v>43</v>
      </c>
      <c r="S25" s="18" t="s">
        <v>44</v>
      </c>
      <c r="T25" s="20"/>
      <c r="U25" s="18"/>
      <c r="V25" s="21" t="n">
        <v>40</v>
      </c>
      <c r="W25" s="22" t="n">
        <v>4</v>
      </c>
      <c r="X25" s="23" t="n">
        <f aca="false">ROUND(W25/1.13*1.08/6.8628,4)</f>
        <v>0.5571</v>
      </c>
      <c r="Y25" s="24" t="n">
        <f aca="false">ROUND(X25*V25,2)</f>
        <v>22.28</v>
      </c>
      <c r="Z25" s="21"/>
      <c r="AA25" s="21"/>
      <c r="AB25" s="24"/>
      <c r="AC25" s="13" t="n">
        <v>0.28</v>
      </c>
      <c r="AD25" s="21"/>
      <c r="AE25" s="18" t="s">
        <v>211</v>
      </c>
      <c r="AF25" s="13" t="s">
        <v>66</v>
      </c>
      <c r="AG25" s="25" t="s">
        <v>48</v>
      </c>
      <c r="AH25" s="23" t="n">
        <f aca="false">ROUND(W25/1.13*1.08,4)</f>
        <v>3.823</v>
      </c>
    </row>
    <row r="26" customFormat="false" ht="42" hidden="false" customHeight="true" outlineLevel="0" collapsed="false">
      <c r="A26" s="13" t="s">
        <v>212</v>
      </c>
      <c r="B26" s="13" t="s">
        <v>213</v>
      </c>
      <c r="C26" s="13" t="s">
        <v>214</v>
      </c>
      <c r="D26" s="15" t="s">
        <v>215</v>
      </c>
      <c r="E26" s="13" t="s">
        <v>216</v>
      </c>
      <c r="F26" s="16"/>
      <c r="G26" s="13" t="s">
        <v>217</v>
      </c>
      <c r="H26" s="13" t="s">
        <v>38</v>
      </c>
      <c r="I26" s="13" t="s">
        <v>38</v>
      </c>
      <c r="J26" s="13" t="n">
        <v>8516299000</v>
      </c>
      <c r="K26" s="13" t="n">
        <v>85162900</v>
      </c>
      <c r="L26" s="17" t="s">
        <v>218</v>
      </c>
      <c r="M26" s="16" t="s">
        <v>149</v>
      </c>
      <c r="N26" s="18" t="s">
        <v>99</v>
      </c>
      <c r="O26" s="18" t="s">
        <v>219</v>
      </c>
      <c r="P26" s="18" t="s">
        <v>220</v>
      </c>
      <c r="Q26" s="19" t="n">
        <v>46127</v>
      </c>
      <c r="R26" s="18" t="s">
        <v>43</v>
      </c>
      <c r="S26" s="18" t="s">
        <v>44</v>
      </c>
      <c r="T26" s="20"/>
      <c r="U26" s="18"/>
      <c r="V26" s="21" t="n">
        <v>5</v>
      </c>
      <c r="W26" s="22" t="n">
        <v>9</v>
      </c>
      <c r="X26" s="23" t="n">
        <f aca="false">ROUND(W26/1.13*1.08/6.8628,4)</f>
        <v>1.2534</v>
      </c>
      <c r="Y26" s="24" t="n">
        <f aca="false">ROUND(X26*V26,2)</f>
        <v>6.27</v>
      </c>
      <c r="Z26" s="21"/>
      <c r="AA26" s="21"/>
      <c r="AB26" s="24"/>
      <c r="AC26" s="13" t="n">
        <v>0.12</v>
      </c>
      <c r="AD26" s="21"/>
      <c r="AE26" s="18" t="s">
        <v>221</v>
      </c>
      <c r="AF26" s="13" t="s">
        <v>214</v>
      </c>
      <c r="AG26" s="25" t="s">
        <v>48</v>
      </c>
      <c r="AH26" s="23" t="n">
        <f aca="false">ROUND(W26/1.13*1.08,4)</f>
        <v>8.6018</v>
      </c>
    </row>
    <row r="27" customFormat="false" ht="42" hidden="false" customHeight="true" outlineLevel="0" collapsed="false">
      <c r="A27" s="13" t="s">
        <v>222</v>
      </c>
      <c r="B27" s="13" t="s">
        <v>223</v>
      </c>
      <c r="C27" s="13" t="s">
        <v>214</v>
      </c>
      <c r="D27" s="15" t="s">
        <v>224</v>
      </c>
      <c r="E27" s="13" t="s">
        <v>225</v>
      </c>
      <c r="F27" s="16"/>
      <c r="G27" s="13" t="s">
        <v>226</v>
      </c>
      <c r="H27" s="13" t="s">
        <v>38</v>
      </c>
      <c r="I27" s="13" t="s">
        <v>38</v>
      </c>
      <c r="J27" s="13" t="n">
        <v>8536500090</v>
      </c>
      <c r="K27" s="13" t="n">
        <v>85365099</v>
      </c>
      <c r="L27" s="17" t="s">
        <v>227</v>
      </c>
      <c r="M27" s="16" t="s">
        <v>228</v>
      </c>
      <c r="N27" s="18" t="s">
        <v>229</v>
      </c>
      <c r="O27" s="18" t="s">
        <v>38</v>
      </c>
      <c r="P27" s="18" t="s">
        <v>38</v>
      </c>
      <c r="Q27" s="19" t="n">
        <v>45999</v>
      </c>
      <c r="R27" s="18" t="s">
        <v>43</v>
      </c>
      <c r="S27" s="18" t="s">
        <v>44</v>
      </c>
      <c r="T27" s="20"/>
      <c r="U27" s="18"/>
      <c r="V27" s="21" t="n">
        <v>5</v>
      </c>
      <c r="W27" s="22" t="n">
        <v>10</v>
      </c>
      <c r="X27" s="23" t="n">
        <f aca="false">ROUND(W27/1.13*1.08/6.8628,4)</f>
        <v>1.3927</v>
      </c>
      <c r="Y27" s="24" t="n">
        <f aca="false">ROUND(X27*V27,2)</f>
        <v>6.96</v>
      </c>
      <c r="Z27" s="21"/>
      <c r="AA27" s="21"/>
      <c r="AB27" s="24"/>
      <c r="AC27" s="13" t="n">
        <v>0.25</v>
      </c>
      <c r="AD27" s="21"/>
      <c r="AE27" s="18" t="s">
        <v>230</v>
      </c>
      <c r="AF27" s="13" t="s">
        <v>214</v>
      </c>
      <c r="AG27" s="25" t="s">
        <v>48</v>
      </c>
      <c r="AH27" s="23" t="n">
        <f aca="false">ROUND(W27/1.13*1.08,4)</f>
        <v>9.5575</v>
      </c>
    </row>
    <row r="28" customFormat="false" ht="42" hidden="false" customHeight="true" outlineLevel="0" collapsed="false">
      <c r="A28" s="13" t="s">
        <v>231</v>
      </c>
      <c r="B28" s="13" t="s">
        <v>232</v>
      </c>
      <c r="C28" s="13" t="s">
        <v>233</v>
      </c>
      <c r="D28" s="15" t="s">
        <v>234</v>
      </c>
      <c r="E28" s="13" t="s">
        <v>55</v>
      </c>
      <c r="F28" s="16"/>
      <c r="G28" s="13" t="s">
        <v>235</v>
      </c>
      <c r="H28" s="13" t="s">
        <v>38</v>
      </c>
      <c r="I28" s="13" t="s">
        <v>38</v>
      </c>
      <c r="J28" s="13" t="n">
        <v>8466200090</v>
      </c>
      <c r="K28" s="13" t="n">
        <v>84662090</v>
      </c>
      <c r="L28" s="17" t="s">
        <v>236</v>
      </c>
      <c r="M28" s="16" t="s">
        <v>237</v>
      </c>
      <c r="N28" s="18" t="s">
        <v>238</v>
      </c>
      <c r="O28" s="18" t="s">
        <v>38</v>
      </c>
      <c r="P28" s="18" t="s">
        <v>38</v>
      </c>
      <c r="Q28" s="19" t="n">
        <v>46137</v>
      </c>
      <c r="R28" s="18" t="s">
        <v>43</v>
      </c>
      <c r="S28" s="18" t="s">
        <v>44</v>
      </c>
      <c r="T28" s="20"/>
      <c r="U28" s="18"/>
      <c r="V28" s="21" t="n">
        <v>1</v>
      </c>
      <c r="W28" s="22" t="n">
        <v>60</v>
      </c>
      <c r="X28" s="23" t="n">
        <f aca="false">ROUND(W28/1.13*1.08/6.8628,4)</f>
        <v>8.3559</v>
      </c>
      <c r="Y28" s="24" t="n">
        <f aca="false">ROUND(X28*V28,2)</f>
        <v>8.36</v>
      </c>
      <c r="Z28" s="21"/>
      <c r="AA28" s="21"/>
      <c r="AB28" s="24"/>
      <c r="AC28" s="13" t="n">
        <v>0.82</v>
      </c>
      <c r="AD28" s="21"/>
      <c r="AE28" s="18" t="s">
        <v>239</v>
      </c>
      <c r="AF28" s="13" t="s">
        <v>233</v>
      </c>
      <c r="AG28" s="25" t="s">
        <v>48</v>
      </c>
      <c r="AH28" s="23" t="n">
        <f aca="false">ROUND(W28/1.13*1.08,4)</f>
        <v>57.3451</v>
      </c>
    </row>
    <row r="29" customFormat="false" ht="42" hidden="false" customHeight="true" outlineLevel="0" collapsed="false">
      <c r="A29" s="13" t="s">
        <v>240</v>
      </c>
      <c r="B29" s="13" t="s">
        <v>241</v>
      </c>
      <c r="C29" s="13" t="s">
        <v>66</v>
      </c>
      <c r="D29" s="15" t="s">
        <v>242</v>
      </c>
      <c r="E29" s="13" t="s">
        <v>243</v>
      </c>
      <c r="F29" s="16"/>
      <c r="G29" s="13" t="s">
        <v>244</v>
      </c>
      <c r="H29" s="13" t="s">
        <v>38</v>
      </c>
      <c r="I29" s="13" t="s">
        <v>38</v>
      </c>
      <c r="J29" s="13" t="n">
        <v>8538900000</v>
      </c>
      <c r="K29" s="13" t="n">
        <v>85389019</v>
      </c>
      <c r="L29" s="17" t="s">
        <v>245</v>
      </c>
      <c r="M29" s="16" t="s">
        <v>246</v>
      </c>
      <c r="N29" s="18" t="s">
        <v>229</v>
      </c>
      <c r="O29" s="18" t="s">
        <v>38</v>
      </c>
      <c r="P29" s="18" t="s">
        <v>38</v>
      </c>
      <c r="Q29" s="19" t="n">
        <v>45999</v>
      </c>
      <c r="R29" s="18" t="s">
        <v>43</v>
      </c>
      <c r="S29" s="18" t="s">
        <v>44</v>
      </c>
      <c r="T29" s="20"/>
      <c r="U29" s="18"/>
      <c r="V29" s="21" t="n">
        <v>20</v>
      </c>
      <c r="W29" s="22" t="n">
        <v>5</v>
      </c>
      <c r="X29" s="23" t="n">
        <f aca="false">ROUND(W29/1.13*1.08/6.8628,4)</f>
        <v>0.6963</v>
      </c>
      <c r="Y29" s="24" t="n">
        <f aca="false">ROUND(X29*V29,2)</f>
        <v>13.93</v>
      </c>
      <c r="Z29" s="21"/>
      <c r="AA29" s="21"/>
      <c r="AB29" s="24"/>
      <c r="AC29" s="13" t="n">
        <v>0.22</v>
      </c>
      <c r="AD29" s="21"/>
      <c r="AE29" s="18" t="s">
        <v>247</v>
      </c>
      <c r="AF29" s="13" t="s">
        <v>66</v>
      </c>
      <c r="AG29" s="25" t="s">
        <v>48</v>
      </c>
      <c r="AH29" s="23" t="n">
        <f aca="false">ROUND(W29/1.13*1.08,4)</f>
        <v>4.7788</v>
      </c>
    </row>
    <row r="30" customFormat="false" ht="42" hidden="false" customHeight="true" outlineLevel="0" collapsed="false">
      <c r="A30" s="13" t="s">
        <v>248</v>
      </c>
      <c r="B30" s="13" t="s">
        <v>249</v>
      </c>
      <c r="C30" s="13" t="s">
        <v>66</v>
      </c>
      <c r="D30" s="15" t="s">
        <v>250</v>
      </c>
      <c r="E30" s="13" t="s">
        <v>251</v>
      </c>
      <c r="F30" s="16"/>
      <c r="G30" s="13" t="s">
        <v>38</v>
      </c>
      <c r="H30" s="13" t="s">
        <v>38</v>
      </c>
      <c r="I30" s="13" t="s">
        <v>38</v>
      </c>
      <c r="J30" s="13" t="n">
        <v>8208101900</v>
      </c>
      <c r="K30" s="13" t="n">
        <v>82141000</v>
      </c>
      <c r="L30" s="17" t="s">
        <v>252</v>
      </c>
      <c r="M30" s="16" t="s">
        <v>253</v>
      </c>
      <c r="N30" s="18" t="s">
        <v>229</v>
      </c>
      <c r="O30" s="18" t="s">
        <v>38</v>
      </c>
      <c r="P30" s="18" t="s">
        <v>38</v>
      </c>
      <c r="Q30" s="19" t="n">
        <v>45999</v>
      </c>
      <c r="R30" s="18" t="s">
        <v>43</v>
      </c>
      <c r="S30" s="18" t="s">
        <v>44</v>
      </c>
      <c r="T30" s="20"/>
      <c r="U30" s="18"/>
      <c r="V30" s="21" t="n">
        <v>10</v>
      </c>
      <c r="W30" s="22" t="n">
        <v>10</v>
      </c>
      <c r="X30" s="23" t="n">
        <f aca="false">ROUND(W30/1.13*1.08/6.8628,4)</f>
        <v>1.3927</v>
      </c>
      <c r="Y30" s="24" t="n">
        <f aca="false">ROUND(X30*V30,2)</f>
        <v>13.93</v>
      </c>
      <c r="Z30" s="21"/>
      <c r="AA30" s="21"/>
      <c r="AB30" s="24"/>
      <c r="AC30" s="13" t="n">
        <v>0.23</v>
      </c>
      <c r="AD30" s="21"/>
      <c r="AE30" s="18" t="s">
        <v>254</v>
      </c>
      <c r="AF30" s="13" t="s">
        <v>66</v>
      </c>
      <c r="AG30" s="25" t="s">
        <v>48</v>
      </c>
      <c r="AH30" s="23" t="n">
        <f aca="false">ROUND(W30/1.13*1.08,4)</f>
        <v>9.5575</v>
      </c>
    </row>
    <row r="31" customFormat="false" ht="42" hidden="false" customHeight="true" outlineLevel="0" collapsed="false">
      <c r="A31" s="13" t="s">
        <v>255</v>
      </c>
      <c r="B31" s="13" t="s">
        <v>256</v>
      </c>
      <c r="C31" s="13" t="s">
        <v>66</v>
      </c>
      <c r="D31" s="15" t="s">
        <v>257</v>
      </c>
      <c r="E31" s="13" t="s">
        <v>208</v>
      </c>
      <c r="F31" s="16"/>
      <c r="G31" s="13" t="s">
        <v>258</v>
      </c>
      <c r="H31" s="13" t="s">
        <v>38</v>
      </c>
      <c r="I31" s="13" t="s">
        <v>38</v>
      </c>
      <c r="J31" s="13" t="n">
        <v>8467991000</v>
      </c>
      <c r="K31" s="13" t="n">
        <v>84671900</v>
      </c>
      <c r="L31" s="17" t="s">
        <v>259</v>
      </c>
      <c r="M31" s="16" t="s">
        <v>40</v>
      </c>
      <c r="N31" s="18" t="s">
        <v>41</v>
      </c>
      <c r="O31" s="18" t="s">
        <v>38</v>
      </c>
      <c r="P31" s="18" t="s">
        <v>38</v>
      </c>
      <c r="Q31" s="19" t="n">
        <v>45999</v>
      </c>
      <c r="R31" s="18" t="s">
        <v>43</v>
      </c>
      <c r="S31" s="18" t="s">
        <v>44</v>
      </c>
      <c r="T31" s="20"/>
      <c r="U31" s="18"/>
      <c r="V31" s="21" t="n">
        <v>5</v>
      </c>
      <c r="W31" s="22" t="n">
        <v>7</v>
      </c>
      <c r="X31" s="23" t="n">
        <f aca="false">ROUND(W31/1.13*1.08/6.8628,4)</f>
        <v>0.9749</v>
      </c>
      <c r="Y31" s="24" t="n">
        <f aca="false">ROUND(X31*V31,2)</f>
        <v>4.87</v>
      </c>
      <c r="Z31" s="21"/>
      <c r="AA31" s="21"/>
      <c r="AB31" s="24"/>
      <c r="AC31" s="13" t="n">
        <v>0.23</v>
      </c>
      <c r="AD31" s="21"/>
      <c r="AE31" s="18" t="s">
        <v>260</v>
      </c>
      <c r="AF31" s="13" t="s">
        <v>66</v>
      </c>
      <c r="AG31" s="25" t="s">
        <v>48</v>
      </c>
      <c r="AH31" s="23" t="n">
        <f aca="false">ROUND(W31/1.13*1.08,4)</f>
        <v>6.6903</v>
      </c>
    </row>
    <row r="32" customFormat="false" ht="42" hidden="false" customHeight="true" outlineLevel="0" collapsed="false">
      <c r="A32" s="13" t="s">
        <v>261</v>
      </c>
      <c r="B32" s="13" t="s">
        <v>262</v>
      </c>
      <c r="C32" s="13" t="s">
        <v>53</v>
      </c>
      <c r="D32" s="15" t="s">
        <v>263</v>
      </c>
      <c r="E32" s="13" t="s">
        <v>264</v>
      </c>
      <c r="F32" s="16"/>
      <c r="G32" s="13" t="s">
        <v>265</v>
      </c>
      <c r="H32" s="13" t="s">
        <v>38</v>
      </c>
      <c r="I32" s="13" t="s">
        <v>38</v>
      </c>
      <c r="J32" s="13" t="n">
        <v>8479909090</v>
      </c>
      <c r="K32" s="13" t="n">
        <v>84799030</v>
      </c>
      <c r="L32" s="17" t="s">
        <v>266</v>
      </c>
      <c r="M32" s="16" t="s">
        <v>267</v>
      </c>
      <c r="N32" s="18" t="s">
        <v>203</v>
      </c>
      <c r="O32" s="18" t="s">
        <v>38</v>
      </c>
      <c r="P32" s="18" t="s">
        <v>38</v>
      </c>
      <c r="Q32" s="19" t="n">
        <v>46127</v>
      </c>
      <c r="R32" s="18" t="s">
        <v>43</v>
      </c>
      <c r="S32" s="18" t="s">
        <v>44</v>
      </c>
      <c r="T32" s="20"/>
      <c r="U32" s="18"/>
      <c r="V32" s="21" t="n">
        <v>100</v>
      </c>
      <c r="W32" s="22" t="n">
        <v>0.6</v>
      </c>
      <c r="X32" s="23" t="n">
        <f aca="false">ROUND(W32/1.13*1.08/6.8628,4)</f>
        <v>0.0836</v>
      </c>
      <c r="Y32" s="24" t="n">
        <f aca="false">ROUND(X32*V32,2)</f>
        <v>8.36</v>
      </c>
      <c r="Z32" s="21"/>
      <c r="AA32" s="21"/>
      <c r="AB32" s="24"/>
      <c r="AC32" s="13" t="n">
        <v>0.02</v>
      </c>
      <c r="AD32" s="21"/>
      <c r="AE32" s="18" t="s">
        <v>268</v>
      </c>
      <c r="AF32" s="13" t="s">
        <v>53</v>
      </c>
      <c r="AG32" s="25" t="s">
        <v>48</v>
      </c>
      <c r="AH32" s="23" t="n">
        <f aca="false">ROUND(W32/1.13*1.08,4)</f>
        <v>0.5735</v>
      </c>
    </row>
    <row r="33" customFormat="false" ht="42" hidden="false" customHeight="true" outlineLevel="0" collapsed="false">
      <c r="A33" s="13" t="s">
        <v>269</v>
      </c>
      <c r="B33" s="13" t="s">
        <v>270</v>
      </c>
      <c r="C33" s="13" t="s">
        <v>214</v>
      </c>
      <c r="D33" s="15" t="s">
        <v>271</v>
      </c>
      <c r="E33" s="13" t="s">
        <v>272</v>
      </c>
      <c r="F33" s="16"/>
      <c r="G33" s="13" t="n">
        <v>802</v>
      </c>
      <c r="H33" s="13" t="s">
        <v>38</v>
      </c>
      <c r="I33" s="13" t="s">
        <v>38</v>
      </c>
      <c r="J33" s="13" t="n">
        <v>8503009090</v>
      </c>
      <c r="K33" s="13" t="n">
        <v>85030090</v>
      </c>
      <c r="L33" s="17" t="s">
        <v>273</v>
      </c>
      <c r="M33" s="16" t="s">
        <v>274</v>
      </c>
      <c r="N33" s="18" t="s">
        <v>41</v>
      </c>
      <c r="O33" s="18" t="s">
        <v>275</v>
      </c>
      <c r="P33" s="18" t="s">
        <v>276</v>
      </c>
      <c r="Q33" s="19" t="n">
        <v>46078</v>
      </c>
      <c r="R33" s="18" t="s">
        <v>43</v>
      </c>
      <c r="S33" s="18" t="s">
        <v>44</v>
      </c>
      <c r="T33" s="20"/>
      <c r="U33" s="18"/>
      <c r="V33" s="21" t="n">
        <v>20</v>
      </c>
      <c r="W33" s="22" t="n">
        <v>21</v>
      </c>
      <c r="X33" s="23" t="n">
        <f aca="false">ROUND(W33/1.13*1.08/6.8628,4)</f>
        <v>2.9246</v>
      </c>
      <c r="Y33" s="24" t="n">
        <f aca="false">ROUND(X33*V33,2)</f>
        <v>58.49</v>
      </c>
      <c r="Z33" s="21"/>
      <c r="AA33" s="21"/>
      <c r="AB33" s="24"/>
      <c r="AC33" s="13" t="n">
        <v>1.3</v>
      </c>
      <c r="AD33" s="21"/>
      <c r="AE33" s="18" t="s">
        <v>277</v>
      </c>
      <c r="AF33" s="13" t="s">
        <v>214</v>
      </c>
      <c r="AG33" s="25" t="s">
        <v>48</v>
      </c>
      <c r="AH33" s="23" t="n">
        <f aca="false">ROUND(W33/1.13*1.08,4)</f>
        <v>20.0708</v>
      </c>
    </row>
    <row r="34" customFormat="false" ht="42" hidden="false" customHeight="true" outlineLevel="0" collapsed="false">
      <c r="A34" s="13" t="s">
        <v>278</v>
      </c>
      <c r="B34" s="13" t="s">
        <v>279</v>
      </c>
      <c r="C34" s="13" t="s">
        <v>66</v>
      </c>
      <c r="D34" s="15" t="s">
        <v>280</v>
      </c>
      <c r="E34" s="13" t="s">
        <v>281</v>
      </c>
      <c r="F34" s="16"/>
      <c r="G34" s="13" t="s">
        <v>282</v>
      </c>
      <c r="H34" s="13" t="s">
        <v>38</v>
      </c>
      <c r="I34" s="13" t="s">
        <v>38</v>
      </c>
      <c r="J34" s="13" t="n">
        <v>8205590000</v>
      </c>
      <c r="K34" s="13" t="n">
        <v>82055900</v>
      </c>
      <c r="L34" s="17" t="s">
        <v>283</v>
      </c>
      <c r="M34" s="16" t="s">
        <v>40</v>
      </c>
      <c r="N34" s="18" t="s">
        <v>41</v>
      </c>
      <c r="O34" s="18" t="s">
        <v>38</v>
      </c>
      <c r="P34" s="18" t="s">
        <v>38</v>
      </c>
      <c r="Q34" s="19" t="n">
        <v>46127</v>
      </c>
      <c r="R34" s="18" t="s">
        <v>43</v>
      </c>
      <c r="S34" s="18" t="s">
        <v>44</v>
      </c>
      <c r="T34" s="20"/>
      <c r="U34" s="18"/>
      <c r="V34" s="21" t="n">
        <v>3</v>
      </c>
      <c r="W34" s="22" t="n">
        <v>270</v>
      </c>
      <c r="X34" s="23" t="n">
        <f aca="false">ROUND(W34/1.13*1.08/6.8628,4)</f>
        <v>37.6017</v>
      </c>
      <c r="Y34" s="24" t="n">
        <f aca="false">ROUND(X34*V34,2)</f>
        <v>112.81</v>
      </c>
      <c r="Z34" s="21" t="s">
        <v>284</v>
      </c>
      <c r="AA34" s="21" t="n">
        <v>3</v>
      </c>
      <c r="AB34" s="26" t="n">
        <v>15</v>
      </c>
      <c r="AC34" s="13" t="n">
        <v>13</v>
      </c>
      <c r="AD34" s="20" t="s">
        <v>285</v>
      </c>
      <c r="AE34" s="18" t="s">
        <v>286</v>
      </c>
      <c r="AF34" s="13" t="s">
        <v>66</v>
      </c>
      <c r="AG34" s="25" t="s">
        <v>48</v>
      </c>
      <c r="AH34" s="23" t="n">
        <f aca="false">ROUND(W34/1.13*1.08,4)</f>
        <v>258.0531</v>
      </c>
    </row>
    <row r="35" customFormat="false" ht="42" hidden="false" customHeight="true" outlineLevel="0" collapsed="false">
      <c r="A35" s="13" t="s">
        <v>287</v>
      </c>
      <c r="B35" s="14" t="s">
        <v>288</v>
      </c>
      <c r="C35" s="13" t="s">
        <v>34</v>
      </c>
      <c r="D35" s="15" t="s">
        <v>289</v>
      </c>
      <c r="E35" s="13" t="s">
        <v>290</v>
      </c>
      <c r="F35" s="16"/>
      <c r="G35" s="13" t="s">
        <v>291</v>
      </c>
      <c r="H35" s="13" t="s">
        <v>38</v>
      </c>
      <c r="I35" s="13" t="s">
        <v>292</v>
      </c>
      <c r="J35" s="13" t="n">
        <v>7314490000</v>
      </c>
      <c r="K35" s="13" t="n">
        <v>73144900</v>
      </c>
      <c r="L35" s="17" t="s">
        <v>293</v>
      </c>
      <c r="M35" s="16" t="s">
        <v>294</v>
      </c>
      <c r="N35" s="18" t="s">
        <v>295</v>
      </c>
      <c r="O35" s="18"/>
      <c r="P35" s="18"/>
      <c r="Q35" s="19" t="s">
        <v>111</v>
      </c>
      <c r="R35" s="18" t="s">
        <v>43</v>
      </c>
      <c r="S35" s="18" t="s">
        <v>44</v>
      </c>
      <c r="T35" s="20"/>
      <c r="U35" s="18"/>
      <c r="V35" s="21" t="n">
        <v>1</v>
      </c>
      <c r="W35" s="22" t="n">
        <v>270</v>
      </c>
      <c r="X35" s="23" t="n">
        <f aca="false">ROUND(W35/1.13*1.08/6.8628,4)</f>
        <v>37.6017</v>
      </c>
      <c r="Y35" s="24" t="n">
        <f aca="false">ROUND(X35*V35,2)</f>
        <v>37.6</v>
      </c>
      <c r="Z35" s="21" t="s">
        <v>296</v>
      </c>
      <c r="AA35" s="21" t="n">
        <v>1</v>
      </c>
      <c r="AB35" s="26" t="n">
        <v>2</v>
      </c>
      <c r="AC35" s="13" t="n">
        <v>1</v>
      </c>
      <c r="AD35" s="20" t="s">
        <v>297</v>
      </c>
      <c r="AE35" s="18" t="s">
        <v>298</v>
      </c>
      <c r="AF35" s="13" t="s">
        <v>34</v>
      </c>
      <c r="AG35" s="25" t="s">
        <v>48</v>
      </c>
      <c r="AH35" s="23" t="n">
        <f aca="false">ROUND(W35/1.13*1.08,4)</f>
        <v>258.0531</v>
      </c>
    </row>
    <row r="36" customFormat="false" ht="36" hidden="false" customHeight="true" outlineLevel="0" collapsed="false">
      <c r="V36" s="1" t="n">
        <f aca="false">SUM(V2:V35)</f>
        <v>792</v>
      </c>
      <c r="Y36" s="5" t="n">
        <f aca="false">SUM(Y2:Y35)</f>
        <v>2790.21</v>
      </c>
      <c r="AA36" s="1" t="n">
        <f aca="false">SUM(AA2:AA35)</f>
        <v>7</v>
      </c>
      <c r="AB36" s="1" t="n">
        <f aca="false">SUM(AB2:AB35)</f>
        <v>58</v>
      </c>
      <c r="AC36" s="2" t="n">
        <f aca="false">SUM(AC2:AC35)</f>
        <v>51.03</v>
      </c>
    </row>
  </sheetData>
  <autoFilter ref="A1:AH36"/>
  <mergeCells count="12">
    <mergeCell ref="Z2:Z3"/>
    <mergeCell ref="AA2:AA3"/>
    <mergeCell ref="AB2:AB3"/>
    <mergeCell ref="AD2:AD3"/>
    <mergeCell ref="Z4:Z8"/>
    <mergeCell ref="AA4:AA8"/>
    <mergeCell ref="AB4:AB8"/>
    <mergeCell ref="AD4:AD8"/>
    <mergeCell ref="Z9:Z33"/>
    <mergeCell ref="AA9:AA33"/>
    <mergeCell ref="AB9:AB33"/>
    <mergeCell ref="AD9:AD33"/>
  </mergeCells>
  <printOptions headings="false" gridLines="false" gridLinesSet="true" horizontalCentered="false" verticalCentered="false"/>
  <pageMargins left="0.118055555555556" right="0.0777777777777778" top="0.747916666666667" bottom="0.747916666666667" header="0.511811023622047" footer="0.511811023622047"/>
  <pageSetup paperSize="8" scale="71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LibreOffice/7.6.6.3$Windows_X86_64 LibreOffice_project/d97b2716a9a4a2ce1391dee1765565ea469b0ae7</Application>
  <AppVersion>15.0000</AppVersion>
  <Company>Lenovo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2021-07-22T02:15:00Z</dcterms:created>
  <dc:creator>jbcheng</dc:creator>
  <dc:description/>
  <dc:language>en-US</dc:language>
  <cp:lastModifiedBy/>
  <cp:lastPrinted>2026-05-18T09:57:21Z</cp:lastPrinted>
  <dcterms:modified xsi:type="dcterms:W3CDTF">2026-05-18T09:58:14Z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8AB71097D07D4AD1872569C7738B11D5</vt:lpwstr>
  </property>
  <property fmtid="{D5CDD505-2E9C-101B-9397-08002B2CF9AE}" pid="3" name="KSOProductBuildVer">
    <vt:lpwstr>2052-11.1.0.11636</vt:lpwstr>
  </property>
</Properties>
</file>