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mc:AlternateContent xmlns:mc="http://schemas.openxmlformats.org/markup-compatibility/2006">
    <mc:Choice Requires="x15">
      <x15ac:absPath xmlns:x15ac="http://schemas.microsoft.com/office/spreadsheetml/2010/11/ac" url="Y:\current data\1 DUNG + MAI\2- IM-EX-2024\THÁNG 7\5. IMPORT OVERSEA\19.MPT240035-TS240013-MPT240036-721BK4088623-1\"/>
    </mc:Choice>
  </mc:AlternateContent>
  <xr:revisionPtr revIDLastSave="0" documentId="13_ncr:1_{2370437D-D5AE-46D6-B48B-AEC16FF1BBC1}" xr6:coauthVersionLast="47" xr6:coauthVersionMax="47" xr10:uidLastSave="{00000000-0000-0000-0000-000000000000}"/>
  <bookViews>
    <workbookView xWindow="-48" yWindow="-48" windowWidth="23136" windowHeight="12600" xr2:uid="{00000000-000D-0000-FFFF-FFFF00000000}"/>
  </bookViews>
  <sheets>
    <sheet name="listing"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9" i="11" l="1"/>
  <c r="AA9" i="11"/>
  <c r="Z9" i="11"/>
  <c r="U9" i="11"/>
  <c r="AG8" i="11"/>
  <c r="W8" i="11"/>
  <c r="X8" i="11" s="1"/>
  <c r="AG7" i="11"/>
  <c r="W7" i="11"/>
  <c r="X7" i="11" s="1"/>
  <c r="AG6" i="11"/>
  <c r="W6" i="11"/>
  <c r="X6" i="11" s="1"/>
  <c r="AG5" i="11"/>
  <c r="W5" i="11"/>
  <c r="X5" i="11" s="1"/>
  <c r="AG4" i="11"/>
  <c r="W4" i="11"/>
  <c r="X4" i="11" s="1"/>
  <c r="AG3" i="11"/>
  <c r="W3" i="11"/>
  <c r="X3" i="11" s="1"/>
  <c r="AG2" i="11"/>
  <c r="W2" i="11"/>
  <c r="X2" i="11" s="1"/>
  <c r="X9" i="11" l="1"/>
  <c r="W9" i="11"/>
</calcChain>
</file>

<file path=xl/sharedStrings.xml><?xml version="1.0" encoding="utf-8"?>
<sst xmlns="http://schemas.openxmlformats.org/spreadsheetml/2006/main" count="163" uniqueCount="104">
  <si>
    <t>1) ENGLISH ITEM NAME
 (ex : OOOO machine)</t>
  </si>
  <si>
    <t>2)中文名称</t>
  </si>
  <si>
    <t>3) MANUFACTUROR
(ex : OOO company)</t>
  </si>
  <si>
    <t>4) MODEL NO 
(ex : abc-123)</t>
  </si>
  <si>
    <t>MOLD NO</t>
  </si>
  <si>
    <t>5)Serial number</t>
  </si>
  <si>
    <t>6)CN hs code</t>
  </si>
  <si>
    <t>7)VN hs code</t>
  </si>
  <si>
    <t>申报要素</t>
  </si>
  <si>
    <t>中文名称</t>
  </si>
  <si>
    <t>8)Material</t>
  </si>
  <si>
    <t>9) VOLTAGE 
(ex : 220V)</t>
  </si>
  <si>
    <t>10) CAPACITY 
(ex :1200KW)</t>
  </si>
  <si>
    <t>11) Manufacture date
(yyyy-mm-dd)</t>
  </si>
  <si>
    <t>12) ORIGIN</t>
  </si>
  <si>
    <t>13) NEW or 
USED</t>
  </si>
  <si>
    <t>14) PICTURE
(BEFORE PACKING)</t>
  </si>
  <si>
    <t>15) PICTURE
(NAME PLATE or label)</t>
  </si>
  <si>
    <t>16)Quantity</t>
  </si>
  <si>
    <t>17)cost(RMB 13%VAT)</t>
  </si>
  <si>
    <t>18)cost(USD)</t>
  </si>
  <si>
    <t>19)Total cost(USD)</t>
  </si>
  <si>
    <t>20)CARTON NO.</t>
  </si>
  <si>
    <t>21)CTN QTY</t>
  </si>
  <si>
    <t>22)G.W(KGS)</t>
  </si>
  <si>
    <t>23)N.W(KGS)</t>
  </si>
  <si>
    <t>24)Package Size(CM)</t>
  </si>
  <si>
    <t>25)Part size</t>
  </si>
  <si>
    <t>26)应用范围</t>
  </si>
  <si>
    <t>27)是否带电源</t>
  </si>
  <si>
    <t>PR单价</t>
  </si>
  <si>
    <t>SOLENOID VALVE</t>
  </si>
  <si>
    <r>
      <rPr>
        <sz val="10"/>
        <color theme="1"/>
        <rFont val="Arial"/>
      </rPr>
      <t>M10/M20</t>
    </r>
    <r>
      <rPr>
        <sz val="10"/>
        <color theme="1"/>
        <rFont val="宋体"/>
      </rPr>
      <t>真空电磁阀</t>
    </r>
  </si>
  <si>
    <t>SMC CORPORATION</t>
  </si>
  <si>
    <t>/</t>
  </si>
  <si>
    <t>ZB0531-K15L-P1-C4K-X164</t>
  </si>
  <si>
    <t>3|0|贴片机用|SMC牌|ZB0531-K15L-P1-C4K-X164型</t>
  </si>
  <si>
    <r>
      <rPr>
        <sz val="10"/>
        <color theme="1"/>
        <rFont val="宋体"/>
        <charset val="134"/>
      </rPr>
      <t>塑料</t>
    </r>
    <r>
      <rPr>
        <sz val="10"/>
        <color theme="1"/>
        <rFont val="Arial"/>
        <charset val="134"/>
      </rPr>
      <t>/</t>
    </r>
    <r>
      <rPr>
        <sz val="10"/>
        <color theme="1"/>
        <rFont val="宋体"/>
        <charset val="134"/>
      </rPr>
      <t>铝</t>
    </r>
    <r>
      <rPr>
        <sz val="10"/>
        <color theme="1"/>
        <rFont val="Arial"/>
        <charset val="134"/>
      </rPr>
      <t>/</t>
    </r>
    <r>
      <rPr>
        <sz val="10"/>
        <color theme="1"/>
        <rFont val="宋体"/>
        <charset val="134"/>
      </rPr>
      <t>铁</t>
    </r>
    <r>
      <rPr>
        <sz val="10"/>
        <color theme="1"/>
        <rFont val="Arial"/>
        <charset val="134"/>
      </rPr>
      <t>/</t>
    </r>
    <r>
      <rPr>
        <sz val="10"/>
        <color theme="1"/>
        <rFont val="宋体"/>
        <charset val="134"/>
      </rPr>
      <t>电子元件</t>
    </r>
  </si>
  <si>
    <t>PLASTIC+AL+IRON+ELECTRONIC</t>
  </si>
  <si>
    <t>24V</t>
  </si>
  <si>
    <t>5W</t>
  </si>
  <si>
    <t>2024.2.5</t>
  </si>
  <si>
    <t>JAPAN</t>
  </si>
  <si>
    <t>NEW</t>
  </si>
  <si>
    <t>E3</t>
  </si>
  <si>
    <t>22*22*20CM</t>
  </si>
  <si>
    <t>12*1*5 CM</t>
  </si>
  <si>
    <t>SMT machine</t>
  </si>
  <si>
    <t>NO</t>
  </si>
  <si>
    <t>STENCIL</t>
  </si>
  <si>
    <t>钢网</t>
  </si>
  <si>
    <t>SHENZHEN CHANGKE EXCELLENCE TECHNOLOGY CO., LTD</t>
  </si>
  <si>
    <r>
      <rPr>
        <sz val="10"/>
        <color theme="1"/>
        <rFont val="Arial"/>
        <charset val="134"/>
      </rPr>
      <t>53906MI R01</t>
    </r>
    <r>
      <rPr>
        <sz val="10"/>
        <color theme="1"/>
        <rFont val="新宋体"/>
        <charset val="134"/>
      </rPr>
      <t>（</t>
    </r>
    <r>
      <rPr>
        <sz val="10"/>
        <color theme="1"/>
        <rFont val="Arial"/>
        <charset val="134"/>
      </rPr>
      <t>N5100060417-00</t>
    </r>
    <r>
      <rPr>
        <sz val="10"/>
        <color theme="1"/>
        <rFont val="新宋体"/>
        <charset val="134"/>
      </rPr>
      <t>）</t>
    </r>
  </si>
  <si>
    <r>
      <rPr>
        <sz val="10"/>
        <rFont val="Arial"/>
      </rPr>
      <t>0|1|</t>
    </r>
    <r>
      <rPr>
        <sz val="10"/>
        <rFont val="宋体"/>
      </rPr>
      <t>印刷锡䯧用</t>
    </r>
    <r>
      <rPr>
        <sz val="10"/>
        <rFont val="Arial"/>
      </rPr>
      <t>|</t>
    </r>
    <r>
      <rPr>
        <sz val="10"/>
        <rFont val="宋体"/>
      </rPr>
      <t>不锈钢</t>
    </r>
    <r>
      <rPr>
        <sz val="10"/>
        <rFont val="Arial"/>
      </rPr>
      <t>+</t>
    </r>
    <r>
      <rPr>
        <sz val="10"/>
        <rFont val="宋体"/>
      </rPr>
      <t>铝框</t>
    </r>
    <r>
      <rPr>
        <sz val="10"/>
        <rFont val="Arial"/>
      </rPr>
      <t>|</t>
    </r>
    <r>
      <rPr>
        <sz val="10"/>
        <rFont val="宋体"/>
      </rPr>
      <t>网</t>
    </r>
    <r>
      <rPr>
        <sz val="10"/>
        <rFont val="Arial"/>
      </rPr>
      <t>|</t>
    </r>
    <r>
      <rPr>
        <sz val="10"/>
        <rFont val="宋体"/>
      </rPr>
      <t>腐蚀</t>
    </r>
    <r>
      <rPr>
        <sz val="10"/>
        <rFont val="Arial"/>
      </rPr>
      <t>+</t>
    </r>
    <r>
      <rPr>
        <sz val="10"/>
        <rFont val="宋体"/>
      </rPr>
      <t>切割</t>
    </r>
    <r>
      <rPr>
        <sz val="10"/>
        <rFont val="Arial"/>
      </rPr>
      <t>|55*65*2.5CM</t>
    </r>
  </si>
  <si>
    <r>
      <rPr>
        <sz val="10"/>
        <color theme="1"/>
        <rFont val="宋体"/>
        <charset val="134"/>
      </rPr>
      <t>钢</t>
    </r>
    <r>
      <rPr>
        <sz val="10"/>
        <color theme="1"/>
        <rFont val="Arial"/>
        <charset val="134"/>
      </rPr>
      <t>/</t>
    </r>
    <r>
      <rPr>
        <sz val="10"/>
        <color theme="1"/>
        <rFont val="宋体"/>
        <charset val="134"/>
      </rPr>
      <t>铝</t>
    </r>
  </si>
  <si>
    <t>STEEL+AL</t>
  </si>
  <si>
    <t>2024.6.11</t>
  </si>
  <si>
    <t>CHINA</t>
  </si>
  <si>
    <t>E1</t>
  </si>
  <si>
    <t>60*70*9</t>
  </si>
  <si>
    <t>55*65*2.5CM</t>
  </si>
  <si>
    <t>SMT</t>
  </si>
  <si>
    <t>KTN-AIR MAINBOARD B</t>
  </si>
  <si>
    <r>
      <rPr>
        <sz val="10"/>
        <rFont val="Arial"/>
      </rPr>
      <t>0|1|</t>
    </r>
    <r>
      <rPr>
        <sz val="10"/>
        <rFont val="宋体"/>
      </rPr>
      <t>印刷锡䯧用</t>
    </r>
    <r>
      <rPr>
        <sz val="10"/>
        <rFont val="Arial"/>
      </rPr>
      <t>|</t>
    </r>
    <r>
      <rPr>
        <sz val="10"/>
        <rFont val="宋体"/>
      </rPr>
      <t>不锈钢</t>
    </r>
    <r>
      <rPr>
        <sz val="10"/>
        <rFont val="Arial"/>
      </rPr>
      <t>+</t>
    </r>
    <r>
      <rPr>
        <sz val="10"/>
        <rFont val="宋体"/>
      </rPr>
      <t>铝</t>
    </r>
    <r>
      <rPr>
        <sz val="10"/>
        <rFont val="Arial"/>
      </rPr>
      <t>|</t>
    </r>
    <r>
      <rPr>
        <sz val="10"/>
        <rFont val="宋体"/>
      </rPr>
      <t>网</t>
    </r>
    <r>
      <rPr>
        <sz val="10"/>
        <rFont val="Arial"/>
      </rPr>
      <t>|</t>
    </r>
    <r>
      <rPr>
        <sz val="10"/>
        <rFont val="宋体"/>
      </rPr>
      <t>腐蚀</t>
    </r>
    <r>
      <rPr>
        <sz val="10"/>
        <rFont val="Arial"/>
      </rPr>
      <t>+</t>
    </r>
    <r>
      <rPr>
        <sz val="10"/>
        <rFont val="宋体"/>
      </rPr>
      <t>切割</t>
    </r>
    <r>
      <rPr>
        <sz val="10"/>
        <rFont val="Arial"/>
      </rPr>
      <t>|55*65*2.5CM</t>
    </r>
  </si>
  <si>
    <t>PROCESS LAB.MICRON (SUZHOU) PRECISION TECHNOLOGY CO., LTD. GUANGZHOU BRANCH</t>
  </si>
  <si>
    <t>KTN-AIR(B)17024</t>
  </si>
  <si>
    <r>
      <rPr>
        <sz val="10"/>
        <rFont val="Arial"/>
      </rPr>
      <t>0|1|</t>
    </r>
    <r>
      <rPr>
        <sz val="10"/>
        <rFont val="宋体"/>
      </rPr>
      <t>印刷锡䯧用</t>
    </r>
    <r>
      <rPr>
        <sz val="10"/>
        <rFont val="Arial"/>
      </rPr>
      <t>|</t>
    </r>
    <r>
      <rPr>
        <sz val="10"/>
        <rFont val="宋体"/>
      </rPr>
      <t>不锈钢</t>
    </r>
    <r>
      <rPr>
        <sz val="10"/>
        <rFont val="Arial"/>
      </rPr>
      <t>+</t>
    </r>
    <r>
      <rPr>
        <sz val="10"/>
        <rFont val="宋体"/>
      </rPr>
      <t>铝框</t>
    </r>
    <r>
      <rPr>
        <sz val="10"/>
        <rFont val="Arial"/>
      </rPr>
      <t>|</t>
    </r>
    <r>
      <rPr>
        <sz val="10"/>
        <rFont val="宋体"/>
      </rPr>
      <t>网</t>
    </r>
    <r>
      <rPr>
        <sz val="10"/>
        <rFont val="Arial"/>
      </rPr>
      <t>|</t>
    </r>
    <r>
      <rPr>
        <sz val="10"/>
        <rFont val="宋体"/>
      </rPr>
      <t>腐蚀</t>
    </r>
    <r>
      <rPr>
        <sz val="10"/>
        <rFont val="Arial"/>
      </rPr>
      <t>+</t>
    </r>
    <r>
      <rPr>
        <sz val="10"/>
        <rFont val="宋体"/>
      </rPr>
      <t>切割</t>
    </r>
    <r>
      <rPr>
        <sz val="10"/>
        <rFont val="Arial"/>
      </rPr>
      <t>|55*65*3CM</t>
    </r>
  </si>
  <si>
    <t>2024.6.07</t>
  </si>
  <si>
    <t>E2</t>
  </si>
  <si>
    <t>55*65*3CM</t>
  </si>
  <si>
    <t>PLASTIC TOOLING</t>
  </si>
  <si>
    <t>塑胶模具</t>
  </si>
  <si>
    <t>GAINPOWER INDUSTRIES (HONGKONG) LTD</t>
  </si>
  <si>
    <t>CUBE-ST2(B)</t>
  </si>
  <si>
    <t>001-20016-05A</t>
  </si>
  <si>
    <r>
      <rPr>
        <sz val="10"/>
        <rFont val="Arial"/>
      </rPr>
      <t>0|1|</t>
    </r>
    <r>
      <rPr>
        <sz val="10"/>
        <rFont val="宋体"/>
      </rPr>
      <t>啤塑定型用</t>
    </r>
    <r>
      <rPr>
        <sz val="10"/>
        <rFont val="Arial"/>
      </rPr>
      <t>|</t>
    </r>
    <r>
      <rPr>
        <sz val="10"/>
        <rFont val="宋体"/>
      </rPr>
      <t>塑胶</t>
    </r>
    <r>
      <rPr>
        <sz val="10"/>
        <rFont val="Arial"/>
      </rPr>
      <t>|</t>
    </r>
    <r>
      <rPr>
        <sz val="10"/>
        <rFont val="宋体"/>
      </rPr>
      <t>无品牌</t>
    </r>
    <r>
      <rPr>
        <sz val="10"/>
        <rFont val="Arial"/>
      </rPr>
      <t>|001-20016-05A</t>
    </r>
    <r>
      <rPr>
        <sz val="10"/>
        <rFont val="宋体"/>
      </rPr>
      <t>型</t>
    </r>
    <r>
      <rPr>
        <sz val="10"/>
        <rFont val="Arial"/>
      </rPr>
      <t>|</t>
    </r>
    <r>
      <rPr>
        <sz val="10"/>
        <rFont val="宋体"/>
      </rPr>
      <t>钢</t>
    </r>
    <r>
      <rPr>
        <sz val="10"/>
        <rFont val="Arial"/>
      </rPr>
      <t>|</t>
    </r>
    <r>
      <rPr>
        <sz val="10"/>
        <rFont val="宋体"/>
      </rPr>
      <t>将受热融化的塑胶原材料由注塑机螺杆推进高压射入塑胶模具的模腔</t>
    </r>
    <r>
      <rPr>
        <sz val="10"/>
        <rFont val="Arial"/>
      </rPr>
      <t>,</t>
    </r>
    <r>
      <rPr>
        <sz val="10"/>
        <rFont val="宋体"/>
      </rPr>
      <t>经冷却固化后</t>
    </r>
    <r>
      <rPr>
        <sz val="10"/>
        <rFont val="Arial"/>
      </rPr>
      <t>,</t>
    </r>
    <r>
      <rPr>
        <sz val="10"/>
        <rFont val="宋体"/>
      </rPr>
      <t>得到塑胶成形产品</t>
    </r>
  </si>
  <si>
    <t>钢</t>
  </si>
  <si>
    <t>STEEL</t>
  </si>
  <si>
    <t>USED</t>
  </si>
  <si>
    <t>A01</t>
  </si>
  <si>
    <t>400*700*500 mm</t>
  </si>
  <si>
    <t>28*26*24</t>
  </si>
  <si>
    <t>INJECTION</t>
  </si>
  <si>
    <t>GUANGDONG XINYONGJIA ECHNOLOGY CO., LTD</t>
  </si>
  <si>
    <t>DROP TRIVIA</t>
  </si>
  <si>
    <t>001-23016-02B</t>
  </si>
  <si>
    <r>
      <rPr>
        <sz val="10"/>
        <rFont val="Arial"/>
      </rPr>
      <t>0|1|</t>
    </r>
    <r>
      <rPr>
        <sz val="10"/>
        <rFont val="宋体"/>
      </rPr>
      <t>啤塑定型用</t>
    </r>
    <r>
      <rPr>
        <sz val="10"/>
        <rFont val="Arial"/>
      </rPr>
      <t>|</t>
    </r>
    <r>
      <rPr>
        <sz val="10"/>
        <rFont val="宋体"/>
      </rPr>
      <t>塑胶</t>
    </r>
    <r>
      <rPr>
        <sz val="10"/>
        <rFont val="Arial"/>
      </rPr>
      <t>|</t>
    </r>
    <r>
      <rPr>
        <sz val="10"/>
        <rFont val="宋体"/>
      </rPr>
      <t>无品牌</t>
    </r>
    <r>
      <rPr>
        <sz val="10"/>
        <rFont val="Arial"/>
      </rPr>
      <t>|001-23016-02B</t>
    </r>
    <r>
      <rPr>
        <sz val="10"/>
        <rFont val="宋体"/>
      </rPr>
      <t>型</t>
    </r>
    <r>
      <rPr>
        <sz val="10"/>
        <rFont val="Arial"/>
      </rPr>
      <t>|</t>
    </r>
    <r>
      <rPr>
        <sz val="10"/>
        <rFont val="宋体"/>
      </rPr>
      <t>钢</t>
    </r>
    <r>
      <rPr>
        <sz val="10"/>
        <rFont val="Arial"/>
      </rPr>
      <t>|</t>
    </r>
    <r>
      <rPr>
        <sz val="10"/>
        <rFont val="宋体"/>
      </rPr>
      <t>将受热融化的塑胶原材料由注塑机螺杆推进高压射入塑胶模具的模腔</t>
    </r>
    <r>
      <rPr>
        <sz val="10"/>
        <rFont val="Arial"/>
      </rPr>
      <t>,</t>
    </r>
    <r>
      <rPr>
        <sz val="10"/>
        <rFont val="宋体"/>
      </rPr>
      <t>经冷却固化后</t>
    </r>
    <r>
      <rPr>
        <sz val="10"/>
        <rFont val="Arial"/>
      </rPr>
      <t>,</t>
    </r>
    <r>
      <rPr>
        <sz val="10"/>
        <rFont val="宋体"/>
      </rPr>
      <t>得到塑胶成形产品</t>
    </r>
  </si>
  <si>
    <t>36*36*41</t>
  </si>
  <si>
    <t>ROBOT ARM</t>
  </si>
  <si>
    <t>模具机械手治具</t>
  </si>
  <si>
    <t>TECHSEN ELECTRONICS (SHENZHEN) CO.,LTD</t>
  </si>
  <si>
    <t>001-23016-02B-01</t>
  </si>
  <si>
    <r>
      <rPr>
        <sz val="10"/>
        <rFont val="Arial"/>
      </rPr>
      <t>0|1|</t>
    </r>
    <r>
      <rPr>
        <sz val="10"/>
        <rFont val="宋体"/>
      </rPr>
      <t>啤塑机辅助用</t>
    </r>
    <r>
      <rPr>
        <sz val="10"/>
        <rFont val="Arial"/>
      </rPr>
      <t>|</t>
    </r>
    <r>
      <rPr>
        <sz val="10"/>
        <rFont val="宋体"/>
      </rPr>
      <t>无品牌</t>
    </r>
    <r>
      <rPr>
        <sz val="10"/>
        <rFont val="Arial"/>
      </rPr>
      <t>|001-23016-02B-01</t>
    </r>
    <r>
      <rPr>
        <sz val="10"/>
        <rFont val="宋体"/>
      </rPr>
      <t>型</t>
    </r>
  </si>
  <si>
    <t>塑胶+铝</t>
  </si>
  <si>
    <r>
      <rPr>
        <sz val="10"/>
        <color theme="1"/>
        <rFont val="Arial"/>
        <charset val="134"/>
      </rPr>
      <t>PLASTIC</t>
    </r>
    <r>
      <rPr>
        <sz val="10"/>
        <color theme="1"/>
        <rFont val="宋体"/>
        <charset val="134"/>
      </rPr>
      <t>＋</t>
    </r>
    <r>
      <rPr>
        <sz val="10"/>
        <color theme="1"/>
        <rFont val="Arial"/>
        <charset val="134"/>
      </rPr>
      <t>AL</t>
    </r>
  </si>
  <si>
    <t>22*10*16</t>
  </si>
  <si>
    <t>TOOLING INJECTION</t>
  </si>
  <si>
    <t xml:space="preserve">Tiếng việt </t>
  </si>
  <si>
    <t xml:space="preserve">Tên Tiếng Việt </t>
  </si>
  <si>
    <t>Khuôn đúc linh kiện nhựa đ.tử,gồm các b.phận bằng thép cố định với nhau,không tự vận hành,loại phun,kt:28*26*24cm,model:CUBE-ST2(B);NSX:GAINPOWER INDUSTRIES (HONGKONG) LTD,sx:2021,Hàng đã qua sử dụng</t>
  </si>
  <si>
    <t>Khuôn đúc linh kiện nhựa đ.tử,gồm các b.phận bằng thép cố định với nhau,không tự vận hành,loại phun,kt:36*36*41cm,model:DROP TRIVIA;NSX: GUANGDONG XINYONGJIA ECHNOLOGY CO., LTD, Hàng mới 100%</t>
  </si>
  <si>
    <t>Mặt cửa hút, không tự vận hành, dùng lắp vào cánh tay robot để hút giữ và di chuyển sp sau khi đúc, bằng thép hợp kim,sx: 2024,NCC: TECHSEN ELECTRONICS(SHENZHEN)CO.,LTD.Hàng mới 100%</t>
  </si>
  <si>
    <t>Tấm phên bằng thép không gỉ (Khuôn in), được tạo bằng phương pháp đột dập, không tráng phủ, dùng để in sơn qua khe hở. KT:55*65*2.5CM. Hàng mới 100%</t>
  </si>
  <si>
    <t>Tấm phên bằng thép không gỉ (Khuôn in), được tạo bằng phương pháp đột dập, không tráng phủ, dùng để in sơn qua khe hở. KT:55*65*3CM. Hàng mới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</si>
</sst>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_ "/>
    <numFmt numFmtId="165" formatCode="0.00_ "/>
    <numFmt numFmtId="166" formatCode="0_ "/>
  </numFmts>
  <fonts count="12">
    <font>
      <sz val="11"/>
      <color theme="1"/>
      <name val="Calibri"/>
      <charset val="134"/>
      <scheme val="minor"/>
    </font>
    <font>
      <sz val="12"/>
      <color theme="1"/>
      <name val="楷体"/>
      <charset val="134"/>
    </font>
    <font>
      <sz val="10"/>
      <color theme="1"/>
      <name val="Arial"/>
      <charset val="134"/>
    </font>
    <font>
      <sz val="10"/>
      <name val="Arial"/>
      <charset val="134"/>
    </font>
    <font>
      <b/>
      <sz val="12"/>
      <color rgb="FF000000"/>
      <name val="楷体"/>
      <charset val="134"/>
    </font>
    <font>
      <sz val="10"/>
      <color theme="1"/>
      <name val="Arial"/>
    </font>
    <font>
      <sz val="10"/>
      <color theme="1"/>
      <name val="宋体"/>
      <charset val="134"/>
    </font>
    <font>
      <sz val="10"/>
      <name val="Arial"/>
    </font>
    <font>
      <b/>
      <sz val="12"/>
      <color rgb="FFFF0000"/>
      <name val="楷体"/>
      <charset val="134"/>
    </font>
    <font>
      <sz val="10"/>
      <color theme="1"/>
      <name val="宋体"/>
    </font>
    <font>
      <sz val="10"/>
      <color theme="1"/>
      <name val="新宋体"/>
      <charset val="134"/>
    </font>
    <font>
      <sz val="10"/>
      <name val="宋体"/>
    </font>
  </fonts>
  <fills count="3">
    <fill>
      <patternFill patternType="none"/>
    </fill>
    <fill>
      <patternFill patternType="gray125"/>
    </fill>
    <fill>
      <patternFill patternType="solid">
        <fgColor theme="3"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alignment vertical="center"/>
    </xf>
  </cellStyleXfs>
  <cellXfs count="50">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left" vertical="center"/>
    </xf>
    <xf numFmtId="49" fontId="2" fillId="0" borderId="0" xfId="0" applyNumberFormat="1" applyFont="1" applyAlignment="1">
      <alignment horizontal="left" vertical="center"/>
    </xf>
    <xf numFmtId="164" fontId="3" fillId="0" borderId="0" xfId="0" applyNumberFormat="1" applyFont="1" applyAlignment="1">
      <alignment horizontal="left" vertical="center"/>
    </xf>
    <xf numFmtId="164" fontId="2" fillId="0" borderId="0" xfId="0" applyNumberFormat="1" applyFont="1" applyAlignment="1">
      <alignment horizontal="left" vertical="center"/>
    </xf>
    <xf numFmtId="165" fontId="2" fillId="0" borderId="0" xfId="0" applyNumberFormat="1" applyFont="1" applyAlignment="1">
      <alignment horizontal="left" vertical="center"/>
    </xf>
    <xf numFmtId="166" fontId="4" fillId="2" borderId="1" xfId="0" applyNumberFormat="1" applyFont="1" applyFill="1" applyBorder="1" applyAlignment="1">
      <alignment horizontal="left" vertical="center" wrapText="1"/>
    </xf>
    <xf numFmtId="166" fontId="4" fillId="2" borderId="1" xfId="0" applyNumberFormat="1" applyFont="1" applyFill="1" applyBorder="1" applyAlignment="1">
      <alignment horizontal="center" vertical="center" wrapText="1"/>
    </xf>
    <xf numFmtId="0" fontId="2" fillId="0" borderId="2" xfId="0" applyFont="1" applyBorder="1" applyAlignment="1">
      <alignment horizontal="left" vertical="center" wrapText="1"/>
    </xf>
    <xf numFmtId="0" fontId="5" fillId="0" borderId="2" xfId="0" applyFont="1" applyBorder="1" applyAlignment="1">
      <alignment horizontal="left" vertical="center"/>
    </xf>
    <xf numFmtId="49" fontId="2" fillId="0" borderId="2" xfId="0" applyNumberFormat="1" applyFont="1" applyBorder="1" applyAlignment="1">
      <alignment horizontal="left" vertical="center"/>
    </xf>
    <xf numFmtId="0" fontId="2" fillId="0" borderId="2" xfId="0" applyFont="1" applyBorder="1" applyAlignment="1">
      <alignment horizontal="left" vertical="center"/>
    </xf>
    <xf numFmtId="0" fontId="2" fillId="0" borderId="1" xfId="0" applyFont="1" applyBorder="1" applyAlignment="1">
      <alignment horizontal="left" vertical="center"/>
    </xf>
    <xf numFmtId="0" fontId="6" fillId="0" borderId="1" xfId="0" applyFont="1" applyBorder="1" applyAlignment="1">
      <alignment horizontal="left" vertical="center"/>
    </xf>
    <xf numFmtId="0" fontId="2" fillId="0" borderId="1" xfId="0" applyFont="1" applyBorder="1" applyAlignment="1">
      <alignment horizontal="left" vertical="center" wrapText="1"/>
    </xf>
    <xf numFmtId="49" fontId="2" fillId="0" borderId="1" xfId="0" applyNumberFormat="1" applyFont="1" applyBorder="1" applyAlignment="1">
      <alignment horizontal="left" vertical="center"/>
    </xf>
    <xf numFmtId="0" fontId="7" fillId="0" borderId="2" xfId="0" applyFont="1" applyBorder="1" applyAlignment="1">
      <alignment horizontal="left" vertical="center" wrapText="1"/>
    </xf>
    <xf numFmtId="49" fontId="6" fillId="0" borderId="2" xfId="0" applyNumberFormat="1" applyFont="1" applyBorder="1" applyAlignment="1">
      <alignment horizontal="left" vertical="center"/>
    </xf>
    <xf numFmtId="49" fontId="2" fillId="0" borderId="2" xfId="0" applyNumberFormat="1" applyFont="1" applyBorder="1" applyAlignment="1">
      <alignment horizontal="left" vertical="center" wrapText="1"/>
    </xf>
    <xf numFmtId="0" fontId="7" fillId="0" borderId="1" xfId="0" applyFont="1" applyBorder="1" applyAlignment="1">
      <alignment horizontal="left" vertical="center" wrapText="1"/>
    </xf>
    <xf numFmtId="164" fontId="2" fillId="0" borderId="2" xfId="0" applyNumberFormat="1" applyFont="1" applyBorder="1" applyAlignment="1">
      <alignment horizontal="left" vertical="center"/>
    </xf>
    <xf numFmtId="165" fontId="2" fillId="0" borderId="2" xfId="0" applyNumberFormat="1" applyFont="1" applyBorder="1" applyAlignment="1">
      <alignment horizontal="left" vertical="center"/>
    </xf>
    <xf numFmtId="164" fontId="3" fillId="0" borderId="1" xfId="0" applyNumberFormat="1" applyFont="1" applyBorder="1" applyAlignment="1">
      <alignment horizontal="left" vertical="center"/>
    </xf>
    <xf numFmtId="164" fontId="2" fillId="0" borderId="1" xfId="0" applyNumberFormat="1" applyFont="1" applyBorder="1" applyAlignment="1">
      <alignment horizontal="left" vertical="center"/>
    </xf>
    <xf numFmtId="165" fontId="2" fillId="0" borderId="1" xfId="0" applyNumberFormat="1" applyFont="1" applyBorder="1" applyAlignment="1">
      <alignment horizontal="left" vertical="center"/>
    </xf>
    <xf numFmtId="166" fontId="8" fillId="2" borderId="1" xfId="0" applyNumberFormat="1" applyFont="1" applyFill="1" applyBorder="1" applyAlignment="1">
      <alignment horizontal="center"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1" xfId="0" applyFont="1" applyFill="1" applyBorder="1" applyAlignment="1">
      <alignment horizontal="left" vertical="center"/>
    </xf>
    <xf numFmtId="0" fontId="2" fillId="0" borderId="1" xfId="0" applyFont="1" applyFill="1" applyBorder="1" applyAlignment="1">
      <alignment horizontal="left" vertical="center" wrapText="1"/>
    </xf>
    <xf numFmtId="0" fontId="6" fillId="0" borderId="1" xfId="0" applyFont="1" applyFill="1" applyBorder="1" applyAlignment="1">
      <alignment horizontal="left" vertical="center"/>
    </xf>
    <xf numFmtId="49" fontId="2" fillId="0" borderId="1" xfId="0" applyNumberFormat="1" applyFont="1" applyFill="1" applyBorder="1" applyAlignment="1">
      <alignment horizontal="left" vertical="center"/>
    </xf>
    <xf numFmtId="0" fontId="0" fillId="0" borderId="1" xfId="0" applyFill="1" applyBorder="1">
      <alignment vertical="center"/>
    </xf>
    <xf numFmtId="0" fontId="7" fillId="0" borderId="1" xfId="0" applyFont="1" applyFill="1" applyBorder="1" applyAlignment="1">
      <alignment horizontal="left" vertical="center" wrapText="1"/>
    </xf>
    <xf numFmtId="164" fontId="3" fillId="0" borderId="1" xfId="0" applyNumberFormat="1" applyFont="1" applyFill="1" applyBorder="1" applyAlignment="1">
      <alignment horizontal="left" vertical="center"/>
    </xf>
    <xf numFmtId="164" fontId="2" fillId="0" borderId="1" xfId="0" applyNumberFormat="1" applyFont="1" applyFill="1" applyBorder="1" applyAlignment="1">
      <alignment horizontal="left" vertical="center"/>
    </xf>
    <xf numFmtId="165" fontId="2" fillId="0" borderId="1" xfId="0" applyNumberFormat="1" applyFont="1" applyFill="1" applyBorder="1" applyAlignment="1">
      <alignment horizontal="left" vertical="center"/>
    </xf>
    <xf numFmtId="0" fontId="2" fillId="0" borderId="2" xfId="0" applyFont="1" applyFill="1" applyBorder="1" applyAlignment="1">
      <alignment horizontal="left" vertical="center" wrapText="1"/>
    </xf>
    <xf numFmtId="165" fontId="2" fillId="0" borderId="2" xfId="0" applyNumberFormat="1" applyFont="1" applyFill="1" applyBorder="1" applyAlignment="1">
      <alignment horizontal="left" vertical="center"/>
    </xf>
    <xf numFmtId="0" fontId="2" fillId="0" borderId="2" xfId="0" applyFont="1" applyFill="1" applyBorder="1" applyAlignment="1">
      <alignment horizontal="left" vertical="center"/>
    </xf>
    <xf numFmtId="0" fontId="0" fillId="0" borderId="0" xfId="0" applyFill="1">
      <alignment vertical="center"/>
    </xf>
    <xf numFmtId="14" fontId="2" fillId="0" borderId="1" xfId="0" applyNumberFormat="1" applyFont="1" applyFill="1" applyBorder="1" applyAlignment="1">
      <alignment horizontal="left" vertical="center"/>
    </xf>
    <xf numFmtId="0" fontId="2" fillId="0" borderId="4" xfId="0" applyFont="1" applyFill="1" applyBorder="1" applyAlignment="1">
      <alignment horizontal="left" vertical="center" wrapText="1"/>
    </xf>
    <xf numFmtId="165" fontId="2" fillId="0" borderId="4" xfId="0" applyNumberFormat="1" applyFont="1" applyFill="1" applyBorder="1" applyAlignment="1">
      <alignment horizontal="left" vertical="center"/>
    </xf>
    <xf numFmtId="0" fontId="2" fillId="0" borderId="4" xfId="0" applyFont="1" applyFill="1" applyBorder="1" applyAlignment="1">
      <alignment horizontal="left" vertical="center"/>
    </xf>
    <xf numFmtId="49" fontId="6" fillId="0" borderId="1" xfId="0" applyNumberFormat="1" applyFont="1" applyFill="1" applyBorder="1" applyAlignment="1">
      <alignment horizontal="left" vertical="center"/>
    </xf>
    <xf numFmtId="0" fontId="2" fillId="0" borderId="3" xfId="0" applyFont="1" applyFill="1" applyBorder="1" applyAlignment="1">
      <alignment horizontal="left" vertical="center" wrapText="1"/>
    </xf>
    <xf numFmtId="165" fontId="2" fillId="0" borderId="3" xfId="0" applyNumberFormat="1" applyFont="1" applyFill="1" applyBorder="1" applyAlignment="1">
      <alignment horizontal="left" vertical="center"/>
    </xf>
    <xf numFmtId="0" fontId="2" fillId="0" borderId="3" xfId="0" applyFont="1" applyFill="1" applyBorder="1" applyAlignment="1">
      <alignment horizontal="left" vertical="center"/>
    </xf>
  </cellXfs>
  <cellStyles count="1">
    <cellStyle name="Normal" xfId="0" builtinId="0"/>
  </cellStyles>
  <dxfs count="0"/>
  <tableStyles count="0" defaultTableStyle="TableStyleMedium9" defaultPivotStyle="PivotStyleLight16"/>
  <colors>
    <mruColors>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18</xdr:col>
      <xdr:colOff>100330</xdr:colOff>
      <xdr:row>1</xdr:row>
      <xdr:rowOff>238125</xdr:rowOff>
    </xdr:from>
    <xdr:to>
      <xdr:col>18</xdr:col>
      <xdr:colOff>951230</xdr:colOff>
      <xdr:row>1</xdr:row>
      <xdr:rowOff>690245</xdr:rowOff>
    </xdr:to>
    <xdr:pic>
      <xdr:nvPicPr>
        <xdr:cNvPr id="28" name="图片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a:stretch>
          <a:fillRect/>
        </a:stretch>
      </xdr:blipFill>
      <xdr:spPr>
        <a:xfrm>
          <a:off x="23237190" y="619125"/>
          <a:ext cx="850900" cy="307975"/>
        </a:xfrm>
        <a:prstGeom prst="rect">
          <a:avLst/>
        </a:prstGeom>
        <a:noFill/>
        <a:ln w="9525">
          <a:noFill/>
        </a:ln>
      </xdr:spPr>
    </xdr:pic>
    <xdr:clientData/>
  </xdr:twoCellAnchor>
  <xdr:twoCellAnchor>
    <xdr:from>
      <xdr:col>19</xdr:col>
      <xdr:colOff>228600</xdr:colOff>
      <xdr:row>1</xdr:row>
      <xdr:rowOff>230505</xdr:rowOff>
    </xdr:from>
    <xdr:to>
      <xdr:col>19</xdr:col>
      <xdr:colOff>1123950</xdr:colOff>
      <xdr:row>1</xdr:row>
      <xdr:rowOff>723265</xdr:rowOff>
    </xdr:to>
    <xdr:pic>
      <xdr:nvPicPr>
        <xdr:cNvPr id="64" name="图片 63">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2"/>
        <a:stretch>
          <a:fillRect/>
        </a:stretch>
      </xdr:blipFill>
      <xdr:spPr>
        <a:xfrm>
          <a:off x="24451310" y="611505"/>
          <a:ext cx="895350" cy="315595"/>
        </a:xfrm>
        <a:prstGeom prst="rect">
          <a:avLst/>
        </a:prstGeom>
        <a:noFill/>
        <a:ln w="9525">
          <a:noFill/>
        </a:ln>
      </xdr:spPr>
    </xdr:pic>
    <xdr:clientData/>
  </xdr:twoCellAnchor>
  <xdr:twoCellAnchor>
    <xdr:from>
      <xdr:col>18</xdr:col>
      <xdr:colOff>222885</xdr:colOff>
      <xdr:row>2</xdr:row>
      <xdr:rowOff>83185</xdr:rowOff>
    </xdr:from>
    <xdr:to>
      <xdr:col>18</xdr:col>
      <xdr:colOff>862965</xdr:colOff>
      <xdr:row>2</xdr:row>
      <xdr:rowOff>516255</xdr:rowOff>
    </xdr:to>
    <xdr:pic>
      <xdr:nvPicPr>
        <xdr:cNvPr id="65" name="图片 64">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3"/>
        <a:stretch>
          <a:fillRect/>
        </a:stretch>
      </xdr:blipFill>
      <xdr:spPr>
        <a:xfrm>
          <a:off x="23359745" y="1010285"/>
          <a:ext cx="640080" cy="433070"/>
        </a:xfrm>
        <a:prstGeom prst="rect">
          <a:avLst/>
        </a:prstGeom>
        <a:noFill/>
        <a:ln w="9525">
          <a:noFill/>
        </a:ln>
      </xdr:spPr>
    </xdr:pic>
    <xdr:clientData/>
  </xdr:twoCellAnchor>
  <xdr:twoCellAnchor>
    <xdr:from>
      <xdr:col>18</xdr:col>
      <xdr:colOff>213360</xdr:colOff>
      <xdr:row>3</xdr:row>
      <xdr:rowOff>97790</xdr:rowOff>
    </xdr:from>
    <xdr:to>
      <xdr:col>18</xdr:col>
      <xdr:colOff>853440</xdr:colOff>
      <xdr:row>3</xdr:row>
      <xdr:rowOff>533400</xdr:rowOff>
    </xdr:to>
    <xdr:pic>
      <xdr:nvPicPr>
        <xdr:cNvPr id="66" name="图片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3"/>
        <a:stretch>
          <a:fillRect/>
        </a:stretch>
      </xdr:blipFill>
      <xdr:spPr>
        <a:xfrm>
          <a:off x="23350220" y="1570990"/>
          <a:ext cx="640080" cy="435610"/>
        </a:xfrm>
        <a:prstGeom prst="rect">
          <a:avLst/>
        </a:prstGeom>
        <a:noFill/>
        <a:ln w="9525">
          <a:noFill/>
        </a:ln>
      </xdr:spPr>
    </xdr:pic>
    <xdr:clientData/>
  </xdr:twoCellAnchor>
  <xdr:twoCellAnchor>
    <xdr:from>
      <xdr:col>18</xdr:col>
      <xdr:colOff>222885</xdr:colOff>
      <xdr:row>4</xdr:row>
      <xdr:rowOff>69215</xdr:rowOff>
    </xdr:from>
    <xdr:to>
      <xdr:col>18</xdr:col>
      <xdr:colOff>862965</xdr:colOff>
      <xdr:row>4</xdr:row>
      <xdr:rowOff>504825</xdr:rowOff>
    </xdr:to>
    <xdr:pic>
      <xdr:nvPicPr>
        <xdr:cNvPr id="67" name="图片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3"/>
        <a:stretch>
          <a:fillRect/>
        </a:stretch>
      </xdr:blipFill>
      <xdr:spPr>
        <a:xfrm>
          <a:off x="23359745" y="2088515"/>
          <a:ext cx="640080" cy="435610"/>
        </a:xfrm>
        <a:prstGeom prst="rect">
          <a:avLst/>
        </a:prstGeom>
        <a:noFill/>
        <a:ln w="9525">
          <a:noFill/>
        </a:ln>
      </xdr:spPr>
    </xdr:pic>
    <xdr:clientData/>
  </xdr:twoCellAnchor>
  <xdr:twoCellAnchor>
    <xdr:from>
      <xdr:col>19</xdr:col>
      <xdr:colOff>153670</xdr:colOff>
      <xdr:row>2</xdr:row>
      <xdr:rowOff>57785</xdr:rowOff>
    </xdr:from>
    <xdr:to>
      <xdr:col>19</xdr:col>
      <xdr:colOff>1235710</xdr:colOff>
      <xdr:row>2</xdr:row>
      <xdr:rowOff>514985</xdr:rowOff>
    </xdr:to>
    <xdr:pic>
      <xdr:nvPicPr>
        <xdr:cNvPr id="75" name="图片 74">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4"/>
        <a:stretch>
          <a:fillRect/>
        </a:stretch>
      </xdr:blipFill>
      <xdr:spPr>
        <a:xfrm>
          <a:off x="24376380" y="984885"/>
          <a:ext cx="1082040" cy="457200"/>
        </a:xfrm>
        <a:prstGeom prst="rect">
          <a:avLst/>
        </a:prstGeom>
        <a:noFill/>
        <a:ln w="9525">
          <a:noFill/>
        </a:ln>
      </xdr:spPr>
    </xdr:pic>
    <xdr:clientData/>
  </xdr:twoCellAnchor>
  <xdr:twoCellAnchor>
    <xdr:from>
      <xdr:col>19</xdr:col>
      <xdr:colOff>123190</xdr:colOff>
      <xdr:row>3</xdr:row>
      <xdr:rowOff>38100</xdr:rowOff>
    </xdr:from>
    <xdr:to>
      <xdr:col>19</xdr:col>
      <xdr:colOff>1231900</xdr:colOff>
      <xdr:row>3</xdr:row>
      <xdr:rowOff>551180</xdr:rowOff>
    </xdr:to>
    <xdr:pic>
      <xdr:nvPicPr>
        <xdr:cNvPr id="79" name="图片 78">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5"/>
        <a:stretch>
          <a:fillRect/>
        </a:stretch>
      </xdr:blipFill>
      <xdr:spPr>
        <a:xfrm>
          <a:off x="24345900" y="1511300"/>
          <a:ext cx="1108710" cy="508000"/>
        </a:xfrm>
        <a:prstGeom prst="rect">
          <a:avLst/>
        </a:prstGeom>
        <a:noFill/>
        <a:ln w="9525">
          <a:noFill/>
        </a:ln>
      </xdr:spPr>
    </xdr:pic>
    <xdr:clientData/>
  </xdr:twoCellAnchor>
  <xdr:twoCellAnchor>
    <xdr:from>
      <xdr:col>19</xdr:col>
      <xdr:colOff>113030</xdr:colOff>
      <xdr:row>4</xdr:row>
      <xdr:rowOff>66040</xdr:rowOff>
    </xdr:from>
    <xdr:to>
      <xdr:col>19</xdr:col>
      <xdr:colOff>1209040</xdr:colOff>
      <xdr:row>4</xdr:row>
      <xdr:rowOff>516890</xdr:rowOff>
    </xdr:to>
    <xdr:pic>
      <xdr:nvPicPr>
        <xdr:cNvPr id="81" name="图片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6"/>
        <a:stretch>
          <a:fillRect/>
        </a:stretch>
      </xdr:blipFill>
      <xdr:spPr>
        <a:xfrm>
          <a:off x="24335740" y="2085340"/>
          <a:ext cx="1096010" cy="450850"/>
        </a:xfrm>
        <a:prstGeom prst="rect">
          <a:avLst/>
        </a:prstGeom>
        <a:noFill/>
        <a:ln w="9525">
          <a:noFill/>
        </a:ln>
      </xdr:spPr>
    </xdr:pic>
    <xdr:clientData/>
  </xdr:twoCellAnchor>
  <xdr:twoCellAnchor>
    <xdr:from>
      <xdr:col>18</xdr:col>
      <xdr:colOff>321310</xdr:colOff>
      <xdr:row>5</xdr:row>
      <xdr:rowOff>109855</xdr:rowOff>
    </xdr:from>
    <xdr:to>
      <xdr:col>18</xdr:col>
      <xdr:colOff>819150</xdr:colOff>
      <xdr:row>5</xdr:row>
      <xdr:rowOff>530860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a:srcRect/>
        <a:stretch>
          <a:fillRect/>
        </a:stretch>
      </xdr:blipFill>
      <xdr:spPr>
        <a:xfrm>
          <a:off x="23458170" y="2675255"/>
          <a:ext cx="497840" cy="421005"/>
        </a:xfrm>
        <a:prstGeom prst="rect">
          <a:avLst/>
        </a:prstGeom>
        <a:noFill/>
        <a:ln w="9525">
          <a:noFill/>
        </a:ln>
      </xdr:spPr>
    </xdr:pic>
    <xdr:clientData/>
  </xdr:twoCellAnchor>
  <xdr:twoCellAnchor>
    <xdr:from>
      <xdr:col>19</xdr:col>
      <xdr:colOff>293370</xdr:colOff>
      <xdr:row>5</xdr:row>
      <xdr:rowOff>119380</xdr:rowOff>
    </xdr:from>
    <xdr:to>
      <xdr:col>19</xdr:col>
      <xdr:colOff>1113790</xdr:colOff>
      <xdr:row>5</xdr:row>
      <xdr:rowOff>485775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8"/>
        <a:stretch>
          <a:fillRect/>
        </a:stretch>
      </xdr:blipFill>
      <xdr:spPr>
        <a:xfrm>
          <a:off x="26631676" y="2656392"/>
          <a:ext cx="820420" cy="366395"/>
        </a:xfrm>
        <a:prstGeom prst="rect">
          <a:avLst/>
        </a:prstGeom>
        <a:noFill/>
        <a:ln w="9525">
          <a:noFill/>
        </a:ln>
      </xdr:spPr>
    </xdr:pic>
    <xdr:clientData/>
  </xdr:twoCellAnchor>
  <xdr:twoCellAnchor>
    <xdr:from>
      <xdr:col>19</xdr:col>
      <xdr:colOff>237490</xdr:colOff>
      <xdr:row>7</xdr:row>
      <xdr:rowOff>74930</xdr:rowOff>
    </xdr:from>
    <xdr:to>
      <xdr:col>19</xdr:col>
      <xdr:colOff>1192530</xdr:colOff>
      <xdr:row>7</xdr:row>
      <xdr:rowOff>443230</xdr:rowOff>
    </xdr:to>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9"/>
        <a:srcRect t="12566"/>
        <a:stretch>
          <a:fillRect/>
        </a:stretch>
      </xdr:blipFill>
      <xdr:spPr>
        <a:xfrm>
          <a:off x="24460200" y="3935730"/>
          <a:ext cx="955040" cy="368300"/>
        </a:xfrm>
        <a:prstGeom prst="rect">
          <a:avLst/>
        </a:prstGeom>
        <a:noFill/>
        <a:ln w="9525">
          <a:noFill/>
        </a:ln>
      </xdr:spPr>
    </xdr:pic>
    <xdr:clientData/>
  </xdr:twoCellAnchor>
  <xdr:twoCellAnchor>
    <xdr:from>
      <xdr:col>19</xdr:col>
      <xdr:colOff>271145</xdr:colOff>
      <xdr:row>6</xdr:row>
      <xdr:rowOff>75565</xdr:rowOff>
    </xdr:from>
    <xdr:to>
      <xdr:col>19</xdr:col>
      <xdr:colOff>1096645</xdr:colOff>
      <xdr:row>6</xdr:row>
      <xdr:rowOff>443230</xdr:rowOff>
    </xdr:to>
    <xdr:pic>
      <xdr:nvPicPr>
        <xdr:cNvPr id="5" name="图片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0"/>
        <a:stretch>
          <a:fillRect/>
        </a:stretch>
      </xdr:blipFill>
      <xdr:spPr>
        <a:xfrm>
          <a:off x="24493855" y="3288665"/>
          <a:ext cx="825500" cy="367665"/>
        </a:xfrm>
        <a:prstGeom prst="rect">
          <a:avLst/>
        </a:prstGeom>
        <a:noFill/>
        <a:ln w="9525">
          <a:noFill/>
        </a:ln>
      </xdr:spPr>
    </xdr:pic>
    <xdr:clientData/>
  </xdr:twoCellAnchor>
  <xdr:twoCellAnchor>
    <xdr:from>
      <xdr:col>18</xdr:col>
      <xdr:colOff>390525</xdr:colOff>
      <xdr:row>6</xdr:row>
      <xdr:rowOff>122555</xdr:rowOff>
    </xdr:from>
    <xdr:to>
      <xdr:col>18</xdr:col>
      <xdr:colOff>709295</xdr:colOff>
      <xdr:row>6</xdr:row>
      <xdr:rowOff>490855</xdr:rowOff>
    </xdr:to>
    <xdr:pic>
      <xdr:nvPicPr>
        <xdr:cNvPr id="6" name="图片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1"/>
        <a:srcRect/>
        <a:stretch>
          <a:fillRect/>
        </a:stretch>
      </xdr:blipFill>
      <xdr:spPr>
        <a:xfrm>
          <a:off x="23527385" y="3335655"/>
          <a:ext cx="318770" cy="368300"/>
        </a:xfrm>
        <a:prstGeom prst="rect">
          <a:avLst/>
        </a:prstGeom>
        <a:noFill/>
        <a:ln w="9525">
          <a:noFill/>
        </a:ln>
      </xdr:spPr>
    </xdr:pic>
    <xdr:clientData/>
  </xdr:twoCellAnchor>
  <xdr:twoCellAnchor>
    <xdr:from>
      <xdr:col>18</xdr:col>
      <xdr:colOff>256540</xdr:colOff>
      <xdr:row>7</xdr:row>
      <xdr:rowOff>132080</xdr:rowOff>
    </xdr:from>
    <xdr:to>
      <xdr:col>18</xdr:col>
      <xdr:colOff>873760</xdr:colOff>
      <xdr:row>7</xdr:row>
      <xdr:rowOff>500380</xdr:rowOff>
    </xdr:to>
    <xdr:pic>
      <xdr:nvPicPr>
        <xdr:cNvPr id="7" name="图片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2"/>
        <a:srcRect t="406" b="3245"/>
        <a:stretch>
          <a:fillRect/>
        </a:stretch>
      </xdr:blipFill>
      <xdr:spPr>
        <a:xfrm>
          <a:off x="23393400" y="3992880"/>
          <a:ext cx="617220" cy="36830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
  <sheetViews>
    <sheetView tabSelected="1" zoomScale="85" zoomScaleNormal="85" workbookViewId="0">
      <pane xSplit="3" ySplit="1" topLeftCell="D2" activePane="bottomRight" state="frozen"/>
      <selection pane="topRight"/>
      <selection pane="bottomLeft"/>
      <selection pane="bottomRight" activeCell="AA6" sqref="AA6:AA8"/>
    </sheetView>
  </sheetViews>
  <sheetFormatPr defaultColWidth="9" defaultRowHeight="45" customHeight="1"/>
  <cols>
    <col min="1" max="1" width="24.77734375" style="2" customWidth="1"/>
    <col min="2" max="2" width="47" style="2" customWidth="1"/>
    <col min="3" max="3" width="18.6640625" style="2" customWidth="1"/>
    <col min="4" max="6" width="24" style="2" customWidth="1"/>
    <col min="7" max="7" width="14.6640625" style="2" customWidth="1"/>
    <col min="8" max="8" width="20.109375" style="3" customWidth="1"/>
    <col min="9" max="10" width="12.6640625" style="3" customWidth="1"/>
    <col min="11" max="11" width="29.21875" style="3" customWidth="1"/>
    <col min="12" max="12" width="17.88671875" style="3" customWidth="1"/>
    <col min="13" max="13" width="20.21875" style="3" customWidth="1"/>
    <col min="14" max="15" width="14.109375" style="2" customWidth="1"/>
    <col min="16" max="16" width="21" style="2" customWidth="1"/>
    <col min="17" max="17" width="15.88671875" style="2" customWidth="1"/>
    <col min="18" max="18" width="19.44140625" style="2" customWidth="1"/>
    <col min="19" max="19" width="14.21875" style="2" customWidth="1"/>
    <col min="20" max="20" width="17.77734375" style="2" customWidth="1"/>
    <col min="21" max="21" width="14.21875" style="2" customWidth="1"/>
    <col min="22" max="22" width="16.44140625" style="4" customWidth="1"/>
    <col min="23" max="23" width="16.44140625" style="5" customWidth="1"/>
    <col min="24" max="24" width="15" style="6" customWidth="1"/>
    <col min="25" max="25" width="17" style="2" customWidth="1"/>
    <col min="26" max="26" width="10.6640625" style="2" customWidth="1"/>
    <col min="27" max="28" width="11.6640625" style="6" customWidth="1"/>
    <col min="29" max="29" width="19.6640625" style="2" customWidth="1"/>
    <col min="30" max="30" width="12.6640625" style="2" customWidth="1"/>
    <col min="31" max="31" width="19.109375" style="2" customWidth="1"/>
    <col min="32" max="32" width="13" style="2" customWidth="1"/>
    <col min="33" max="33" width="11.44140625" style="2" customWidth="1"/>
    <col min="34" max="34" width="14.88671875" style="2"/>
    <col min="35" max="16384" width="9" style="2"/>
  </cols>
  <sheetData>
    <row r="1" spans="1:33" s="1" customFormat="1" ht="30" customHeight="1">
      <c r="A1" s="7" t="s">
        <v>0</v>
      </c>
      <c r="B1" s="7" t="s">
        <v>98</v>
      </c>
      <c r="C1" s="8" t="s">
        <v>1</v>
      </c>
      <c r="D1" s="8" t="s">
        <v>2</v>
      </c>
      <c r="E1" s="8" t="s">
        <v>97</v>
      </c>
      <c r="F1" s="8" t="s">
        <v>3</v>
      </c>
      <c r="G1" s="8" t="s">
        <v>4</v>
      </c>
      <c r="H1" s="8" t="s">
        <v>5</v>
      </c>
      <c r="I1" s="8" t="s">
        <v>6</v>
      </c>
      <c r="J1" s="8" t="s">
        <v>7</v>
      </c>
      <c r="K1" s="8" t="s">
        <v>8</v>
      </c>
      <c r="L1" s="8" t="s">
        <v>9</v>
      </c>
      <c r="M1" s="8" t="s">
        <v>10</v>
      </c>
      <c r="N1" s="8" t="s">
        <v>11</v>
      </c>
      <c r="O1" s="8" t="s">
        <v>12</v>
      </c>
      <c r="P1" s="8" t="s">
        <v>13</v>
      </c>
      <c r="Q1" s="8" t="s">
        <v>14</v>
      </c>
      <c r="R1" s="8" t="s">
        <v>15</v>
      </c>
      <c r="S1" s="8" t="s">
        <v>16</v>
      </c>
      <c r="T1" s="8" t="s">
        <v>17</v>
      </c>
      <c r="U1" s="8" t="s">
        <v>18</v>
      </c>
      <c r="V1" s="8" t="s">
        <v>19</v>
      </c>
      <c r="W1" s="8" t="s">
        <v>20</v>
      </c>
      <c r="X1" s="8" t="s">
        <v>21</v>
      </c>
      <c r="Y1" s="8" t="s">
        <v>22</v>
      </c>
      <c r="Z1" s="8" t="s">
        <v>23</v>
      </c>
      <c r="AA1" s="8" t="s">
        <v>24</v>
      </c>
      <c r="AB1" s="8" t="s">
        <v>25</v>
      </c>
      <c r="AC1" s="8" t="s">
        <v>26</v>
      </c>
      <c r="AD1" s="8" t="s">
        <v>27</v>
      </c>
      <c r="AE1" s="8" t="s">
        <v>28</v>
      </c>
      <c r="AF1" s="8" t="s">
        <v>29</v>
      </c>
      <c r="AG1" s="26" t="s">
        <v>30</v>
      </c>
    </row>
    <row r="2" spans="1:33" ht="43.05" customHeight="1">
      <c r="A2" s="9" t="s">
        <v>31</v>
      </c>
      <c r="B2" s="9"/>
      <c r="C2" s="10" t="s">
        <v>32</v>
      </c>
      <c r="D2" s="9" t="s">
        <v>33</v>
      </c>
      <c r="E2" s="9"/>
      <c r="F2" s="11" t="s">
        <v>34</v>
      </c>
      <c r="G2" s="12" t="s">
        <v>34</v>
      </c>
      <c r="H2" s="12" t="s">
        <v>35</v>
      </c>
      <c r="I2" s="12">
        <v>8481804090</v>
      </c>
      <c r="J2" s="12">
        <v>84818040</v>
      </c>
      <c r="K2" s="17" t="s">
        <v>36</v>
      </c>
      <c r="L2" s="18" t="s">
        <v>37</v>
      </c>
      <c r="M2" s="19" t="s">
        <v>38</v>
      </c>
      <c r="N2" s="13" t="s">
        <v>39</v>
      </c>
      <c r="O2" s="13" t="s">
        <v>40</v>
      </c>
      <c r="P2" s="12" t="s">
        <v>41</v>
      </c>
      <c r="Q2" s="13" t="s">
        <v>42</v>
      </c>
      <c r="R2" s="13" t="s">
        <v>43</v>
      </c>
      <c r="S2" s="12"/>
      <c r="T2" s="12"/>
      <c r="U2" s="12">
        <v>2</v>
      </c>
      <c r="V2" s="21">
        <v>2600</v>
      </c>
      <c r="W2" s="21">
        <f t="shared" ref="W2:W8" si="0">ROUND(V2/1.13*1.035/7.1086,4)</f>
        <v>335.00490000000002</v>
      </c>
      <c r="X2" s="22">
        <f t="shared" ref="X2:X8" si="1">ROUND(U2*W2,2)</f>
        <v>670.01</v>
      </c>
      <c r="Y2" s="12" t="s">
        <v>44</v>
      </c>
      <c r="Z2" s="13">
        <v>2</v>
      </c>
      <c r="AA2" s="13">
        <v>0.6</v>
      </c>
      <c r="AB2" s="13">
        <v>0.1</v>
      </c>
      <c r="AC2" s="13" t="s">
        <v>45</v>
      </c>
      <c r="AD2" s="13" t="s">
        <v>46</v>
      </c>
      <c r="AE2" s="15" t="s">
        <v>47</v>
      </c>
      <c r="AF2" s="13" t="s">
        <v>48</v>
      </c>
      <c r="AG2" s="21">
        <f t="shared" ref="AG2:AG8" si="2">V2/1.13*1.035</f>
        <v>2381.4159292035397</v>
      </c>
    </row>
    <row r="3" spans="1:33" ht="57" customHeight="1">
      <c r="A3" s="13" t="s">
        <v>49</v>
      </c>
      <c r="B3" s="15" t="s">
        <v>102</v>
      </c>
      <c r="C3" s="14" t="s">
        <v>50</v>
      </c>
      <c r="D3" s="15" t="s">
        <v>51</v>
      </c>
      <c r="E3" s="13"/>
      <c r="F3" s="13" t="s">
        <v>34</v>
      </c>
      <c r="G3" s="13" t="s">
        <v>34</v>
      </c>
      <c r="H3" s="15" t="s">
        <v>52</v>
      </c>
      <c r="I3" s="13">
        <v>7314490000</v>
      </c>
      <c r="J3" s="13">
        <v>73144900</v>
      </c>
      <c r="K3" s="20" t="s">
        <v>53</v>
      </c>
      <c r="L3" s="14" t="s">
        <v>54</v>
      </c>
      <c r="M3" s="16" t="s">
        <v>55</v>
      </c>
      <c r="N3" s="13" t="s">
        <v>34</v>
      </c>
      <c r="O3" s="13" t="s">
        <v>34</v>
      </c>
      <c r="P3" s="13" t="s">
        <v>56</v>
      </c>
      <c r="Q3" s="13" t="s">
        <v>57</v>
      </c>
      <c r="R3" s="13" t="s">
        <v>43</v>
      </c>
      <c r="S3" s="13"/>
      <c r="T3" s="13"/>
      <c r="U3" s="13">
        <v>1</v>
      </c>
      <c r="V3" s="23">
        <v>270</v>
      </c>
      <c r="W3" s="21">
        <f t="shared" si="0"/>
        <v>34.789000000000001</v>
      </c>
      <c r="X3" s="22">
        <f t="shared" si="1"/>
        <v>34.79</v>
      </c>
      <c r="Y3" s="27" t="s">
        <v>58</v>
      </c>
      <c r="Z3" s="13">
        <v>1</v>
      </c>
      <c r="AA3" s="27">
        <v>2.8</v>
      </c>
      <c r="AB3" s="13">
        <v>1.1000000000000001</v>
      </c>
      <c r="AC3" s="27" t="s">
        <v>59</v>
      </c>
      <c r="AD3" s="13" t="s">
        <v>60</v>
      </c>
      <c r="AE3" s="15" t="s">
        <v>61</v>
      </c>
      <c r="AF3" s="13" t="s">
        <v>48</v>
      </c>
      <c r="AG3" s="21">
        <f t="shared" si="2"/>
        <v>247.3008849557522</v>
      </c>
    </row>
    <row r="4" spans="1:33" ht="43.05" customHeight="1">
      <c r="A4" s="13" t="s">
        <v>49</v>
      </c>
      <c r="B4" s="15" t="s">
        <v>102</v>
      </c>
      <c r="C4" s="14" t="s">
        <v>50</v>
      </c>
      <c r="D4" s="15" t="s">
        <v>51</v>
      </c>
      <c r="E4" s="13"/>
      <c r="F4" s="13" t="s">
        <v>34</v>
      </c>
      <c r="G4" s="13" t="s">
        <v>34</v>
      </c>
      <c r="H4" s="13" t="s">
        <v>62</v>
      </c>
      <c r="I4" s="13">
        <v>7314490000</v>
      </c>
      <c r="J4" s="13">
        <v>73144900</v>
      </c>
      <c r="K4" s="20" t="s">
        <v>63</v>
      </c>
      <c r="L4" s="14" t="s">
        <v>54</v>
      </c>
      <c r="M4" s="16" t="s">
        <v>55</v>
      </c>
      <c r="N4" s="13" t="s">
        <v>34</v>
      </c>
      <c r="O4" s="13" t="s">
        <v>34</v>
      </c>
      <c r="P4" s="13" t="s">
        <v>56</v>
      </c>
      <c r="Q4" s="13" t="s">
        <v>57</v>
      </c>
      <c r="R4" s="13" t="s">
        <v>43</v>
      </c>
      <c r="S4" s="13"/>
      <c r="T4" s="13"/>
      <c r="U4" s="13">
        <v>1</v>
      </c>
      <c r="V4" s="23">
        <v>270</v>
      </c>
      <c r="W4" s="21">
        <f t="shared" si="0"/>
        <v>34.789000000000001</v>
      </c>
      <c r="X4" s="22">
        <f t="shared" si="1"/>
        <v>34.79</v>
      </c>
      <c r="Y4" s="28"/>
      <c r="Z4" s="13">
        <v>1</v>
      </c>
      <c r="AA4" s="28"/>
      <c r="AB4" s="13">
        <v>1.1000000000000001</v>
      </c>
      <c r="AC4" s="28"/>
      <c r="AD4" s="13" t="s">
        <v>60</v>
      </c>
      <c r="AE4" s="15" t="s">
        <v>61</v>
      </c>
      <c r="AF4" s="13" t="s">
        <v>48</v>
      </c>
      <c r="AG4" s="21">
        <f t="shared" si="2"/>
        <v>247.3008849557522</v>
      </c>
    </row>
    <row r="5" spans="1:33" ht="43.05" customHeight="1">
      <c r="A5" s="13" t="s">
        <v>49</v>
      </c>
      <c r="B5" s="15" t="s">
        <v>103</v>
      </c>
      <c r="C5" s="14" t="s">
        <v>50</v>
      </c>
      <c r="D5" s="15" t="s">
        <v>64</v>
      </c>
      <c r="E5" s="13"/>
      <c r="F5" s="13" t="s">
        <v>34</v>
      </c>
      <c r="G5" s="13" t="s">
        <v>34</v>
      </c>
      <c r="H5" s="13" t="s">
        <v>65</v>
      </c>
      <c r="I5" s="13">
        <v>7314490000</v>
      </c>
      <c r="J5" s="13">
        <v>73144900</v>
      </c>
      <c r="K5" s="20" t="s">
        <v>66</v>
      </c>
      <c r="L5" s="14" t="s">
        <v>54</v>
      </c>
      <c r="M5" s="16" t="s">
        <v>55</v>
      </c>
      <c r="N5" s="13" t="s">
        <v>34</v>
      </c>
      <c r="O5" s="13" t="s">
        <v>34</v>
      </c>
      <c r="P5" s="13" t="s">
        <v>67</v>
      </c>
      <c r="Q5" s="13" t="s">
        <v>57</v>
      </c>
      <c r="R5" s="13" t="s">
        <v>43</v>
      </c>
      <c r="S5" s="13"/>
      <c r="T5" s="13"/>
      <c r="U5" s="13">
        <v>1</v>
      </c>
      <c r="V5" s="23">
        <v>1152.5999999999999</v>
      </c>
      <c r="W5" s="24">
        <f t="shared" si="0"/>
        <v>148.5103</v>
      </c>
      <c r="X5" s="25">
        <f t="shared" si="1"/>
        <v>148.51</v>
      </c>
      <c r="Y5" s="13" t="s">
        <v>68</v>
      </c>
      <c r="Z5" s="13">
        <v>1</v>
      </c>
      <c r="AA5" s="13">
        <v>4.9000000000000004</v>
      </c>
      <c r="AB5" s="13">
        <v>4</v>
      </c>
      <c r="AC5" s="13" t="s">
        <v>59</v>
      </c>
      <c r="AD5" s="13" t="s">
        <v>69</v>
      </c>
      <c r="AE5" s="15" t="s">
        <v>61</v>
      </c>
      <c r="AF5" s="13" t="s">
        <v>48</v>
      </c>
      <c r="AG5" s="24">
        <f t="shared" si="2"/>
        <v>1055.6999999999998</v>
      </c>
    </row>
    <row r="6" spans="1:33" s="41" customFormat="1" ht="79.2">
      <c r="A6" s="29" t="s">
        <v>70</v>
      </c>
      <c r="B6" s="30" t="s">
        <v>99</v>
      </c>
      <c r="C6" s="31" t="s">
        <v>71</v>
      </c>
      <c r="D6" s="30" t="s">
        <v>72</v>
      </c>
      <c r="E6" s="29"/>
      <c r="F6" s="29" t="s">
        <v>73</v>
      </c>
      <c r="G6" s="32" t="s">
        <v>74</v>
      </c>
      <c r="H6" s="33" t="s">
        <v>34</v>
      </c>
      <c r="I6" s="29">
        <v>8480790090</v>
      </c>
      <c r="J6" s="29">
        <v>84807190</v>
      </c>
      <c r="K6" s="34" t="s">
        <v>75</v>
      </c>
      <c r="L6" s="31" t="s">
        <v>76</v>
      </c>
      <c r="M6" s="32" t="s">
        <v>77</v>
      </c>
      <c r="N6" s="29" t="s">
        <v>34</v>
      </c>
      <c r="O6" s="29" t="s">
        <v>34</v>
      </c>
      <c r="P6" s="29">
        <v>2021.09</v>
      </c>
      <c r="Q6" s="29" t="s">
        <v>57</v>
      </c>
      <c r="R6" s="29" t="s">
        <v>78</v>
      </c>
      <c r="S6" s="29"/>
      <c r="T6" s="29"/>
      <c r="U6" s="29">
        <v>1</v>
      </c>
      <c r="V6" s="35">
        <v>9639</v>
      </c>
      <c r="W6" s="36">
        <f t="shared" si="0"/>
        <v>1241.9663</v>
      </c>
      <c r="X6" s="37">
        <f t="shared" si="1"/>
        <v>1241.97</v>
      </c>
      <c r="Y6" s="38" t="s">
        <v>79</v>
      </c>
      <c r="Z6" s="29">
        <v>1</v>
      </c>
      <c r="AA6" s="39">
        <v>463</v>
      </c>
      <c r="AB6" s="37">
        <v>110.78</v>
      </c>
      <c r="AC6" s="40" t="s">
        <v>80</v>
      </c>
      <c r="AD6" s="29" t="s">
        <v>81</v>
      </c>
      <c r="AE6" s="29" t="s">
        <v>82</v>
      </c>
      <c r="AF6" s="29" t="s">
        <v>48</v>
      </c>
      <c r="AG6" s="36">
        <f t="shared" si="2"/>
        <v>8828.641592920354</v>
      </c>
    </row>
    <row r="7" spans="1:33" s="41" customFormat="1" ht="76.8">
      <c r="A7" s="29" t="s">
        <v>70</v>
      </c>
      <c r="B7" s="30" t="s">
        <v>100</v>
      </c>
      <c r="C7" s="29" t="s">
        <v>71</v>
      </c>
      <c r="D7" s="30" t="s">
        <v>83</v>
      </c>
      <c r="E7" s="29"/>
      <c r="F7" s="29" t="s">
        <v>84</v>
      </c>
      <c r="G7" s="32" t="s">
        <v>85</v>
      </c>
      <c r="H7" s="33" t="s">
        <v>34</v>
      </c>
      <c r="I7" s="29">
        <v>8480790090</v>
      </c>
      <c r="J7" s="29">
        <v>84807190</v>
      </c>
      <c r="K7" s="34" t="s">
        <v>86</v>
      </c>
      <c r="L7" s="31" t="s">
        <v>76</v>
      </c>
      <c r="M7" s="32" t="s">
        <v>77</v>
      </c>
      <c r="N7" s="29" t="s">
        <v>34</v>
      </c>
      <c r="O7" s="29" t="s">
        <v>34</v>
      </c>
      <c r="P7" s="42">
        <v>45401</v>
      </c>
      <c r="Q7" s="29" t="s">
        <v>57</v>
      </c>
      <c r="R7" s="29" t="s">
        <v>43</v>
      </c>
      <c r="S7" s="29"/>
      <c r="T7" s="29"/>
      <c r="U7" s="29">
        <v>1</v>
      </c>
      <c r="V7" s="35">
        <v>38000</v>
      </c>
      <c r="W7" s="36">
        <f t="shared" si="0"/>
        <v>4896.2257</v>
      </c>
      <c r="X7" s="37">
        <f t="shared" si="1"/>
        <v>4896.2299999999996</v>
      </c>
      <c r="Y7" s="43"/>
      <c r="Z7" s="29">
        <v>1</v>
      </c>
      <c r="AA7" s="44"/>
      <c r="AB7" s="37">
        <v>332.56</v>
      </c>
      <c r="AC7" s="45"/>
      <c r="AD7" s="29" t="s">
        <v>87</v>
      </c>
      <c r="AE7" s="29" t="s">
        <v>82</v>
      </c>
      <c r="AF7" s="29" t="s">
        <v>48</v>
      </c>
      <c r="AG7" s="36">
        <f t="shared" si="2"/>
        <v>34805.309734513277</v>
      </c>
    </row>
    <row r="8" spans="1:33" s="41" customFormat="1" ht="74.400000000000006" customHeight="1">
      <c r="A8" s="29" t="s">
        <v>88</v>
      </c>
      <c r="B8" s="30" t="s">
        <v>101</v>
      </c>
      <c r="C8" s="31" t="s">
        <v>89</v>
      </c>
      <c r="D8" s="30" t="s">
        <v>90</v>
      </c>
      <c r="E8" s="29"/>
      <c r="F8" s="29" t="s">
        <v>34</v>
      </c>
      <c r="G8" s="29" t="s">
        <v>34</v>
      </c>
      <c r="H8" s="32" t="s">
        <v>91</v>
      </c>
      <c r="I8" s="29">
        <v>8477900000</v>
      </c>
      <c r="J8" s="29">
        <v>84779039</v>
      </c>
      <c r="K8" s="34" t="s">
        <v>92</v>
      </c>
      <c r="L8" s="46" t="s">
        <v>93</v>
      </c>
      <c r="M8" s="32" t="s">
        <v>94</v>
      </c>
      <c r="N8" s="29" t="s">
        <v>34</v>
      </c>
      <c r="O8" s="29" t="s">
        <v>34</v>
      </c>
      <c r="P8" s="42">
        <v>45454</v>
      </c>
      <c r="Q8" s="29" t="s">
        <v>57</v>
      </c>
      <c r="R8" s="29" t="s">
        <v>43</v>
      </c>
      <c r="S8" s="29"/>
      <c r="T8" s="29"/>
      <c r="U8" s="29">
        <v>1</v>
      </c>
      <c r="V8" s="35">
        <v>400</v>
      </c>
      <c r="W8" s="36">
        <f t="shared" si="0"/>
        <v>51.539200000000001</v>
      </c>
      <c r="X8" s="37">
        <f t="shared" si="1"/>
        <v>51.54</v>
      </c>
      <c r="Y8" s="47"/>
      <c r="Z8" s="29">
        <v>1</v>
      </c>
      <c r="AA8" s="48"/>
      <c r="AB8" s="37">
        <v>0.48</v>
      </c>
      <c r="AC8" s="49"/>
      <c r="AD8" s="29" t="s">
        <v>95</v>
      </c>
      <c r="AE8" s="29" t="s">
        <v>96</v>
      </c>
      <c r="AF8" s="29" t="s">
        <v>48</v>
      </c>
      <c r="AG8" s="36">
        <f t="shared" si="2"/>
        <v>366.37168141592923</v>
      </c>
    </row>
    <row r="9" spans="1:33" ht="45" customHeight="1">
      <c r="L9" s="2"/>
      <c r="U9" s="2">
        <f>SUM(U2:U8)</f>
        <v>8</v>
      </c>
      <c r="W9" s="5">
        <f>SUM(W2:W8)</f>
        <v>6742.8244000000004</v>
      </c>
      <c r="X9" s="6">
        <f>SUM(X2:X8)</f>
        <v>7077.8399999999992</v>
      </c>
      <c r="Z9" s="2">
        <f>SUM(Z2:Z8)</f>
        <v>8</v>
      </c>
      <c r="AA9" s="6">
        <f>SUM(AA2:AA8)</f>
        <v>471.3</v>
      </c>
      <c r="AB9" s="6">
        <f>SUM(AB2:AB8)</f>
        <v>450.12</v>
      </c>
    </row>
  </sheetData>
  <mergeCells count="6">
    <mergeCell ref="Y3:Y4"/>
    <mergeCell ref="Y6:Y8"/>
    <mergeCell ref="AA3:AA4"/>
    <mergeCell ref="AA6:AA8"/>
    <mergeCell ref="AC3:AC4"/>
    <mergeCell ref="AC6:AC8"/>
  </mergeCells>
  <pageMargins left="0.118055555555556" right="7.7777777777777807E-2" top="0.74791666666666701" bottom="0.74791666666666701" header="0.31388888888888899" footer="0.31388888888888899"/>
  <pageSetup paperSize="8" scale="7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listing</vt:lpstr>
    </vt:vector>
  </TitlesOfParts>
  <Company>Lenovo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jbcheng</dc:creator>
  <cp:lastModifiedBy>Lê Thị Liên</cp:lastModifiedBy>
  <cp:lastPrinted>2021-07-22T06:54:00Z</cp:lastPrinted>
  <dcterms:created xsi:type="dcterms:W3CDTF">2021-07-22T02:15:00Z</dcterms:created>
  <dcterms:modified xsi:type="dcterms:W3CDTF">2024-07-01T02:42:24Z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2052-11.1.0.11636</vt:lpwstr>
  </property>
  <property fmtid="{D5CDD505-2E9C-101B-9397-08002B2CF9AE}" pid="3" name="ICV">
    <vt:lpwstr>06EA9E1B3E5344498529469E14E1867E</vt:lpwstr>
  </property>
</Properties>
</file>