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<sst xmlns="http://schemas.openxmlformats.org/spreadsheetml/2006/main" count="51">
  <si>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</si>
  <si>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</si>
  <si>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</si>
  <si>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</si>
  <si>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</si>
  <si>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</si>
  <si>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</si>
  <si>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</si>
  <si>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</si>
  <si>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</si>
  <si>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</si>
  <si>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</si>
  <si>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</si>
  <si>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</si>
  <si>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</si>
  <si>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</si>
  <si>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</si>
  <si>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19)Total cost(RMB)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</si>
  <si>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</si>
  <si>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</si>
  <si>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</si>
  <si>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</si>
  <si>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</si>
  <si>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</si>
  <si>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</si>
  <si>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</si>
  <si>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</si>
  <si>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</si>
  <si>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Feeder </t>
  </si>
  <si>
    <t>送料器</t>
  </si>
  <si>
    <t>i-PULSE Co., LTD.</t>
  </si>
  <si>
    <t>F2-82M</t>
  </si>
  <si>
    <t>F2-82M-003935B</t>
  </si>
  <si>
    <t>五金+塑胶+电子</t>
  </si>
  <si>
    <t>24VDC</t>
  </si>
  <si>
    <t>5W</t>
  </si>
  <si>
    <t>JAPAN</t>
  </si>
  <si>
    <t>USED</t>
  </si>
  <si>
    <t>P1</t>
  </si>
  <si>
    <t>14.5*1</t>
  </si>
  <si>
    <t>68*35*26</t>
  </si>
  <si>
    <t>66*33*2</t>
  </si>
  <si>
    <t>SMT</t>
  </si>
  <si>
    <t>NO</t>
  </si>
  <si>
    <t>F1-82-1005</t>
  </si>
  <si>
    <t>F1-825-023582E</t>
  </si>
  <si>
    <t>P2</t>
  </si>
  <si>
    <t>F1-84</t>
  </si>
  <si>
    <t>F1-84-035862C</t>
  </si>
  <si>
    <t>P3.P4.P5.P6.P7</t>
  </si>
  <si>
    <t>14.5*5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</si>
</sst>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3" fillId="18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2" borderId="5" applyNumberFormat="0" applyFon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32" fillId="11" borderId="6" applyNumberFormat="0" applyAlignment="0" applyProtection="0">
      <alignment vertical="center"/>
    </xf>
    <xf numFmtId="0" fontId="25" fillId="26" borderId="7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43" fontId="11" fillId="0" borderId="1" xfId="8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3" fontId="5" fillId="0" borderId="0" xfId="8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66675</xdr:colOff>
      <xdr:row>2</xdr:row>
      <xdr:rowOff>95250</xdr:rowOff>
    </xdr:from>
    <xdr:to>
      <xdr:col>13</xdr:col>
      <xdr:colOff>1836420</xdr:colOff>
      <xdr:row>2</xdr:row>
      <xdr:rowOff>1061085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89955" y="1746250"/>
          <a:ext cx="176974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3</xdr:row>
      <xdr:rowOff>0</xdr:rowOff>
    </xdr:from>
    <xdr:to>
      <xdr:col>13</xdr:col>
      <xdr:colOff>1892935</xdr:colOff>
      <xdr:row>3</xdr:row>
      <xdr:rowOff>1019810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689955" y="2794000"/>
          <a:ext cx="1826260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2081530</xdr:colOff>
      <xdr:row>1</xdr:row>
      <xdr:rowOff>41275</xdr:rowOff>
    </xdr:from>
    <xdr:to>
      <xdr:col>14</xdr:col>
      <xdr:colOff>2587625</xdr:colOff>
      <xdr:row>1</xdr:row>
      <xdr:rowOff>1136650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704810" y="549275"/>
          <a:ext cx="2589530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28575</xdr:colOff>
      <xdr:row>2</xdr:row>
      <xdr:rowOff>57150</xdr:rowOff>
    </xdr:from>
    <xdr:to>
      <xdr:col>14</xdr:col>
      <xdr:colOff>2587625</xdr:colOff>
      <xdr:row>2</xdr:row>
      <xdr:rowOff>1096010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735290" y="1708150"/>
          <a:ext cx="255905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3</xdr:row>
      <xdr:rowOff>38100</xdr:rowOff>
    </xdr:from>
    <xdr:to>
      <xdr:col>14</xdr:col>
      <xdr:colOff>2578100</xdr:colOff>
      <xdr:row>3</xdr:row>
      <xdr:rowOff>1047750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716240" y="2832100"/>
          <a:ext cx="256857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80645</xdr:colOff>
      <xdr:row>1</xdr:row>
      <xdr:rowOff>27305</xdr:rowOff>
    </xdr:from>
    <xdr:to>
      <xdr:col>13</xdr:col>
      <xdr:colOff>1900555</xdr:colOff>
      <xdr:row>1</xdr:row>
      <xdr:rowOff>1010920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703925" y="535305"/>
          <a:ext cx="1819910" cy="983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zoomScale="70" zoomScaleNormal="70" topLeftCell="N1" workbookViewId="0">
      <selection activeCell="Y2" sqref="Y2:Y4"/>
    </sheetView>
  </sheetViews>
  <sheetFormatPr defaultColWidth="9" defaultRowHeight="14.25" outlineLevelRow="4"/>
  <cols>
    <col min="1" max="1" width="23.125" style="4" customWidth="1"/>
    <col min="2" max="2" width="13.5916666666667" style="5" customWidth="1"/>
    <col min="3" max="3" width="22.1833333333333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7.3416666666667" style="8" customWidth="1"/>
    <col min="15" max="15" width="35.1583333333333" style="8" customWidth="1"/>
    <col min="16" max="18" width="16.425" style="1" customWidth="1"/>
    <col min="19" max="19" width="16.425" style="1" hidden="1" customWidth="1"/>
    <col min="20" max="20" width="15" style="1" hidden="1" customWidth="1"/>
    <col min="21" max="21" width="17" style="1" customWidth="1"/>
    <col min="22" max="22" width="15.75" style="1" customWidth="1"/>
    <col min="23" max="23" width="17" style="8" customWidth="1"/>
    <col min="24" max="24" width="23.875" style="1" customWidth="1"/>
    <col min="25" max="25" width="24.125" style="1" customWidth="1"/>
    <col min="26" max="26" width="30.5916666666667" style="5" customWidth="1"/>
    <col min="27" max="27" width="16.875" style="1" customWidth="1"/>
    <col min="28" max="28" width="16" style="8" customWidth="1"/>
    <col min="29" max="16384" width="9" style="8"/>
  </cols>
  <sheetData>
    <row r="1" s="1" customFormat="1" ht="40" customHeight="1" spans="1:28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9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</row>
    <row r="2" s="2" customFormat="1" ht="90" customHeight="1" spans="1:28">
      <c r="A2" s="13" t="s">
        <v>28</v>
      </c>
      <c r="B2" s="14" t="s">
        <v>29</v>
      </c>
      <c r="C2" s="15" t="s">
        <v>30</v>
      </c>
      <c r="D2" s="16" t="s">
        <v>31</v>
      </c>
      <c r="E2" s="13" t="s">
        <v>32</v>
      </c>
      <c r="F2" s="17"/>
      <c r="G2" s="17"/>
      <c r="H2" s="18" t="s">
        <v>33</v>
      </c>
      <c r="I2" s="16" t="s">
        <v>34</v>
      </c>
      <c r="J2" s="16" t="s">
        <v>35</v>
      </c>
      <c r="K2" s="16">
        <v>2021.6</v>
      </c>
      <c r="L2" s="19" t="s">
        <v>36</v>
      </c>
      <c r="M2" s="19" t="s">
        <v>37</v>
      </c>
      <c r="N2" s="20"/>
      <c r="O2" s="20"/>
      <c r="P2" s="20">
        <v>10</v>
      </c>
      <c r="Q2" s="23">
        <f>2590*60%</f>
        <v>1554</v>
      </c>
      <c r="R2" s="24">
        <f>P2*Q2</f>
        <v>15540</v>
      </c>
      <c r="S2" s="20"/>
      <c r="T2" s="20"/>
      <c r="U2" s="16" t="s">
        <v>38</v>
      </c>
      <c r="V2" s="16">
        <v>1</v>
      </c>
      <c r="W2" s="16" t="s">
        <v>39</v>
      </c>
      <c r="X2" s="16">
        <v>1.4</v>
      </c>
      <c r="Y2" s="16" t="s">
        <v>40</v>
      </c>
      <c r="Z2" s="16" t="s">
        <v>41</v>
      </c>
      <c r="AA2" s="16" t="s">
        <v>42</v>
      </c>
      <c r="AB2" s="16" t="s">
        <v>43</v>
      </c>
    </row>
    <row r="3" s="2" customFormat="1" ht="90" customHeight="1" spans="1:28">
      <c r="A3" s="13" t="s">
        <v>28</v>
      </c>
      <c r="B3" s="14" t="s">
        <v>29</v>
      </c>
      <c r="C3" s="15" t="s">
        <v>30</v>
      </c>
      <c r="D3" s="16" t="s">
        <v>44</v>
      </c>
      <c r="E3" s="13" t="s">
        <v>45</v>
      </c>
      <c r="F3" s="17"/>
      <c r="G3" s="17"/>
      <c r="H3" s="18" t="s">
        <v>33</v>
      </c>
      <c r="I3" s="16" t="s">
        <v>34</v>
      </c>
      <c r="J3" s="16" t="s">
        <v>35</v>
      </c>
      <c r="K3" s="16">
        <v>2021.6</v>
      </c>
      <c r="L3" s="19" t="s">
        <v>36</v>
      </c>
      <c r="M3" s="19" t="s">
        <v>37</v>
      </c>
      <c r="N3" s="20"/>
      <c r="O3" s="20"/>
      <c r="P3" s="20">
        <v>10</v>
      </c>
      <c r="Q3" s="23">
        <f>1250*60%</f>
        <v>750</v>
      </c>
      <c r="R3" s="24">
        <f>P3*Q3</f>
        <v>7500</v>
      </c>
      <c r="S3" s="20"/>
      <c r="T3" s="20"/>
      <c r="U3" s="16" t="s">
        <v>46</v>
      </c>
      <c r="V3" s="16">
        <v>1</v>
      </c>
      <c r="W3" s="16" t="s">
        <v>39</v>
      </c>
      <c r="X3" s="16">
        <v>1.4</v>
      </c>
      <c r="Y3" s="16" t="s">
        <v>40</v>
      </c>
      <c r="Z3" s="16" t="s">
        <v>41</v>
      </c>
      <c r="AA3" s="16" t="s">
        <v>42</v>
      </c>
      <c r="AB3" s="16" t="s">
        <v>43</v>
      </c>
    </row>
    <row r="4" s="3" customFormat="1" ht="90" customHeight="1" spans="1:28">
      <c r="A4" s="13" t="s">
        <v>28</v>
      </c>
      <c r="B4" s="14" t="s">
        <v>29</v>
      </c>
      <c r="C4" s="15" t="s">
        <v>30</v>
      </c>
      <c r="D4" s="16" t="s">
        <v>47</v>
      </c>
      <c r="E4" s="13" t="s">
        <v>48</v>
      </c>
      <c r="F4" s="15"/>
      <c r="G4" s="19"/>
      <c r="H4" s="18" t="s">
        <v>33</v>
      </c>
      <c r="I4" s="16" t="s">
        <v>34</v>
      </c>
      <c r="J4" s="16" t="s">
        <v>35</v>
      </c>
      <c r="K4" s="16">
        <v>2021.6</v>
      </c>
      <c r="L4" s="19" t="s">
        <v>36</v>
      </c>
      <c r="M4" s="19" t="s">
        <v>37</v>
      </c>
      <c r="N4" s="19"/>
      <c r="O4" s="19"/>
      <c r="P4" s="19">
        <v>50</v>
      </c>
      <c r="Q4" s="25">
        <f>1250*60%</f>
        <v>750</v>
      </c>
      <c r="R4" s="24">
        <f>P4*Q4</f>
        <v>37500</v>
      </c>
      <c r="S4" s="19"/>
      <c r="T4" s="26"/>
      <c r="U4" s="19" t="s">
        <v>49</v>
      </c>
      <c r="V4" s="19">
        <v>5</v>
      </c>
      <c r="W4" s="19" t="s">
        <v>50</v>
      </c>
      <c r="X4" s="19">
        <v>1.4</v>
      </c>
      <c r="Y4" s="16" t="s">
        <v>40</v>
      </c>
      <c r="Z4" s="16" t="s">
        <v>41</v>
      </c>
      <c r="AA4" s="15" t="s">
        <v>42</v>
      </c>
      <c r="AB4" s="19" t="s">
        <v>43</v>
      </c>
    </row>
    <row r="5" ht="29" customHeight="1" spans="18:18">
      <c r="R5" s="27">
        <f>SUM(R2:R4)</f>
        <v>60540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2024-03-15T05:32:08Z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