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28.jpeg" ContentType="image/jpeg"/>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9.png" ContentType="image/png"/>
  <Override PartName="/xl/media/image30.png" ContentType="image/png"/>
  <Override PartName="/xl/media/image31.png" ContentType="image/png"/>
  <Override PartName="/xl/media/image32.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20260403" sheetId="1" state="visible" r:id="rId3"/>
  </sheets>
  <definedNames>
    <definedName function="false" hidden="true" localSheetId="0" name="_xlnm._FilterDatabase" vbProcedure="false">M20260403!$A$1:$AH$18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<sst xmlns="http://schemas.openxmlformats.org/spreadsheetml/2006/main" count="337" uniqueCount="149">
  <si>
    <t xml:space="preserve">1) ENGLISH ITEM NAME
 (ex : OOOO machine)</t>
  </si>
  <si>
    <r>
      <rPr>
        <b val="true"/>
        <sz val="12"/>
        <color rgb="FF000000"/>
        <rFont val="Arial"/>
        <family val="0"/>
        <charset val="134"/>
      </rPr>
      <t xml:space="preserve">26)</t>
    </r>
    <r>
      <rPr>
        <b val="true"/>
        <sz val="12"/>
        <color rgb="FF000000"/>
        <rFont val="楷体"/>
        <family val="0"/>
        <charset val="134"/>
      </rPr>
      <t xml:space="preserve">应用范围</t>
    </r>
  </si>
  <si>
    <r>
      <rPr>
        <b val="true"/>
        <sz val="12"/>
        <color rgb="FF000000"/>
        <rFont val="Arial"/>
        <family val="0"/>
        <charset val="134"/>
      </rPr>
      <t xml:space="preserve">2)</t>
    </r>
    <r>
      <rPr>
        <b val="true"/>
        <sz val="12"/>
        <color rgb="FF000000"/>
        <rFont val="楷体"/>
        <family val="0"/>
        <charset val="134"/>
      </rPr>
      <t xml:space="preserve">中文名称</t>
    </r>
  </si>
  <si>
    <t xml:space="preserve">3) MANUFACTUROR
(ex : OOO company)</t>
  </si>
  <si>
    <t xml:space="preserve">品牌</t>
  </si>
  <si>
    <t xml:space="preserve">4) MODEL NO 
(ex : abc-123)</t>
  </si>
  <si>
    <t xml:space="preserve">MOLD NO</t>
  </si>
  <si>
    <t xml:space="preserve">5)Serial number</t>
  </si>
  <si>
    <t xml:space="preserve">6)CN hs code</t>
  </si>
  <si>
    <t xml:space="preserve">7)VN hs code</t>
  </si>
  <si>
    <t xml:space="preserve">申报要素</t>
  </si>
  <si>
    <t xml:space="preserve">材质中文名称</t>
  </si>
  <si>
    <t xml:space="preserve">8)Material</t>
  </si>
  <si>
    <t xml:space="preserve">9) VOLTAGE 
(ex : 220V)</t>
  </si>
  <si>
    <t xml:space="preserve">10) CAPACITY 
(ex :1200KW)</t>
  </si>
  <si>
    <t xml:space="preserve">11) Manufacture date
(yyyy-mm-dd)</t>
  </si>
  <si>
    <t xml:space="preserve">12) ORIGIN</t>
  </si>
  <si>
    <t xml:space="preserve">13) NEW or 
USED</t>
  </si>
  <si>
    <t xml:space="preserve">14) PICTURE
(BEFORE PACKING)</t>
  </si>
  <si>
    <t xml:space="preserve">15) PICTURE
(NAME PLATE or label)</t>
  </si>
  <si>
    <t xml:space="preserve">16)Quantity</t>
  </si>
  <si>
    <t xml:space="preserve">17)cost(RMB 13%VAT)</t>
  </si>
  <si>
    <t xml:space="preserve">18)cost(USD)</t>
  </si>
  <si>
    <t xml:space="preserve">19)Total cost(USD)</t>
  </si>
  <si>
    <t xml:space="preserve">20)CARTON NO.</t>
  </si>
  <si>
    <t xml:space="preserve">21)CTN QTY</t>
  </si>
  <si>
    <t xml:space="preserve">22)G.W(KGS)</t>
  </si>
  <si>
    <t xml:space="preserve">23)N.W(KGS)</t>
  </si>
  <si>
    <t xml:space="preserve">24)Package Size(CM)</t>
  </si>
  <si>
    <r>
      <rPr>
        <b val="true"/>
        <sz val="12"/>
        <color rgb="FF000000"/>
        <rFont val="Arial"/>
        <family val="0"/>
        <charset val="134"/>
      </rPr>
      <t xml:space="preserve">25)Part size</t>
    </r>
    <r>
      <rPr>
        <b val="true"/>
        <sz val="12"/>
        <color rgb="FF000000"/>
        <rFont val="宋体"/>
        <family val="0"/>
        <charset val="134"/>
      </rPr>
      <t xml:space="preserve">（</t>
    </r>
    <r>
      <rPr>
        <b val="true"/>
        <sz val="12"/>
        <color rgb="FF000000"/>
        <rFont val="Arial"/>
        <family val="0"/>
        <charset val="134"/>
      </rPr>
      <t xml:space="preserve">CM)</t>
    </r>
  </si>
  <si>
    <r>
      <rPr>
        <b val="true"/>
        <sz val="12"/>
        <color rgb="FF000000"/>
        <rFont val="Arial"/>
        <family val="0"/>
        <charset val="134"/>
      </rPr>
      <t xml:space="preserve">27)</t>
    </r>
    <r>
      <rPr>
        <b val="true"/>
        <sz val="12"/>
        <color rgb="FF000000"/>
        <rFont val="楷体"/>
        <family val="0"/>
        <charset val="134"/>
      </rPr>
      <t xml:space="preserve">是否带电源</t>
    </r>
  </si>
  <si>
    <r>
      <rPr>
        <b val="true"/>
        <sz val="12"/>
        <color rgb="FFFF0000"/>
        <rFont val="Arial"/>
        <family val="0"/>
        <charset val="134"/>
      </rPr>
      <t xml:space="preserve">PR</t>
    </r>
    <r>
      <rPr>
        <b val="true"/>
        <sz val="12"/>
        <color rgb="FFFF0000"/>
        <rFont val="楷体"/>
        <family val="0"/>
        <charset val="134"/>
      </rPr>
      <t xml:space="preserve">单价</t>
    </r>
  </si>
  <si>
    <t xml:space="preserve">PLASTIC TOOLING</t>
  </si>
  <si>
    <t xml:space="preserve">Khuôn đúc linh kiện nhựa dành cho t/bị đ/tử,gồm các b.phận bằng thép cố định với nhau,không tự vận hành,</t>
  </si>
  <si>
    <t xml:space="preserve">INJECTION</t>
  </si>
  <si>
    <t xml:space="preserve">塑胶模具</t>
  </si>
  <si>
    <t xml:space="preserve">TECHSEN ELECTRONICS(SHENZHEN)CO.,LTD</t>
  </si>
  <si>
    <t xml:space="preserve">MONOPOLY 2016</t>
  </si>
  <si>
    <t xml:space="preserve">001-15044-01A</t>
  </si>
  <si>
    <t xml:space="preserve">/</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</si>
  <si>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|001-15044-01A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</si>
  <si>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STEEL</t>
  </si>
  <si>
    <t xml:space="preserve">2022-07-17</t>
  </si>
  <si>
    <t xml:space="preserve">CHINA</t>
  </si>
  <si>
    <t xml:space="preserve">USED</t>
  </si>
  <si>
    <t xml:space="preserve">D01</t>
  </si>
  <si>
    <t xml:space="preserve">80*50*60</t>
  </si>
  <si>
    <t xml:space="preserve">40*42*51</t>
  </si>
  <si>
    <t xml:space="preserve">NO</t>
  </si>
  <si>
    <t xml:space="preserve">ROBOT ARM</t>
  </si>
  <si>
    <t xml:space="preserve">Mặt cửa hút,không tự vận hành,dùng lắp vào cánh tay robot để hút giữ và di chuyển sp sau khi đúc,bằng thép hợp kim,</t>
  </si>
  <si>
    <t xml:space="preserve">TOOLING INJECTION</t>
  </si>
  <si>
    <t xml:space="preserve">模具机械手治具</t>
  </si>
  <si>
    <t xml:space="preserve">001-15044-01A-01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</si>
  <si>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|001-15044-01A-01</t>
    </r>
    <r>
      <rPr>
        <sz val="10"/>
        <color rgb="FF000000"/>
        <rFont val="宋体"/>
        <family val="0"/>
        <charset val="134"/>
      </rPr>
      <t xml:space="preserve">型</t>
    </r>
  </si>
  <si>
    <r>
      <rPr>
        <sz val="10"/>
        <rFont val="Arial"/>
        <family val="0"/>
        <charset val="134"/>
      </rPr>
      <t xml:space="preserve">PLASTIC</t>
    </r>
    <r>
      <rPr>
        <sz val="10"/>
        <rFont val="Noto Sans SC"/>
        <family val="2"/>
      </rPr>
      <t xml:space="preserve">＋</t>
    </r>
    <r>
      <rPr>
        <sz val="10"/>
        <rFont val="Arial"/>
        <family val="0"/>
        <charset val="134"/>
      </rPr>
      <t xml:space="preserve">HARDWARE</t>
    </r>
  </si>
  <si>
    <t xml:space="preserve">2022-09</t>
  </si>
  <si>
    <t xml:space="preserve">33*18*15</t>
  </si>
  <si>
    <t xml:space="preserve">001-15044-06A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</si>
  <si>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|001-15044-06A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</si>
  <si>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30*31*36</t>
  </si>
  <si>
    <t xml:space="preserve">001-15044-06A-01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</si>
  <si>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|001-15044-06A-01</t>
    </r>
    <r>
      <rPr>
        <sz val="10"/>
        <color rgb="FF000000"/>
        <rFont val="宋体"/>
        <family val="0"/>
        <charset val="134"/>
      </rPr>
      <t xml:space="preserve">型</t>
    </r>
  </si>
  <si>
    <t xml:space="preserve">23*12*12</t>
  </si>
  <si>
    <t xml:space="preserve">001-15044-02A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</si>
  <si>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|001-15044-02A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</si>
  <si>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D02</t>
  </si>
  <si>
    <t xml:space="preserve">65*50*70</t>
  </si>
  <si>
    <t xml:space="preserve">47*42*61</t>
  </si>
  <si>
    <t xml:space="preserve">001-15044-02A-01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</si>
  <si>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|001-15044-02A-01</t>
    </r>
    <r>
      <rPr>
        <sz val="10"/>
        <color rgb="FF000000"/>
        <rFont val="宋体"/>
        <family val="0"/>
        <charset val="134"/>
      </rPr>
      <t xml:space="preserve">型</t>
    </r>
  </si>
  <si>
    <t xml:space="preserve">35*20*18</t>
  </si>
  <si>
    <t xml:space="preserve">001-15044-03B-01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</si>
  <si>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|001-15044-03B-01</t>
    </r>
    <r>
      <rPr>
        <sz val="10"/>
        <color rgb="FF000000"/>
        <rFont val="宋体"/>
        <family val="0"/>
        <charset val="134"/>
      </rPr>
      <t xml:space="preserve">型</t>
    </r>
  </si>
  <si>
    <t xml:space="preserve">2026-02</t>
  </si>
  <si>
    <t xml:space="preserve">NEW</t>
  </si>
  <si>
    <t xml:space="preserve">D03</t>
  </si>
  <si>
    <t xml:space="preserve">33*18*12</t>
  </si>
  <si>
    <t xml:space="preserve">001-15044-04A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</si>
  <si>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|001-15044-04A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</si>
  <si>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37*37*51</t>
  </si>
  <si>
    <t xml:space="preserve">001-15044-04A-01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</si>
  <si>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|001-15044-04A-01</t>
    </r>
    <r>
      <rPr>
        <sz val="10"/>
        <color rgb="FF000000"/>
        <rFont val="宋体"/>
        <family val="0"/>
        <charset val="134"/>
      </rPr>
      <t xml:space="preserve">型</t>
    </r>
  </si>
  <si>
    <t xml:space="preserve">34*20*13</t>
  </si>
  <si>
    <t xml:space="preserve">001-15044-05A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</si>
  <si>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|001-15044-05A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</si>
  <si>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33*36*41</t>
  </si>
  <si>
    <t xml:space="preserve">001-15044-05A-01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</si>
  <si>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|001-15044-05A-01</t>
    </r>
    <r>
      <rPr>
        <sz val="10"/>
        <color rgb="FF000000"/>
        <rFont val="宋体"/>
        <family val="0"/>
        <charset val="134"/>
      </rPr>
      <t xml:space="preserve">型</t>
    </r>
  </si>
  <si>
    <t xml:space="preserve">29*19*12</t>
  </si>
  <si>
    <t xml:space="preserve">PROTECTION FILM</t>
  </si>
  <si>
    <t xml:space="preserve">Màng bảo vệ (B125-6.5A) - bảo vệ bề mặt sản phẩm LOGTAG khỏi trầy xước - PE</t>
  </si>
  <si>
    <t xml:space="preserve">USED FOR LOGTAG</t>
  </si>
  <si>
    <t xml:space="preserve">保护膜</t>
  </si>
  <si>
    <t xml:space="preserve">SHENZHEN HUIDUOBAO INDUSTRIAL CO., LTD</t>
  </si>
  <si>
    <t xml:space="preserve">B125-6.5A</t>
  </si>
  <si>
    <t xml:space="preserve">010-140-07</t>
  </si>
  <si>
    <r>
      <rPr>
        <sz val="10"/>
        <color rgb="FF000000"/>
        <rFont val="Arial"/>
        <family val="0"/>
        <charset val="134"/>
      </rPr>
      <t xml:space="preserve">0|1|</t>
    </r>
    <r>
      <rPr>
        <sz val="10"/>
        <color rgb="FF000000"/>
        <rFont val="Noto Sans SC"/>
        <family val="2"/>
      </rPr>
      <t xml:space="preserve">保护用</t>
    </r>
    <r>
      <rPr>
        <sz val="10"/>
        <color rgb="FF000000"/>
        <rFont val="Arial"/>
        <family val="0"/>
        <charset val="134"/>
      </rPr>
      <t xml:space="preserve">|</t>
    </r>
    <r>
      <rPr>
        <sz val="10"/>
        <color rgb="FF000000"/>
        <rFont val="Noto Sans SC"/>
        <family val="2"/>
      </rPr>
      <t xml:space="preserve">膜</t>
    </r>
    <r>
      <rPr>
        <sz val="10"/>
        <color rgb="FF000000"/>
        <rFont val="Arial"/>
        <family val="0"/>
        <charset val="134"/>
      </rPr>
      <t xml:space="preserve">|</t>
    </r>
    <r>
      <rPr>
        <sz val="10"/>
        <color rgb="FF000000"/>
        <rFont val="Noto Sans SC"/>
        <family val="2"/>
      </rPr>
      <t xml:space="preserve">成卷</t>
    </r>
    <r>
      <rPr>
        <sz val="10"/>
        <color rgb="FF000000"/>
        <rFont val="Arial"/>
        <family val="0"/>
        <charset val="134"/>
      </rPr>
      <t xml:space="preserve">|</t>
    </r>
    <r>
      <rPr>
        <sz val="10"/>
        <color rgb="FF000000"/>
        <rFont val="Noto Sans SC"/>
        <family val="2"/>
      </rPr>
      <t xml:space="preserve">单面自粘</t>
    </r>
    <r>
      <rPr>
        <sz val="10"/>
        <color rgb="FF000000"/>
        <rFont val="Arial"/>
        <family val="0"/>
        <charset val="134"/>
      </rPr>
      <t xml:space="preserve">|100%PE|70MM*100M|</t>
    </r>
    <r>
      <rPr>
        <sz val="10"/>
        <color rgb="FF000000"/>
        <rFont val="Noto Sans SC"/>
        <family val="2"/>
      </rPr>
      <t xml:space="preserve">无品牌</t>
    </r>
    <r>
      <rPr>
        <sz val="10"/>
        <color rgb="FF000000"/>
        <rFont val="Arial"/>
        <family val="0"/>
        <charset val="134"/>
      </rPr>
      <t xml:space="preserve">|B125-6.5A</t>
    </r>
    <r>
      <rPr>
        <sz val="10"/>
        <color rgb="FF000000"/>
        <rFont val="Noto Sans SC"/>
        <family val="2"/>
      </rPr>
      <t xml:space="preserve">型</t>
    </r>
  </si>
  <si>
    <t xml:space="preserve">PE</t>
  </si>
  <si>
    <t xml:space="preserve">M5-M10</t>
  </si>
  <si>
    <t xml:space="preserve">52*40*42*6</t>
  </si>
  <si>
    <t xml:space="preserve">13*7</t>
  </si>
  <si>
    <t xml:space="preserve">LABEL PAPER</t>
  </si>
  <si>
    <t xml:space="preserve">Giấy nhãn (75x60mm) - in nhãn cho hệ thống VMATTRACE - Giấy</t>
  </si>
  <si>
    <t xml:space="preserve">VMATTRACE</t>
  </si>
  <si>
    <t xml:space="preserve">标签纸</t>
  </si>
  <si>
    <t xml:space="preserve">SHENZHEN SHENGTIANXIN PRINTING CO., LTD</t>
  </si>
  <si>
    <t xml:space="preserve">75*60mm</t>
  </si>
  <si>
    <t xml:space="preserve">010-145-03</t>
  </si>
  <si>
    <r>
      <rPr>
        <sz val="10"/>
        <color rgb="FF000000"/>
        <rFont val="Arial"/>
        <family val="0"/>
        <charset val="134"/>
      </rPr>
      <t xml:space="preserve">0|1|</t>
    </r>
    <r>
      <rPr>
        <sz val="10"/>
        <color rgb="FF000000"/>
        <rFont val="宋体"/>
        <family val="0"/>
        <charset val="134"/>
      </rPr>
      <t xml:space="preserve">纸制</t>
    </r>
    <r>
      <rPr>
        <sz val="10"/>
        <color rgb="FF000000"/>
        <rFont val="Arial"/>
        <family val="0"/>
        <charset val="134"/>
      </rPr>
      <t xml:space="preserve">|</t>
    </r>
    <r>
      <rPr>
        <sz val="10"/>
        <color rgb="FF000000"/>
        <rFont val="宋体"/>
        <family val="0"/>
        <charset val="134"/>
      </rPr>
      <t xml:space="preserve">未印刷</t>
    </r>
    <r>
      <rPr>
        <sz val="10"/>
        <color rgb="FF000000"/>
        <rFont val="Arial"/>
        <family val="0"/>
        <charset val="134"/>
      </rPr>
      <t xml:space="preserve">|75*60mm</t>
    </r>
  </si>
  <si>
    <t xml:space="preserve">玻纤板</t>
  </si>
  <si>
    <t xml:space="preserve">PAPER</t>
  </si>
  <si>
    <t xml:space="preserve">2026.4.9</t>
  </si>
  <si>
    <t xml:space="preserve">S1-S6</t>
  </si>
  <si>
    <t xml:space="preserve">52*33*33*5/31*24*24</t>
  </si>
  <si>
    <t xml:space="preserve">8*15</t>
  </si>
  <si>
    <t xml:space="preserve">CARBON RIBBON</t>
  </si>
  <si>
    <t xml:space="preserve">Băng mực in carbon (80mm) - in nhãn cho hệ thống VMATTRACE - Gốc sáp (wax based)</t>
  </si>
  <si>
    <t xml:space="preserve">碳带</t>
  </si>
  <si>
    <t xml:space="preserve">80mm</t>
  </si>
  <si>
    <t xml:space="preserve">010-145-06</t>
  </si>
  <si>
    <r>
      <rPr>
        <sz val="10"/>
        <color rgb="FF000000"/>
        <rFont val="Arial"/>
        <family val="0"/>
        <charset val="134"/>
      </rPr>
      <t xml:space="preserve">0|1|</t>
    </r>
    <r>
      <rPr>
        <sz val="10"/>
        <color rgb="FF000000"/>
        <rFont val="Noto Sans SC"/>
        <family val="2"/>
      </rPr>
      <t xml:space="preserve">蜡基</t>
    </r>
    <r>
      <rPr>
        <sz val="10"/>
        <color rgb="FF000000"/>
        <rFont val="Arial"/>
        <family val="0"/>
        <charset val="134"/>
      </rPr>
      <t xml:space="preserve">|</t>
    </r>
    <r>
      <rPr>
        <sz val="10"/>
        <color rgb="FF000000"/>
        <rFont val="Noto Sans SC"/>
        <family val="2"/>
      </rPr>
      <t xml:space="preserve">无品牌</t>
    </r>
    <r>
      <rPr>
        <sz val="10"/>
        <color rgb="FF000000"/>
        <rFont val="Arial"/>
        <family val="0"/>
        <charset val="134"/>
      </rPr>
      <t xml:space="preserve">|</t>
    </r>
    <r>
      <rPr>
        <sz val="10"/>
        <color rgb="FF000000"/>
        <rFont val="Noto Sans SC"/>
        <family val="2"/>
      </rPr>
      <t xml:space="preserve">无型号</t>
    </r>
  </si>
  <si>
    <t xml:space="preserve">WAX BASED</t>
  </si>
  <si>
    <t xml:space="preserve">S7-S9</t>
  </si>
  <si>
    <t xml:space="preserve">36*27*8*3</t>
  </si>
  <si>
    <t xml:space="preserve">8*6.5</t>
  </si>
  <si>
    <t xml:space="preserve">GLUE NAIL MACHINE PARTS</t>
  </si>
  <si>
    <t xml:space="preserve">Linh kiện máy đóng đinh nhựa (11616-K) - bảo trì máy đóng đinh nhựa (glue nail machine) - Nhôm + Thép</t>
  </si>
  <si>
    <t xml:space="preserve">MACHINE MAINTENANCE</t>
  </si>
  <si>
    <t xml:space="preserve">胶钉机零件</t>
  </si>
  <si>
    <t xml:space="preserve">AVERY DENNISON (GUANGZHOU) CONVERTED PRODUCTS CO.,LTD.</t>
  </si>
  <si>
    <t xml:space="preserve">11616-K</t>
  </si>
  <si>
    <r>
      <rPr>
        <sz val="10"/>
        <color rgb="FF000000"/>
        <rFont val="Arial"/>
        <family val="0"/>
        <charset val="134"/>
      </rPr>
      <t xml:space="preserve">3|1|</t>
    </r>
    <r>
      <rPr>
        <sz val="10"/>
        <color rgb="FF000000"/>
        <rFont val="宋体"/>
        <family val="0"/>
        <charset val="134"/>
      </rPr>
      <t xml:space="preserve">将弹性胶钉固定于产品与纸卡，实现运输保护和展示</t>
    </r>
    <r>
      <rPr>
        <sz val="10"/>
        <color rgb="FF000000"/>
        <rFont val="Arial"/>
        <family val="0"/>
        <charset val="134"/>
      </rPr>
      <t xml:space="preserve">|AVERY DENNISO</t>
    </r>
    <r>
      <rPr>
        <sz val="10"/>
        <color rgb="FF000000"/>
        <rFont val="宋体"/>
        <family val="0"/>
        <charset val="134"/>
      </rPr>
      <t xml:space="preserve">牌</t>
    </r>
    <r>
      <rPr>
        <sz val="10"/>
        <color rgb="FF000000"/>
        <rFont val="Arial"/>
        <family val="0"/>
        <charset val="134"/>
      </rPr>
      <t xml:space="preserve">|11616-K</t>
    </r>
    <r>
      <rPr>
        <sz val="10"/>
        <color rgb="FF000000"/>
        <rFont val="宋体"/>
        <family val="0"/>
        <charset val="134"/>
      </rPr>
      <t xml:space="preserve">型</t>
    </r>
  </si>
  <si>
    <t xml:space="preserve">AL+STEEL</t>
  </si>
  <si>
    <t xml:space="preserve">N5</t>
  </si>
  <si>
    <t xml:space="preserve">23*18*13</t>
  </si>
  <si>
    <t xml:space="preserve">6*4*3</t>
  </si>
  <si>
    <t xml:space="preserve">MATERIAL RACK</t>
  </si>
  <si>
    <t xml:space="preserve">Kệ để vật tư (1215x457mm) - sắp xếp và đặt vật liệu trong kho - Sắt</t>
  </si>
  <si>
    <t xml:space="preserve">MATERIAL PLACEMENT</t>
  </si>
  <si>
    <t xml:space="preserve">货架</t>
  </si>
  <si>
    <t xml:space="preserve">HENGGUANG SHELF FACTORY</t>
  </si>
  <si>
    <t xml:space="preserve">1215x457</t>
  </si>
  <si>
    <r>
      <rPr>
        <sz val="10"/>
        <color rgb="FF000000"/>
        <rFont val="Arial"/>
        <family val="0"/>
        <charset val="134"/>
      </rPr>
      <t xml:space="preserve">0|1|</t>
    </r>
    <r>
      <rPr>
        <sz val="10"/>
        <color rgb="FF000000"/>
        <rFont val="宋体"/>
        <family val="0"/>
        <charset val="134"/>
      </rPr>
      <t xml:space="preserve">放置货品用</t>
    </r>
    <r>
      <rPr>
        <sz val="10"/>
        <color rgb="FF000000"/>
        <rFont val="Arial"/>
        <family val="0"/>
        <charset val="134"/>
      </rPr>
      <t xml:space="preserve">|</t>
    </r>
    <r>
      <rPr>
        <sz val="10"/>
        <color rgb="FF000000"/>
        <rFont val="宋体"/>
        <family val="0"/>
        <charset val="134"/>
      </rPr>
      <t xml:space="preserve">铁</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|1215x457CM</t>
    </r>
  </si>
  <si>
    <t xml:space="preserve">IRON</t>
  </si>
  <si>
    <t xml:space="preserve">2026.3.16</t>
  </si>
  <si>
    <t xml:space="preserve">N6~N13</t>
  </si>
  <si>
    <t xml:space="preserve">123x47x17 *7
123x47x8 *1</t>
  </si>
  <si>
    <t xml:space="preserve">122x46x4 *7
123x47x8 *1</t>
  </si>
</sst>
</file>

<file path=xl/styles.xml><?xml version="1.0" encoding="utf-8"?>
<styleSheet xmlns="http://schemas.openxmlformats.org/spreadsheetml/2006/main">
  <numFmts count="6">
    <numFmt numFmtId="164" formatCode="General"/>
    <numFmt numFmtId="165" formatCode="@"/>
    <numFmt numFmtId="166" formatCode="0.0000_ "/>
    <numFmt numFmtId="167" formatCode="0.00_ "/>
    <numFmt numFmtId="168" formatCode="0_ "/>
    <numFmt numFmtId="169" formatCode="yyyy/m/d;@"/>
  </numFmts>
  <fonts count="18">
    <font>
      <sz val="11"/>
      <color theme="1"/>
      <name val="Calibri"/>
      <family val="0"/>
      <charset val="134"/>
    </font>
    <font>
      <sz val="10"/>
      <name val="Arial"/>
      <family val="0"/>
    </font>
    <font>
      <sz val="10"/>
      <name val="Arial"/>
      <family val="0"/>
    </font>
    <font>
      <sz val="10"/>
      <name val="Arial"/>
      <family val="0"/>
    </font>
    <font>
      <sz val="10"/>
      <name val="Arial"/>
      <family val="0"/>
      <charset val="1"/>
    </font>
    <font>
      <sz val="10"/>
      <name val="Arial"/>
      <family val="0"/>
      <charset val="134"/>
    </font>
    <font>
      <b val="true"/>
      <sz val="12"/>
      <color rgb="FF000000"/>
      <name val="Arial"/>
      <family val="0"/>
      <charset val="134"/>
    </font>
    <font>
      <b val="true"/>
      <sz val="12"/>
      <color rgb="FF000000"/>
      <name val="楷体"/>
      <family val="0"/>
      <charset val="134"/>
    </font>
    <font>
      <b val="true"/>
      <sz val="12"/>
      <color rgb="FF000000"/>
      <name val="宋体"/>
      <family val="0"/>
      <charset val="134"/>
    </font>
    <font>
      <b val="true"/>
      <sz val="12"/>
      <color rgb="FFFF0000"/>
      <name val="Arial"/>
      <family val="0"/>
      <charset val="134"/>
    </font>
    <font>
      <b val="true"/>
      <sz val="12"/>
      <color rgb="FFFF0000"/>
      <name val="楷体"/>
      <family val="0"/>
      <charset val="134"/>
    </font>
    <font>
      <sz val="12"/>
      <color theme="1"/>
      <name val="Arial"/>
      <family val="0"/>
      <charset val="134"/>
    </font>
    <font>
      <sz val="10"/>
      <name val="新宋体"/>
      <family val="0"/>
      <charset val="134"/>
    </font>
    <font>
      <sz val="10"/>
      <name val="宋体"/>
      <family val="0"/>
      <charset val="134"/>
    </font>
    <font>
      <sz val="10"/>
      <color rgb="FF000000"/>
      <name val="Arial"/>
      <family val="0"/>
      <charset val="134"/>
    </font>
    <font>
      <sz val="10"/>
      <color rgb="FF000000"/>
      <name val="宋体"/>
      <family val="0"/>
      <charset val="134"/>
    </font>
    <font>
      <sz val="10"/>
      <name val="Noto Sans SC"/>
      <family val="2"/>
    </font>
    <font>
      <sz val="10"/>
      <color rgb="FF000000"/>
      <name val="Noto Sans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7">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5" fontId="5" fillId="0" borderId="0" xfId="0" applyFont="true" applyBorder="false" applyAlignment="true" applyProtection="false">
      <alignment horizontal="left" vertical="center" textRotation="0" wrapText="false" indent="0" shrinkToFit="false"/>
      <protection locked="true" hidden="false"/>
    </xf>
    <xf numFmtId="166" fontId="5" fillId="0" borderId="0" xfId="0" applyFont="true" applyBorder="false" applyAlignment="true" applyProtection="false">
      <alignment horizontal="left" vertical="center" textRotation="0" wrapText="false" indent="0" shrinkToFit="false"/>
      <protection locked="true" hidden="false"/>
    </xf>
    <xf numFmtId="167" fontId="5" fillId="0" borderId="0" xfId="0" applyFont="true" applyBorder="false" applyAlignment="true" applyProtection="false">
      <alignment horizontal="left" vertical="center" textRotation="0" wrapText="false" indent="0" shrinkToFit="false"/>
      <protection locked="true" hidden="false"/>
    </xf>
    <xf numFmtId="167" fontId="5" fillId="0" borderId="0" xfId="0" applyFont="true" applyBorder="fals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left" vertical="center" textRotation="0" wrapText="tru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8" fontId="13" fillId="0" borderId="1" xfId="0" applyFont="true" applyBorder="true" applyAlignment="true" applyProtection="false">
      <alignment horizontal="left" vertical="center" textRotation="0" wrapText="true" indent="0" shrinkToFit="false"/>
      <protection locked="true" hidden="false"/>
    </xf>
    <xf numFmtId="168" fontId="14" fillId="0" borderId="1" xfId="0" applyFont="true" applyBorder="true" applyAlignment="true" applyProtection="false">
      <alignment horizontal="left" vertical="center" textRotation="0" wrapText="true" indent="0" shrinkToFit="false"/>
      <protection locked="true" hidden="false"/>
    </xf>
    <xf numFmtId="168" fontId="5" fillId="0" borderId="1" xfId="0" applyFont="true" applyBorder="true" applyAlignment="true" applyProtection="false">
      <alignment horizontal="left" vertical="center" textRotation="0" wrapText="true" indent="0" shrinkToFit="false"/>
      <protection locked="true" hidden="false"/>
    </xf>
    <xf numFmtId="169" fontId="5" fillId="0" borderId="1" xfId="0" applyFont="true" applyBorder="true" applyAlignment="true" applyProtection="false">
      <alignment horizontal="left" vertical="center" textRotation="0" wrapText="true" indent="0" shrinkToFit="false"/>
      <protection locked="true" hidden="false"/>
    </xf>
    <xf numFmtId="168" fontId="5" fillId="0" borderId="1" xfId="0" applyFont="true" applyBorder="true" applyAlignment="true" applyProtection="false">
      <alignment horizontal="general" vertical="center" textRotation="0" wrapText="true" indent="0" shrinkToFit="false"/>
      <protection locked="true" hidden="false"/>
    </xf>
    <xf numFmtId="166" fontId="1" fillId="0" borderId="1" xfId="0" applyFont="true" applyBorder="true" applyAlignment="true" applyProtection="false">
      <alignment horizontal="left" vertical="center" textRotation="0" wrapText="false" indent="0" shrinkToFit="false"/>
      <protection locked="true" hidden="false"/>
    </xf>
    <xf numFmtId="166" fontId="5" fillId="0" borderId="1" xfId="0" applyFont="true" applyBorder="true" applyAlignment="true" applyProtection="false">
      <alignment horizontal="left" vertical="center" textRotation="0" wrapText="true" indent="0" shrinkToFit="false"/>
      <protection locked="true" hidden="false"/>
    </xf>
    <xf numFmtId="167" fontId="5" fillId="0" borderId="1" xfId="0" applyFont="true" applyBorder="true" applyAlignment="true" applyProtection="false">
      <alignment horizontal="left" vertical="center" textRotation="0" wrapText="true" indent="0" shrinkToFit="false"/>
      <protection locked="true" hidden="false"/>
    </xf>
    <xf numFmtId="168" fontId="5" fillId="0"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Phieu thu" xfId="20"/>
  </cellStyles>
  <dxfs count="3">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jpe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1</xdr:row>
      <xdr:rowOff>0</xdr:rowOff>
    </xdr:from>
    <xdr:to>
      <xdr:col>19</xdr:col>
      <xdr:colOff>476280</xdr:colOff>
      <xdr:row>2</xdr:row>
      <xdr:rowOff>360</xdr:rowOff>
    </xdr:to>
    <xdr:pic>
      <xdr:nvPicPr>
        <xdr:cNvPr id="0" name="图片 16" descr=""/>
        <xdr:cNvPicPr/>
      </xdr:nvPicPr>
      <xdr:blipFill>
        <a:blip r:embed="rId1"/>
        <a:stretch/>
      </xdr:blipFill>
      <xdr:spPr>
        <a:xfrm>
          <a:off x="14044320" y="581040"/>
          <a:ext cx="476280" cy="533880"/>
        </a:xfrm>
        <a:prstGeom prst="rect">
          <a:avLst/>
        </a:prstGeom>
        <a:ln w="9525">
          <a:noFill/>
        </a:ln>
      </xdr:spPr>
    </xdr:pic>
    <xdr:clientData/>
  </xdr:twoCellAnchor>
  <xdr:twoCellAnchor editAs="oneCell">
    <xdr:from>
      <xdr:col>19</xdr:col>
      <xdr:colOff>0</xdr:colOff>
      <xdr:row>2</xdr:row>
      <xdr:rowOff>0</xdr:rowOff>
    </xdr:from>
    <xdr:to>
      <xdr:col>20</xdr:col>
      <xdr:colOff>360</xdr:colOff>
      <xdr:row>2</xdr:row>
      <xdr:rowOff>527040</xdr:rowOff>
    </xdr:to>
    <xdr:pic>
      <xdr:nvPicPr>
        <xdr:cNvPr id="1" name="图片 26" descr=""/>
        <xdr:cNvPicPr/>
      </xdr:nvPicPr>
      <xdr:blipFill>
        <a:blip r:embed="rId2"/>
        <a:stretch/>
      </xdr:blipFill>
      <xdr:spPr>
        <a:xfrm>
          <a:off x="14044320" y="1114560"/>
          <a:ext cx="1004400" cy="527040"/>
        </a:xfrm>
        <a:prstGeom prst="rect">
          <a:avLst/>
        </a:prstGeom>
        <a:ln w="9525">
          <a:noFill/>
        </a:ln>
      </xdr:spPr>
    </xdr:pic>
    <xdr:clientData/>
  </xdr:twoCellAnchor>
  <xdr:twoCellAnchor editAs="oneCell">
    <xdr:from>
      <xdr:col>19</xdr:col>
      <xdr:colOff>0</xdr:colOff>
      <xdr:row>3</xdr:row>
      <xdr:rowOff>0</xdr:rowOff>
    </xdr:from>
    <xdr:to>
      <xdr:col>19</xdr:col>
      <xdr:colOff>456120</xdr:colOff>
      <xdr:row>4</xdr:row>
      <xdr:rowOff>360</xdr:rowOff>
    </xdr:to>
    <xdr:pic>
      <xdr:nvPicPr>
        <xdr:cNvPr id="2" name="图片 36" descr=""/>
        <xdr:cNvPicPr/>
      </xdr:nvPicPr>
      <xdr:blipFill>
        <a:blip r:embed="rId3"/>
        <a:stretch/>
      </xdr:blipFill>
      <xdr:spPr>
        <a:xfrm>
          <a:off x="14044320" y="1647720"/>
          <a:ext cx="456120" cy="533880"/>
        </a:xfrm>
        <a:prstGeom prst="rect">
          <a:avLst/>
        </a:prstGeom>
        <a:ln w="9525">
          <a:noFill/>
        </a:ln>
      </xdr:spPr>
    </xdr:pic>
    <xdr:clientData/>
  </xdr:twoCellAnchor>
  <xdr:twoCellAnchor editAs="oneCell">
    <xdr:from>
      <xdr:col>19</xdr:col>
      <xdr:colOff>0</xdr:colOff>
      <xdr:row>6</xdr:row>
      <xdr:rowOff>0</xdr:rowOff>
    </xdr:from>
    <xdr:to>
      <xdr:col>19</xdr:col>
      <xdr:colOff>866880</xdr:colOff>
      <xdr:row>7</xdr:row>
      <xdr:rowOff>360</xdr:rowOff>
    </xdr:to>
    <xdr:pic>
      <xdr:nvPicPr>
        <xdr:cNvPr id="3" name="图片 37" descr=""/>
        <xdr:cNvPicPr/>
      </xdr:nvPicPr>
      <xdr:blipFill>
        <a:blip r:embed="rId4"/>
        <a:stretch/>
      </xdr:blipFill>
      <xdr:spPr>
        <a:xfrm>
          <a:off x="14044320" y="3247920"/>
          <a:ext cx="866880" cy="533880"/>
        </a:xfrm>
        <a:prstGeom prst="rect">
          <a:avLst/>
        </a:prstGeom>
        <a:ln w="9525">
          <a:noFill/>
        </a:ln>
      </xdr:spPr>
    </xdr:pic>
    <xdr:clientData/>
  </xdr:twoCellAnchor>
  <xdr:twoCellAnchor editAs="oneCell">
    <xdr:from>
      <xdr:col>19</xdr:col>
      <xdr:colOff>0</xdr:colOff>
      <xdr:row>9</xdr:row>
      <xdr:rowOff>0</xdr:rowOff>
    </xdr:from>
    <xdr:to>
      <xdr:col>19</xdr:col>
      <xdr:colOff>848160</xdr:colOff>
      <xdr:row>10</xdr:row>
      <xdr:rowOff>360</xdr:rowOff>
    </xdr:to>
    <xdr:pic>
      <xdr:nvPicPr>
        <xdr:cNvPr id="4" name="图片 38" descr=""/>
        <xdr:cNvPicPr/>
      </xdr:nvPicPr>
      <xdr:blipFill>
        <a:blip r:embed="rId5"/>
        <a:stretch/>
      </xdr:blipFill>
      <xdr:spPr>
        <a:xfrm>
          <a:off x="14044320" y="4848120"/>
          <a:ext cx="848160" cy="533880"/>
        </a:xfrm>
        <a:prstGeom prst="rect">
          <a:avLst/>
        </a:prstGeom>
        <a:ln w="9525">
          <a:noFill/>
        </a:ln>
      </xdr:spPr>
    </xdr:pic>
    <xdr:clientData/>
  </xdr:twoCellAnchor>
  <xdr:twoCellAnchor editAs="oneCell">
    <xdr:from>
      <xdr:col>19</xdr:col>
      <xdr:colOff>0</xdr:colOff>
      <xdr:row>11</xdr:row>
      <xdr:rowOff>0</xdr:rowOff>
    </xdr:from>
    <xdr:to>
      <xdr:col>19</xdr:col>
      <xdr:colOff>803520</xdr:colOff>
      <xdr:row>11</xdr:row>
      <xdr:rowOff>533520</xdr:rowOff>
    </xdr:to>
    <xdr:pic>
      <xdr:nvPicPr>
        <xdr:cNvPr id="5" name="图片 39" descr=""/>
        <xdr:cNvPicPr/>
      </xdr:nvPicPr>
      <xdr:blipFill>
        <a:blip r:embed="rId6"/>
        <a:stretch/>
      </xdr:blipFill>
      <xdr:spPr>
        <a:xfrm>
          <a:off x="14044320" y="5915160"/>
          <a:ext cx="803520" cy="533520"/>
        </a:xfrm>
        <a:prstGeom prst="rect">
          <a:avLst/>
        </a:prstGeom>
        <a:ln w="9525">
          <a:noFill/>
        </a:ln>
      </xdr:spPr>
    </xdr:pic>
    <xdr:clientData/>
  </xdr:twoCellAnchor>
  <xdr:twoCellAnchor editAs="oneCell">
    <xdr:from>
      <xdr:col>19</xdr:col>
      <xdr:colOff>0</xdr:colOff>
      <xdr:row>4</xdr:row>
      <xdr:rowOff>0</xdr:rowOff>
    </xdr:from>
    <xdr:to>
      <xdr:col>19</xdr:col>
      <xdr:colOff>978840</xdr:colOff>
      <xdr:row>5</xdr:row>
      <xdr:rowOff>360</xdr:rowOff>
    </xdr:to>
    <xdr:pic>
      <xdr:nvPicPr>
        <xdr:cNvPr id="6" name="图片 40" descr=""/>
        <xdr:cNvPicPr/>
      </xdr:nvPicPr>
      <xdr:blipFill>
        <a:blip r:embed="rId7"/>
        <a:stretch/>
      </xdr:blipFill>
      <xdr:spPr>
        <a:xfrm>
          <a:off x="14044320" y="2181240"/>
          <a:ext cx="978840" cy="533880"/>
        </a:xfrm>
        <a:prstGeom prst="rect">
          <a:avLst/>
        </a:prstGeom>
        <a:ln w="9525">
          <a:noFill/>
        </a:ln>
      </xdr:spPr>
    </xdr:pic>
    <xdr:clientData/>
  </xdr:twoCellAnchor>
  <xdr:twoCellAnchor editAs="oneCell">
    <xdr:from>
      <xdr:col>19</xdr:col>
      <xdr:colOff>0</xdr:colOff>
      <xdr:row>10</xdr:row>
      <xdr:rowOff>0</xdr:rowOff>
    </xdr:from>
    <xdr:to>
      <xdr:col>19</xdr:col>
      <xdr:colOff>475920</xdr:colOff>
      <xdr:row>11</xdr:row>
      <xdr:rowOff>360</xdr:rowOff>
    </xdr:to>
    <xdr:pic>
      <xdr:nvPicPr>
        <xdr:cNvPr id="7" name="图片 41" descr=""/>
        <xdr:cNvPicPr/>
      </xdr:nvPicPr>
      <xdr:blipFill>
        <a:blip r:embed="rId8"/>
        <a:stretch/>
      </xdr:blipFill>
      <xdr:spPr>
        <a:xfrm>
          <a:off x="14044320" y="5381640"/>
          <a:ext cx="475920" cy="533880"/>
        </a:xfrm>
        <a:prstGeom prst="rect">
          <a:avLst/>
        </a:prstGeom>
        <a:ln w="9525">
          <a:noFill/>
        </a:ln>
      </xdr:spPr>
    </xdr:pic>
    <xdr:clientData/>
  </xdr:twoCellAnchor>
  <xdr:twoCellAnchor editAs="oneCell">
    <xdr:from>
      <xdr:col>19</xdr:col>
      <xdr:colOff>0</xdr:colOff>
      <xdr:row>8</xdr:row>
      <xdr:rowOff>0</xdr:rowOff>
    </xdr:from>
    <xdr:to>
      <xdr:col>19</xdr:col>
      <xdr:colOff>432000</xdr:colOff>
      <xdr:row>8</xdr:row>
      <xdr:rowOff>533520</xdr:rowOff>
    </xdr:to>
    <xdr:pic>
      <xdr:nvPicPr>
        <xdr:cNvPr id="8" name="图片 42" descr=""/>
        <xdr:cNvPicPr/>
      </xdr:nvPicPr>
      <xdr:blipFill>
        <a:blip r:embed="rId9"/>
        <a:stretch/>
      </xdr:blipFill>
      <xdr:spPr>
        <a:xfrm>
          <a:off x="14044320" y="4314960"/>
          <a:ext cx="432000" cy="533520"/>
        </a:xfrm>
        <a:prstGeom prst="rect">
          <a:avLst/>
        </a:prstGeom>
        <a:ln w="9525">
          <a:noFill/>
        </a:ln>
      </xdr:spPr>
    </xdr:pic>
    <xdr:clientData/>
  </xdr:twoCellAnchor>
  <xdr:twoCellAnchor editAs="oneCell">
    <xdr:from>
      <xdr:col>19</xdr:col>
      <xdr:colOff>0</xdr:colOff>
      <xdr:row>5</xdr:row>
      <xdr:rowOff>0</xdr:rowOff>
    </xdr:from>
    <xdr:to>
      <xdr:col>19</xdr:col>
      <xdr:colOff>485640</xdr:colOff>
      <xdr:row>5</xdr:row>
      <xdr:rowOff>533520</xdr:rowOff>
    </xdr:to>
    <xdr:pic>
      <xdr:nvPicPr>
        <xdr:cNvPr id="9" name="图片 43" descr=""/>
        <xdr:cNvPicPr/>
      </xdr:nvPicPr>
      <xdr:blipFill>
        <a:blip r:embed="rId10"/>
        <a:stretch/>
      </xdr:blipFill>
      <xdr:spPr>
        <a:xfrm>
          <a:off x="14044320" y="2714760"/>
          <a:ext cx="485640" cy="533520"/>
        </a:xfrm>
        <a:prstGeom prst="rect">
          <a:avLst/>
        </a:prstGeom>
        <a:ln w="9525">
          <a:noFill/>
        </a:ln>
      </xdr:spPr>
    </xdr:pic>
    <xdr:clientData/>
  </xdr:twoCellAnchor>
  <xdr:twoCellAnchor editAs="oneCell">
    <xdr:from>
      <xdr:col>19</xdr:col>
      <xdr:colOff>0</xdr:colOff>
      <xdr:row>7</xdr:row>
      <xdr:rowOff>0</xdr:rowOff>
    </xdr:from>
    <xdr:to>
      <xdr:col>19</xdr:col>
      <xdr:colOff>839520</xdr:colOff>
      <xdr:row>8</xdr:row>
      <xdr:rowOff>360</xdr:rowOff>
    </xdr:to>
    <xdr:pic>
      <xdr:nvPicPr>
        <xdr:cNvPr id="10" name="图片 44" descr=""/>
        <xdr:cNvPicPr/>
      </xdr:nvPicPr>
      <xdr:blipFill>
        <a:blip r:embed="rId11"/>
        <a:stretch/>
      </xdr:blipFill>
      <xdr:spPr>
        <a:xfrm>
          <a:off x="14044320" y="3781440"/>
          <a:ext cx="839520" cy="533880"/>
        </a:xfrm>
        <a:prstGeom prst="rect">
          <a:avLst/>
        </a:prstGeom>
        <a:ln w="9525">
          <a:noFill/>
        </a:ln>
      </xdr:spPr>
    </xdr:pic>
    <xdr:clientData/>
  </xdr:twoCellAnchor>
  <xdr:twoCellAnchor editAs="oneCell">
    <xdr:from>
      <xdr:col>19</xdr:col>
      <xdr:colOff>0</xdr:colOff>
      <xdr:row>12</xdr:row>
      <xdr:rowOff>0</xdr:rowOff>
    </xdr:from>
    <xdr:to>
      <xdr:col>19</xdr:col>
      <xdr:colOff>531000</xdr:colOff>
      <xdr:row>13</xdr:row>
      <xdr:rowOff>360</xdr:rowOff>
    </xdr:to>
    <xdr:pic>
      <xdr:nvPicPr>
        <xdr:cNvPr id="11" name="图片 9" descr=""/>
        <xdr:cNvPicPr/>
      </xdr:nvPicPr>
      <xdr:blipFill>
        <a:blip r:embed="rId12"/>
        <a:stretch/>
      </xdr:blipFill>
      <xdr:spPr>
        <a:xfrm>
          <a:off x="14044320" y="6448320"/>
          <a:ext cx="531000" cy="533880"/>
        </a:xfrm>
        <a:prstGeom prst="rect">
          <a:avLst/>
        </a:prstGeom>
        <a:ln w="9525">
          <a:noFill/>
        </a:ln>
      </xdr:spPr>
    </xdr:pic>
    <xdr:clientData/>
  </xdr:twoCellAnchor>
  <xdr:twoCellAnchor editAs="oneCell">
    <xdr:from>
      <xdr:col>20</xdr:col>
      <xdr:colOff>0</xdr:colOff>
      <xdr:row>1</xdr:row>
      <xdr:rowOff>0</xdr:rowOff>
    </xdr:from>
    <xdr:to>
      <xdr:col>20</xdr:col>
      <xdr:colOff>1274040</xdr:colOff>
      <xdr:row>2</xdr:row>
      <xdr:rowOff>360</xdr:rowOff>
    </xdr:to>
    <xdr:pic>
      <xdr:nvPicPr>
        <xdr:cNvPr id="12" name="图片 73" descr=""/>
        <xdr:cNvPicPr/>
      </xdr:nvPicPr>
      <xdr:blipFill>
        <a:blip r:embed="rId13"/>
        <a:stretch/>
      </xdr:blipFill>
      <xdr:spPr>
        <a:xfrm>
          <a:off x="15048360" y="581040"/>
          <a:ext cx="1274040" cy="533880"/>
        </a:xfrm>
        <a:prstGeom prst="rect">
          <a:avLst/>
        </a:prstGeom>
        <a:ln w="9525">
          <a:noFill/>
        </a:ln>
      </xdr:spPr>
    </xdr:pic>
    <xdr:clientData/>
  </xdr:twoCellAnchor>
  <xdr:twoCellAnchor editAs="oneCell">
    <xdr:from>
      <xdr:col>20</xdr:col>
      <xdr:colOff>0</xdr:colOff>
      <xdr:row>2</xdr:row>
      <xdr:rowOff>0</xdr:rowOff>
    </xdr:from>
    <xdr:to>
      <xdr:col>20</xdr:col>
      <xdr:colOff>1271880</xdr:colOff>
      <xdr:row>2</xdr:row>
      <xdr:rowOff>533520</xdr:rowOff>
    </xdr:to>
    <xdr:pic>
      <xdr:nvPicPr>
        <xdr:cNvPr id="13" name="图片 74" descr=""/>
        <xdr:cNvPicPr/>
      </xdr:nvPicPr>
      <xdr:blipFill>
        <a:blip r:embed="rId14"/>
        <a:stretch/>
      </xdr:blipFill>
      <xdr:spPr>
        <a:xfrm>
          <a:off x="15048360" y="1114560"/>
          <a:ext cx="1271880" cy="533520"/>
        </a:xfrm>
        <a:prstGeom prst="rect">
          <a:avLst/>
        </a:prstGeom>
        <a:ln w="9525">
          <a:noFill/>
        </a:ln>
      </xdr:spPr>
    </xdr:pic>
    <xdr:clientData/>
  </xdr:twoCellAnchor>
  <xdr:twoCellAnchor editAs="oneCell">
    <xdr:from>
      <xdr:col>20</xdr:col>
      <xdr:colOff>0</xdr:colOff>
      <xdr:row>5</xdr:row>
      <xdr:rowOff>0</xdr:rowOff>
    </xdr:from>
    <xdr:to>
      <xdr:col>20</xdr:col>
      <xdr:colOff>1078200</xdr:colOff>
      <xdr:row>5</xdr:row>
      <xdr:rowOff>533520</xdr:rowOff>
    </xdr:to>
    <xdr:pic>
      <xdr:nvPicPr>
        <xdr:cNvPr id="14" name="图片 75" descr=""/>
        <xdr:cNvPicPr/>
      </xdr:nvPicPr>
      <xdr:blipFill>
        <a:blip r:embed="rId15"/>
        <a:stretch/>
      </xdr:blipFill>
      <xdr:spPr>
        <a:xfrm>
          <a:off x="15048360" y="2714760"/>
          <a:ext cx="1078200" cy="533520"/>
        </a:xfrm>
        <a:prstGeom prst="rect">
          <a:avLst/>
        </a:prstGeom>
        <a:ln w="9525">
          <a:noFill/>
        </a:ln>
      </xdr:spPr>
    </xdr:pic>
    <xdr:clientData/>
  </xdr:twoCellAnchor>
  <xdr:twoCellAnchor editAs="oneCell">
    <xdr:from>
      <xdr:col>20</xdr:col>
      <xdr:colOff>0</xdr:colOff>
      <xdr:row>6</xdr:row>
      <xdr:rowOff>0</xdr:rowOff>
    </xdr:from>
    <xdr:to>
      <xdr:col>20</xdr:col>
      <xdr:colOff>1299960</xdr:colOff>
      <xdr:row>7</xdr:row>
      <xdr:rowOff>360</xdr:rowOff>
    </xdr:to>
    <xdr:pic>
      <xdr:nvPicPr>
        <xdr:cNvPr id="15" name="图片 76" descr=""/>
        <xdr:cNvPicPr/>
      </xdr:nvPicPr>
      <xdr:blipFill>
        <a:blip r:embed="rId16"/>
        <a:stretch/>
      </xdr:blipFill>
      <xdr:spPr>
        <a:xfrm>
          <a:off x="15048360" y="3247920"/>
          <a:ext cx="1299960" cy="533880"/>
        </a:xfrm>
        <a:prstGeom prst="rect">
          <a:avLst/>
        </a:prstGeom>
        <a:ln w="9525">
          <a:noFill/>
        </a:ln>
      </xdr:spPr>
    </xdr:pic>
    <xdr:clientData/>
  </xdr:twoCellAnchor>
  <xdr:twoCellAnchor editAs="oneCell">
    <xdr:from>
      <xdr:col>20</xdr:col>
      <xdr:colOff>0</xdr:colOff>
      <xdr:row>7</xdr:row>
      <xdr:rowOff>0</xdr:rowOff>
    </xdr:from>
    <xdr:to>
      <xdr:col>20</xdr:col>
      <xdr:colOff>1207440</xdr:colOff>
      <xdr:row>8</xdr:row>
      <xdr:rowOff>360</xdr:rowOff>
    </xdr:to>
    <xdr:pic>
      <xdr:nvPicPr>
        <xdr:cNvPr id="16" name="图片 77" descr=""/>
        <xdr:cNvPicPr/>
      </xdr:nvPicPr>
      <xdr:blipFill>
        <a:blip r:embed="rId17"/>
        <a:stretch/>
      </xdr:blipFill>
      <xdr:spPr>
        <a:xfrm>
          <a:off x="15048360" y="3781440"/>
          <a:ext cx="1207440" cy="533880"/>
        </a:xfrm>
        <a:prstGeom prst="rect">
          <a:avLst/>
        </a:prstGeom>
        <a:ln w="9525">
          <a:noFill/>
        </a:ln>
      </xdr:spPr>
    </xdr:pic>
    <xdr:clientData/>
  </xdr:twoCellAnchor>
  <xdr:twoCellAnchor editAs="oneCell">
    <xdr:from>
      <xdr:col>20</xdr:col>
      <xdr:colOff>0</xdr:colOff>
      <xdr:row>8</xdr:row>
      <xdr:rowOff>0</xdr:rowOff>
    </xdr:from>
    <xdr:to>
      <xdr:col>20</xdr:col>
      <xdr:colOff>1217880</xdr:colOff>
      <xdr:row>8</xdr:row>
      <xdr:rowOff>533520</xdr:rowOff>
    </xdr:to>
    <xdr:pic>
      <xdr:nvPicPr>
        <xdr:cNvPr id="17" name="图片 78" descr=""/>
        <xdr:cNvPicPr/>
      </xdr:nvPicPr>
      <xdr:blipFill>
        <a:blip r:embed="rId18"/>
        <a:stretch/>
      </xdr:blipFill>
      <xdr:spPr>
        <a:xfrm>
          <a:off x="15048360" y="4314960"/>
          <a:ext cx="1217880" cy="533520"/>
        </a:xfrm>
        <a:prstGeom prst="rect">
          <a:avLst/>
        </a:prstGeom>
        <a:ln w="9525">
          <a:noFill/>
        </a:ln>
      </xdr:spPr>
    </xdr:pic>
    <xdr:clientData/>
  </xdr:twoCellAnchor>
  <xdr:twoCellAnchor editAs="oneCell">
    <xdr:from>
      <xdr:col>20</xdr:col>
      <xdr:colOff>0</xdr:colOff>
      <xdr:row>9</xdr:row>
      <xdr:rowOff>0</xdr:rowOff>
    </xdr:from>
    <xdr:to>
      <xdr:col>20</xdr:col>
      <xdr:colOff>1321560</xdr:colOff>
      <xdr:row>10</xdr:row>
      <xdr:rowOff>360</xdr:rowOff>
    </xdr:to>
    <xdr:pic>
      <xdr:nvPicPr>
        <xdr:cNvPr id="18" name="图片 79" descr=""/>
        <xdr:cNvPicPr/>
      </xdr:nvPicPr>
      <xdr:blipFill>
        <a:blip r:embed="rId19"/>
        <a:stretch/>
      </xdr:blipFill>
      <xdr:spPr>
        <a:xfrm>
          <a:off x="15048360" y="4848120"/>
          <a:ext cx="1321560" cy="533880"/>
        </a:xfrm>
        <a:prstGeom prst="rect">
          <a:avLst/>
        </a:prstGeom>
        <a:ln w="9525">
          <a:noFill/>
        </a:ln>
      </xdr:spPr>
    </xdr:pic>
    <xdr:clientData/>
  </xdr:twoCellAnchor>
  <xdr:twoCellAnchor editAs="oneCell">
    <xdr:from>
      <xdr:col>20</xdr:col>
      <xdr:colOff>0</xdr:colOff>
      <xdr:row>10</xdr:row>
      <xdr:rowOff>0</xdr:rowOff>
    </xdr:from>
    <xdr:to>
      <xdr:col>20</xdr:col>
      <xdr:colOff>1203840</xdr:colOff>
      <xdr:row>11</xdr:row>
      <xdr:rowOff>360</xdr:rowOff>
    </xdr:to>
    <xdr:pic>
      <xdr:nvPicPr>
        <xdr:cNvPr id="19" name="图片 80" descr=""/>
        <xdr:cNvPicPr/>
      </xdr:nvPicPr>
      <xdr:blipFill>
        <a:blip r:embed="rId20"/>
        <a:stretch/>
      </xdr:blipFill>
      <xdr:spPr>
        <a:xfrm>
          <a:off x="15048360" y="5381640"/>
          <a:ext cx="1203840" cy="533880"/>
        </a:xfrm>
        <a:prstGeom prst="rect">
          <a:avLst/>
        </a:prstGeom>
        <a:ln w="9525">
          <a:noFill/>
        </a:ln>
      </xdr:spPr>
    </xdr:pic>
    <xdr:clientData/>
  </xdr:twoCellAnchor>
  <xdr:twoCellAnchor editAs="oneCell">
    <xdr:from>
      <xdr:col>20</xdr:col>
      <xdr:colOff>0</xdr:colOff>
      <xdr:row>11</xdr:row>
      <xdr:rowOff>0</xdr:rowOff>
    </xdr:from>
    <xdr:to>
      <xdr:col>20</xdr:col>
      <xdr:colOff>1160280</xdr:colOff>
      <xdr:row>11</xdr:row>
      <xdr:rowOff>533520</xdr:rowOff>
    </xdr:to>
    <xdr:pic>
      <xdr:nvPicPr>
        <xdr:cNvPr id="20" name="图片 81" descr=""/>
        <xdr:cNvPicPr/>
      </xdr:nvPicPr>
      <xdr:blipFill>
        <a:blip r:embed="rId21"/>
        <a:stretch/>
      </xdr:blipFill>
      <xdr:spPr>
        <a:xfrm>
          <a:off x="15048360" y="5915160"/>
          <a:ext cx="1160280" cy="533520"/>
        </a:xfrm>
        <a:prstGeom prst="rect">
          <a:avLst/>
        </a:prstGeom>
        <a:ln w="9525">
          <a:noFill/>
        </a:ln>
      </xdr:spPr>
    </xdr:pic>
    <xdr:clientData/>
  </xdr:twoCellAnchor>
  <xdr:twoCellAnchor editAs="oneCell">
    <xdr:from>
      <xdr:col>20</xdr:col>
      <xdr:colOff>0</xdr:colOff>
      <xdr:row>3</xdr:row>
      <xdr:rowOff>0</xdr:rowOff>
    </xdr:from>
    <xdr:to>
      <xdr:col>20</xdr:col>
      <xdr:colOff>1359000</xdr:colOff>
      <xdr:row>4</xdr:row>
      <xdr:rowOff>360</xdr:rowOff>
    </xdr:to>
    <xdr:pic>
      <xdr:nvPicPr>
        <xdr:cNvPr id="21" name="图片 83" descr=""/>
        <xdr:cNvPicPr/>
      </xdr:nvPicPr>
      <xdr:blipFill>
        <a:blip r:embed="rId22"/>
        <a:stretch/>
      </xdr:blipFill>
      <xdr:spPr>
        <a:xfrm>
          <a:off x="15048360" y="1647720"/>
          <a:ext cx="1359000" cy="533880"/>
        </a:xfrm>
        <a:prstGeom prst="rect">
          <a:avLst/>
        </a:prstGeom>
        <a:ln w="9525">
          <a:noFill/>
        </a:ln>
      </xdr:spPr>
    </xdr:pic>
    <xdr:clientData/>
  </xdr:twoCellAnchor>
  <xdr:twoCellAnchor editAs="oneCell">
    <xdr:from>
      <xdr:col>20</xdr:col>
      <xdr:colOff>0</xdr:colOff>
      <xdr:row>4</xdr:row>
      <xdr:rowOff>0</xdr:rowOff>
    </xdr:from>
    <xdr:to>
      <xdr:col>20</xdr:col>
      <xdr:colOff>1429200</xdr:colOff>
      <xdr:row>5</xdr:row>
      <xdr:rowOff>360</xdr:rowOff>
    </xdr:to>
    <xdr:pic>
      <xdr:nvPicPr>
        <xdr:cNvPr id="22" name="图片 84" descr=""/>
        <xdr:cNvPicPr/>
      </xdr:nvPicPr>
      <xdr:blipFill>
        <a:blip r:embed="rId23"/>
        <a:stretch/>
      </xdr:blipFill>
      <xdr:spPr>
        <a:xfrm>
          <a:off x="15048360" y="2181240"/>
          <a:ext cx="1429200" cy="533880"/>
        </a:xfrm>
        <a:prstGeom prst="rect">
          <a:avLst/>
        </a:prstGeom>
        <a:ln w="9525">
          <a:noFill/>
        </a:ln>
      </xdr:spPr>
    </xdr:pic>
    <xdr:clientData/>
  </xdr:twoCellAnchor>
  <xdr:twoCellAnchor editAs="oneCell">
    <xdr:from>
      <xdr:col>20</xdr:col>
      <xdr:colOff>0</xdr:colOff>
      <xdr:row>12</xdr:row>
      <xdr:rowOff>0</xdr:rowOff>
    </xdr:from>
    <xdr:to>
      <xdr:col>20</xdr:col>
      <xdr:colOff>1606320</xdr:colOff>
      <xdr:row>13</xdr:row>
      <xdr:rowOff>360</xdr:rowOff>
    </xdr:to>
    <xdr:pic>
      <xdr:nvPicPr>
        <xdr:cNvPr id="23" name="图片 85" descr=""/>
        <xdr:cNvPicPr/>
      </xdr:nvPicPr>
      <xdr:blipFill>
        <a:blip r:embed="rId24"/>
        <a:stretch/>
      </xdr:blipFill>
      <xdr:spPr>
        <a:xfrm>
          <a:off x="15048360" y="6448320"/>
          <a:ext cx="1606320" cy="533880"/>
        </a:xfrm>
        <a:prstGeom prst="rect">
          <a:avLst/>
        </a:prstGeom>
        <a:ln w="9525">
          <a:noFill/>
        </a:ln>
      </xdr:spPr>
    </xdr:pic>
    <xdr:clientData/>
  </xdr:twoCellAnchor>
  <xdr:twoCellAnchor editAs="oneCell">
    <xdr:from>
      <xdr:col>19</xdr:col>
      <xdr:colOff>0</xdr:colOff>
      <xdr:row>16</xdr:row>
      <xdr:rowOff>0</xdr:rowOff>
    </xdr:from>
    <xdr:to>
      <xdr:col>19</xdr:col>
      <xdr:colOff>884520</xdr:colOff>
      <xdr:row>17</xdr:row>
      <xdr:rowOff>360</xdr:rowOff>
    </xdr:to>
    <xdr:pic>
      <xdr:nvPicPr>
        <xdr:cNvPr id="24" name="图片 89" descr=""/>
        <xdr:cNvPicPr/>
      </xdr:nvPicPr>
      <xdr:blipFill>
        <a:blip r:embed="rId25"/>
        <a:stretch/>
      </xdr:blipFill>
      <xdr:spPr>
        <a:xfrm rot="5400000">
          <a:off x="14219640" y="8406720"/>
          <a:ext cx="533880" cy="884520"/>
        </a:xfrm>
        <a:prstGeom prst="rect">
          <a:avLst/>
        </a:prstGeom>
        <a:ln w="9525">
          <a:noFill/>
        </a:ln>
      </xdr:spPr>
    </xdr:pic>
    <xdr:clientData/>
  </xdr:twoCellAnchor>
  <xdr:twoCellAnchor editAs="oneCell">
    <xdr:from>
      <xdr:col>20</xdr:col>
      <xdr:colOff>0</xdr:colOff>
      <xdr:row>16</xdr:row>
      <xdr:rowOff>0</xdr:rowOff>
    </xdr:from>
    <xdr:to>
      <xdr:col>20</xdr:col>
      <xdr:colOff>974520</xdr:colOff>
      <xdr:row>17</xdr:row>
      <xdr:rowOff>360</xdr:rowOff>
    </xdr:to>
    <xdr:pic>
      <xdr:nvPicPr>
        <xdr:cNvPr id="25" name="图片 93" descr=""/>
        <xdr:cNvPicPr/>
      </xdr:nvPicPr>
      <xdr:blipFill>
        <a:blip r:embed="rId26"/>
        <a:stretch/>
      </xdr:blipFill>
      <xdr:spPr>
        <a:xfrm>
          <a:off x="15048360" y="8582040"/>
          <a:ext cx="974520" cy="533880"/>
        </a:xfrm>
        <a:prstGeom prst="rect">
          <a:avLst/>
        </a:prstGeom>
        <a:ln w="9525">
          <a:noFill/>
        </a:ln>
      </xdr:spPr>
    </xdr:pic>
    <xdr:clientData/>
  </xdr:twoCellAnchor>
  <xdr:twoCellAnchor editAs="oneCell">
    <xdr:from>
      <xdr:col>19</xdr:col>
      <xdr:colOff>0</xdr:colOff>
      <xdr:row>14</xdr:row>
      <xdr:rowOff>0</xdr:rowOff>
    </xdr:from>
    <xdr:to>
      <xdr:col>19</xdr:col>
      <xdr:colOff>589680</xdr:colOff>
      <xdr:row>14</xdr:row>
      <xdr:rowOff>533520</xdr:rowOff>
    </xdr:to>
    <xdr:pic>
      <xdr:nvPicPr>
        <xdr:cNvPr id="26" name="图片 92" descr=""/>
        <xdr:cNvPicPr/>
      </xdr:nvPicPr>
      <xdr:blipFill>
        <a:blip r:embed="rId27"/>
        <a:stretch/>
      </xdr:blipFill>
      <xdr:spPr>
        <a:xfrm>
          <a:off x="14044320" y="7515360"/>
          <a:ext cx="589680" cy="533520"/>
        </a:xfrm>
        <a:prstGeom prst="rect">
          <a:avLst/>
        </a:prstGeom>
        <a:ln w="9525">
          <a:noFill/>
        </a:ln>
      </xdr:spPr>
    </xdr:pic>
    <xdr:clientData/>
  </xdr:twoCellAnchor>
  <xdr:twoCellAnchor editAs="oneCell">
    <xdr:from>
      <xdr:col>19</xdr:col>
      <xdr:colOff>0</xdr:colOff>
      <xdr:row>15</xdr:row>
      <xdr:rowOff>0</xdr:rowOff>
    </xdr:from>
    <xdr:to>
      <xdr:col>19</xdr:col>
      <xdr:colOff>642960</xdr:colOff>
      <xdr:row>16</xdr:row>
      <xdr:rowOff>360</xdr:rowOff>
    </xdr:to>
    <xdr:pic>
      <xdr:nvPicPr>
        <xdr:cNvPr id="27" name="图片 95" descr="IMG_20250919_093537"/>
        <xdr:cNvPicPr/>
      </xdr:nvPicPr>
      <xdr:blipFill>
        <a:blip r:embed="rId28">
          <a:lum bright="6000"/>
        </a:blip>
        <a:stretch/>
      </xdr:blipFill>
      <xdr:spPr>
        <a:xfrm>
          <a:off x="14044320" y="8048520"/>
          <a:ext cx="642960" cy="533880"/>
        </a:xfrm>
        <a:prstGeom prst="rect">
          <a:avLst/>
        </a:prstGeom>
        <a:ln w="0">
          <a:noFill/>
        </a:ln>
      </xdr:spPr>
    </xdr:pic>
    <xdr:clientData/>
  </xdr:twoCellAnchor>
  <xdr:twoCellAnchor editAs="oneCell">
    <xdr:from>
      <xdr:col>20</xdr:col>
      <xdr:colOff>0</xdr:colOff>
      <xdr:row>15</xdr:row>
      <xdr:rowOff>0</xdr:rowOff>
    </xdr:from>
    <xdr:to>
      <xdr:col>20</xdr:col>
      <xdr:colOff>993960</xdr:colOff>
      <xdr:row>16</xdr:row>
      <xdr:rowOff>360</xdr:rowOff>
    </xdr:to>
    <xdr:pic>
      <xdr:nvPicPr>
        <xdr:cNvPr id="28" name="图片 96" descr=""/>
        <xdr:cNvPicPr/>
      </xdr:nvPicPr>
      <xdr:blipFill>
        <a:blip r:embed="rId29"/>
        <a:stretch/>
      </xdr:blipFill>
      <xdr:spPr>
        <a:xfrm>
          <a:off x="15048360" y="8048520"/>
          <a:ext cx="993960" cy="533880"/>
        </a:xfrm>
        <a:prstGeom prst="rect">
          <a:avLst/>
        </a:prstGeom>
        <a:ln w="9525">
          <a:noFill/>
        </a:ln>
      </xdr:spPr>
    </xdr:pic>
    <xdr:clientData/>
  </xdr:twoCellAnchor>
  <xdr:twoCellAnchor editAs="oneCell">
    <xdr:from>
      <xdr:col>19</xdr:col>
      <xdr:colOff>0</xdr:colOff>
      <xdr:row>13</xdr:row>
      <xdr:rowOff>0</xdr:rowOff>
    </xdr:from>
    <xdr:to>
      <xdr:col>19</xdr:col>
      <xdr:colOff>398880</xdr:colOff>
      <xdr:row>14</xdr:row>
      <xdr:rowOff>360</xdr:rowOff>
    </xdr:to>
    <xdr:pic>
      <xdr:nvPicPr>
        <xdr:cNvPr id="29" name="图片 97" descr=""/>
        <xdr:cNvPicPr/>
      </xdr:nvPicPr>
      <xdr:blipFill>
        <a:blip r:embed="rId30"/>
        <a:stretch/>
      </xdr:blipFill>
      <xdr:spPr>
        <a:xfrm>
          <a:off x="14044320" y="6981840"/>
          <a:ext cx="398880" cy="533880"/>
        </a:xfrm>
        <a:prstGeom prst="rect">
          <a:avLst/>
        </a:prstGeom>
        <a:ln w="9525">
          <a:noFill/>
        </a:ln>
      </xdr:spPr>
    </xdr:pic>
    <xdr:clientData/>
  </xdr:twoCellAnchor>
  <xdr:twoCellAnchor editAs="oneCell">
    <xdr:from>
      <xdr:col>20</xdr:col>
      <xdr:colOff>0</xdr:colOff>
      <xdr:row>14</xdr:row>
      <xdr:rowOff>0</xdr:rowOff>
    </xdr:from>
    <xdr:to>
      <xdr:col>21</xdr:col>
      <xdr:colOff>360</xdr:colOff>
      <xdr:row>14</xdr:row>
      <xdr:rowOff>499680</xdr:rowOff>
    </xdr:to>
    <xdr:pic>
      <xdr:nvPicPr>
        <xdr:cNvPr id="30" name="图片 98" descr=""/>
        <xdr:cNvPicPr/>
      </xdr:nvPicPr>
      <xdr:blipFill>
        <a:blip r:embed="rId31"/>
        <a:stretch/>
      </xdr:blipFill>
      <xdr:spPr>
        <a:xfrm>
          <a:off x="15048360" y="7515360"/>
          <a:ext cx="2027160" cy="499680"/>
        </a:xfrm>
        <a:prstGeom prst="rect">
          <a:avLst/>
        </a:prstGeom>
        <a:ln w="9525">
          <a:noFill/>
        </a:ln>
      </xdr:spPr>
    </xdr:pic>
    <xdr:clientData/>
  </xdr:twoCellAnchor>
  <xdr:twoCellAnchor editAs="oneCell">
    <xdr:from>
      <xdr:col>20</xdr:col>
      <xdr:colOff>0</xdr:colOff>
      <xdr:row>13</xdr:row>
      <xdr:rowOff>0</xdr:rowOff>
    </xdr:from>
    <xdr:to>
      <xdr:col>20</xdr:col>
      <xdr:colOff>1612800</xdr:colOff>
      <xdr:row>14</xdr:row>
      <xdr:rowOff>360</xdr:rowOff>
    </xdr:to>
    <xdr:pic>
      <xdr:nvPicPr>
        <xdr:cNvPr id="31" name="图片 99" descr=""/>
        <xdr:cNvPicPr/>
      </xdr:nvPicPr>
      <xdr:blipFill>
        <a:blip r:embed="rId32"/>
        <a:stretch/>
      </xdr:blipFill>
      <xdr:spPr>
        <a:xfrm>
          <a:off x="15048360" y="6981840"/>
          <a:ext cx="1612800" cy="533880"/>
        </a:xfrm>
        <a:prstGeom prst="rect">
          <a:avLst/>
        </a:prstGeom>
        <a:ln w="9525">
          <a:noFill/>
        </a:ln>
      </xdr:spPr>
    </xdr:pic>
    <xdr:clientData/>
  </xdr:twoCellAnchor>
</xdr:wsDr>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8"/>
  <sheetViews>
    <sheetView showFormulas="false" showGridLines="false" showRowColHeaders="true" showZeros="true" rightToLeft="false" tabSelected="true" showOutlineSymbols="true" defaultGridColor="true" view="normal" topLeftCell="A7" colorId="64" zoomScale="75" zoomScaleNormal="75" zoomScalePageLayoutView="100" workbookViewId="0">
      <pane xSplit="3" ySplit="0" topLeftCell="D7" activePane="topRight" state="frozen"/>
      <selection pane="topLeft" activeCell="A7" activeCellId="0" sqref="A7"/>
      <selection pane="topRight" activeCell="B16" activeCellId="0" sqref="B16"/>
    </sheetView>
  </sheetViews>
  <sheetFormatPr defaultColWidth="9.00390625" defaultRowHeight="36" zeroHeight="false" outlineLevelRow="0" outlineLevelCol="0"/>
  <cols>
    <col collapsed="false" customWidth="true" hidden="false" outlineLevel="0" max="1" min="1" style="1" width="26.88"/>
    <col collapsed="false" customWidth="true" hidden="false" outlineLevel="0" max="2" min="2" style="1" width="36.86"/>
    <col collapsed="false" customWidth="true" hidden="false" outlineLevel="0" max="3" min="3" style="2" width="22.91"/>
    <col collapsed="false" customWidth="true" hidden="false" outlineLevel="0" max="4" min="4" style="2" width="17.76"/>
    <col collapsed="false" customWidth="true" hidden="true" outlineLevel="0" max="5" min="5" style="2" width="36.73"/>
    <col collapsed="false" customWidth="false" hidden="true" outlineLevel="0" max="6" min="6" style="2" width="9.02"/>
    <col collapsed="false" customWidth="true" hidden="true" outlineLevel="0" max="7" min="7" style="2" width="20.37"/>
    <col collapsed="false" customWidth="true" hidden="true" outlineLevel="0" max="8" min="8" style="2" width="14.63"/>
    <col collapsed="false" customWidth="true" hidden="true" outlineLevel="0" max="9" min="9" style="3" width="20.13"/>
    <col collapsed="false" customWidth="true" hidden="true" outlineLevel="0" max="10" min="10" style="3" width="13.52"/>
    <col collapsed="false" customWidth="true" hidden="true" outlineLevel="0" max="11" min="11" style="3" width="12.63"/>
    <col collapsed="false" customWidth="true" hidden="true" outlineLevel="0" max="12" min="12" style="3" width="47.63"/>
    <col collapsed="false" customWidth="true" hidden="true" outlineLevel="0" max="13" min="13" style="3" width="17.13"/>
    <col collapsed="false" customWidth="true" hidden="false" outlineLevel="0" max="14" min="14" style="3" width="22.94"/>
    <col collapsed="false" customWidth="true" hidden="false" outlineLevel="0" max="16" min="15" style="2" width="14.14"/>
    <col collapsed="false" customWidth="true" hidden="false" outlineLevel="0" max="17" min="17" style="2" width="12"/>
    <col collapsed="false" customWidth="true" hidden="false" outlineLevel="0" max="18" min="18" style="2" width="15.88"/>
    <col collapsed="false" customWidth="true" hidden="false" outlineLevel="0" max="19" min="19" style="2" width="15.77"/>
    <col collapsed="false" customWidth="true" hidden="false" outlineLevel="0" max="20" min="20" style="2" width="14.24"/>
    <col collapsed="false" customWidth="true" hidden="false" outlineLevel="0" max="21" min="21" style="2" width="28.76"/>
    <col collapsed="false" customWidth="true" hidden="false" outlineLevel="0" max="22" min="22" style="2" width="14.27"/>
    <col collapsed="false" customWidth="true" hidden="false" outlineLevel="0" max="24" min="23" style="4" width="16.43"/>
    <col collapsed="false" customWidth="true" hidden="false" outlineLevel="0" max="25" min="25" style="5" width="15"/>
    <col collapsed="false" customWidth="true" hidden="false" outlineLevel="0" max="26" min="26" style="1" width="17"/>
    <col collapsed="false" customWidth="true" hidden="false" outlineLevel="0" max="27" min="27" style="1" width="10.63"/>
    <col collapsed="false" customWidth="true" hidden="false" outlineLevel="0" max="28" min="28" style="6" width="11.63"/>
    <col collapsed="false" customWidth="true" hidden="false" outlineLevel="0" max="29" min="29" style="5" width="11.63"/>
    <col collapsed="false" customWidth="true" hidden="false" outlineLevel="0" max="30" min="30" style="1" width="19.63"/>
    <col collapsed="false" customWidth="true" hidden="false" outlineLevel="0" max="31" min="31" style="2" width="18.13"/>
    <col collapsed="false" customWidth="true" hidden="false" outlineLevel="0" max="32" min="32" style="2" width="22.91"/>
    <col collapsed="false" customWidth="true" hidden="false" outlineLevel="0" max="33" min="33" style="2" width="17"/>
    <col collapsed="false" customWidth="true" hidden="false" outlineLevel="0" max="34" min="34" style="2" width="11.47"/>
    <col collapsed="false" customWidth="true" hidden="false" outlineLevel="0" max="35" min="35" style="2" width="14.87"/>
    <col collapsed="false" customWidth="false" hidden="false" outlineLevel="0" max="16384" min="36" style="2" width="9"/>
  </cols>
  <sheetData>
    <row r="1" s="12" customFormat="true" ht="45.75" hidden="false" customHeight="true" outlineLevel="0" collapsed="false">
      <c r="A1" s="7" t="s">
        <v>0</v>
      </c>
      <c r="B1" s="7"/>
      <c r="C1" s="8" t="s">
        <v>1</v>
      </c>
      <c r="D1" s="8" t="s">
        <v>2</v>
      </c>
      <c r="E1" s="8" t="s">
        <v>3</v>
      </c>
      <c r="F1" s="9" t="s">
        <v>4</v>
      </c>
      <c r="G1" s="8" t="s">
        <v>5</v>
      </c>
      <c r="H1" s="8" t="s">
        <v>6</v>
      </c>
      <c r="I1" s="8" t="s">
        <v>7</v>
      </c>
      <c r="J1" s="8" t="s">
        <v>8</v>
      </c>
      <c r="K1" s="8" t="s">
        <v>9</v>
      </c>
      <c r="L1" s="9" t="s">
        <v>10</v>
      </c>
      <c r="M1" s="9" t="s">
        <v>11</v>
      </c>
      <c r="N1" s="8" t="s">
        <v>12</v>
      </c>
      <c r="O1" s="8" t="s">
        <v>13</v>
      </c>
      <c r="P1" s="8" t="s">
        <v>14</v>
      </c>
      <c r="Q1" s="8" t="s">
        <v>15</v>
      </c>
      <c r="R1" s="8" t="s">
        <v>16</v>
      </c>
      <c r="S1" s="8" t="s">
        <v>17</v>
      </c>
      <c r="T1" s="8" t="s">
        <v>18</v>
      </c>
      <c r="U1" s="8" t="s">
        <v>19</v>
      </c>
      <c r="V1" s="8" t="s">
        <v>20</v>
      </c>
      <c r="W1" s="8" t="s">
        <v>21</v>
      </c>
      <c r="X1" s="8" t="s">
        <v>22</v>
      </c>
      <c r="Y1" s="10" t="s">
        <v>23</v>
      </c>
      <c r="Z1" s="8" t="s">
        <v>24</v>
      </c>
      <c r="AA1" s="8" t="s">
        <v>25</v>
      </c>
      <c r="AB1" s="8" t="s">
        <v>26</v>
      </c>
      <c r="AC1" s="8" t="s">
        <v>27</v>
      </c>
      <c r="AD1" s="8" t="s">
        <v>28</v>
      </c>
      <c r="AE1" s="8" t="s">
        <v>29</v>
      </c>
      <c r="AF1" s="8" t="s">
        <v>1</v>
      </c>
      <c r="AG1" s="8" t="s">
        <v>30</v>
      </c>
      <c r="AH1" s="11" t="s">
        <v>31</v>
      </c>
    </row>
    <row r="2" customFormat="false" ht="42" hidden="false" customHeight="true" outlineLevel="0" collapsed="false">
      <c r="A2" s="13" t="s">
        <v>32</v>
      </c>
      <c r="B2" s="13" t="s">
        <v>33</v>
      </c>
      <c r="C2" s="14" t="s">
        <v>34</v>
      </c>
      <c r="D2" s="15" t="s">
        <v>35</v>
      </c>
      <c r="E2" s="14" t="s">
        <v>36</v>
      </c>
      <c r="F2" s="16"/>
      <c r="G2" s="14" t="s">
        <v>37</v>
      </c>
      <c r="H2" s="14" t="s">
        <v>38</v>
      </c>
      <c r="I2" s="14" t="s">
        <v>39</v>
      </c>
      <c r="J2" s="13" t="n">
        <v>8480719090</v>
      </c>
      <c r="K2" s="13" t="n">
        <v>84807190</v>
      </c>
      <c r="L2" s="17" t="s">
        <v>40</v>
      </c>
      <c r="M2" s="16"/>
      <c r="N2" s="18" t="s">
        <v>41</v>
      </c>
      <c r="O2" s="18" t="s">
        <v>39</v>
      </c>
      <c r="P2" s="18" t="s">
        <v>39</v>
      </c>
      <c r="Q2" s="19" t="s">
        <v>42</v>
      </c>
      <c r="R2" s="18" t="s">
        <v>43</v>
      </c>
      <c r="S2" s="18" t="s">
        <v>44</v>
      </c>
      <c r="T2" s="20"/>
      <c r="U2" s="18"/>
      <c r="V2" s="18" t="n">
        <v>1</v>
      </c>
      <c r="W2" s="21" t="n">
        <v>6819.2563</v>
      </c>
      <c r="X2" s="22" t="n">
        <f aca="false">ROUND(W2/1.13*1.08/6.9025,4)</f>
        <v>944.2259</v>
      </c>
      <c r="Y2" s="23" t="n">
        <f aca="false">ROUND(X2*V2,2)</f>
        <v>944.23</v>
      </c>
      <c r="Z2" s="24" t="s">
        <v>45</v>
      </c>
      <c r="AA2" s="24" t="n">
        <v>1</v>
      </c>
      <c r="AB2" s="25" t="n">
        <v>731.48</v>
      </c>
      <c r="AC2" s="13" t="n">
        <v>505.4</v>
      </c>
      <c r="AD2" s="24" t="s">
        <v>46</v>
      </c>
      <c r="AE2" s="18" t="s">
        <v>47</v>
      </c>
      <c r="AF2" s="14" t="s">
        <v>34</v>
      </c>
      <c r="AG2" s="26" t="s">
        <v>48</v>
      </c>
      <c r="AH2" s="22" t="n">
        <f aca="false">ROUND(X2/1.13*1.08,4)</f>
        <v>902.446</v>
      </c>
    </row>
    <row r="3" customFormat="false" ht="42" hidden="false" customHeight="true" outlineLevel="0" collapsed="false">
      <c r="A3" s="13" t="s">
        <v>49</v>
      </c>
      <c r="B3" s="13" t="s">
        <v>50</v>
      </c>
      <c r="C3" s="14" t="s">
        <v>51</v>
      </c>
      <c r="D3" s="15" t="s">
        <v>52</v>
      </c>
      <c r="E3" s="14" t="s">
        <v>36</v>
      </c>
      <c r="F3" s="16"/>
      <c r="G3" s="14" t="s">
        <v>39</v>
      </c>
      <c r="H3" s="14" t="s">
        <v>39</v>
      </c>
      <c r="I3" s="14" t="s">
        <v>53</v>
      </c>
      <c r="J3" s="13" t="n">
        <v>8477900000</v>
      </c>
      <c r="K3" s="13" t="n">
        <v>84779039</v>
      </c>
      <c r="L3" s="17" t="s">
        <v>54</v>
      </c>
      <c r="M3" s="16"/>
      <c r="N3" s="18" t="s">
        <v>55</v>
      </c>
      <c r="O3" s="18" t="s">
        <v>39</v>
      </c>
      <c r="P3" s="18" t="s">
        <v>39</v>
      </c>
      <c r="Q3" s="19" t="s">
        <v>56</v>
      </c>
      <c r="R3" s="18" t="s">
        <v>43</v>
      </c>
      <c r="S3" s="18" t="s">
        <v>44</v>
      </c>
      <c r="T3" s="20"/>
      <c r="U3" s="18"/>
      <c r="V3" s="18" t="n">
        <v>1</v>
      </c>
      <c r="W3" s="21" t="n">
        <v>500</v>
      </c>
      <c r="X3" s="22" t="n">
        <f aca="false">ROUND(W3/1.13*1.08/6.9025,4)</f>
        <v>69.2323</v>
      </c>
      <c r="Y3" s="23" t="n">
        <f aca="false">ROUND(X3*V3,2)</f>
        <v>69.23</v>
      </c>
      <c r="Z3" s="24"/>
      <c r="AA3" s="24"/>
      <c r="AB3" s="25"/>
      <c r="AC3" s="13" t="n">
        <v>1.3</v>
      </c>
      <c r="AD3" s="24"/>
      <c r="AE3" s="18" t="s">
        <v>57</v>
      </c>
      <c r="AF3" s="14" t="s">
        <v>51</v>
      </c>
      <c r="AG3" s="26" t="s">
        <v>48</v>
      </c>
      <c r="AH3" s="22" t="n">
        <f aca="false">ROUND(X3/1.13*1.08,4)</f>
        <v>66.1689</v>
      </c>
    </row>
    <row r="4" customFormat="false" ht="42" hidden="false" customHeight="true" outlineLevel="0" collapsed="false">
      <c r="A4" s="13" t="s">
        <v>32</v>
      </c>
      <c r="B4" s="13" t="s">
        <v>33</v>
      </c>
      <c r="C4" s="14" t="s">
        <v>34</v>
      </c>
      <c r="D4" s="15" t="s">
        <v>35</v>
      </c>
      <c r="E4" s="14" t="s">
        <v>36</v>
      </c>
      <c r="F4" s="16"/>
      <c r="G4" s="14" t="s">
        <v>37</v>
      </c>
      <c r="H4" s="14" t="s">
        <v>58</v>
      </c>
      <c r="I4" s="14" t="s">
        <v>39</v>
      </c>
      <c r="J4" s="13" t="n">
        <v>8480719090</v>
      </c>
      <c r="K4" s="13" t="n">
        <v>84807190</v>
      </c>
      <c r="L4" s="17" t="s">
        <v>59</v>
      </c>
      <c r="M4" s="16"/>
      <c r="N4" s="18" t="s">
        <v>41</v>
      </c>
      <c r="O4" s="18" t="s">
        <v>39</v>
      </c>
      <c r="P4" s="18" t="s">
        <v>39</v>
      </c>
      <c r="Q4" s="19" t="s">
        <v>42</v>
      </c>
      <c r="R4" s="18" t="s">
        <v>43</v>
      </c>
      <c r="S4" s="18" t="s">
        <v>44</v>
      </c>
      <c r="T4" s="20"/>
      <c r="U4" s="18"/>
      <c r="V4" s="18" t="n">
        <v>1</v>
      </c>
      <c r="W4" s="21" t="n">
        <v>3391.7767</v>
      </c>
      <c r="X4" s="22" t="n">
        <f aca="false">ROUND(W4/1.13*1.08/6.9025,4)</f>
        <v>469.6412</v>
      </c>
      <c r="Y4" s="23" t="n">
        <f aca="false">ROUND(X4*V4,2)</f>
        <v>469.64</v>
      </c>
      <c r="Z4" s="24"/>
      <c r="AA4" s="24"/>
      <c r="AB4" s="25"/>
      <c r="AC4" s="13" t="n">
        <v>214.62</v>
      </c>
      <c r="AD4" s="24"/>
      <c r="AE4" s="18" t="s">
        <v>60</v>
      </c>
      <c r="AF4" s="14" t="s">
        <v>34</v>
      </c>
      <c r="AG4" s="26" t="s">
        <v>48</v>
      </c>
      <c r="AH4" s="22" t="n">
        <f aca="false">ROUND(X4/1.13*1.08,4)</f>
        <v>448.8606</v>
      </c>
    </row>
    <row r="5" customFormat="false" ht="42" hidden="false" customHeight="true" outlineLevel="0" collapsed="false">
      <c r="A5" s="13" t="s">
        <v>49</v>
      </c>
      <c r="B5" s="13" t="s">
        <v>50</v>
      </c>
      <c r="C5" s="14" t="s">
        <v>51</v>
      </c>
      <c r="D5" s="15" t="s">
        <v>52</v>
      </c>
      <c r="E5" s="14" t="s">
        <v>36</v>
      </c>
      <c r="F5" s="16"/>
      <c r="G5" s="14" t="s">
        <v>39</v>
      </c>
      <c r="H5" s="14" t="s">
        <v>39</v>
      </c>
      <c r="I5" s="14" t="s">
        <v>61</v>
      </c>
      <c r="J5" s="13" t="n">
        <v>8477900000</v>
      </c>
      <c r="K5" s="13" t="n">
        <v>84779039</v>
      </c>
      <c r="L5" s="17" t="s">
        <v>62</v>
      </c>
      <c r="M5" s="16"/>
      <c r="N5" s="18" t="s">
        <v>55</v>
      </c>
      <c r="O5" s="18" t="s">
        <v>39</v>
      </c>
      <c r="P5" s="18" t="s">
        <v>39</v>
      </c>
      <c r="Q5" s="19" t="s">
        <v>56</v>
      </c>
      <c r="R5" s="18" t="s">
        <v>43</v>
      </c>
      <c r="S5" s="18" t="s">
        <v>44</v>
      </c>
      <c r="T5" s="20"/>
      <c r="U5" s="18"/>
      <c r="V5" s="18" t="n">
        <v>1</v>
      </c>
      <c r="W5" s="21" t="n">
        <v>400</v>
      </c>
      <c r="X5" s="22" t="n">
        <f aca="false">ROUND(W5/1.13*1.08/6.9025,4)</f>
        <v>55.3859</v>
      </c>
      <c r="Y5" s="23" t="n">
        <f aca="false">ROUND(X5*V5,2)</f>
        <v>55.39</v>
      </c>
      <c r="Z5" s="24"/>
      <c r="AA5" s="24"/>
      <c r="AB5" s="25"/>
      <c r="AC5" s="13" t="n">
        <v>0.54</v>
      </c>
      <c r="AD5" s="24"/>
      <c r="AE5" s="18" t="s">
        <v>63</v>
      </c>
      <c r="AF5" s="14" t="s">
        <v>51</v>
      </c>
      <c r="AG5" s="26" t="s">
        <v>48</v>
      </c>
      <c r="AH5" s="22" t="n">
        <f aca="false">ROUND(X5/1.13*1.08,4)</f>
        <v>52.9352</v>
      </c>
    </row>
    <row r="6" customFormat="false" ht="42" hidden="false" customHeight="true" outlineLevel="0" collapsed="false">
      <c r="A6" s="13" t="s">
        <v>32</v>
      </c>
      <c r="B6" s="13" t="s">
        <v>33</v>
      </c>
      <c r="C6" s="14" t="s">
        <v>34</v>
      </c>
      <c r="D6" s="15" t="s">
        <v>35</v>
      </c>
      <c r="E6" s="14" t="s">
        <v>36</v>
      </c>
      <c r="F6" s="16"/>
      <c r="G6" s="14" t="s">
        <v>37</v>
      </c>
      <c r="H6" s="14" t="s">
        <v>64</v>
      </c>
      <c r="I6" s="14" t="s">
        <v>39</v>
      </c>
      <c r="J6" s="13" t="n">
        <v>8480719090</v>
      </c>
      <c r="K6" s="13" t="n">
        <v>84807190</v>
      </c>
      <c r="L6" s="17" t="s">
        <v>65</v>
      </c>
      <c r="M6" s="16"/>
      <c r="N6" s="18" t="s">
        <v>41</v>
      </c>
      <c r="O6" s="18" t="s">
        <v>39</v>
      </c>
      <c r="P6" s="18" t="s">
        <v>39</v>
      </c>
      <c r="Q6" s="19" t="s">
        <v>42</v>
      </c>
      <c r="R6" s="18" t="s">
        <v>43</v>
      </c>
      <c r="S6" s="18" t="s">
        <v>44</v>
      </c>
      <c r="T6" s="20"/>
      <c r="U6" s="18"/>
      <c r="V6" s="18" t="n">
        <v>1</v>
      </c>
      <c r="W6" s="21" t="n">
        <v>6828.182</v>
      </c>
      <c r="X6" s="22" t="n">
        <f aca="false">ROUND(W6/1.13*1.08/6.9025,4)</f>
        <v>945.4618</v>
      </c>
      <c r="Y6" s="23" t="n">
        <f aca="false">ROUND(X6*V6,2)</f>
        <v>945.46</v>
      </c>
      <c r="Z6" s="24" t="s">
        <v>66</v>
      </c>
      <c r="AA6" s="24" t="n">
        <v>1</v>
      </c>
      <c r="AB6" s="25" t="n">
        <v>634.84</v>
      </c>
      <c r="AC6" s="13" t="n">
        <v>592.76</v>
      </c>
      <c r="AD6" s="24" t="s">
        <v>67</v>
      </c>
      <c r="AE6" s="18" t="s">
        <v>68</v>
      </c>
      <c r="AF6" s="14" t="s">
        <v>34</v>
      </c>
      <c r="AG6" s="26" t="s">
        <v>48</v>
      </c>
      <c r="AH6" s="22" t="n">
        <f aca="false">ROUND(X6/1.13*1.08,4)</f>
        <v>903.6272</v>
      </c>
    </row>
    <row r="7" customFormat="false" ht="42" hidden="false" customHeight="true" outlineLevel="0" collapsed="false">
      <c r="A7" s="13" t="s">
        <v>49</v>
      </c>
      <c r="B7" s="13" t="s">
        <v>50</v>
      </c>
      <c r="C7" s="14" t="s">
        <v>51</v>
      </c>
      <c r="D7" s="15" t="s">
        <v>52</v>
      </c>
      <c r="E7" s="14" t="s">
        <v>36</v>
      </c>
      <c r="F7" s="16"/>
      <c r="G7" s="14" t="s">
        <v>39</v>
      </c>
      <c r="H7" s="14" t="s">
        <v>39</v>
      </c>
      <c r="I7" s="14" t="s">
        <v>69</v>
      </c>
      <c r="J7" s="13" t="n">
        <v>8477900000</v>
      </c>
      <c r="K7" s="13" t="n">
        <v>84779039</v>
      </c>
      <c r="L7" s="17" t="s">
        <v>70</v>
      </c>
      <c r="M7" s="16"/>
      <c r="N7" s="18" t="s">
        <v>55</v>
      </c>
      <c r="O7" s="18" t="s">
        <v>39</v>
      </c>
      <c r="P7" s="18" t="s">
        <v>39</v>
      </c>
      <c r="Q7" s="19" t="s">
        <v>56</v>
      </c>
      <c r="R7" s="18" t="s">
        <v>43</v>
      </c>
      <c r="S7" s="18" t="s">
        <v>44</v>
      </c>
      <c r="T7" s="20"/>
      <c r="U7" s="18"/>
      <c r="V7" s="18" t="n">
        <v>1</v>
      </c>
      <c r="W7" s="21" t="n">
        <v>400</v>
      </c>
      <c r="X7" s="22" t="n">
        <f aca="false">ROUND(W7/1.13*1.08/6.9025,4)</f>
        <v>55.3859</v>
      </c>
      <c r="Y7" s="23" t="n">
        <f aca="false">ROUND(X7*V7,2)</f>
        <v>55.39</v>
      </c>
      <c r="Z7" s="24"/>
      <c r="AA7" s="24"/>
      <c r="AB7" s="25"/>
      <c r="AC7" s="13" t="n">
        <v>1.3</v>
      </c>
      <c r="AD7" s="24"/>
      <c r="AE7" s="18" t="s">
        <v>71</v>
      </c>
      <c r="AF7" s="14" t="s">
        <v>51</v>
      </c>
      <c r="AG7" s="26" t="s">
        <v>48</v>
      </c>
      <c r="AH7" s="22" t="n">
        <f aca="false">ROUND(X7/1.13*1.08,4)</f>
        <v>52.9352</v>
      </c>
    </row>
    <row r="8" customFormat="false" ht="42" hidden="false" customHeight="true" outlineLevel="0" collapsed="false">
      <c r="A8" s="13" t="s">
        <v>49</v>
      </c>
      <c r="B8" s="13" t="s">
        <v>50</v>
      </c>
      <c r="C8" s="14" t="s">
        <v>51</v>
      </c>
      <c r="D8" s="15" t="s">
        <v>52</v>
      </c>
      <c r="E8" s="14" t="s">
        <v>36</v>
      </c>
      <c r="F8" s="16"/>
      <c r="G8" s="14" t="s">
        <v>39</v>
      </c>
      <c r="H8" s="14" t="s">
        <v>39</v>
      </c>
      <c r="I8" s="14" t="s">
        <v>72</v>
      </c>
      <c r="J8" s="13" t="n">
        <v>8477900000</v>
      </c>
      <c r="K8" s="13" t="n">
        <v>84779039</v>
      </c>
      <c r="L8" s="17" t="s">
        <v>73</v>
      </c>
      <c r="M8" s="16"/>
      <c r="N8" s="18" t="s">
        <v>55</v>
      </c>
      <c r="O8" s="18" t="s">
        <v>39</v>
      </c>
      <c r="P8" s="18" t="s">
        <v>39</v>
      </c>
      <c r="Q8" s="19" t="s">
        <v>74</v>
      </c>
      <c r="R8" s="18" t="s">
        <v>43</v>
      </c>
      <c r="S8" s="18" t="s">
        <v>75</v>
      </c>
      <c r="T8" s="20"/>
      <c r="U8" s="18"/>
      <c r="V8" s="18" t="n">
        <v>1</v>
      </c>
      <c r="W8" s="21" t="n">
        <v>700</v>
      </c>
      <c r="X8" s="22" t="n">
        <f aca="false">ROUND(W8/1.13*1.08/6.9025,4)</f>
        <v>96.9253</v>
      </c>
      <c r="Y8" s="23" t="n">
        <f aca="false">ROUND(X8*V8,2)</f>
        <v>96.93</v>
      </c>
      <c r="Z8" s="24" t="s">
        <v>76</v>
      </c>
      <c r="AA8" s="24" t="n">
        <v>1</v>
      </c>
      <c r="AB8" s="25" t="n">
        <v>729.06</v>
      </c>
      <c r="AC8" s="13" t="n">
        <v>1.2</v>
      </c>
      <c r="AD8" s="24" t="s">
        <v>46</v>
      </c>
      <c r="AE8" s="18" t="s">
        <v>77</v>
      </c>
      <c r="AF8" s="14" t="s">
        <v>51</v>
      </c>
      <c r="AG8" s="26" t="s">
        <v>48</v>
      </c>
      <c r="AH8" s="22" t="n">
        <f aca="false">ROUND(X8/1.13*1.08,4)</f>
        <v>92.6366</v>
      </c>
    </row>
    <row r="9" customFormat="false" ht="42" hidden="false" customHeight="true" outlineLevel="0" collapsed="false">
      <c r="A9" s="13" t="s">
        <v>32</v>
      </c>
      <c r="B9" s="13" t="s">
        <v>33</v>
      </c>
      <c r="C9" s="14" t="s">
        <v>34</v>
      </c>
      <c r="D9" s="15" t="s">
        <v>35</v>
      </c>
      <c r="E9" s="14" t="s">
        <v>36</v>
      </c>
      <c r="F9" s="16"/>
      <c r="G9" s="14" t="s">
        <v>37</v>
      </c>
      <c r="H9" s="14" t="s">
        <v>78</v>
      </c>
      <c r="I9" s="14" t="s">
        <v>39</v>
      </c>
      <c r="J9" s="13" t="n">
        <v>8480719090</v>
      </c>
      <c r="K9" s="13" t="n">
        <v>84807190</v>
      </c>
      <c r="L9" s="17" t="s">
        <v>79</v>
      </c>
      <c r="M9" s="16"/>
      <c r="N9" s="18" t="s">
        <v>41</v>
      </c>
      <c r="O9" s="18" t="s">
        <v>39</v>
      </c>
      <c r="P9" s="18" t="s">
        <v>39</v>
      </c>
      <c r="Q9" s="19" t="s">
        <v>42</v>
      </c>
      <c r="R9" s="18" t="s">
        <v>43</v>
      </c>
      <c r="S9" s="18" t="s">
        <v>44</v>
      </c>
      <c r="T9" s="20"/>
      <c r="U9" s="18"/>
      <c r="V9" s="18" t="n">
        <v>1</v>
      </c>
      <c r="W9" s="21" t="n">
        <v>4453.9383</v>
      </c>
      <c r="X9" s="22" t="n">
        <f aca="false">ROUND(W9/1.13*1.08/6.9025,4)</f>
        <v>616.713</v>
      </c>
      <c r="Y9" s="23" t="n">
        <f aca="false">ROUND(X9*V9,2)</f>
        <v>616.71</v>
      </c>
      <c r="Z9" s="24"/>
      <c r="AA9" s="24"/>
      <c r="AB9" s="25"/>
      <c r="AC9" s="13" t="n">
        <v>413.36</v>
      </c>
      <c r="AD9" s="24"/>
      <c r="AE9" s="18" t="s">
        <v>80</v>
      </c>
      <c r="AF9" s="14" t="s">
        <v>34</v>
      </c>
      <c r="AG9" s="26" t="s">
        <v>48</v>
      </c>
      <c r="AH9" s="22" t="n">
        <f aca="false">ROUND(X9/1.13*1.08,4)</f>
        <v>589.4248</v>
      </c>
    </row>
    <row r="10" customFormat="false" ht="42" hidden="false" customHeight="true" outlineLevel="0" collapsed="false">
      <c r="A10" s="13" t="s">
        <v>49</v>
      </c>
      <c r="B10" s="13" t="s">
        <v>50</v>
      </c>
      <c r="C10" s="14" t="s">
        <v>51</v>
      </c>
      <c r="D10" s="15" t="s">
        <v>52</v>
      </c>
      <c r="E10" s="14" t="s">
        <v>36</v>
      </c>
      <c r="F10" s="16"/>
      <c r="G10" s="14" t="s">
        <v>39</v>
      </c>
      <c r="H10" s="14" t="s">
        <v>39</v>
      </c>
      <c r="I10" s="14" t="s">
        <v>81</v>
      </c>
      <c r="J10" s="13" t="n">
        <v>8477900000</v>
      </c>
      <c r="K10" s="13" t="n">
        <v>84779039</v>
      </c>
      <c r="L10" s="17" t="s">
        <v>82</v>
      </c>
      <c r="M10" s="16"/>
      <c r="N10" s="18" t="s">
        <v>55</v>
      </c>
      <c r="O10" s="18" t="s">
        <v>39</v>
      </c>
      <c r="P10" s="18" t="s">
        <v>39</v>
      </c>
      <c r="Q10" s="19" t="s">
        <v>56</v>
      </c>
      <c r="R10" s="18" t="s">
        <v>43</v>
      </c>
      <c r="S10" s="18" t="s">
        <v>44</v>
      </c>
      <c r="T10" s="20"/>
      <c r="U10" s="18"/>
      <c r="V10" s="18" t="n">
        <v>1</v>
      </c>
      <c r="W10" s="21" t="n">
        <v>600</v>
      </c>
      <c r="X10" s="22" t="n">
        <f aca="false">ROUND(W10/1.13*1.08/6.9025,4)</f>
        <v>83.0788</v>
      </c>
      <c r="Y10" s="23" t="n">
        <f aca="false">ROUND(X10*V10,2)</f>
        <v>83.08</v>
      </c>
      <c r="Z10" s="24"/>
      <c r="AA10" s="24"/>
      <c r="AB10" s="25"/>
      <c r="AC10" s="13" t="n">
        <v>1.7</v>
      </c>
      <c r="AD10" s="24"/>
      <c r="AE10" s="18" t="s">
        <v>83</v>
      </c>
      <c r="AF10" s="14" t="s">
        <v>51</v>
      </c>
      <c r="AG10" s="26" t="s">
        <v>48</v>
      </c>
      <c r="AH10" s="22" t="n">
        <f aca="false">ROUND(X10/1.13*1.08,4)</f>
        <v>79.4027</v>
      </c>
    </row>
    <row r="11" customFormat="false" ht="42" hidden="false" customHeight="true" outlineLevel="0" collapsed="false">
      <c r="A11" s="13" t="s">
        <v>32</v>
      </c>
      <c r="B11" s="13" t="s">
        <v>33</v>
      </c>
      <c r="C11" s="14" t="s">
        <v>34</v>
      </c>
      <c r="D11" s="15" t="s">
        <v>35</v>
      </c>
      <c r="E11" s="14" t="s">
        <v>36</v>
      </c>
      <c r="F11" s="16"/>
      <c r="G11" s="14" t="s">
        <v>37</v>
      </c>
      <c r="H11" s="14" t="s">
        <v>84</v>
      </c>
      <c r="I11" s="14" t="s">
        <v>39</v>
      </c>
      <c r="J11" s="13" t="n">
        <v>8480719090</v>
      </c>
      <c r="K11" s="13" t="n">
        <v>84807190</v>
      </c>
      <c r="L11" s="17" t="s">
        <v>85</v>
      </c>
      <c r="M11" s="16"/>
      <c r="N11" s="18" t="s">
        <v>41</v>
      </c>
      <c r="O11" s="18" t="s">
        <v>39</v>
      </c>
      <c r="P11" s="18" t="s">
        <v>39</v>
      </c>
      <c r="Q11" s="19" t="s">
        <v>42</v>
      </c>
      <c r="R11" s="18" t="s">
        <v>43</v>
      </c>
      <c r="S11" s="18" t="s">
        <v>44</v>
      </c>
      <c r="T11" s="20"/>
      <c r="U11" s="18"/>
      <c r="V11" s="18" t="n">
        <v>1</v>
      </c>
      <c r="W11" s="21" t="n">
        <v>4373.60678</v>
      </c>
      <c r="X11" s="22" t="n">
        <f aca="false">ROUND(W11/1.13*1.08/6.9025,4)</f>
        <v>605.5899</v>
      </c>
      <c r="Y11" s="23" t="n">
        <f aca="false">ROUND(X11*V11,2)</f>
        <v>605.59</v>
      </c>
      <c r="Z11" s="24"/>
      <c r="AA11" s="24"/>
      <c r="AB11" s="25"/>
      <c r="AC11" s="13" t="n">
        <v>301.98</v>
      </c>
      <c r="AD11" s="24"/>
      <c r="AE11" s="18" t="s">
        <v>86</v>
      </c>
      <c r="AF11" s="14" t="s">
        <v>34</v>
      </c>
      <c r="AG11" s="26" t="s">
        <v>48</v>
      </c>
      <c r="AH11" s="22" t="n">
        <f aca="false">ROUND(X11/1.13*1.08,4)</f>
        <v>578.7939</v>
      </c>
    </row>
    <row r="12" customFormat="false" ht="42" hidden="false" customHeight="true" outlineLevel="0" collapsed="false">
      <c r="A12" s="13" t="s">
        <v>49</v>
      </c>
      <c r="B12" s="13" t="s">
        <v>50</v>
      </c>
      <c r="C12" s="14" t="s">
        <v>51</v>
      </c>
      <c r="D12" s="15" t="s">
        <v>52</v>
      </c>
      <c r="E12" s="14" t="s">
        <v>36</v>
      </c>
      <c r="F12" s="16"/>
      <c r="G12" s="14" t="s">
        <v>39</v>
      </c>
      <c r="H12" s="14" t="s">
        <v>39</v>
      </c>
      <c r="I12" s="14" t="s">
        <v>87</v>
      </c>
      <c r="J12" s="13" t="n">
        <v>8477900000</v>
      </c>
      <c r="K12" s="13" t="n">
        <v>84779039</v>
      </c>
      <c r="L12" s="17" t="s">
        <v>88</v>
      </c>
      <c r="M12" s="16"/>
      <c r="N12" s="18" t="s">
        <v>55</v>
      </c>
      <c r="O12" s="18" t="s">
        <v>39</v>
      </c>
      <c r="P12" s="18" t="s">
        <v>39</v>
      </c>
      <c r="Q12" s="19" t="s">
        <v>56</v>
      </c>
      <c r="R12" s="18" t="s">
        <v>43</v>
      </c>
      <c r="S12" s="18" t="s">
        <v>44</v>
      </c>
      <c r="T12" s="20"/>
      <c r="U12" s="18"/>
      <c r="V12" s="18" t="n">
        <v>1</v>
      </c>
      <c r="W12" s="21" t="n">
        <v>500</v>
      </c>
      <c r="X12" s="22" t="n">
        <f aca="false">ROUND(W12/1.13*1.08/6.9025,4)</f>
        <v>69.2323</v>
      </c>
      <c r="Y12" s="23" t="n">
        <f aca="false">ROUND(X12*V12,2)</f>
        <v>69.23</v>
      </c>
      <c r="Z12" s="24"/>
      <c r="AA12" s="24"/>
      <c r="AB12" s="25"/>
      <c r="AC12" s="13" t="n">
        <v>1.2</v>
      </c>
      <c r="AD12" s="24"/>
      <c r="AE12" s="18" t="s">
        <v>89</v>
      </c>
      <c r="AF12" s="14" t="s">
        <v>51</v>
      </c>
      <c r="AG12" s="26" t="s">
        <v>48</v>
      </c>
      <c r="AH12" s="22" t="n">
        <f aca="false">ROUND(X12/1.13*1.08,4)</f>
        <v>66.1689</v>
      </c>
    </row>
    <row r="13" customFormat="false" ht="42" hidden="false" customHeight="true" outlineLevel="0" collapsed="false">
      <c r="A13" s="13" t="s">
        <v>90</v>
      </c>
      <c r="B13" s="13" t="s">
        <v>91</v>
      </c>
      <c r="C13" s="14" t="s">
        <v>92</v>
      </c>
      <c r="D13" s="15" t="s">
        <v>93</v>
      </c>
      <c r="E13" s="14" t="s">
        <v>94</v>
      </c>
      <c r="F13" s="16"/>
      <c r="G13" s="14" t="s">
        <v>95</v>
      </c>
      <c r="H13" s="14" t="s">
        <v>39</v>
      </c>
      <c r="I13" s="14" t="s">
        <v>96</v>
      </c>
      <c r="J13" s="13" t="n">
        <v>3919109900</v>
      </c>
      <c r="K13" s="13" t="n">
        <v>39191010</v>
      </c>
      <c r="L13" s="17" t="s">
        <v>97</v>
      </c>
      <c r="M13" s="16"/>
      <c r="N13" s="18" t="s">
        <v>98</v>
      </c>
      <c r="O13" s="18" t="s">
        <v>39</v>
      </c>
      <c r="P13" s="18" t="s">
        <v>39</v>
      </c>
      <c r="Q13" s="19" t="n">
        <v>46114</v>
      </c>
      <c r="R13" s="18" t="s">
        <v>43</v>
      </c>
      <c r="S13" s="18" t="s">
        <v>75</v>
      </c>
      <c r="T13" s="20"/>
      <c r="U13" s="18"/>
      <c r="V13" s="18" t="n">
        <v>300</v>
      </c>
      <c r="W13" s="21" t="n">
        <v>18</v>
      </c>
      <c r="X13" s="22" t="n">
        <f aca="false">ROUND(W13/1.13*1.08/6.9025,4)</f>
        <v>2.4924</v>
      </c>
      <c r="Y13" s="23" t="n">
        <f aca="false">ROUND(X13*V13,2)</f>
        <v>747.72</v>
      </c>
      <c r="Z13" s="24" t="s">
        <v>99</v>
      </c>
      <c r="AA13" s="24" t="n">
        <v>6</v>
      </c>
      <c r="AB13" s="25" t="n">
        <v>158.85</v>
      </c>
      <c r="AC13" s="13" t="n">
        <v>157.5</v>
      </c>
      <c r="AD13" s="24" t="s">
        <v>100</v>
      </c>
      <c r="AE13" s="18" t="s">
        <v>101</v>
      </c>
      <c r="AF13" s="14" t="s">
        <v>92</v>
      </c>
      <c r="AG13" s="26" t="s">
        <v>48</v>
      </c>
      <c r="AH13" s="22" t="n">
        <f aca="false">ROUND(X13/1.13*1.08,4)</f>
        <v>2.3821</v>
      </c>
    </row>
    <row r="14" customFormat="false" ht="42" hidden="false" customHeight="true" outlineLevel="0" collapsed="false">
      <c r="A14" s="13" t="s">
        <v>102</v>
      </c>
      <c r="B14" s="13" t="s">
        <v>103</v>
      </c>
      <c r="C14" s="14" t="s">
        <v>104</v>
      </c>
      <c r="D14" s="15" t="s">
        <v>105</v>
      </c>
      <c r="E14" s="14" t="s">
        <v>106</v>
      </c>
      <c r="F14" s="16"/>
      <c r="G14" s="14" t="s">
        <v>107</v>
      </c>
      <c r="H14" s="14" t="s">
        <v>39</v>
      </c>
      <c r="I14" s="14" t="s">
        <v>108</v>
      </c>
      <c r="J14" s="13" t="n">
        <v>4821100000</v>
      </c>
      <c r="K14" s="13" t="n">
        <v>48211090</v>
      </c>
      <c r="L14" s="17" t="s">
        <v>109</v>
      </c>
      <c r="M14" s="16" t="s">
        <v>110</v>
      </c>
      <c r="N14" s="18" t="s">
        <v>111</v>
      </c>
      <c r="O14" s="18" t="s">
        <v>39</v>
      </c>
      <c r="P14" s="18" t="s">
        <v>39</v>
      </c>
      <c r="Q14" s="19" t="s">
        <v>112</v>
      </c>
      <c r="R14" s="18" t="s">
        <v>43</v>
      </c>
      <c r="S14" s="18" t="s">
        <v>75</v>
      </c>
      <c r="T14" s="20"/>
      <c r="U14" s="18"/>
      <c r="V14" s="18" t="n">
        <v>125</v>
      </c>
      <c r="W14" s="21" t="n">
        <v>90</v>
      </c>
      <c r="X14" s="22" t="n">
        <f aca="false">ROUND(W14/1.13*1.08/6.9025,4)</f>
        <v>12.4618</v>
      </c>
      <c r="Y14" s="23" t="n">
        <f aca="false">ROUND(X14*V14,2)</f>
        <v>1557.73</v>
      </c>
      <c r="Z14" s="24" t="s">
        <v>113</v>
      </c>
      <c r="AA14" s="24" t="n">
        <v>6</v>
      </c>
      <c r="AB14" s="25" t="n">
        <v>192</v>
      </c>
      <c r="AC14" s="13" t="n">
        <v>185.31</v>
      </c>
      <c r="AD14" s="20" t="s">
        <v>114</v>
      </c>
      <c r="AE14" s="18" t="s">
        <v>115</v>
      </c>
      <c r="AF14" s="14" t="s">
        <v>104</v>
      </c>
      <c r="AG14" s="26" t="s">
        <v>48</v>
      </c>
      <c r="AH14" s="22" t="n">
        <f aca="false">ROUND(X14/1.13*1.08,4)</f>
        <v>11.9104</v>
      </c>
    </row>
    <row r="15" customFormat="false" ht="42" hidden="false" customHeight="true" outlineLevel="0" collapsed="false">
      <c r="A15" s="13" t="s">
        <v>116</v>
      </c>
      <c r="B15" s="13" t="s">
        <v>117</v>
      </c>
      <c r="C15" s="14" t="s">
        <v>104</v>
      </c>
      <c r="D15" s="15" t="s">
        <v>118</v>
      </c>
      <c r="E15" s="14" t="s">
        <v>106</v>
      </c>
      <c r="F15" s="16"/>
      <c r="G15" s="14" t="s">
        <v>119</v>
      </c>
      <c r="H15" s="14" t="s">
        <v>39</v>
      </c>
      <c r="I15" s="14" t="s">
        <v>120</v>
      </c>
      <c r="J15" s="13" t="n">
        <v>9612100000</v>
      </c>
      <c r="K15" s="13" t="n">
        <v>96121090</v>
      </c>
      <c r="L15" s="17" t="s">
        <v>121</v>
      </c>
      <c r="M15" s="16"/>
      <c r="N15" s="18" t="s">
        <v>122</v>
      </c>
      <c r="O15" s="18" t="s">
        <v>39</v>
      </c>
      <c r="P15" s="18" t="s">
        <v>39</v>
      </c>
      <c r="Q15" s="19" t="s">
        <v>112</v>
      </c>
      <c r="R15" s="18" t="s">
        <v>43</v>
      </c>
      <c r="S15" s="18" t="s">
        <v>75</v>
      </c>
      <c r="T15" s="20"/>
      <c r="U15" s="18"/>
      <c r="V15" s="18" t="n">
        <v>50</v>
      </c>
      <c r="W15" s="21" t="n">
        <v>80</v>
      </c>
      <c r="X15" s="22" t="n">
        <f aca="false">ROUND(W15/1.13*1.08/6.9025,4)</f>
        <v>11.0772</v>
      </c>
      <c r="Y15" s="23" t="n">
        <f aca="false">ROUND(X15*V15,2)</f>
        <v>553.86</v>
      </c>
      <c r="Z15" s="24" t="s">
        <v>123</v>
      </c>
      <c r="AA15" s="24" t="n">
        <v>3</v>
      </c>
      <c r="AB15" s="25" t="n">
        <v>14</v>
      </c>
      <c r="AC15" s="13" t="n">
        <v>12</v>
      </c>
      <c r="AD15" s="20" t="s">
        <v>124</v>
      </c>
      <c r="AE15" s="18" t="s">
        <v>125</v>
      </c>
      <c r="AF15" s="14" t="s">
        <v>104</v>
      </c>
      <c r="AG15" s="26" t="s">
        <v>48</v>
      </c>
      <c r="AH15" s="22" t="n">
        <f aca="false">ROUND(X15/1.13*1.08,4)</f>
        <v>10.5871</v>
      </c>
    </row>
    <row r="16" customFormat="false" ht="42" hidden="false" customHeight="true" outlineLevel="0" collapsed="false">
      <c r="A16" s="13" t="s">
        <v>126</v>
      </c>
      <c r="B16" s="13" t="s">
        <v>127</v>
      </c>
      <c r="C16" s="14" t="s">
        <v>128</v>
      </c>
      <c r="D16" s="15" t="s">
        <v>129</v>
      </c>
      <c r="E16" s="14" t="s">
        <v>130</v>
      </c>
      <c r="F16" s="16"/>
      <c r="G16" s="14" t="s">
        <v>131</v>
      </c>
      <c r="H16" s="14" t="s">
        <v>39</v>
      </c>
      <c r="I16" s="14" t="s">
        <v>39</v>
      </c>
      <c r="J16" s="13" t="n">
        <v>8440102000</v>
      </c>
      <c r="K16" s="13" t="n">
        <v>84401010</v>
      </c>
      <c r="L16" s="17" t="s">
        <v>132</v>
      </c>
      <c r="M16" s="16"/>
      <c r="N16" s="18" t="s">
        <v>133</v>
      </c>
      <c r="O16" s="18" t="s">
        <v>39</v>
      </c>
      <c r="P16" s="18" t="s">
        <v>39</v>
      </c>
      <c r="Q16" s="19" t="s">
        <v>112</v>
      </c>
      <c r="R16" s="18" t="s">
        <v>43</v>
      </c>
      <c r="S16" s="18" t="s">
        <v>75</v>
      </c>
      <c r="T16" s="20"/>
      <c r="U16" s="18"/>
      <c r="V16" s="18" t="n">
        <v>2</v>
      </c>
      <c r="W16" s="21" t="n">
        <v>1500</v>
      </c>
      <c r="X16" s="22" t="n">
        <f aca="false">ROUND(W16/1.13*1.08/6.9025,4)</f>
        <v>207.697</v>
      </c>
      <c r="Y16" s="23" t="n">
        <f aca="false">ROUND(X16*V16,2)</f>
        <v>415.39</v>
      </c>
      <c r="Z16" s="24" t="s">
        <v>134</v>
      </c>
      <c r="AA16" s="24" t="n">
        <v>1</v>
      </c>
      <c r="AB16" s="25" t="n">
        <v>0.6</v>
      </c>
      <c r="AC16" s="13" t="n">
        <v>0.05</v>
      </c>
      <c r="AD16" s="24" t="s">
        <v>135</v>
      </c>
      <c r="AE16" s="18" t="s">
        <v>136</v>
      </c>
      <c r="AF16" s="14" t="s">
        <v>128</v>
      </c>
      <c r="AG16" s="26" t="s">
        <v>48</v>
      </c>
      <c r="AH16" s="22" t="n">
        <f aca="false">ROUND(X16/1.13*1.08,4)</f>
        <v>198.5069</v>
      </c>
    </row>
    <row r="17" customFormat="false" ht="42" hidden="false" customHeight="true" outlineLevel="0" collapsed="false">
      <c r="A17" s="13" t="s">
        <v>137</v>
      </c>
      <c r="B17" s="13" t="s">
        <v>138</v>
      </c>
      <c r="C17" s="14" t="s">
        <v>139</v>
      </c>
      <c r="D17" s="15" t="s">
        <v>140</v>
      </c>
      <c r="E17" s="14" t="s">
        <v>141</v>
      </c>
      <c r="F17" s="16"/>
      <c r="G17" s="14" t="s">
        <v>142</v>
      </c>
      <c r="H17" s="14" t="s">
        <v>39</v>
      </c>
      <c r="I17" s="14" t="s">
        <v>39</v>
      </c>
      <c r="J17" s="13" t="n">
        <v>9403200000</v>
      </c>
      <c r="K17" s="13" t="n">
        <v>94033000</v>
      </c>
      <c r="L17" s="17" t="s">
        <v>143</v>
      </c>
      <c r="M17" s="16"/>
      <c r="N17" s="18" t="s">
        <v>144</v>
      </c>
      <c r="O17" s="18" t="s">
        <v>39</v>
      </c>
      <c r="P17" s="18" t="s">
        <v>39</v>
      </c>
      <c r="Q17" s="19" t="s">
        <v>145</v>
      </c>
      <c r="R17" s="18" t="s">
        <v>43</v>
      </c>
      <c r="S17" s="18" t="s">
        <v>75</v>
      </c>
      <c r="T17" s="20"/>
      <c r="U17" s="18"/>
      <c r="V17" s="18" t="n">
        <v>30</v>
      </c>
      <c r="W17" s="21" t="n">
        <v>56.66</v>
      </c>
      <c r="X17" s="22" t="n">
        <f aca="false">ROUND(W17/1.13*1.08/6.9025,4)</f>
        <v>7.8454</v>
      </c>
      <c r="Y17" s="23" t="n">
        <f aca="false">ROUND(X17*V17,2)</f>
        <v>235.36</v>
      </c>
      <c r="Z17" s="24" t="s">
        <v>146</v>
      </c>
      <c r="AA17" s="24" t="n">
        <v>8</v>
      </c>
      <c r="AB17" s="25" t="n">
        <v>209</v>
      </c>
      <c r="AC17" s="13" t="n">
        <v>187.5</v>
      </c>
      <c r="AD17" s="24" t="s">
        <v>147</v>
      </c>
      <c r="AE17" s="18" t="s">
        <v>148</v>
      </c>
      <c r="AF17" s="14" t="s">
        <v>139</v>
      </c>
      <c r="AG17" s="26" t="s">
        <v>48</v>
      </c>
      <c r="AH17" s="22" t="n">
        <f aca="false">ROUND(X17/1.13*1.08,4)</f>
        <v>7.4983</v>
      </c>
    </row>
    <row r="18" customFormat="false" ht="36" hidden="false" customHeight="true" outlineLevel="0" collapsed="false">
      <c r="V18" s="2" t="n">
        <f aca="false">SUM(V2:V17)</f>
        <v>518</v>
      </c>
      <c r="Y18" s="5" t="n">
        <f aca="false">SUM(Y2:Y17)</f>
        <v>7520.94</v>
      </c>
      <c r="AA18" s="1" t="n">
        <f aca="false">SUM(AA2:AA17)</f>
        <v>27</v>
      </c>
      <c r="AB18" s="1" t="n">
        <f aca="false">SUM(AB2:AB17)</f>
        <v>2669.83</v>
      </c>
      <c r="AC18" s="2" t="n">
        <f aca="false">SUM(AC2:AC17)</f>
        <v>2577.72</v>
      </c>
    </row>
  </sheetData>
  <autoFilter ref="A1:AH18"/>
  <mergeCells count="12">
    <mergeCell ref="Z2:Z5"/>
    <mergeCell ref="AA2:AA5"/>
    <mergeCell ref="AB2:AB5"/>
    <mergeCell ref="AD2:AD5"/>
    <mergeCell ref="Z6:Z7"/>
    <mergeCell ref="AA6:AA7"/>
    <mergeCell ref="AB6:AB7"/>
    <mergeCell ref="AD6:AD7"/>
    <mergeCell ref="Z8:Z12"/>
    <mergeCell ref="AA8:AA12"/>
    <mergeCell ref="AB8:AB12"/>
    <mergeCell ref="AD8:AD12"/>
  </mergeCells>
  <printOptions headings="false" gridLines="false" gridLinesSet="true" horizontalCentered="false" verticalCentered="false"/>
  <pageMargins left="0.118055555555556" right="0.0777777777777778" top="0.747916666666667" bottom="0.747916666666667" header="0.511811023622047" footer="0.511811023622047"/>
  <pageSetup paperSize="8"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LibreOffice/7.6.6.3$Windows_X86_64 LibreOffice_project/d97b2716a9a4a2ce1391dee1765565ea469b0ae7</Application>
  <AppVersion>15.0000</AppVersion>
  <Company>Lenovo</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2021-07-22T02:15:00Z</dcterms:created>
  <dc:creator>jbcheng</dc:creator>
  <dc:description/>
  <dc:language>en-US</dc:language>
  <cp:lastModifiedBy/>
  <cp:lastPrinted>2021-07-22T06:54:00Z</cp:lastPrinted>
  <dcterms:modified xsi:type="dcterms:W3CDTF">2026-04-20T09:16:10Z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8AB71097D07D4AD1872569C7738B11D5</vt:lpwstr>
  </property>
  <property fmtid="{D5CDD505-2E9C-101B-9397-08002B2CF9AE}" pid="4" name="KSOProductBuildVer">
    <vt:lpwstr>1033-12.1.0.25242</vt:lpwstr>
  </property>
</Properties>
</file>