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/>
  <mc:AlternateContent xmlns:mc="http://schemas.openxmlformats.org/markup-compatibility/2006">
    <mc:Choice Requires="x15">
      <x15ac:absPath xmlns:x15ac="http://schemas.microsoft.com/office/spreadsheetml/2010/11/ac" url="Y:\current data\1 DUNG + MAI\2- IM-EX 2023\Tháng 8\7. IMPORT OVERSEA\"/>
    </mc:Choice>
  </mc:AlternateContent>
  <xr:revisionPtr revIDLastSave="0" documentId="8_{402F4E51-7197-449E-91AD-8ED5EFD959A6}" xr6:coauthVersionLast="47" xr6:coauthVersionMax="47" xr10:uidLastSave="{00000000-0000-0000-0000-000000000000}"/>
  <bookViews>
    <workbookView xWindow="-48" yWindow="-48" windowWidth="23136" windowHeight="12600" xr2:uid="{00000000-000D-0000-FFFF-FFFF00000000}"/>
  </bookViews>
  <sheets>
    <sheet name="listing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1" i="11" l="1"/>
  <c r="R10" i="11"/>
  <c r="Q9" i="11"/>
  <c r="R9" i="11" s="1"/>
  <c r="Q8" i="11"/>
  <c r="R8" i="11" s="1"/>
  <c r="Q7" i="11"/>
  <c r="R7" i="11" s="1"/>
  <c r="R6" i="11"/>
  <c r="Q6" i="11"/>
  <c r="R5" i="11"/>
  <c r="Q5" i="11"/>
  <c r="Q4" i="11"/>
  <c r="R4" i="11" s="1"/>
  <c r="Q3" i="11"/>
  <c r="R3" i="11" s="1"/>
  <c r="Q2" i="11"/>
  <c r="R2" i="11" s="1"/>
</calcChain>
</file>

<file path=xl/sharedStrings.xml><?xml version="1.0" encoding="utf-8"?>
<sst xmlns="http://schemas.openxmlformats.org/spreadsheetml/2006/main" count="145" uniqueCount="71">
  <si>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</si>
  <si>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</si>
  <si>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</si>
  <si>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</si>
  <si>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</si>
  <si>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6)CN hs code</t>
  </si>
  <si>
    <t>7)VN hs code</t>
  </si>
  <si>
    <t>8) VOLTAGE 
(ex : 220V)</t>
  </si>
  <si>
    <t>9) CAPACITY 
(ex :1200KW)</t>
  </si>
  <si>
    <t>10) Manufacture date
(yyyy-mm-dd)</t>
  </si>
  <si>
    <t>11) ORIGIN</t>
  </si>
  <si>
    <t>12) NEW or 
USED</t>
  </si>
  <si>
    <t>13) PICTURE
(BEFORE PACKING)</t>
  </si>
  <si>
    <t>14) PICTURE
(NAME PLATE or label)</t>
  </si>
  <si>
    <t>15)Quantity</t>
  </si>
  <si>
    <t>16)cost(RMB 13%VAT)</t>
  </si>
  <si>
    <t>17)cost(USD)</t>
  </si>
  <si>
    <t>18)Total cost(USD)</t>
  </si>
  <si>
    <t>19)CARTON NO.</t>
  </si>
  <si>
    <t>20)CTN QTY</t>
  </si>
  <si>
    <t>21)G.W(KGS)</t>
  </si>
  <si>
    <t>22)N.W(KGS)</t>
  </si>
  <si>
    <t>23)Package Size(CM)</t>
  </si>
  <si>
    <t>24)Part size</t>
  </si>
  <si>
    <t>25)应用范围</t>
  </si>
  <si>
    <t>26)是否带电源</t>
  </si>
  <si>
    <t>STENCIL</t>
  </si>
  <si>
    <t>钢网</t>
  </si>
  <si>
    <t>CHANGKE</t>
  </si>
  <si>
    <t>/</t>
  </si>
  <si>
    <t>GOKEYS3-MU</t>
  </si>
  <si>
    <t>China</t>
  </si>
  <si>
    <t>NEW</t>
  </si>
  <si>
    <t>P1</t>
  </si>
  <si>
    <t>70*61*7</t>
  </si>
  <si>
    <t>55*65*2.5CM</t>
  </si>
  <si>
    <t>SMT printer used for printing solder past on PCB</t>
  </si>
  <si>
    <t>No</t>
  </si>
  <si>
    <t>NOZZLE</t>
  </si>
  <si>
    <t>吸嘴</t>
  </si>
  <si>
    <t>DAXING GENERAL MOTORS</t>
  </si>
  <si>
    <t>P005</t>
  </si>
  <si>
    <t>2.5*1.5*1.5</t>
  </si>
  <si>
    <t>Spare parts for Chip mountor</t>
  </si>
  <si>
    <t>M022</t>
  </si>
  <si>
    <t>YAMAHA</t>
  </si>
  <si>
    <t>P033</t>
  </si>
  <si>
    <t>JAPAN</t>
  </si>
  <si>
    <t>P053</t>
  </si>
  <si>
    <t>P051</t>
  </si>
  <si>
    <t>AIR FILTRATION CHIP</t>
  </si>
  <si>
    <t>真空空气过滤芯</t>
  </si>
  <si>
    <t>ME4</t>
  </si>
  <si>
    <t>1*0.7*0.7</t>
  </si>
  <si>
    <t>ANECHOIC SPONGE</t>
  </si>
  <si>
    <t>消声海绵</t>
  </si>
  <si>
    <t>0.8*0.2*0.2</t>
  </si>
  <si>
    <t>SILK SCREEN PRINTING TABLE</t>
  </si>
  <si>
    <t>丝印台</t>
  </si>
  <si>
    <t>TECHSEN Electronics Shenzhen Co., Ltd</t>
  </si>
  <si>
    <t>SPY-SSPT-22005/22026-01</t>
  </si>
  <si>
    <t>CHINA</t>
  </si>
  <si>
    <t>SPY1</t>
  </si>
  <si>
    <t>140*60*110</t>
  </si>
  <si>
    <t>130*50*100</t>
  </si>
  <si>
    <t>silk screen printing for plastic case</t>
  </si>
  <si>
    <t>NO</t>
  </si>
  <si>
    <t>SPY-SSPT-22005/22026-02</t>
  </si>
  <si>
    <t>SPY2</t>
  </si>
  <si>
    <t>130*70*90</t>
  </si>
  <si>
    <t>120*60*80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</si>
</sst>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yyyy/m/d;@"/>
    <numFmt numFmtId="169" formatCode="0.0000_ "/>
    <numFmt numFmtId="170" formatCode="0_ "/>
  </numFmts>
  <fonts count="7">
    <font>
      <sz val="11"/>
      <color theme="1"/>
      <name val="Calibri"/>
      <charset val="134"/>
      <scheme val="minor"/>
    </font>
    <font>
      <sz val="11"/>
      <color theme="1"/>
      <name val="楷体"/>
      <charset val="134"/>
    </font>
    <font>
      <b/>
      <sz val="11"/>
      <color rgb="FF000000"/>
      <name val="楷体"/>
      <charset val="134"/>
    </font>
    <font>
      <b/>
      <sz val="11"/>
      <color theme="1"/>
      <name val="楷体"/>
      <charset val="134"/>
    </font>
    <font>
      <sz val="11"/>
      <name val="楷体"/>
    </font>
    <font>
      <sz val="11"/>
      <name val="楷体"/>
      <charset val="134"/>
    </font>
    <font>
      <b/>
      <sz val="11"/>
      <color rgb="FFFF0000"/>
      <name val="楷体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right" vertical="center"/>
    </xf>
    <xf numFmtId="166" fontId="1" fillId="0" borderId="0" xfId="0" applyNumberFormat="1" applyFont="1" applyAlignment="1">
      <alignment horizontal="center" vertical="center"/>
    </xf>
    <xf numFmtId="170" fontId="2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166" fontId="2" fillId="0" borderId="1" xfId="0" applyNumberFormat="1" applyFont="1" applyBorder="1" applyAlignment="1">
      <alignment horizontal="center" vertical="center" wrapText="1"/>
    </xf>
    <xf numFmtId="170" fontId="6" fillId="0" borderId="1" xfId="0" applyNumberFormat="1" applyFont="1" applyBorder="1" applyAlignment="1">
      <alignment horizontal="center" vertical="center" wrapText="1"/>
    </xf>
    <xf numFmtId="166" fontId="1" fillId="0" borderId="1" xfId="0" applyNumberFormat="1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169" fontId="1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jpe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jpe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262890</xdr:colOff>
      <xdr:row>1</xdr:row>
      <xdr:rowOff>272415</xdr:rowOff>
    </xdr:from>
    <xdr:to>
      <xdr:col>12</xdr:col>
      <xdr:colOff>1698625</xdr:colOff>
      <xdr:row>1</xdr:row>
      <xdr:rowOff>1017905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17490" y="653415"/>
          <a:ext cx="1435735" cy="7454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173355</xdr:colOff>
      <xdr:row>1</xdr:row>
      <xdr:rowOff>170180</xdr:rowOff>
    </xdr:from>
    <xdr:to>
      <xdr:col>13</xdr:col>
      <xdr:colOff>1613535</xdr:colOff>
      <xdr:row>1</xdr:row>
      <xdr:rowOff>808990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899630" y="551180"/>
          <a:ext cx="1440180" cy="6388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12</xdr:col>
      <xdr:colOff>262890</xdr:colOff>
      <xdr:row>2</xdr:row>
      <xdr:rowOff>190500</xdr:rowOff>
    </xdr:from>
    <xdr:to>
      <xdr:col>12</xdr:col>
      <xdr:colOff>1698625</xdr:colOff>
      <xdr:row>2</xdr:row>
      <xdr:rowOff>1005840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017490" y="1714500"/>
          <a:ext cx="1435735" cy="8153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12</xdr:col>
      <xdr:colOff>262890</xdr:colOff>
      <xdr:row>3</xdr:row>
      <xdr:rowOff>190500</xdr:rowOff>
    </xdr:from>
    <xdr:to>
      <xdr:col>12</xdr:col>
      <xdr:colOff>1698625</xdr:colOff>
      <xdr:row>3</xdr:row>
      <xdr:rowOff>982345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017490" y="2857500"/>
          <a:ext cx="1435735" cy="7918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12</xdr:col>
      <xdr:colOff>262890</xdr:colOff>
      <xdr:row>4</xdr:row>
      <xdr:rowOff>200025</xdr:rowOff>
    </xdr:from>
    <xdr:to>
      <xdr:col>12</xdr:col>
      <xdr:colOff>1703070</xdr:colOff>
      <xdr:row>4</xdr:row>
      <xdr:rowOff>1051560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017490" y="4010025"/>
          <a:ext cx="1440180" cy="8515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12</xdr:col>
      <xdr:colOff>262890</xdr:colOff>
      <xdr:row>5</xdr:row>
      <xdr:rowOff>238125</xdr:rowOff>
    </xdr:from>
    <xdr:to>
      <xdr:col>12</xdr:col>
      <xdr:colOff>1703070</xdr:colOff>
      <xdr:row>5</xdr:row>
      <xdr:rowOff>1098550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8017490" y="5191125"/>
          <a:ext cx="1440180" cy="860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12</xdr:col>
      <xdr:colOff>262890</xdr:colOff>
      <xdr:row>6</xdr:row>
      <xdr:rowOff>285750</xdr:rowOff>
    </xdr:from>
    <xdr:to>
      <xdr:col>12</xdr:col>
      <xdr:colOff>1703070</xdr:colOff>
      <xdr:row>6</xdr:row>
      <xdr:rowOff>1042670</xdr:rowOff>
    </xdr:to>
    <xdr:pic>
      <xdr:nvPicPr>
        <xdr:cNvPr id="22" name="图片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8017490" y="6381750"/>
          <a:ext cx="1440180" cy="756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12</xdr:col>
      <xdr:colOff>323850</xdr:colOff>
      <xdr:row>7</xdr:row>
      <xdr:rowOff>76200</xdr:rowOff>
    </xdr:from>
    <xdr:to>
      <xdr:col>12</xdr:col>
      <xdr:colOff>1638935</xdr:colOff>
      <xdr:row>7</xdr:row>
      <xdr:rowOff>867410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8078450" y="7315200"/>
          <a:ext cx="1315085" cy="7912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12</xdr:col>
      <xdr:colOff>399415</xdr:colOff>
      <xdr:row>8</xdr:row>
      <xdr:rowOff>66675</xdr:rowOff>
    </xdr:from>
    <xdr:to>
      <xdr:col>12</xdr:col>
      <xdr:colOff>1724025</xdr:colOff>
      <xdr:row>8</xdr:row>
      <xdr:rowOff>1076960</xdr:rowOff>
    </xdr:to>
    <xdr:pic>
      <xdr:nvPicPr>
        <xdr:cNvPr id="24" name="图片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8154015" y="8448675"/>
          <a:ext cx="1324610" cy="10102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385445</xdr:colOff>
      <xdr:row>6</xdr:row>
      <xdr:rowOff>224155</xdr:rowOff>
    </xdr:from>
    <xdr:to>
      <xdr:col>13</xdr:col>
      <xdr:colOff>1400810</xdr:colOff>
      <xdr:row>6</xdr:row>
      <xdr:rowOff>944245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0111720" y="6320155"/>
          <a:ext cx="1015365" cy="7200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350520</xdr:colOff>
      <xdr:row>5</xdr:row>
      <xdr:rowOff>269240</xdr:rowOff>
    </xdr:from>
    <xdr:to>
      <xdr:col>13</xdr:col>
      <xdr:colOff>1435735</xdr:colOff>
      <xdr:row>5</xdr:row>
      <xdr:rowOff>989330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0076795" y="5222240"/>
          <a:ext cx="1085215" cy="7200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238125</xdr:colOff>
      <xdr:row>4</xdr:row>
      <xdr:rowOff>325120</xdr:rowOff>
    </xdr:from>
    <xdr:to>
      <xdr:col>13</xdr:col>
      <xdr:colOff>1548130</xdr:colOff>
      <xdr:row>4</xdr:row>
      <xdr:rowOff>1045210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9964400" y="4135120"/>
          <a:ext cx="1310005" cy="7200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277495</xdr:colOff>
      <xdr:row>2</xdr:row>
      <xdr:rowOff>213360</xdr:rowOff>
    </xdr:from>
    <xdr:to>
      <xdr:col>13</xdr:col>
      <xdr:colOff>1508760</xdr:colOff>
      <xdr:row>2</xdr:row>
      <xdr:rowOff>933450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0003770" y="1737360"/>
          <a:ext cx="1231265" cy="7200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355600</xdr:colOff>
      <xdr:row>7</xdr:row>
      <xdr:rowOff>235585</xdr:rowOff>
    </xdr:from>
    <xdr:to>
      <xdr:col>13</xdr:col>
      <xdr:colOff>1431290</xdr:colOff>
      <xdr:row>7</xdr:row>
      <xdr:rowOff>955675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0081875" y="7474585"/>
          <a:ext cx="1075690" cy="7200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337820</xdr:colOff>
      <xdr:row>8</xdr:row>
      <xdr:rowOff>224155</xdr:rowOff>
    </xdr:from>
    <xdr:to>
      <xdr:col>13</xdr:col>
      <xdr:colOff>1448435</xdr:colOff>
      <xdr:row>8</xdr:row>
      <xdr:rowOff>944245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0064095" y="8606155"/>
          <a:ext cx="1110615" cy="7200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118110</xdr:colOff>
      <xdr:row>3</xdr:row>
      <xdr:rowOff>269240</xdr:rowOff>
    </xdr:from>
    <xdr:to>
      <xdr:col>13</xdr:col>
      <xdr:colOff>1623060</xdr:colOff>
      <xdr:row>3</xdr:row>
      <xdr:rowOff>989330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9844385" y="2936240"/>
          <a:ext cx="1504950" cy="7200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84455</xdr:colOff>
      <xdr:row>10</xdr:row>
      <xdr:rowOff>79375</xdr:rowOff>
    </xdr:from>
    <xdr:to>
      <xdr:col>12</xdr:col>
      <xdr:colOff>1524635</xdr:colOff>
      <xdr:row>10</xdr:row>
      <xdr:rowOff>895985</xdr:rowOff>
    </xdr:to>
    <xdr:pic>
      <xdr:nvPicPr>
        <xdr:cNvPr id="11" name="图片 10" descr="a086cd6c61980906ac4b9bdee5e6236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rcRect t="23480" r="-921"/>
        <a:stretch>
          <a:fillRect/>
        </a:stretch>
      </xdr:blipFill>
      <xdr:spPr>
        <a:xfrm>
          <a:off x="17839055" y="10620375"/>
          <a:ext cx="1440180" cy="816610"/>
        </a:xfrm>
        <a:prstGeom prst="rect">
          <a:avLst/>
        </a:prstGeom>
      </xdr:spPr>
    </xdr:pic>
    <xdr:clientData/>
  </xdr:twoCellAnchor>
  <xdr:twoCellAnchor editAs="oneCell">
    <xdr:from>
      <xdr:col>12</xdr:col>
      <xdr:colOff>103505</xdr:colOff>
      <xdr:row>9</xdr:row>
      <xdr:rowOff>38100</xdr:rowOff>
    </xdr:from>
    <xdr:to>
      <xdr:col>12</xdr:col>
      <xdr:colOff>1543685</xdr:colOff>
      <xdr:row>9</xdr:row>
      <xdr:rowOff>993775</xdr:rowOff>
    </xdr:to>
    <xdr:pic>
      <xdr:nvPicPr>
        <xdr:cNvPr id="12" name="图片 11" descr="221000873f3ffc86433deb79564d473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rcRect t="12688" r="949"/>
        <a:stretch>
          <a:fillRect/>
        </a:stretch>
      </xdr:blipFill>
      <xdr:spPr>
        <a:xfrm>
          <a:off x="17858105" y="9563100"/>
          <a:ext cx="1440180" cy="955675"/>
        </a:xfrm>
        <a:prstGeom prst="rect">
          <a:avLst/>
        </a:prstGeom>
      </xdr:spPr>
    </xdr:pic>
    <xdr:clientData/>
  </xdr:twoCellAnchor>
  <xdr:twoCellAnchor editAs="oneCell">
    <xdr:from>
      <xdr:col>13</xdr:col>
      <xdr:colOff>266700</xdr:colOff>
      <xdr:row>9</xdr:row>
      <xdr:rowOff>123825</xdr:rowOff>
    </xdr:from>
    <xdr:to>
      <xdr:col>13</xdr:col>
      <xdr:colOff>1706880</xdr:colOff>
      <xdr:row>9</xdr:row>
      <xdr:rowOff>752475</xdr:rowOff>
    </xdr:to>
    <xdr:pic>
      <xdr:nvPicPr>
        <xdr:cNvPr id="13" name="图片 12" descr="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9992975" y="9648825"/>
          <a:ext cx="1440180" cy="628650"/>
        </a:xfrm>
        <a:prstGeom prst="rect">
          <a:avLst/>
        </a:prstGeom>
      </xdr:spPr>
    </xdr:pic>
    <xdr:clientData/>
  </xdr:twoCellAnchor>
  <xdr:twoCellAnchor editAs="oneCell">
    <xdr:from>
      <xdr:col>13</xdr:col>
      <xdr:colOff>238125</xdr:colOff>
      <xdr:row>10</xdr:row>
      <xdr:rowOff>168275</xdr:rowOff>
    </xdr:from>
    <xdr:to>
      <xdr:col>13</xdr:col>
      <xdr:colOff>1678305</xdr:colOff>
      <xdr:row>10</xdr:row>
      <xdr:rowOff>755650</xdr:rowOff>
    </xdr:to>
    <xdr:pic>
      <xdr:nvPicPr>
        <xdr:cNvPr id="14" name="图片 13" descr="2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9964400" y="10709275"/>
          <a:ext cx="1440180" cy="587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1"/>
  <sheetViews>
    <sheetView tabSelected="1" zoomScale="85" zoomScaleNormal="85" workbookViewId="0">
      <pane ySplit="1" topLeftCell="A6" activePane="bottomLeft" state="frozen"/>
      <selection pane="bottomLeft" activeCell="C8" sqref="C8"/>
    </sheetView>
  </sheetViews>
  <sheetFormatPr defaultColWidth="9" defaultRowHeight="13.2"/>
  <cols>
    <col min="1" max="1" width="23.109375" style="1" customWidth="1"/>
    <col min="2" max="2" width="15.44140625" style="3" customWidth="1"/>
    <col min="3" max="3" width="30" style="1" customWidth="1"/>
    <col min="4" max="4" width="16.33203125" style="1" customWidth="1"/>
    <col min="5" max="5" width="21.109375" style="4" customWidth="1"/>
    <col min="6" max="7" width="21.109375" style="5" customWidth="1"/>
    <col min="8" max="9" width="14.109375" style="1" customWidth="1"/>
    <col min="10" max="10" width="21" style="6" customWidth="1"/>
    <col min="11" max="11" width="15.88671875" style="1" customWidth="1"/>
    <col min="12" max="12" width="19.44140625" style="1" customWidth="1"/>
    <col min="13" max="13" width="25.88671875" style="2" customWidth="1"/>
    <col min="14" max="14" width="24.21875" style="2" customWidth="1"/>
    <col min="15" max="17" width="16.44140625" style="1" customWidth="1"/>
    <col min="18" max="18" width="15" style="1" customWidth="1"/>
    <col min="19" max="19" width="17" style="1" customWidth="1"/>
    <col min="20" max="20" width="15.77734375" style="1" customWidth="1"/>
    <col min="21" max="21" width="17" style="2" customWidth="1"/>
    <col min="22" max="22" width="23.88671875" style="1" customWidth="1"/>
    <col min="23" max="23" width="24.109375" style="1" customWidth="1"/>
    <col min="24" max="24" width="30.5546875" style="3" customWidth="1"/>
    <col min="25" max="25" width="16.88671875" style="1" customWidth="1"/>
    <col min="26" max="26" width="16" style="2" customWidth="1"/>
    <col min="27" max="16384" width="9" style="2"/>
  </cols>
  <sheetData>
    <row r="1" spans="1:26" s="1" customFormat="1" ht="30" customHeight="1">
      <c r="A1" s="7" t="s">
        <v>0</v>
      </c>
      <c r="B1" s="8" t="s">
        <v>1</v>
      </c>
      <c r="C1" s="7" t="s">
        <v>2</v>
      </c>
      <c r="D1" s="7" t="s">
        <v>3</v>
      </c>
      <c r="E1" s="9" t="s">
        <v>4</v>
      </c>
      <c r="F1" s="9" t="s">
        <v>5</v>
      </c>
      <c r="G1" s="9" t="s">
        <v>6</v>
      </c>
      <c r="H1" s="7" t="s">
        <v>7</v>
      </c>
      <c r="I1" s="7" t="s">
        <v>8</v>
      </c>
      <c r="J1" s="16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17" t="s">
        <v>15</v>
      </c>
      <c r="Q1" s="7" t="s">
        <v>16</v>
      </c>
      <c r="R1" s="7" t="s">
        <v>17</v>
      </c>
      <c r="S1" s="20" t="s">
        <v>18</v>
      </c>
      <c r="T1" s="20" t="s">
        <v>19</v>
      </c>
      <c r="U1" s="20" t="s">
        <v>20</v>
      </c>
      <c r="V1" s="20" t="s">
        <v>21</v>
      </c>
      <c r="W1" s="20" t="s">
        <v>22</v>
      </c>
      <c r="X1" s="20" t="s">
        <v>23</v>
      </c>
      <c r="Y1" s="22" t="s">
        <v>24</v>
      </c>
      <c r="Z1" s="20" t="s">
        <v>25</v>
      </c>
    </row>
    <row r="2" spans="1:26" ht="90" customHeight="1">
      <c r="A2" s="10" t="s">
        <v>26</v>
      </c>
      <c r="B2" s="11" t="s">
        <v>27</v>
      </c>
      <c r="C2" s="12" t="s">
        <v>28</v>
      </c>
      <c r="D2" s="13" t="s">
        <v>29</v>
      </c>
      <c r="E2" s="13" t="s">
        <v>30</v>
      </c>
      <c r="F2" s="14">
        <v>8443919090</v>
      </c>
      <c r="G2" s="14">
        <v>84439100</v>
      </c>
      <c r="H2" s="13" t="s">
        <v>29</v>
      </c>
      <c r="I2" s="13" t="s">
        <v>29</v>
      </c>
      <c r="J2" s="18">
        <v>45146</v>
      </c>
      <c r="K2" s="13" t="s">
        <v>31</v>
      </c>
      <c r="L2" s="13" t="s">
        <v>32</v>
      </c>
      <c r="M2" s="19"/>
      <c r="N2" s="19"/>
      <c r="O2" s="13">
        <v>1</v>
      </c>
      <c r="P2" s="13">
        <v>270</v>
      </c>
      <c r="Q2" s="21">
        <f>P2/1.13*1.02/7.1283</f>
        <v>34.19003327010536</v>
      </c>
      <c r="R2" s="13">
        <f>O2*Q2</f>
        <v>34.19003327010536</v>
      </c>
      <c r="S2" s="23" t="s">
        <v>33</v>
      </c>
      <c r="T2" s="26">
        <v>1</v>
      </c>
      <c r="U2" s="29">
        <v>2.7</v>
      </c>
      <c r="V2" s="13">
        <v>1.1000000000000001</v>
      </c>
      <c r="W2" s="26" t="s">
        <v>34</v>
      </c>
      <c r="X2" s="13" t="s">
        <v>35</v>
      </c>
      <c r="Y2" s="12" t="s">
        <v>36</v>
      </c>
      <c r="Z2" s="13" t="s">
        <v>37</v>
      </c>
    </row>
    <row r="3" spans="1:26" ht="90" customHeight="1">
      <c r="A3" s="10" t="s">
        <v>38</v>
      </c>
      <c r="B3" s="11" t="s">
        <v>39</v>
      </c>
      <c r="C3" s="12" t="s">
        <v>40</v>
      </c>
      <c r="D3" s="13" t="s">
        <v>41</v>
      </c>
      <c r="E3" s="13"/>
      <c r="F3" s="14">
        <v>3926901000</v>
      </c>
      <c r="G3" s="14">
        <v>84799040</v>
      </c>
      <c r="H3" s="13" t="s">
        <v>29</v>
      </c>
      <c r="I3" s="13" t="s">
        <v>29</v>
      </c>
      <c r="J3" s="18">
        <v>45117</v>
      </c>
      <c r="K3" s="13" t="s">
        <v>31</v>
      </c>
      <c r="L3" s="13" t="s">
        <v>32</v>
      </c>
      <c r="M3" s="19"/>
      <c r="N3" s="19"/>
      <c r="O3" s="13">
        <v>4</v>
      </c>
      <c r="P3" s="13">
        <v>420</v>
      </c>
      <c r="Q3" s="21">
        <f t="shared" ref="Q3:Q9" si="0">P3/1.13*1.02/7.1283</f>
        <v>53.184496197941669</v>
      </c>
      <c r="R3" s="13">
        <f t="shared" ref="R3:R11" si="1">O3*Q3</f>
        <v>212.73798479176668</v>
      </c>
      <c r="S3" s="24"/>
      <c r="T3" s="27"/>
      <c r="U3" s="29"/>
      <c r="V3" s="13">
        <v>3.3999999999999998E-3</v>
      </c>
      <c r="W3" s="27"/>
      <c r="X3" s="12" t="s">
        <v>42</v>
      </c>
      <c r="Y3" s="12" t="s">
        <v>43</v>
      </c>
      <c r="Z3" s="13" t="s">
        <v>37</v>
      </c>
    </row>
    <row r="4" spans="1:26" ht="90" customHeight="1">
      <c r="A4" s="10" t="s">
        <v>38</v>
      </c>
      <c r="B4" s="11" t="s">
        <v>39</v>
      </c>
      <c r="C4" s="12" t="s">
        <v>40</v>
      </c>
      <c r="D4" s="13" t="s">
        <v>44</v>
      </c>
      <c r="E4" s="13"/>
      <c r="F4" s="14">
        <v>3926901000</v>
      </c>
      <c r="G4" s="14">
        <v>84799040</v>
      </c>
      <c r="H4" s="13" t="s">
        <v>29</v>
      </c>
      <c r="I4" s="13" t="s">
        <v>29</v>
      </c>
      <c r="J4" s="18">
        <v>45117</v>
      </c>
      <c r="K4" s="13" t="s">
        <v>31</v>
      </c>
      <c r="L4" s="13" t="s">
        <v>32</v>
      </c>
      <c r="M4" s="19"/>
      <c r="N4" s="19"/>
      <c r="O4" s="13">
        <v>4</v>
      </c>
      <c r="P4" s="13">
        <v>460</v>
      </c>
      <c r="Q4" s="21">
        <f t="shared" si="0"/>
        <v>58.249686312031358</v>
      </c>
      <c r="R4" s="13">
        <f t="shared" si="1"/>
        <v>232.99874524812543</v>
      </c>
      <c r="S4" s="24"/>
      <c r="T4" s="27"/>
      <c r="U4" s="29"/>
      <c r="V4" s="13">
        <v>3.3999999999999998E-3</v>
      </c>
      <c r="W4" s="27"/>
      <c r="X4" s="12" t="s">
        <v>42</v>
      </c>
      <c r="Y4" s="12" t="s">
        <v>43</v>
      </c>
      <c r="Z4" s="13" t="s">
        <v>37</v>
      </c>
    </row>
    <row r="5" spans="1:26" ht="90" customHeight="1">
      <c r="A5" s="10" t="s">
        <v>38</v>
      </c>
      <c r="B5" s="11" t="s">
        <v>39</v>
      </c>
      <c r="C5" s="12" t="s">
        <v>45</v>
      </c>
      <c r="D5" s="13" t="s">
        <v>46</v>
      </c>
      <c r="E5" s="13"/>
      <c r="F5" s="14">
        <v>3926901000</v>
      </c>
      <c r="G5" s="14">
        <v>84799040</v>
      </c>
      <c r="H5" s="13" t="s">
        <v>29</v>
      </c>
      <c r="I5" s="13" t="s">
        <v>29</v>
      </c>
      <c r="J5" s="18">
        <v>45117</v>
      </c>
      <c r="K5" s="13" t="s">
        <v>47</v>
      </c>
      <c r="L5" s="13" t="s">
        <v>32</v>
      </c>
      <c r="M5" s="19"/>
      <c r="N5" s="19"/>
      <c r="O5" s="13">
        <v>5</v>
      </c>
      <c r="P5" s="13">
        <v>1520</v>
      </c>
      <c r="Q5" s="21">
        <f t="shared" si="0"/>
        <v>192.47722433540795</v>
      </c>
      <c r="R5" s="13">
        <f t="shared" si="1"/>
        <v>962.3861216770398</v>
      </c>
      <c r="S5" s="24"/>
      <c r="T5" s="27"/>
      <c r="U5" s="29"/>
      <c r="V5" s="13">
        <v>3.3999999999999998E-3</v>
      </c>
      <c r="W5" s="27"/>
      <c r="X5" s="12" t="s">
        <v>42</v>
      </c>
      <c r="Y5" s="12" t="s">
        <v>43</v>
      </c>
      <c r="Z5" s="13" t="s">
        <v>37</v>
      </c>
    </row>
    <row r="6" spans="1:26" ht="90" customHeight="1">
      <c r="A6" s="10" t="s">
        <v>38</v>
      </c>
      <c r="B6" s="11" t="s">
        <v>39</v>
      </c>
      <c r="C6" s="12" t="s">
        <v>45</v>
      </c>
      <c r="D6" s="13" t="s">
        <v>48</v>
      </c>
      <c r="E6" s="13"/>
      <c r="F6" s="14">
        <v>3926901000</v>
      </c>
      <c r="G6" s="14">
        <v>84799040</v>
      </c>
      <c r="H6" s="13" t="s">
        <v>29</v>
      </c>
      <c r="I6" s="13" t="s">
        <v>29</v>
      </c>
      <c r="J6" s="18">
        <v>45117</v>
      </c>
      <c r="K6" s="13" t="s">
        <v>47</v>
      </c>
      <c r="L6" s="13" t="s">
        <v>32</v>
      </c>
      <c r="M6" s="19"/>
      <c r="N6" s="19"/>
      <c r="O6" s="13">
        <v>5</v>
      </c>
      <c r="P6" s="13">
        <v>1680</v>
      </c>
      <c r="Q6" s="21">
        <f t="shared" si="0"/>
        <v>212.73798479176668</v>
      </c>
      <c r="R6" s="13">
        <f t="shared" si="1"/>
        <v>1063.6899239588333</v>
      </c>
      <c r="S6" s="24"/>
      <c r="T6" s="27"/>
      <c r="U6" s="29"/>
      <c r="V6" s="13">
        <v>3.3999999999999998E-3</v>
      </c>
      <c r="W6" s="27"/>
      <c r="X6" s="12" t="s">
        <v>42</v>
      </c>
      <c r="Y6" s="12" t="s">
        <v>43</v>
      </c>
      <c r="Z6" s="13" t="s">
        <v>37</v>
      </c>
    </row>
    <row r="7" spans="1:26" ht="90" customHeight="1">
      <c r="A7" s="10" t="s">
        <v>38</v>
      </c>
      <c r="B7" s="11" t="s">
        <v>39</v>
      </c>
      <c r="C7" s="12" t="s">
        <v>45</v>
      </c>
      <c r="D7" s="13" t="s">
        <v>49</v>
      </c>
      <c r="E7" s="13"/>
      <c r="F7" s="14">
        <v>3926901000</v>
      </c>
      <c r="G7" s="14">
        <v>84799040</v>
      </c>
      <c r="H7" s="13" t="s">
        <v>29</v>
      </c>
      <c r="I7" s="13" t="s">
        <v>29</v>
      </c>
      <c r="J7" s="18">
        <v>45117</v>
      </c>
      <c r="K7" s="13" t="s">
        <v>47</v>
      </c>
      <c r="L7" s="13" t="s">
        <v>32</v>
      </c>
      <c r="M7" s="19"/>
      <c r="N7" s="19"/>
      <c r="O7" s="13">
        <v>1</v>
      </c>
      <c r="P7" s="13">
        <v>2034</v>
      </c>
      <c r="Q7" s="21">
        <f t="shared" si="0"/>
        <v>257.56491730146041</v>
      </c>
      <c r="R7" s="13">
        <f t="shared" si="1"/>
        <v>257.56491730146041</v>
      </c>
      <c r="S7" s="24"/>
      <c r="T7" s="27"/>
      <c r="U7" s="29"/>
      <c r="V7" s="13">
        <v>3.3999999999999998E-3</v>
      </c>
      <c r="W7" s="27"/>
      <c r="X7" s="12" t="s">
        <v>42</v>
      </c>
      <c r="Y7" s="12" t="s">
        <v>43</v>
      </c>
      <c r="Z7" s="13" t="s">
        <v>37</v>
      </c>
    </row>
    <row r="8" spans="1:26" ht="90" customHeight="1">
      <c r="A8" s="13" t="s">
        <v>50</v>
      </c>
      <c r="B8" s="11" t="s">
        <v>51</v>
      </c>
      <c r="C8" s="12" t="s">
        <v>45</v>
      </c>
      <c r="D8" s="13" t="s">
        <v>52</v>
      </c>
      <c r="E8" s="13"/>
      <c r="F8" s="13">
        <v>8421991000</v>
      </c>
      <c r="G8" s="13">
        <v>84213990</v>
      </c>
      <c r="H8" s="13" t="s">
        <v>29</v>
      </c>
      <c r="I8" s="13" t="s">
        <v>29</v>
      </c>
      <c r="J8" s="18">
        <v>45117</v>
      </c>
      <c r="K8" s="13" t="s">
        <v>47</v>
      </c>
      <c r="L8" s="13" t="s">
        <v>32</v>
      </c>
      <c r="M8" s="19"/>
      <c r="N8" s="19"/>
      <c r="O8" s="13">
        <v>20</v>
      </c>
      <c r="P8" s="13">
        <v>19</v>
      </c>
      <c r="Q8" s="21">
        <f t="shared" si="0"/>
        <v>2.4059653041925997</v>
      </c>
      <c r="R8" s="13">
        <f t="shared" si="1"/>
        <v>48.119306083851995</v>
      </c>
      <c r="S8" s="24"/>
      <c r="T8" s="27"/>
      <c r="U8" s="29"/>
      <c r="V8" s="13">
        <v>6.9999999999999994E-5</v>
      </c>
      <c r="W8" s="27"/>
      <c r="X8" s="12" t="s">
        <v>53</v>
      </c>
      <c r="Y8" s="12" t="s">
        <v>43</v>
      </c>
      <c r="Z8" s="13" t="s">
        <v>37</v>
      </c>
    </row>
    <row r="9" spans="1:26" ht="90" customHeight="1">
      <c r="A9" s="13" t="s">
        <v>54</v>
      </c>
      <c r="B9" s="11" t="s">
        <v>55</v>
      </c>
      <c r="C9" s="12" t="s">
        <v>45</v>
      </c>
      <c r="D9" s="13" t="s">
        <v>52</v>
      </c>
      <c r="E9" s="13"/>
      <c r="F9" s="13">
        <v>4008110000</v>
      </c>
      <c r="G9" s="13">
        <v>40081190</v>
      </c>
      <c r="H9" s="13" t="s">
        <v>29</v>
      </c>
      <c r="I9" s="13" t="s">
        <v>29</v>
      </c>
      <c r="J9" s="18">
        <v>45117</v>
      </c>
      <c r="K9" s="13" t="s">
        <v>47</v>
      </c>
      <c r="L9" s="13" t="s">
        <v>32</v>
      </c>
      <c r="M9" s="19"/>
      <c r="N9" s="19"/>
      <c r="O9" s="13">
        <v>20</v>
      </c>
      <c r="P9" s="13">
        <v>13</v>
      </c>
      <c r="Q9" s="21">
        <f t="shared" si="0"/>
        <v>1.6461867870791471</v>
      </c>
      <c r="R9" s="13">
        <f t="shared" si="1"/>
        <v>32.923735741582945</v>
      </c>
      <c r="S9" s="25"/>
      <c r="T9" s="28"/>
      <c r="U9" s="29"/>
      <c r="V9" s="13">
        <v>5.0000000000000002E-5</v>
      </c>
      <c r="W9" s="28"/>
      <c r="X9" s="12" t="s">
        <v>56</v>
      </c>
      <c r="Y9" s="12" t="s">
        <v>43</v>
      </c>
      <c r="Z9" s="13" t="s">
        <v>37</v>
      </c>
    </row>
    <row r="10" spans="1:26" s="1" customFormat="1" ht="79.95" customHeight="1">
      <c r="A10" s="15" t="s">
        <v>57</v>
      </c>
      <c r="B10" s="12" t="s">
        <v>58</v>
      </c>
      <c r="C10" s="12" t="s">
        <v>59</v>
      </c>
      <c r="D10" s="12" t="s">
        <v>29</v>
      </c>
      <c r="E10" s="14" t="s">
        <v>60</v>
      </c>
      <c r="F10" s="12">
        <v>8421991000</v>
      </c>
      <c r="G10" s="13">
        <v>84213990</v>
      </c>
      <c r="H10" s="13" t="s">
        <v>29</v>
      </c>
      <c r="I10" s="13" t="s">
        <v>29</v>
      </c>
      <c r="J10" s="18">
        <v>45159</v>
      </c>
      <c r="K10" s="13" t="s">
        <v>61</v>
      </c>
      <c r="L10" s="13" t="s">
        <v>32</v>
      </c>
      <c r="M10" s="13"/>
      <c r="N10" s="13"/>
      <c r="O10" s="13">
        <v>1</v>
      </c>
      <c r="P10" s="13">
        <v>4000</v>
      </c>
      <c r="Q10" s="13">
        <v>572.36649999999997</v>
      </c>
      <c r="R10" s="13">
        <f t="shared" si="1"/>
        <v>572.36649999999997</v>
      </c>
      <c r="S10" s="13" t="s">
        <v>62</v>
      </c>
      <c r="T10" s="13">
        <v>1</v>
      </c>
      <c r="U10" s="19"/>
      <c r="V10" s="13">
        <v>80</v>
      </c>
      <c r="W10" s="13" t="s">
        <v>63</v>
      </c>
      <c r="X10" s="13" t="s">
        <v>64</v>
      </c>
      <c r="Y10" s="12" t="s">
        <v>65</v>
      </c>
      <c r="Z10" s="13" t="s">
        <v>66</v>
      </c>
    </row>
    <row r="11" spans="1:26" ht="79.95" customHeight="1">
      <c r="A11" s="15" t="s">
        <v>57</v>
      </c>
      <c r="B11" s="13" t="s">
        <v>58</v>
      </c>
      <c r="C11" s="12" t="s">
        <v>59</v>
      </c>
      <c r="D11" s="12" t="s">
        <v>29</v>
      </c>
      <c r="E11" s="14" t="s">
        <v>67</v>
      </c>
      <c r="F11" s="13">
        <v>4008110000</v>
      </c>
      <c r="G11" s="13">
        <v>40081190</v>
      </c>
      <c r="H11" s="13" t="s">
        <v>29</v>
      </c>
      <c r="I11" s="13" t="s">
        <v>29</v>
      </c>
      <c r="J11" s="18">
        <v>45159</v>
      </c>
      <c r="K11" s="13" t="s">
        <v>61</v>
      </c>
      <c r="L11" s="13" t="s">
        <v>32</v>
      </c>
      <c r="M11" s="19"/>
      <c r="N11" s="19"/>
      <c r="O11" s="13">
        <v>1</v>
      </c>
      <c r="P11" s="13">
        <v>4000</v>
      </c>
      <c r="Q11" s="13">
        <v>572.36649999999997</v>
      </c>
      <c r="R11" s="13">
        <f t="shared" si="1"/>
        <v>572.36649999999997</v>
      </c>
      <c r="S11" s="13" t="s">
        <v>68</v>
      </c>
      <c r="T11" s="13">
        <v>1</v>
      </c>
      <c r="U11" s="19"/>
      <c r="V11" s="13">
        <v>100</v>
      </c>
      <c r="W11" s="13" t="s">
        <v>69</v>
      </c>
      <c r="X11" s="13" t="s">
        <v>70</v>
      </c>
      <c r="Y11" s="12" t="s">
        <v>65</v>
      </c>
      <c r="Z11" s="13" t="s">
        <v>66</v>
      </c>
    </row>
    <row r="12" spans="1:26">
      <c r="T12" s="2"/>
      <c r="U12" s="1"/>
      <c r="W12" s="3"/>
      <c r="X12" s="1"/>
      <c r="Y12" s="2"/>
    </row>
    <row r="13" spans="1:26">
      <c r="T13" s="2"/>
      <c r="U13" s="1"/>
      <c r="W13" s="3"/>
      <c r="X13" s="1"/>
      <c r="Y13" s="2"/>
    </row>
    <row r="14" spans="1:26">
      <c r="T14" s="2"/>
      <c r="U14" s="1"/>
      <c r="W14" s="3"/>
      <c r="X14" s="1"/>
      <c r="Y14" s="2"/>
    </row>
    <row r="15" spans="1:26">
      <c r="T15" s="2"/>
      <c r="U15" s="1"/>
      <c r="W15" s="3"/>
      <c r="X15" s="1"/>
      <c r="Y15" s="2"/>
    </row>
    <row r="16" spans="1:26">
      <c r="T16" s="2"/>
      <c r="U16" s="1"/>
      <c r="W16" s="3"/>
      <c r="X16" s="1"/>
      <c r="Y16" s="2"/>
    </row>
    <row r="17" spans="20:25">
      <c r="T17" s="2"/>
      <c r="U17" s="1"/>
      <c r="W17" s="3"/>
      <c r="X17" s="1"/>
      <c r="Y17" s="2"/>
    </row>
    <row r="18" spans="20:25">
      <c r="T18" s="2"/>
      <c r="U18" s="1"/>
      <c r="W18" s="3"/>
      <c r="X18" s="1"/>
      <c r="Y18" s="2"/>
    </row>
    <row r="19" spans="20:25">
      <c r="T19" s="2"/>
      <c r="U19" s="1"/>
      <c r="W19" s="3"/>
      <c r="X19" s="1"/>
      <c r="Y19" s="2"/>
    </row>
    <row r="20" spans="20:25">
      <c r="T20" s="2"/>
      <c r="U20" s="1"/>
      <c r="W20" s="3"/>
      <c r="X20" s="1"/>
      <c r="Y20" s="2"/>
    </row>
    <row r="21" spans="20:25">
      <c r="T21" s="2"/>
      <c r="U21" s="1"/>
      <c r="W21" s="3"/>
      <c r="X21" s="1"/>
      <c r="Y21" s="2"/>
    </row>
  </sheetData>
  <mergeCells count="4">
    <mergeCell ref="S2:S9"/>
    <mergeCell ref="T2:T9"/>
    <mergeCell ref="U2:U9"/>
    <mergeCell ref="W2:W9"/>
  </mergeCells>
  <pageMargins left="0.118055555555556" right="7.7777777777777807E-2" top="0.74791666666666701" bottom="0.74791666666666701" header="0.31388888888888899" footer="0.31388888888888899"/>
  <pageSetup paperSize="8" scale="37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listing</vt:lpstr>
    </vt:vector>
  </TitlesOfParts>
  <Company>Lenovo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Lê Thị Liên</cp:lastModifiedBy>
  <cp:lastPrinted>2021-07-22T06:54:00Z</cp:lastPrinted>
  <dcterms:created xsi:type="dcterms:W3CDTF">2021-07-22T02:15:00Z</dcterms:created>
  <dcterms:modified xsi:type="dcterms:W3CDTF">2023-08-24T06:51:51Z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2052-11.1.0.11636</vt:lpwstr>
  </property>
  <property fmtid="{D5CDD505-2E9C-101B-9397-08002B2CF9AE}" pid="3" name="ICV">
    <vt:lpwstr>16AEFA1BA32F4A4A9C25F5F17E4E2C89</vt:lpwstr>
  </property>
</Properties>
</file>