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3-Hàng nhập nguyên liệu E11 &amp; E15\Tháng 05\MDL-Lô hàng nguyên liệu mới số 11\"/>
    </mc:Choice>
  </mc:AlternateContent>
  <bookViews>
    <workbookView xWindow="-105" yWindow="-105" windowWidth="23250" windowHeight="12450"/>
  </bookViews>
  <sheets>
    <sheet name="清单" sheetId="11" r:id="rId1"/>
  </sheets>
  <definedNames>
    <definedName name="_xlnm.Print_Area" localSheetId="0">清单!$A$1:$O$30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29" i="11" l="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P2" i="11"/>
  <c r="P30" i="11" l="1"/>
</calcChain>
</file>

<file path=xl/sharedStrings.xml><?xml version="1.0" encoding="utf-8"?>
<sst xmlns="http://schemas.openxmlformats.org/spreadsheetml/2006/main" count="332" uniqueCount="148">
  <si>
    <t>1) ENGLISH ITEM NAME
 (ex : OOOO machine)</t>
  </si>
  <si>
    <t>2) MANUFACTUROR
(ex : OOO company)</t>
  </si>
  <si>
    <t>4)Serial number</t>
  </si>
  <si>
    <t>5) VOLTAGE 
(ex : 220V)</t>
  </si>
  <si>
    <t>6) CAPACITY 
(ex :1200KW)</t>
  </si>
  <si>
    <t>7) Production date
(yyyy-mm-dd)</t>
  </si>
  <si>
    <t>8) HS CODE
(0000.00.00)</t>
  </si>
  <si>
    <t>9) ORIGIN
(MADE IN China)</t>
  </si>
  <si>
    <t>10) NEW or USED 
(NEW)</t>
  </si>
  <si>
    <t>11) PICTURE
(BEFORE PACKING)</t>
  </si>
  <si>
    <t>12) PICTURE
(NAME PLATE)</t>
  </si>
  <si>
    <t>13)Quantity</t>
  </si>
  <si>
    <t>14)Total cost(USD)</t>
  </si>
  <si>
    <t>15)cost (USD)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</si>
  <si>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</si>
  <si>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</si>
  <si>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</si>
  <si>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</si>
  <si>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</si>
  <si>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</si>
  <si>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</si>
  <si>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</si>
  <si>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</si>
  <si>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</si>
  <si>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</si>
  <si>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</si>
  <si>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>啤螺母Fixture</t>
  </si>
  <si>
    <t>Techsen Electronics(ShenZhen)Co.,Ltd</t>
  </si>
  <si>
    <t xml:space="preserve"> OP MODULE CLASS</t>
  </si>
  <si>
    <t>OP MODUF01A</t>
  </si>
  <si>
    <t>China</t>
  </si>
  <si>
    <t>New</t>
  </si>
  <si>
    <t>A1</t>
  </si>
  <si>
    <t>16.9Kg</t>
  </si>
  <si>
    <t>啤螺母入機殼</t>
  </si>
  <si>
    <t>否</t>
  </si>
  <si>
    <t>是</t>
  </si>
  <si>
    <t>啤電池片Fixture</t>
  </si>
  <si>
    <t>OP MODUF02A</t>
  </si>
  <si>
    <t>啤電池片入機殼</t>
  </si>
  <si>
    <t>壓馬達入機殼Fixture</t>
  </si>
  <si>
    <t>OP MODUF04A</t>
  </si>
  <si>
    <t>固定機殼壓馬達入機殼</t>
  </si>
  <si>
    <t>啤燈板Fixture</t>
  </si>
  <si>
    <t>OP MODUF10A</t>
  </si>
  <si>
    <t>固定燈板啤燈板入壳</t>
  </si>
  <si>
    <t>打主机日期Fixture</t>
  </si>
  <si>
    <t>OP MODUF13A</t>
  </si>
  <si>
    <t>打固定主机打日期</t>
  </si>
  <si>
    <t>日期字(盒)</t>
  </si>
  <si>
    <t>/</t>
  </si>
  <si>
    <t>日期字打主机日期用</t>
  </si>
  <si>
    <t>热风筒</t>
  </si>
  <si>
    <t>吹热缩管用</t>
  </si>
  <si>
    <t>焊鐵片引線Fixture</t>
  </si>
  <si>
    <t>OP MODUF07A</t>
  </si>
  <si>
    <t>A2</t>
  </si>
  <si>
    <t>19Kg</t>
  </si>
  <si>
    <t>固定鐵片焊引線</t>
  </si>
  <si>
    <t>分板Fixture</t>
  </si>
  <si>
    <t>OP MODUF08A-F</t>
  </si>
  <si>
    <t>分开拼板</t>
  </si>
  <si>
    <t>焊燈板引線</t>
  </si>
  <si>
    <t>OP MODUF09A</t>
  </si>
  <si>
    <t>固定燈板焊引線入燈板</t>
  </si>
  <si>
    <t>手推胶套Fixture</t>
  </si>
  <si>
    <t>推胶套入夹仔</t>
  </si>
  <si>
    <t>摆线Fixture</t>
  </si>
  <si>
    <t>摆线</t>
  </si>
  <si>
    <t>量線長度Fixture</t>
  </si>
  <si>
    <t>量線長度</t>
  </si>
  <si>
    <t>螺丝机打面殼Fixture</t>
  </si>
  <si>
    <t>螺丝机打面殼</t>
  </si>
  <si>
    <t>打面殼螺絲Fixture</t>
  </si>
  <si>
    <t>OP MODUF12A-C</t>
  </si>
  <si>
    <t>固定面殼打螺絲</t>
  </si>
  <si>
    <t>打電池門螺絲Fixture</t>
  </si>
  <si>
    <t>OP MODUJ14A-B</t>
  </si>
  <si>
    <t>固定主机打電池門螺絲</t>
  </si>
  <si>
    <t>電流JIG</t>
  </si>
  <si>
    <t>OP MODUJ01A</t>
  </si>
  <si>
    <t>A3</t>
  </si>
  <si>
    <t>8.85Kg</t>
  </si>
  <si>
    <t>測試主机電流測試架</t>
  </si>
  <si>
    <t>接觸片JIG</t>
  </si>
  <si>
    <t>OP MODUJ02A</t>
  </si>
  <si>
    <t>測試接觸片高度</t>
  </si>
  <si>
    <t xml:space="preserve">夾子量具JIG
</t>
  </si>
  <si>
    <t>HASBRO通用</t>
  </si>
  <si>
    <t>OP MODUJ03A</t>
  </si>
  <si>
    <t>量夾子宽度</t>
  </si>
  <si>
    <t>HP测试仪</t>
  </si>
  <si>
    <t>测试力度用</t>
  </si>
  <si>
    <t>加工电感机</t>
  </si>
  <si>
    <t>A4</t>
  </si>
  <si>
    <t>17.5Kg</t>
  </si>
  <si>
    <t>加工电感用</t>
  </si>
  <si>
    <t>计数器</t>
  </si>
  <si>
    <t>通用</t>
  </si>
  <si>
    <t>计数用</t>
  </si>
  <si>
    <t>贴片机M6E配件</t>
  </si>
  <si>
    <t>贴片机用</t>
  </si>
  <si>
    <t>加工电容机</t>
  </si>
  <si>
    <t>A5</t>
  </si>
  <si>
    <t>25.2Kg</t>
  </si>
  <si>
    <t>加工电容用</t>
  </si>
  <si>
    <t>温度测量表</t>
  </si>
  <si>
    <t>测温度用</t>
  </si>
  <si>
    <t>松香比重计</t>
  </si>
  <si>
    <t>测松香剂量用</t>
  </si>
  <si>
    <t>Roland脚踏</t>
  </si>
  <si>
    <t>Roland通用</t>
  </si>
  <si>
    <t>Roland产品测试用</t>
  </si>
  <si>
    <t>切管机</t>
  </si>
  <si>
    <t>A6</t>
  </si>
  <si>
    <t>37kg</t>
  </si>
  <si>
    <t>切管用</t>
  </si>
  <si>
    <t>JIG dập đầu ốc 
(dập nhiệt cố định ốc)</t>
  </si>
  <si>
    <t>JIG dập chận pin</t>
  </si>
  <si>
    <t>JIG dập ép motor</t>
  </si>
  <si>
    <t>JIG dập cố định PCB</t>
  </si>
  <si>
    <t>JIG dập ngày tháng</t>
  </si>
  <si>
    <t>Hộp dấu số
(ngày tháng)</t>
  </si>
  <si>
    <t>Súng khò nhiệt</t>
  </si>
  <si>
    <t>JIG hàn tấp sắt</t>
  </si>
  <si>
    <t>JIG bẻ mạch</t>
  </si>
  <si>
    <t>JIG hàn đèn LED</t>
  </si>
  <si>
    <t>JIG đẩy ống nhựa</t>
  </si>
  <si>
    <t>JIG đi dây</t>
  </si>
  <si>
    <t>JIG kiểm tra độ
 dài dây điện</t>
  </si>
  <si>
    <t>JIG cho máy
 bắt vít tự động</t>
  </si>
  <si>
    <t>JIG bắt vít</t>
  </si>
  <si>
    <t>JIG bắt vít nắp PIN</t>
  </si>
  <si>
    <t>JIG kiểm tra tính
 năng dòng điện</t>
  </si>
  <si>
    <t xml:space="preserve">JIG kiểm tra tính
 nặng tấm tiếp xúc </t>
  </si>
  <si>
    <t>JIG kiểm tra tính năng kẹp</t>
  </si>
  <si>
    <t xml:space="preserve">Bộ đếm </t>
  </si>
  <si>
    <t>Máy cắt linh kiện tự động</t>
  </si>
  <si>
    <t>Đồng hồ đo nhiết độ</t>
  </si>
  <si>
    <t>Thiết bị đo tỉ trọng Flux</t>
  </si>
  <si>
    <t>Bàn đạp Roland</t>
  </si>
  <si>
    <t>Máy cắt ống dây tự động</t>
  </si>
  <si>
    <t xml:space="preserve">Máy cắt linh kiện </t>
  </si>
  <si>
    <t>Vietnamese name</t>
  </si>
  <si>
    <t>3) MODEL NO OF FINISED GOODS
(ex : abc-123)</t>
  </si>
  <si>
    <t>MODEL OF EQUIPMENT</t>
  </si>
  <si>
    <t>Thiết bị đo lực</t>
  </si>
  <si>
    <t>Dây kết nối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</si>
</sst>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9">
    <font>
      <sz val="11"/>
      <color theme="1"/>
      <name val="Calibri"/>
      <charset val="134"/>
      <scheme val="minor"/>
    </font>
    <font>
      <b/>
      <sz val="10"/>
      <color rgb="FF000000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sz val="11"/>
      <color theme="1"/>
      <name val="宋体"/>
      <charset val="134"/>
    </font>
    <font>
      <sz val="12"/>
      <color rgb="FF000000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sz val="14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0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100853</xdr:colOff>
      <xdr:row>2</xdr:row>
      <xdr:rowOff>31750</xdr:rowOff>
    </xdr:from>
    <xdr:to>
      <xdr:col>12</xdr:col>
      <xdr:colOff>1658471</xdr:colOff>
      <xdr:row>2</xdr:row>
      <xdr:rowOff>969645</xdr:rowOff>
    </xdr:to>
    <xdr:pic>
      <xdr:nvPicPr>
        <xdr:cNvPr id="25" name="图片 24" descr="IMG_20220322_19015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4863" t="1040" r="32000" b="7146"/>
        <a:stretch>
          <a:fillRect/>
        </a:stretch>
      </xdr:blipFill>
      <xdr:spPr>
        <a:xfrm>
          <a:off x="11631706" y="2015191"/>
          <a:ext cx="1557618" cy="937895"/>
        </a:xfrm>
        <a:prstGeom prst="rect">
          <a:avLst/>
        </a:prstGeom>
      </xdr:spPr>
    </xdr:pic>
    <xdr:clientData/>
  </xdr:twoCellAnchor>
  <xdr:twoCellAnchor editAs="oneCell">
    <xdr:from>
      <xdr:col>12</xdr:col>
      <xdr:colOff>112059</xdr:colOff>
      <xdr:row>3</xdr:row>
      <xdr:rowOff>18640</xdr:rowOff>
    </xdr:from>
    <xdr:to>
      <xdr:col>12</xdr:col>
      <xdr:colOff>1658470</xdr:colOff>
      <xdr:row>3</xdr:row>
      <xdr:rowOff>798421</xdr:rowOff>
    </xdr:to>
    <xdr:pic>
      <xdr:nvPicPr>
        <xdr:cNvPr id="28" name="图片 27" descr="IMG_20220322_19091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3977" t="6040" r="28276" b="7491"/>
        <a:stretch>
          <a:fillRect/>
        </a:stretch>
      </xdr:blipFill>
      <xdr:spPr>
        <a:xfrm>
          <a:off x="11642912" y="3055434"/>
          <a:ext cx="1546411" cy="779781"/>
        </a:xfrm>
        <a:prstGeom prst="rect">
          <a:avLst/>
        </a:prstGeom>
      </xdr:spPr>
    </xdr:pic>
    <xdr:clientData/>
  </xdr:twoCellAnchor>
  <xdr:twoCellAnchor editAs="oneCell">
    <xdr:from>
      <xdr:col>12</xdr:col>
      <xdr:colOff>112059</xdr:colOff>
      <xdr:row>5</xdr:row>
      <xdr:rowOff>60325</xdr:rowOff>
    </xdr:from>
    <xdr:to>
      <xdr:col>12</xdr:col>
      <xdr:colOff>1722755</xdr:colOff>
      <xdr:row>5</xdr:row>
      <xdr:rowOff>998220</xdr:rowOff>
    </xdr:to>
    <xdr:pic>
      <xdr:nvPicPr>
        <xdr:cNvPr id="9" name="图片 8" descr="IMG_20220322_1904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 bright="6000"/>
        </a:blip>
        <a:srcRect l="24566" r="24573"/>
        <a:stretch>
          <a:fillRect/>
        </a:stretch>
      </xdr:blipFill>
      <xdr:spPr>
        <a:xfrm>
          <a:off x="11642912" y="4957296"/>
          <a:ext cx="1610696" cy="93789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123265</xdr:colOff>
      <xdr:row>1</xdr:row>
      <xdr:rowOff>105186</xdr:rowOff>
    </xdr:from>
    <xdr:to>
      <xdr:col>12</xdr:col>
      <xdr:colOff>1658471</xdr:colOff>
      <xdr:row>1</xdr:row>
      <xdr:rowOff>951678</xdr:rowOff>
    </xdr:to>
    <xdr:pic>
      <xdr:nvPicPr>
        <xdr:cNvPr id="14" name="图片 13" descr="IMG_20220323_13150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 bright="6000"/>
        </a:blip>
        <a:srcRect l="11216" t="25836" r="4411" b="30463"/>
        <a:stretch>
          <a:fillRect/>
        </a:stretch>
      </xdr:blipFill>
      <xdr:spPr>
        <a:xfrm rot="16200000">
          <a:off x="11998475" y="690917"/>
          <a:ext cx="846492" cy="1535206"/>
        </a:xfrm>
        <a:prstGeom prst="rect">
          <a:avLst/>
        </a:prstGeom>
      </xdr:spPr>
    </xdr:pic>
    <xdr:clientData/>
  </xdr:twoCellAnchor>
  <xdr:twoCellAnchor editAs="oneCell">
    <xdr:from>
      <xdr:col>12</xdr:col>
      <xdr:colOff>100853</xdr:colOff>
      <xdr:row>4</xdr:row>
      <xdr:rowOff>133985</xdr:rowOff>
    </xdr:from>
    <xdr:to>
      <xdr:col>12</xdr:col>
      <xdr:colOff>1664335</xdr:colOff>
      <xdr:row>4</xdr:row>
      <xdr:rowOff>974725</xdr:rowOff>
    </xdr:to>
    <xdr:pic>
      <xdr:nvPicPr>
        <xdr:cNvPr id="17" name="图片 16" descr="IMG_20220323_13154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5349" t="6946" r="26065"/>
        <a:stretch>
          <a:fillRect/>
        </a:stretch>
      </xdr:blipFill>
      <xdr:spPr>
        <a:xfrm rot="10800000">
          <a:off x="11631706" y="3977603"/>
          <a:ext cx="1563482" cy="84074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168088</xdr:colOff>
      <xdr:row>6</xdr:row>
      <xdr:rowOff>83185</xdr:rowOff>
    </xdr:from>
    <xdr:to>
      <xdr:col>12</xdr:col>
      <xdr:colOff>1680881</xdr:colOff>
      <xdr:row>6</xdr:row>
      <xdr:rowOff>993140</xdr:rowOff>
    </xdr:to>
    <xdr:pic>
      <xdr:nvPicPr>
        <xdr:cNvPr id="18" name="图片 17" descr="IMG_20220323_09380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33915" t="11498" r="39090"/>
        <a:stretch>
          <a:fillRect/>
        </a:stretch>
      </xdr:blipFill>
      <xdr:spPr>
        <a:xfrm>
          <a:off x="11698941" y="6033509"/>
          <a:ext cx="1512793" cy="909955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10</xdr:row>
      <xdr:rowOff>170815</xdr:rowOff>
    </xdr:from>
    <xdr:to>
      <xdr:col>12</xdr:col>
      <xdr:colOff>1720215</xdr:colOff>
      <xdr:row>10</xdr:row>
      <xdr:rowOff>1044575</xdr:rowOff>
    </xdr:to>
    <xdr:pic>
      <xdr:nvPicPr>
        <xdr:cNvPr id="22" name="图片 21" descr="IMG_20220322_190325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14372" r="9381"/>
        <a:stretch>
          <a:fillRect/>
        </a:stretch>
      </xdr:blipFill>
      <xdr:spPr>
        <a:xfrm rot="10800000">
          <a:off x="11122959" y="10291968"/>
          <a:ext cx="1482090" cy="873760"/>
        </a:xfrm>
        <a:prstGeom prst="rect">
          <a:avLst/>
        </a:prstGeom>
      </xdr:spPr>
    </xdr:pic>
    <xdr:clientData/>
  </xdr:twoCellAnchor>
  <xdr:twoCellAnchor editAs="oneCell">
    <xdr:from>
      <xdr:col>12</xdr:col>
      <xdr:colOff>56029</xdr:colOff>
      <xdr:row>9</xdr:row>
      <xdr:rowOff>47625</xdr:rowOff>
    </xdr:from>
    <xdr:to>
      <xdr:col>12</xdr:col>
      <xdr:colOff>1657985</xdr:colOff>
      <xdr:row>9</xdr:row>
      <xdr:rowOff>953770</xdr:rowOff>
    </xdr:to>
    <xdr:pic>
      <xdr:nvPicPr>
        <xdr:cNvPr id="23" name="图片 22" descr="IMG_20220322_19060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19825" t="3386" r="29566" b="3426"/>
        <a:stretch>
          <a:fillRect/>
        </a:stretch>
      </xdr:blipFill>
      <xdr:spPr>
        <a:xfrm>
          <a:off x="11586882" y="9158007"/>
          <a:ext cx="1601956" cy="90614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11</xdr:row>
      <xdr:rowOff>154940</xdr:rowOff>
    </xdr:from>
    <xdr:to>
      <xdr:col>12</xdr:col>
      <xdr:colOff>1725295</xdr:colOff>
      <xdr:row>11</xdr:row>
      <xdr:rowOff>890270</xdr:rowOff>
    </xdr:to>
    <xdr:pic>
      <xdr:nvPicPr>
        <xdr:cNvPr id="24" name="图片 23" descr="IMG_20220322_19075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12544" t="19645" r="7738" b="18104"/>
        <a:stretch>
          <a:fillRect/>
        </a:stretch>
      </xdr:blipFill>
      <xdr:spPr>
        <a:xfrm>
          <a:off x="10894359" y="11324964"/>
          <a:ext cx="1734820" cy="735330"/>
        </a:xfrm>
        <a:prstGeom prst="rect">
          <a:avLst/>
        </a:prstGeom>
      </xdr:spPr>
    </xdr:pic>
    <xdr:clientData/>
  </xdr:twoCellAnchor>
  <xdr:twoCellAnchor editAs="oneCell">
    <xdr:from>
      <xdr:col>12</xdr:col>
      <xdr:colOff>67646</xdr:colOff>
      <xdr:row>12</xdr:row>
      <xdr:rowOff>163195</xdr:rowOff>
    </xdr:from>
    <xdr:to>
      <xdr:col>13</xdr:col>
      <xdr:colOff>336</xdr:colOff>
      <xdr:row>12</xdr:row>
      <xdr:rowOff>817917</xdr:rowOff>
    </xdr:to>
    <xdr:pic>
      <xdr:nvPicPr>
        <xdr:cNvPr id="26" name="图片 25" descr="IMG_20220322_19045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26144" t="8777" r="21866" b="17134"/>
        <a:stretch>
          <a:fillRect/>
        </a:stretch>
      </xdr:blipFill>
      <xdr:spPr>
        <a:xfrm rot="16200000">
          <a:off x="12100336" y="11931799"/>
          <a:ext cx="654722" cy="1658396"/>
        </a:xfrm>
        <a:prstGeom prst="rect">
          <a:avLst/>
        </a:prstGeom>
      </xdr:spPr>
    </xdr:pic>
    <xdr:clientData/>
  </xdr:twoCellAnchor>
  <xdr:twoCellAnchor editAs="oneCell">
    <xdr:from>
      <xdr:col>11</xdr:col>
      <xdr:colOff>918882</xdr:colOff>
      <xdr:row>15</xdr:row>
      <xdr:rowOff>115233</xdr:rowOff>
    </xdr:from>
    <xdr:to>
      <xdr:col>12</xdr:col>
      <xdr:colOff>1669676</xdr:colOff>
      <xdr:row>15</xdr:row>
      <xdr:rowOff>1000311</xdr:rowOff>
    </xdr:to>
    <xdr:pic>
      <xdr:nvPicPr>
        <xdr:cNvPr id="27" name="图片 26" descr="IMG_20220322_19070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26475" t="4992" r="27012" b="5503"/>
        <a:stretch>
          <a:fillRect/>
        </a:stretch>
      </xdr:blipFill>
      <xdr:spPr>
        <a:xfrm rot="10800000">
          <a:off x="11508441" y="15545733"/>
          <a:ext cx="1692088" cy="885078"/>
        </a:xfrm>
        <a:prstGeom prst="rect">
          <a:avLst/>
        </a:prstGeom>
      </xdr:spPr>
    </xdr:pic>
    <xdr:clientData/>
  </xdr:twoCellAnchor>
  <xdr:twoCellAnchor editAs="oneCell">
    <xdr:from>
      <xdr:col>12</xdr:col>
      <xdr:colOff>211530</xdr:colOff>
      <xdr:row>13</xdr:row>
      <xdr:rowOff>206037</xdr:rowOff>
    </xdr:from>
    <xdr:to>
      <xdr:col>12</xdr:col>
      <xdr:colOff>1693396</xdr:colOff>
      <xdr:row>13</xdr:row>
      <xdr:rowOff>999825</xdr:rowOff>
    </xdr:to>
    <xdr:pic>
      <xdr:nvPicPr>
        <xdr:cNvPr id="33" name="图片 32" descr="IMG_20220323_09071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5284" r="3490" b="23775"/>
        <a:stretch>
          <a:fillRect/>
        </a:stretch>
      </xdr:blipFill>
      <xdr:spPr>
        <a:xfrm rot="16200000">
          <a:off x="12086422" y="13185792"/>
          <a:ext cx="793788" cy="1481866"/>
        </a:xfrm>
        <a:prstGeom prst="rect">
          <a:avLst/>
        </a:prstGeom>
      </xdr:spPr>
    </xdr:pic>
    <xdr:clientData/>
  </xdr:twoCellAnchor>
  <xdr:twoCellAnchor editAs="oneCell">
    <xdr:from>
      <xdr:col>12</xdr:col>
      <xdr:colOff>370840</xdr:colOff>
      <xdr:row>16</xdr:row>
      <xdr:rowOff>106680</xdr:rowOff>
    </xdr:from>
    <xdr:to>
      <xdr:col>13</xdr:col>
      <xdr:colOff>3623</xdr:colOff>
      <xdr:row>16</xdr:row>
      <xdr:rowOff>980440</xdr:rowOff>
    </xdr:to>
    <xdr:pic>
      <xdr:nvPicPr>
        <xdr:cNvPr id="34" name="图片 33" descr="IMG_20220322_19062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l="12949" r="14935" b="786"/>
        <a:stretch>
          <a:fillRect/>
        </a:stretch>
      </xdr:blipFill>
      <xdr:spPr>
        <a:xfrm rot="10800000">
          <a:off x="11227099" y="16521056"/>
          <a:ext cx="1407795" cy="873760"/>
        </a:xfrm>
        <a:prstGeom prst="rect">
          <a:avLst/>
        </a:prstGeom>
      </xdr:spPr>
    </xdr:pic>
    <xdr:clientData/>
  </xdr:twoCellAnchor>
  <xdr:twoCellAnchor editAs="oneCell">
    <xdr:from>
      <xdr:col>12</xdr:col>
      <xdr:colOff>691515</xdr:colOff>
      <xdr:row>17</xdr:row>
      <xdr:rowOff>118745</xdr:rowOff>
    </xdr:from>
    <xdr:to>
      <xdr:col>12</xdr:col>
      <xdr:colOff>1451610</xdr:colOff>
      <xdr:row>17</xdr:row>
      <xdr:rowOff>999490</xdr:rowOff>
    </xdr:to>
    <xdr:pic>
      <xdr:nvPicPr>
        <xdr:cNvPr id="35" name="图片 34" descr="IMG_20220323_09471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26809" r="34425"/>
        <a:stretch>
          <a:fillRect/>
        </a:stretch>
      </xdr:blipFill>
      <xdr:spPr>
        <a:xfrm>
          <a:off x="11547774" y="17581992"/>
          <a:ext cx="760095" cy="880745"/>
        </a:xfrm>
        <a:prstGeom prst="rect">
          <a:avLst/>
        </a:prstGeom>
      </xdr:spPr>
    </xdr:pic>
    <xdr:clientData/>
  </xdr:twoCellAnchor>
  <xdr:twoCellAnchor editAs="oneCell">
    <xdr:from>
      <xdr:col>12</xdr:col>
      <xdr:colOff>516255</xdr:colOff>
      <xdr:row>18</xdr:row>
      <xdr:rowOff>143510</xdr:rowOff>
    </xdr:from>
    <xdr:to>
      <xdr:col>12</xdr:col>
      <xdr:colOff>1656715</xdr:colOff>
      <xdr:row>18</xdr:row>
      <xdr:rowOff>984885</xdr:rowOff>
    </xdr:to>
    <xdr:pic>
      <xdr:nvPicPr>
        <xdr:cNvPr id="36" name="图片 35" descr="IMG_20220323_09540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lum bright="6000"/>
        </a:blip>
        <a:srcRect l="22998" t="5531" r="27236" b="3122"/>
        <a:stretch>
          <a:fillRect/>
        </a:stretch>
      </xdr:blipFill>
      <xdr:spPr>
        <a:xfrm>
          <a:off x="11372514" y="18655628"/>
          <a:ext cx="1140460" cy="841375"/>
        </a:xfrm>
        <a:prstGeom prst="rect">
          <a:avLst/>
        </a:prstGeom>
      </xdr:spPr>
    </xdr:pic>
    <xdr:clientData/>
  </xdr:twoCellAnchor>
  <xdr:twoCellAnchor editAs="oneCell">
    <xdr:from>
      <xdr:col>12</xdr:col>
      <xdr:colOff>690245</xdr:colOff>
      <xdr:row>19</xdr:row>
      <xdr:rowOff>6985</xdr:rowOff>
    </xdr:from>
    <xdr:to>
      <xdr:col>12</xdr:col>
      <xdr:colOff>1428115</xdr:colOff>
      <xdr:row>19</xdr:row>
      <xdr:rowOff>955040</xdr:rowOff>
    </xdr:to>
    <xdr:pic>
      <xdr:nvPicPr>
        <xdr:cNvPr id="37" name="图片 36" descr="IMG_20220323_09542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 l="33946" t="4082" r="34552" b="6122"/>
        <a:stretch>
          <a:fillRect/>
        </a:stretch>
      </xdr:blipFill>
      <xdr:spPr>
        <a:xfrm rot="10800000">
          <a:off x="11546504" y="19567973"/>
          <a:ext cx="737870" cy="948055"/>
        </a:xfrm>
        <a:prstGeom prst="rect">
          <a:avLst/>
        </a:prstGeom>
      </xdr:spPr>
    </xdr:pic>
    <xdr:clientData/>
  </xdr:twoCellAnchor>
  <xdr:twoCellAnchor editAs="oneCell">
    <xdr:from>
      <xdr:col>12</xdr:col>
      <xdr:colOff>320675</xdr:colOff>
      <xdr:row>8</xdr:row>
      <xdr:rowOff>178435</xdr:rowOff>
    </xdr:from>
    <xdr:to>
      <xdr:col>12</xdr:col>
      <xdr:colOff>1724025</xdr:colOff>
      <xdr:row>8</xdr:row>
      <xdr:rowOff>894715</xdr:rowOff>
    </xdr:to>
    <xdr:pic>
      <xdr:nvPicPr>
        <xdr:cNvPr id="38" name="图片 37" descr="IMG_20220322_19071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l="19881" t="15550" r="20208" b="21132"/>
        <a:stretch>
          <a:fillRect/>
        </a:stretch>
      </xdr:blipFill>
      <xdr:spPr>
        <a:xfrm rot="10800000">
          <a:off x="11176934" y="8201847"/>
          <a:ext cx="1450975" cy="716280"/>
        </a:xfrm>
        <a:prstGeom prst="rect">
          <a:avLst/>
        </a:prstGeom>
      </xdr:spPr>
    </xdr:pic>
    <xdr:clientData/>
  </xdr:twoCellAnchor>
  <xdr:twoCellAnchor editAs="oneCell">
    <xdr:from>
      <xdr:col>12</xdr:col>
      <xdr:colOff>44824</xdr:colOff>
      <xdr:row>24</xdr:row>
      <xdr:rowOff>78740</xdr:rowOff>
    </xdr:from>
    <xdr:to>
      <xdr:col>12</xdr:col>
      <xdr:colOff>1703294</xdr:colOff>
      <xdr:row>25</xdr:row>
      <xdr:rowOff>1270</xdr:rowOff>
    </xdr:to>
    <xdr:pic>
      <xdr:nvPicPr>
        <xdr:cNvPr id="39" name="图片 38" descr="IMG_20220427_16123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34177" t="1287" r="26426"/>
        <a:stretch>
          <a:fillRect/>
        </a:stretch>
      </xdr:blipFill>
      <xdr:spPr>
        <a:xfrm>
          <a:off x="11575677" y="24821328"/>
          <a:ext cx="1658470" cy="774177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21</xdr:row>
      <xdr:rowOff>150495</xdr:rowOff>
    </xdr:from>
    <xdr:to>
      <xdr:col>12</xdr:col>
      <xdr:colOff>1469390</xdr:colOff>
      <xdr:row>21</xdr:row>
      <xdr:rowOff>1064260</xdr:rowOff>
    </xdr:to>
    <xdr:pic>
      <xdr:nvPicPr>
        <xdr:cNvPr id="40" name="图片 39" descr="IMG_20220427_16113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 l="21808" r="29753"/>
        <a:stretch>
          <a:fillRect/>
        </a:stretch>
      </xdr:blipFill>
      <xdr:spPr>
        <a:xfrm>
          <a:off x="11343939" y="21809224"/>
          <a:ext cx="981710" cy="913765"/>
        </a:xfrm>
        <a:prstGeom prst="rect">
          <a:avLst/>
        </a:prstGeom>
      </xdr:spPr>
    </xdr:pic>
    <xdr:clientData/>
  </xdr:twoCellAnchor>
  <xdr:twoCellAnchor editAs="oneCell">
    <xdr:from>
      <xdr:col>11</xdr:col>
      <xdr:colOff>918885</xdr:colOff>
      <xdr:row>25</xdr:row>
      <xdr:rowOff>67235</xdr:rowOff>
    </xdr:from>
    <xdr:to>
      <xdr:col>12</xdr:col>
      <xdr:colOff>1669676</xdr:colOff>
      <xdr:row>26</xdr:row>
      <xdr:rowOff>8478</xdr:rowOff>
    </xdr:to>
    <xdr:pic>
      <xdr:nvPicPr>
        <xdr:cNvPr id="41" name="图片 40" descr="IMG_20220428_08065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 l="36096" t="5625" r="36024" b="7364"/>
        <a:stretch>
          <a:fillRect/>
        </a:stretch>
      </xdr:blipFill>
      <xdr:spPr>
        <a:xfrm rot="16200000">
          <a:off x="11974850" y="25195064"/>
          <a:ext cx="759273" cy="1692085"/>
        </a:xfrm>
        <a:prstGeom prst="rect">
          <a:avLst/>
        </a:prstGeom>
      </xdr:spPr>
    </xdr:pic>
    <xdr:clientData/>
  </xdr:twoCellAnchor>
  <xdr:twoCellAnchor editAs="oneCell">
    <xdr:from>
      <xdr:col>12</xdr:col>
      <xdr:colOff>22410</xdr:colOff>
      <xdr:row>26</xdr:row>
      <xdr:rowOff>22411</xdr:rowOff>
    </xdr:from>
    <xdr:to>
      <xdr:col>13</xdr:col>
      <xdr:colOff>2127</xdr:colOff>
      <xdr:row>26</xdr:row>
      <xdr:rowOff>773205</xdr:rowOff>
    </xdr:to>
    <xdr:pic>
      <xdr:nvPicPr>
        <xdr:cNvPr id="42" name="图片 41" descr="IMG_20220428_08070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 l="15304" t="14102" r="10268" b="32856"/>
        <a:stretch>
          <a:fillRect/>
        </a:stretch>
      </xdr:blipFill>
      <xdr:spPr>
        <a:xfrm rot="10800000">
          <a:off x="11553263" y="26434676"/>
          <a:ext cx="1705423" cy="750794"/>
        </a:xfrm>
        <a:prstGeom prst="rect">
          <a:avLst/>
        </a:prstGeom>
      </xdr:spPr>
    </xdr:pic>
    <xdr:clientData/>
  </xdr:twoCellAnchor>
  <xdr:twoCellAnchor editAs="oneCell">
    <xdr:from>
      <xdr:col>11</xdr:col>
      <xdr:colOff>930093</xdr:colOff>
      <xdr:row>26</xdr:row>
      <xdr:rowOff>837266</xdr:rowOff>
    </xdr:from>
    <xdr:to>
      <xdr:col>12</xdr:col>
      <xdr:colOff>1703298</xdr:colOff>
      <xdr:row>27</xdr:row>
      <xdr:rowOff>724535</xdr:rowOff>
    </xdr:to>
    <xdr:pic>
      <xdr:nvPicPr>
        <xdr:cNvPr id="43" name="图片 42" descr="IMG_20220428_14191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 l="16060" t="11718" r="9711" b="22008"/>
        <a:stretch>
          <a:fillRect/>
        </a:stretch>
      </xdr:blipFill>
      <xdr:spPr>
        <a:xfrm rot="16200000">
          <a:off x="12013047" y="26756136"/>
          <a:ext cx="727710" cy="1714499"/>
        </a:xfrm>
        <a:prstGeom prst="rect">
          <a:avLst/>
        </a:prstGeom>
      </xdr:spPr>
    </xdr:pic>
    <xdr:clientData/>
  </xdr:twoCellAnchor>
  <xdr:twoCellAnchor editAs="oneCell">
    <xdr:from>
      <xdr:col>12</xdr:col>
      <xdr:colOff>161290</xdr:colOff>
      <xdr:row>20</xdr:row>
      <xdr:rowOff>464820</xdr:rowOff>
    </xdr:from>
    <xdr:to>
      <xdr:col>12</xdr:col>
      <xdr:colOff>1724660</xdr:colOff>
      <xdr:row>20</xdr:row>
      <xdr:rowOff>767715</xdr:rowOff>
    </xdr:to>
    <xdr:pic>
      <xdr:nvPicPr>
        <xdr:cNvPr id="44" name="图片 43" descr="IMG_20220429_10321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40867" r="16937" b="26697"/>
        <a:stretch>
          <a:fillRect/>
        </a:stretch>
      </xdr:blipFill>
      <xdr:spPr>
        <a:xfrm>
          <a:off x="11017549" y="21074679"/>
          <a:ext cx="1610995" cy="302895"/>
        </a:xfrm>
        <a:prstGeom prst="rect">
          <a:avLst/>
        </a:prstGeom>
      </xdr:spPr>
    </xdr:pic>
    <xdr:clientData/>
  </xdr:twoCellAnchor>
  <xdr:twoCellAnchor editAs="oneCell">
    <xdr:from>
      <xdr:col>12</xdr:col>
      <xdr:colOff>67235</xdr:colOff>
      <xdr:row>28</xdr:row>
      <xdr:rowOff>127523</xdr:rowOff>
    </xdr:from>
    <xdr:to>
      <xdr:col>12</xdr:col>
      <xdr:colOff>1624853</xdr:colOff>
      <xdr:row>28</xdr:row>
      <xdr:rowOff>843803</xdr:rowOff>
    </xdr:to>
    <xdr:pic>
      <xdr:nvPicPr>
        <xdr:cNvPr id="45" name="图片 44" descr="IMG_20220429_18001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11598088" y="28187052"/>
          <a:ext cx="1557618" cy="716280"/>
        </a:xfrm>
        <a:prstGeom prst="rect">
          <a:avLst/>
        </a:prstGeom>
      </xdr:spPr>
    </xdr:pic>
    <xdr:clientData/>
  </xdr:twoCellAnchor>
  <xdr:twoCellAnchor editAs="oneCell">
    <xdr:from>
      <xdr:col>12</xdr:col>
      <xdr:colOff>100854</xdr:colOff>
      <xdr:row>14</xdr:row>
      <xdr:rowOff>51435</xdr:rowOff>
    </xdr:from>
    <xdr:to>
      <xdr:col>12</xdr:col>
      <xdr:colOff>1680882</xdr:colOff>
      <xdr:row>14</xdr:row>
      <xdr:rowOff>1019735</xdr:rowOff>
    </xdr:to>
    <xdr:pic>
      <xdr:nvPicPr>
        <xdr:cNvPr id="46" name="图片 45" descr="IMG_20220504_10194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11631707" y="14428582"/>
          <a:ext cx="1580028" cy="968300"/>
        </a:xfrm>
        <a:prstGeom prst="rect">
          <a:avLst/>
        </a:prstGeom>
      </xdr:spPr>
    </xdr:pic>
    <xdr:clientData/>
  </xdr:twoCellAnchor>
  <xdr:twoCellAnchor editAs="oneCell">
    <xdr:from>
      <xdr:col>12</xdr:col>
      <xdr:colOff>305435</xdr:colOff>
      <xdr:row>7</xdr:row>
      <xdr:rowOff>85725</xdr:rowOff>
    </xdr:from>
    <xdr:to>
      <xdr:col>12</xdr:col>
      <xdr:colOff>1660525</xdr:colOff>
      <xdr:row>7</xdr:row>
      <xdr:rowOff>937260</xdr:rowOff>
    </xdr:to>
    <xdr:pic>
      <xdr:nvPicPr>
        <xdr:cNvPr id="47" name="图片 46" descr="IMG_20220504_15160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1161694" y="7060266"/>
          <a:ext cx="1355090" cy="851535"/>
        </a:xfrm>
        <a:prstGeom prst="rect">
          <a:avLst/>
        </a:prstGeom>
      </xdr:spPr>
    </xdr:pic>
    <xdr:clientData/>
  </xdr:twoCellAnchor>
  <xdr:twoCellAnchor editAs="oneCell">
    <xdr:from>
      <xdr:col>12</xdr:col>
      <xdr:colOff>547370</xdr:colOff>
      <xdr:row>22</xdr:row>
      <xdr:rowOff>85725</xdr:rowOff>
    </xdr:from>
    <xdr:to>
      <xdr:col>12</xdr:col>
      <xdr:colOff>1575435</xdr:colOff>
      <xdr:row>22</xdr:row>
      <xdr:rowOff>853440</xdr:rowOff>
    </xdr:to>
    <xdr:pic>
      <xdr:nvPicPr>
        <xdr:cNvPr id="2" name="图片 1" descr="IMG_20220506_110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1403629" y="22963654"/>
          <a:ext cx="1028065" cy="767715"/>
        </a:xfrm>
        <a:prstGeom prst="rect">
          <a:avLst/>
        </a:prstGeom>
      </xdr:spPr>
    </xdr:pic>
    <xdr:clientData/>
  </xdr:twoCellAnchor>
  <xdr:twoCellAnchor editAs="oneCell">
    <xdr:from>
      <xdr:col>12</xdr:col>
      <xdr:colOff>74370</xdr:colOff>
      <xdr:row>23</xdr:row>
      <xdr:rowOff>124049</xdr:rowOff>
    </xdr:from>
    <xdr:to>
      <xdr:col>13</xdr:col>
      <xdr:colOff>6238</xdr:colOff>
      <xdr:row>23</xdr:row>
      <xdr:rowOff>739999</xdr:rowOff>
    </xdr:to>
    <xdr:pic>
      <xdr:nvPicPr>
        <xdr:cNvPr id="3" name="图片 2" descr="IMG_20220509_15544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lum bright="6000"/>
        </a:blip>
        <a:srcRect/>
        <a:stretch>
          <a:fillRect/>
        </a:stretch>
      </xdr:blipFill>
      <xdr:spPr>
        <a:xfrm>
          <a:off x="10930629" y="23925343"/>
          <a:ext cx="1706880" cy="615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"/>
  <sheetViews>
    <sheetView tabSelected="1" topLeftCell="A25" zoomScale="85" zoomScaleNormal="85" workbookViewId="0">
      <selection activeCell="C28" sqref="C28"/>
    </sheetView>
  </sheetViews>
  <sheetFormatPr defaultColWidth="9" defaultRowHeight="15"/>
  <cols>
    <col min="1" max="2" width="24.85546875" style="2" customWidth="1"/>
    <col min="3" max="3" width="20.42578125" customWidth="1"/>
    <col min="4" max="5" width="19.85546875" customWidth="1"/>
    <col min="6" max="6" width="17.85546875" customWidth="1"/>
    <col min="7" max="7" width="5.85546875" customWidth="1"/>
    <col min="8" max="8" width="11.7109375" customWidth="1"/>
    <col min="9" max="9" width="18.85546875" customWidth="1"/>
    <col min="10" max="10" width="0.28515625" style="3" customWidth="1"/>
    <col min="11" max="12" width="14.140625" style="3" customWidth="1"/>
    <col min="13" max="13" width="25.85546875" customWidth="1"/>
    <col min="14" max="14" width="10.7109375" customWidth="1"/>
    <col min="15" max="15" width="14" customWidth="1"/>
    <col min="16" max="16" width="16.140625" customWidth="1"/>
    <col min="17" max="17" width="15" customWidth="1"/>
    <col min="18" max="18" width="17.140625" customWidth="1"/>
    <col min="19" max="20" width="14.5703125" style="1" customWidth="1"/>
    <col min="21" max="21" width="16.140625" style="1" customWidth="1"/>
    <col min="22" max="22" width="0.5703125" style="1" hidden="1" customWidth="1"/>
    <col min="23" max="23" width="10.28515625" style="1" customWidth="1"/>
    <col min="24" max="24" width="9.85546875" style="1" customWidth="1"/>
    <col min="25" max="25" width="11.140625" style="1" customWidth="1"/>
    <col min="26" max="26" width="11" style="1" hidden="1" customWidth="1"/>
    <col min="27" max="27" width="23.42578125" customWidth="1"/>
    <col min="28" max="28" width="15.7109375" customWidth="1"/>
    <col min="29" max="29" width="17" customWidth="1"/>
  </cols>
  <sheetData>
    <row r="1" spans="1:29" s="1" customFormat="1" ht="73.5" customHeight="1">
      <c r="A1" s="4" t="s">
        <v>0</v>
      </c>
      <c r="B1" s="4" t="s">
        <v>143</v>
      </c>
      <c r="C1" s="4" t="s">
        <v>1</v>
      </c>
      <c r="D1" s="4" t="s">
        <v>144</v>
      </c>
      <c r="E1" s="4" t="s">
        <v>145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3" t="s">
        <v>14</v>
      </c>
      <c r="S1" s="23" t="s">
        <v>15</v>
      </c>
      <c r="T1" s="23" t="s">
        <v>16</v>
      </c>
      <c r="U1" s="23" t="s">
        <v>17</v>
      </c>
      <c r="V1" s="23" t="s">
        <v>18</v>
      </c>
      <c r="W1" s="23" t="s">
        <v>19</v>
      </c>
      <c r="X1" s="23" t="s">
        <v>20</v>
      </c>
      <c r="Y1" s="23" t="s">
        <v>21</v>
      </c>
      <c r="Z1" s="23" t="s">
        <v>22</v>
      </c>
      <c r="AA1" s="39" t="s">
        <v>23</v>
      </c>
      <c r="AB1" s="39" t="s">
        <v>24</v>
      </c>
      <c r="AC1" s="40" t="s">
        <v>25</v>
      </c>
    </row>
    <row r="2" spans="1:29" ht="83.25" customHeight="1">
      <c r="A2" s="5" t="s">
        <v>26</v>
      </c>
      <c r="B2" s="41" t="s">
        <v>117</v>
      </c>
      <c r="C2" s="6" t="s">
        <v>27</v>
      </c>
      <c r="D2" s="7" t="s">
        <v>28</v>
      </c>
      <c r="E2" s="7"/>
      <c r="F2" s="7" t="s">
        <v>29</v>
      </c>
      <c r="G2" s="8"/>
      <c r="H2" s="8"/>
      <c r="I2" s="9">
        <v>44687</v>
      </c>
      <c r="J2" s="8"/>
      <c r="K2" s="12" t="s">
        <v>30</v>
      </c>
      <c r="L2" s="12" t="s">
        <v>31</v>
      </c>
      <c r="M2" s="22"/>
      <c r="N2" s="22"/>
      <c r="O2" s="8">
        <v>3</v>
      </c>
      <c r="P2" s="8">
        <f t="shared" ref="P2:P13" si="0">SUM(O2*Q2)</f>
        <v>15</v>
      </c>
      <c r="Q2" s="12">
        <v>5</v>
      </c>
      <c r="R2" s="22">
        <v>3</v>
      </c>
      <c r="S2" s="20" t="s">
        <v>32</v>
      </c>
      <c r="T2" s="20"/>
      <c r="U2" s="5" t="s">
        <v>33</v>
      </c>
      <c r="V2" s="22"/>
      <c r="W2" s="22">
        <v>44</v>
      </c>
      <c r="X2" s="22">
        <v>32</v>
      </c>
      <c r="Y2" s="22">
        <v>19</v>
      </c>
      <c r="Z2" s="22"/>
      <c r="AA2" s="5" t="s">
        <v>34</v>
      </c>
      <c r="AB2" s="22" t="s">
        <v>35</v>
      </c>
      <c r="AC2" s="22" t="s">
        <v>36</v>
      </c>
    </row>
    <row r="3" spans="1:29" ht="82.5" customHeight="1">
      <c r="A3" s="10" t="s">
        <v>37</v>
      </c>
      <c r="B3" s="42" t="s">
        <v>118</v>
      </c>
      <c r="C3" s="6" t="s">
        <v>27</v>
      </c>
      <c r="D3" s="7" t="s">
        <v>28</v>
      </c>
      <c r="E3" s="7"/>
      <c r="F3" s="7" t="s">
        <v>38</v>
      </c>
      <c r="G3" s="8"/>
      <c r="H3" s="8"/>
      <c r="I3" s="9">
        <v>44687</v>
      </c>
      <c r="J3" s="8"/>
      <c r="K3" s="12" t="s">
        <v>30</v>
      </c>
      <c r="L3" s="12" t="s">
        <v>31</v>
      </c>
      <c r="M3" s="22"/>
      <c r="N3" s="22"/>
      <c r="O3" s="24">
        <v>3</v>
      </c>
      <c r="P3" s="8">
        <f t="shared" si="0"/>
        <v>30</v>
      </c>
      <c r="Q3" s="12">
        <v>10</v>
      </c>
      <c r="R3" s="22">
        <v>3</v>
      </c>
      <c r="S3" s="20" t="s">
        <v>32</v>
      </c>
      <c r="T3" s="22"/>
      <c r="U3" s="32"/>
      <c r="V3" s="36"/>
      <c r="W3" s="22"/>
      <c r="X3" s="22"/>
      <c r="Y3" s="22"/>
      <c r="Z3" s="22"/>
      <c r="AA3" s="5" t="s">
        <v>39</v>
      </c>
      <c r="AB3" s="22" t="s">
        <v>35</v>
      </c>
      <c r="AC3" s="22" t="s">
        <v>36</v>
      </c>
    </row>
    <row r="4" spans="1:29" ht="63.95" customHeight="1">
      <c r="A4" s="11" t="s">
        <v>40</v>
      </c>
      <c r="B4" s="43" t="s">
        <v>119</v>
      </c>
      <c r="C4" s="6" t="s">
        <v>27</v>
      </c>
      <c r="D4" s="7" t="s">
        <v>28</v>
      </c>
      <c r="E4" s="7"/>
      <c r="F4" s="7" t="s">
        <v>41</v>
      </c>
      <c r="G4" s="12"/>
      <c r="H4" s="13"/>
      <c r="I4" s="9">
        <v>44687</v>
      </c>
      <c r="J4" s="12"/>
      <c r="K4" s="12" t="s">
        <v>30</v>
      </c>
      <c r="L4" s="12" t="s">
        <v>31</v>
      </c>
      <c r="M4" s="20"/>
      <c r="N4" s="20"/>
      <c r="O4" s="12">
        <v>3</v>
      </c>
      <c r="P4" s="8">
        <f t="shared" si="0"/>
        <v>9</v>
      </c>
      <c r="Q4" s="12">
        <v>3</v>
      </c>
      <c r="R4" s="22">
        <v>3</v>
      </c>
      <c r="S4" s="20" t="s">
        <v>32</v>
      </c>
      <c r="T4" s="22"/>
      <c r="U4" s="22"/>
      <c r="V4" s="22"/>
      <c r="W4" s="22"/>
      <c r="X4" s="22"/>
      <c r="Y4" s="22"/>
      <c r="Z4" s="22"/>
      <c r="AA4" s="5" t="s">
        <v>42</v>
      </c>
      <c r="AB4" s="22" t="s">
        <v>35</v>
      </c>
      <c r="AC4" s="22" t="s">
        <v>36</v>
      </c>
    </row>
    <row r="5" spans="1:29" ht="83.1" customHeight="1">
      <c r="A5" s="14" t="s">
        <v>43</v>
      </c>
      <c r="B5" s="44" t="s">
        <v>120</v>
      </c>
      <c r="C5" s="6" t="s">
        <v>27</v>
      </c>
      <c r="D5" s="7" t="s">
        <v>28</v>
      </c>
      <c r="E5" s="7"/>
      <c r="F5" s="7" t="s">
        <v>44</v>
      </c>
      <c r="G5" s="6"/>
      <c r="H5" s="6"/>
      <c r="I5" s="9">
        <v>44687</v>
      </c>
      <c r="J5" s="15"/>
      <c r="K5" s="12" t="s">
        <v>30</v>
      </c>
      <c r="L5" s="12" t="s">
        <v>31</v>
      </c>
      <c r="M5" s="25"/>
      <c r="N5" s="25"/>
      <c r="O5" s="6">
        <v>3</v>
      </c>
      <c r="P5" s="8">
        <f t="shared" si="0"/>
        <v>15</v>
      </c>
      <c r="Q5" s="12">
        <v>5</v>
      </c>
      <c r="R5" s="22">
        <v>3</v>
      </c>
      <c r="S5" s="20" t="s">
        <v>32</v>
      </c>
      <c r="T5" s="22"/>
      <c r="U5" s="37"/>
      <c r="V5" s="37"/>
      <c r="W5" s="20"/>
      <c r="X5" s="20"/>
      <c r="Y5" s="20"/>
      <c r="Z5" s="22"/>
      <c r="AA5" s="5" t="s">
        <v>45</v>
      </c>
      <c r="AB5" s="22" t="s">
        <v>35</v>
      </c>
      <c r="AC5" s="22" t="s">
        <v>36</v>
      </c>
    </row>
    <row r="6" spans="1:29" ht="83.1" customHeight="1">
      <c r="A6" s="5" t="s">
        <v>46</v>
      </c>
      <c r="B6" s="45" t="s">
        <v>121</v>
      </c>
      <c r="C6" s="6" t="s">
        <v>27</v>
      </c>
      <c r="D6" s="7" t="s">
        <v>28</v>
      </c>
      <c r="E6" s="7"/>
      <c r="F6" s="7" t="s">
        <v>47</v>
      </c>
      <c r="G6" s="6"/>
      <c r="H6" s="6"/>
      <c r="I6" s="9">
        <v>44687</v>
      </c>
      <c r="J6" s="15"/>
      <c r="K6" s="8" t="s">
        <v>30</v>
      </c>
      <c r="L6" s="8" t="s">
        <v>31</v>
      </c>
      <c r="M6" s="16"/>
      <c r="N6" s="16"/>
      <c r="O6" s="6">
        <v>3</v>
      </c>
      <c r="P6" s="8">
        <f t="shared" si="0"/>
        <v>15</v>
      </c>
      <c r="Q6" s="8">
        <v>5</v>
      </c>
      <c r="R6" s="22">
        <v>3</v>
      </c>
      <c r="S6" s="22" t="s">
        <v>32</v>
      </c>
      <c r="T6" s="22"/>
      <c r="U6" s="22"/>
      <c r="V6" s="22"/>
      <c r="W6" s="22"/>
      <c r="X6" s="22"/>
      <c r="Y6" s="22"/>
      <c r="Z6" s="22"/>
      <c r="AA6" s="5" t="s">
        <v>48</v>
      </c>
      <c r="AB6" s="22" t="s">
        <v>35</v>
      </c>
      <c r="AC6" s="22" t="s">
        <v>36</v>
      </c>
    </row>
    <row r="7" spans="1:29" ht="83.1" customHeight="1">
      <c r="A7" s="47" t="s">
        <v>49</v>
      </c>
      <c r="B7" s="48" t="s">
        <v>122</v>
      </c>
      <c r="C7" s="51"/>
      <c r="D7" s="52" t="s">
        <v>28</v>
      </c>
      <c r="E7" s="52"/>
      <c r="F7" s="52" t="s">
        <v>50</v>
      </c>
      <c r="G7" s="51"/>
      <c r="H7" s="51"/>
      <c r="I7" s="53">
        <v>44687</v>
      </c>
      <c r="J7" s="54"/>
      <c r="K7" s="58" t="s">
        <v>30</v>
      </c>
      <c r="L7" s="58" t="s">
        <v>31</v>
      </c>
      <c r="M7" s="16"/>
      <c r="N7" s="16"/>
      <c r="O7" s="6">
        <v>9</v>
      </c>
      <c r="P7" s="8">
        <f t="shared" si="0"/>
        <v>45</v>
      </c>
      <c r="Q7" s="8">
        <v>5</v>
      </c>
      <c r="R7" s="22">
        <v>9</v>
      </c>
      <c r="S7" s="22" t="s">
        <v>32</v>
      </c>
      <c r="T7" s="22"/>
      <c r="U7" s="22"/>
      <c r="V7" s="22"/>
      <c r="W7" s="22"/>
      <c r="X7" s="22"/>
      <c r="Y7" s="22"/>
      <c r="Z7" s="22"/>
      <c r="AA7" s="5" t="s">
        <v>51</v>
      </c>
      <c r="AB7" s="22" t="s">
        <v>35</v>
      </c>
      <c r="AC7" s="22" t="s">
        <v>36</v>
      </c>
    </row>
    <row r="8" spans="1:29" ht="83.1" customHeight="1">
      <c r="A8" s="47" t="s">
        <v>52</v>
      </c>
      <c r="B8" s="68" t="s">
        <v>123</v>
      </c>
      <c r="C8" s="51"/>
      <c r="D8" s="52" t="s">
        <v>28</v>
      </c>
      <c r="E8" s="52"/>
      <c r="F8" s="52" t="s">
        <v>50</v>
      </c>
      <c r="G8" s="51"/>
      <c r="H8" s="51"/>
      <c r="I8" s="53">
        <v>44687</v>
      </c>
      <c r="J8" s="54"/>
      <c r="K8" s="58" t="s">
        <v>30</v>
      </c>
      <c r="L8" s="58" t="s">
        <v>31</v>
      </c>
      <c r="M8" s="16"/>
      <c r="N8" s="16"/>
      <c r="O8" s="16">
        <v>2</v>
      </c>
      <c r="P8" s="8">
        <f t="shared" si="0"/>
        <v>20</v>
      </c>
      <c r="Q8" s="12">
        <v>10</v>
      </c>
      <c r="R8" s="22">
        <v>2</v>
      </c>
      <c r="S8" s="22" t="s">
        <v>32</v>
      </c>
      <c r="T8" s="38"/>
      <c r="U8" s="5"/>
      <c r="V8" s="22"/>
      <c r="W8" s="22"/>
      <c r="X8" s="22"/>
      <c r="Y8" s="22"/>
      <c r="Z8" s="22"/>
      <c r="AA8" s="5" t="s">
        <v>53</v>
      </c>
      <c r="AB8" s="22" t="s">
        <v>35</v>
      </c>
      <c r="AC8" s="22" t="s">
        <v>36</v>
      </c>
    </row>
    <row r="9" spans="1:29" ht="83.1" customHeight="1">
      <c r="A9" s="5" t="s">
        <v>54</v>
      </c>
      <c r="B9" s="45" t="s">
        <v>124</v>
      </c>
      <c r="C9" s="6" t="s">
        <v>27</v>
      </c>
      <c r="D9" s="7" t="s">
        <v>28</v>
      </c>
      <c r="E9" s="7"/>
      <c r="F9" s="7" t="s">
        <v>55</v>
      </c>
      <c r="G9" s="6"/>
      <c r="H9" s="6"/>
      <c r="I9" s="9">
        <v>44687</v>
      </c>
      <c r="J9" s="15"/>
      <c r="K9" s="12" t="s">
        <v>30</v>
      </c>
      <c r="L9" s="12" t="s">
        <v>31</v>
      </c>
      <c r="M9" s="16"/>
      <c r="N9" s="16"/>
      <c r="O9" s="16">
        <v>3</v>
      </c>
      <c r="P9" s="8">
        <f t="shared" si="0"/>
        <v>9</v>
      </c>
      <c r="Q9" s="12">
        <v>3</v>
      </c>
      <c r="R9" s="22">
        <v>3</v>
      </c>
      <c r="S9" s="20" t="s">
        <v>56</v>
      </c>
      <c r="T9" s="38"/>
      <c r="U9" s="5" t="s">
        <v>57</v>
      </c>
      <c r="V9" s="22"/>
      <c r="W9" s="22">
        <v>52</v>
      </c>
      <c r="X9" s="22">
        <v>27</v>
      </c>
      <c r="Y9" s="22">
        <v>29</v>
      </c>
      <c r="Z9" s="22"/>
      <c r="AA9" s="5" t="s">
        <v>58</v>
      </c>
      <c r="AB9" s="22" t="s">
        <v>35</v>
      </c>
      <c r="AC9" s="22" t="s">
        <v>36</v>
      </c>
    </row>
    <row r="10" spans="1:29" ht="83.1" customHeight="1">
      <c r="A10" s="5" t="s">
        <v>59</v>
      </c>
      <c r="B10" s="45" t="s">
        <v>125</v>
      </c>
      <c r="C10" s="6" t="s">
        <v>27</v>
      </c>
      <c r="D10" s="7" t="s">
        <v>28</v>
      </c>
      <c r="E10" s="7"/>
      <c r="F10" s="7" t="s">
        <v>60</v>
      </c>
      <c r="G10" s="6"/>
      <c r="H10" s="6"/>
      <c r="I10" s="9">
        <v>44687</v>
      </c>
      <c r="J10" s="15"/>
      <c r="K10" s="12" t="s">
        <v>30</v>
      </c>
      <c r="L10" s="12" t="s">
        <v>31</v>
      </c>
      <c r="M10" s="16"/>
      <c r="N10" s="16"/>
      <c r="O10" s="16">
        <v>18</v>
      </c>
      <c r="P10" s="8">
        <f t="shared" si="0"/>
        <v>54</v>
      </c>
      <c r="Q10" s="12">
        <v>3</v>
      </c>
      <c r="R10" s="22">
        <v>18</v>
      </c>
      <c r="S10" s="20" t="s">
        <v>56</v>
      </c>
      <c r="T10" s="22"/>
      <c r="U10" s="22"/>
      <c r="V10" s="22"/>
      <c r="W10" s="22"/>
      <c r="X10" s="22"/>
      <c r="Y10" s="22"/>
      <c r="Z10" s="22"/>
      <c r="AA10" s="5" t="s">
        <v>61</v>
      </c>
      <c r="AB10" s="22" t="s">
        <v>35</v>
      </c>
      <c r="AC10" s="22" t="s">
        <v>36</v>
      </c>
    </row>
    <row r="11" spans="1:29" ht="83.1" customHeight="1">
      <c r="A11" s="5" t="s">
        <v>62</v>
      </c>
      <c r="B11" s="45" t="s">
        <v>126</v>
      </c>
      <c r="C11" s="6" t="s">
        <v>27</v>
      </c>
      <c r="D11" s="7" t="s">
        <v>28</v>
      </c>
      <c r="E11" s="7"/>
      <c r="F11" s="7" t="s">
        <v>63</v>
      </c>
      <c r="G11" s="6"/>
      <c r="H11" s="6"/>
      <c r="I11" s="9">
        <v>44687</v>
      </c>
      <c r="J11" s="15"/>
      <c r="K11" s="12" t="s">
        <v>30</v>
      </c>
      <c r="L11" s="12" t="s">
        <v>31</v>
      </c>
      <c r="M11" s="16"/>
      <c r="N11" s="16"/>
      <c r="O11" s="16">
        <v>3</v>
      </c>
      <c r="P11" s="8">
        <f t="shared" si="0"/>
        <v>9</v>
      </c>
      <c r="Q11" s="12">
        <v>3</v>
      </c>
      <c r="R11" s="22">
        <v>3</v>
      </c>
      <c r="S11" s="20" t="s">
        <v>56</v>
      </c>
      <c r="T11" s="22"/>
      <c r="U11" s="22"/>
      <c r="V11" s="22"/>
      <c r="W11" s="22"/>
      <c r="X11" s="22"/>
      <c r="Y11" s="22"/>
      <c r="Z11" s="22"/>
      <c r="AA11" s="5" t="s">
        <v>64</v>
      </c>
      <c r="AB11" s="22" t="s">
        <v>35</v>
      </c>
      <c r="AC11" s="22" t="s">
        <v>36</v>
      </c>
    </row>
    <row r="12" spans="1:29" ht="83.1" customHeight="1">
      <c r="A12" s="5" t="s">
        <v>65</v>
      </c>
      <c r="B12" s="45" t="s">
        <v>127</v>
      </c>
      <c r="C12" s="6" t="s">
        <v>27</v>
      </c>
      <c r="D12" s="7" t="s">
        <v>28</v>
      </c>
      <c r="E12" s="7"/>
      <c r="F12" s="7" t="s">
        <v>55</v>
      </c>
      <c r="G12" s="6"/>
      <c r="H12" s="6"/>
      <c r="I12" s="9">
        <v>44687</v>
      </c>
      <c r="J12" s="15"/>
      <c r="K12" s="8" t="s">
        <v>30</v>
      </c>
      <c r="L12" s="8" t="s">
        <v>31</v>
      </c>
      <c r="M12" s="16"/>
      <c r="N12" s="16"/>
      <c r="O12" s="6">
        <v>3</v>
      </c>
      <c r="P12" s="8">
        <f t="shared" si="0"/>
        <v>15</v>
      </c>
      <c r="Q12" s="8">
        <v>5</v>
      </c>
      <c r="R12" s="22">
        <v>3</v>
      </c>
      <c r="S12" s="22" t="s">
        <v>56</v>
      </c>
      <c r="T12" s="22"/>
      <c r="U12" s="22"/>
      <c r="V12" s="22"/>
      <c r="W12" s="22"/>
      <c r="X12" s="22"/>
      <c r="Y12" s="22"/>
      <c r="Z12" s="22"/>
      <c r="AA12" s="5" t="s">
        <v>66</v>
      </c>
      <c r="AB12" s="22" t="s">
        <v>35</v>
      </c>
      <c r="AC12" s="22" t="s">
        <v>36</v>
      </c>
    </row>
    <row r="13" spans="1:29" ht="83.1" customHeight="1">
      <c r="A13" s="5" t="s">
        <v>67</v>
      </c>
      <c r="B13" s="45" t="s">
        <v>128</v>
      </c>
      <c r="C13" s="6" t="s">
        <v>27</v>
      </c>
      <c r="D13" s="7" t="s">
        <v>28</v>
      </c>
      <c r="E13" s="7"/>
      <c r="F13" s="7" t="s">
        <v>60</v>
      </c>
      <c r="G13" s="6"/>
      <c r="H13" s="6"/>
      <c r="I13" s="9">
        <v>44687</v>
      </c>
      <c r="J13" s="15"/>
      <c r="K13" s="12" t="s">
        <v>30</v>
      </c>
      <c r="L13" s="12" t="s">
        <v>31</v>
      </c>
      <c r="M13" s="16"/>
      <c r="N13" s="16"/>
      <c r="O13" s="16">
        <v>18</v>
      </c>
      <c r="P13" s="8">
        <f t="shared" si="0"/>
        <v>18</v>
      </c>
      <c r="Q13" s="12">
        <v>1</v>
      </c>
      <c r="R13" s="22">
        <v>18</v>
      </c>
      <c r="S13" s="20" t="s">
        <v>56</v>
      </c>
      <c r="T13" s="22"/>
      <c r="U13" s="22"/>
      <c r="V13" s="22"/>
      <c r="W13" s="22"/>
      <c r="X13" s="22"/>
      <c r="Y13" s="22"/>
      <c r="Z13" s="22"/>
      <c r="AA13" s="5" t="s">
        <v>68</v>
      </c>
      <c r="AB13" s="22" t="s">
        <v>35</v>
      </c>
      <c r="AC13" s="22" t="s">
        <v>36</v>
      </c>
    </row>
    <row r="14" spans="1:29" ht="83.1" customHeight="1">
      <c r="A14" s="11" t="s">
        <v>69</v>
      </c>
      <c r="B14" s="46" t="s">
        <v>129</v>
      </c>
      <c r="C14" s="16" t="s">
        <v>27</v>
      </c>
      <c r="D14" s="17" t="s">
        <v>28</v>
      </c>
      <c r="E14" s="17"/>
      <c r="F14" s="17" t="s">
        <v>63</v>
      </c>
      <c r="G14" s="16"/>
      <c r="H14" s="16"/>
      <c r="I14" s="9">
        <v>44687</v>
      </c>
      <c r="J14" s="18"/>
      <c r="K14" s="12" t="s">
        <v>30</v>
      </c>
      <c r="L14" s="12" t="s">
        <v>31</v>
      </c>
      <c r="M14" s="16"/>
      <c r="N14" s="16"/>
      <c r="O14" s="16">
        <v>3</v>
      </c>
      <c r="P14" s="8">
        <f t="shared" ref="P14:P19" si="1">SUM(O14*Q14)</f>
        <v>6</v>
      </c>
      <c r="Q14" s="12">
        <v>2</v>
      </c>
      <c r="R14" s="20">
        <v>3</v>
      </c>
      <c r="S14" s="20" t="s">
        <v>56</v>
      </c>
      <c r="T14" s="20"/>
      <c r="U14" s="20"/>
      <c r="V14" s="20"/>
      <c r="W14" s="20"/>
      <c r="X14" s="20"/>
      <c r="Y14" s="20"/>
      <c r="Z14" s="20"/>
      <c r="AA14" s="11" t="s">
        <v>70</v>
      </c>
      <c r="AB14" s="20" t="s">
        <v>35</v>
      </c>
      <c r="AC14" s="20" t="s">
        <v>36</v>
      </c>
    </row>
    <row r="15" spans="1:29" ht="83.1" customHeight="1">
      <c r="A15" s="11" t="s">
        <v>71</v>
      </c>
      <c r="B15" s="46" t="s">
        <v>130</v>
      </c>
      <c r="C15" s="16" t="s">
        <v>27</v>
      </c>
      <c r="D15" s="17" t="s">
        <v>28</v>
      </c>
      <c r="E15" s="17"/>
      <c r="F15" s="17" t="s">
        <v>63</v>
      </c>
      <c r="G15" s="16"/>
      <c r="H15" s="16"/>
      <c r="I15" s="9">
        <v>44687</v>
      </c>
      <c r="J15" s="18"/>
      <c r="K15" s="12" t="s">
        <v>30</v>
      </c>
      <c r="L15" s="12" t="s">
        <v>31</v>
      </c>
      <c r="M15" s="26"/>
      <c r="N15" s="26"/>
      <c r="O15" s="20">
        <v>2</v>
      </c>
      <c r="P15" s="8">
        <f t="shared" si="1"/>
        <v>10</v>
      </c>
      <c r="Q15" s="27">
        <v>5</v>
      </c>
      <c r="R15" s="20">
        <v>2</v>
      </c>
      <c r="S15" s="20" t="s">
        <v>56</v>
      </c>
      <c r="T15" s="20"/>
      <c r="U15" s="20"/>
      <c r="V15" s="20"/>
      <c r="W15" s="20"/>
      <c r="X15" s="20"/>
      <c r="Y15" s="20"/>
      <c r="Z15" s="20"/>
      <c r="AA15" s="20" t="s">
        <v>72</v>
      </c>
      <c r="AB15" s="20" t="s">
        <v>35</v>
      </c>
      <c r="AC15" s="20" t="s">
        <v>36</v>
      </c>
    </row>
    <row r="16" spans="1:29" ht="83.1" customHeight="1">
      <c r="A16" s="5" t="s">
        <v>73</v>
      </c>
      <c r="B16" s="45" t="s">
        <v>131</v>
      </c>
      <c r="C16" s="6" t="s">
        <v>27</v>
      </c>
      <c r="D16" s="7" t="s">
        <v>28</v>
      </c>
      <c r="E16" s="7"/>
      <c r="F16" s="7" t="s">
        <v>74</v>
      </c>
      <c r="G16" s="6"/>
      <c r="H16" s="6"/>
      <c r="I16" s="9">
        <v>44687</v>
      </c>
      <c r="J16" s="15"/>
      <c r="K16" s="12" t="s">
        <v>30</v>
      </c>
      <c r="L16" s="12" t="s">
        <v>31</v>
      </c>
      <c r="M16" s="16"/>
      <c r="N16" s="16"/>
      <c r="O16" s="16">
        <v>9</v>
      </c>
      <c r="P16" s="8">
        <f t="shared" si="1"/>
        <v>18</v>
      </c>
      <c r="Q16" s="12">
        <v>2</v>
      </c>
      <c r="R16" s="22">
        <v>9</v>
      </c>
      <c r="S16" s="20" t="s">
        <v>56</v>
      </c>
      <c r="T16" s="22"/>
      <c r="U16" s="22"/>
      <c r="V16" s="22"/>
      <c r="W16" s="22"/>
      <c r="X16" s="22"/>
      <c r="Y16" s="22"/>
      <c r="Z16" s="22"/>
      <c r="AA16" s="5" t="s">
        <v>75</v>
      </c>
      <c r="AB16" s="22" t="s">
        <v>35</v>
      </c>
      <c r="AC16" s="22" t="s">
        <v>36</v>
      </c>
    </row>
    <row r="17" spans="1:29" ht="83.1" customHeight="1">
      <c r="A17" s="5" t="s">
        <v>76</v>
      </c>
      <c r="B17" s="45" t="s">
        <v>132</v>
      </c>
      <c r="C17" s="6" t="s">
        <v>27</v>
      </c>
      <c r="D17" s="7" t="s">
        <v>28</v>
      </c>
      <c r="E17" s="7"/>
      <c r="F17" s="7" t="s">
        <v>77</v>
      </c>
      <c r="G17" s="6"/>
      <c r="H17" s="6"/>
      <c r="I17" s="9">
        <v>44687</v>
      </c>
      <c r="J17" s="15"/>
      <c r="K17" s="12" t="s">
        <v>30</v>
      </c>
      <c r="L17" s="12" t="s">
        <v>31</v>
      </c>
      <c r="M17" s="16"/>
      <c r="N17" s="16"/>
      <c r="O17" s="16">
        <v>6</v>
      </c>
      <c r="P17" s="8">
        <f t="shared" si="1"/>
        <v>12</v>
      </c>
      <c r="Q17" s="12">
        <v>2</v>
      </c>
      <c r="R17" s="22">
        <v>6</v>
      </c>
      <c r="S17" s="20" t="s">
        <v>56</v>
      </c>
      <c r="T17" s="22"/>
      <c r="U17" s="22"/>
      <c r="V17" s="22"/>
      <c r="W17" s="22"/>
      <c r="X17" s="22"/>
      <c r="Y17" s="22"/>
      <c r="Z17" s="22"/>
      <c r="AA17" s="5" t="s">
        <v>78</v>
      </c>
      <c r="AB17" s="22" t="s">
        <v>35</v>
      </c>
      <c r="AC17" s="22" t="s">
        <v>36</v>
      </c>
    </row>
    <row r="18" spans="1:29" ht="83.1" customHeight="1">
      <c r="A18" s="5" t="s">
        <v>79</v>
      </c>
      <c r="B18" s="41" t="s">
        <v>133</v>
      </c>
      <c r="C18" s="6" t="s">
        <v>27</v>
      </c>
      <c r="D18" s="7" t="s">
        <v>28</v>
      </c>
      <c r="E18" s="7"/>
      <c r="F18" s="7" t="s">
        <v>80</v>
      </c>
      <c r="G18" s="6"/>
      <c r="H18" s="6"/>
      <c r="I18" s="9">
        <v>44687</v>
      </c>
      <c r="J18" s="15"/>
      <c r="K18" s="8" t="s">
        <v>30</v>
      </c>
      <c r="L18" s="8" t="s">
        <v>31</v>
      </c>
      <c r="M18" s="6"/>
      <c r="N18" s="6"/>
      <c r="O18" s="6">
        <v>3</v>
      </c>
      <c r="P18" s="8">
        <f t="shared" si="1"/>
        <v>9</v>
      </c>
      <c r="Q18" s="8">
        <v>3</v>
      </c>
      <c r="R18" s="22">
        <v>3</v>
      </c>
      <c r="S18" s="22" t="s">
        <v>81</v>
      </c>
      <c r="T18" s="22"/>
      <c r="U18" s="5" t="s">
        <v>82</v>
      </c>
      <c r="V18" s="22"/>
      <c r="W18" s="22">
        <v>43</v>
      </c>
      <c r="X18" s="22">
        <v>25</v>
      </c>
      <c r="Y18" s="22">
        <v>27</v>
      </c>
      <c r="Z18" s="22"/>
      <c r="AA18" s="5" t="s">
        <v>83</v>
      </c>
      <c r="AB18" s="22" t="s">
        <v>35</v>
      </c>
      <c r="AC18" s="22" t="s">
        <v>36</v>
      </c>
    </row>
    <row r="19" spans="1:29" ht="83.1" customHeight="1">
      <c r="A19" s="5" t="s">
        <v>84</v>
      </c>
      <c r="B19" s="41" t="s">
        <v>134</v>
      </c>
      <c r="C19" s="6" t="s">
        <v>27</v>
      </c>
      <c r="D19" s="7" t="s">
        <v>28</v>
      </c>
      <c r="E19" s="7"/>
      <c r="F19" s="7" t="s">
        <v>85</v>
      </c>
      <c r="G19" s="6"/>
      <c r="H19" s="6"/>
      <c r="I19" s="9">
        <v>44687</v>
      </c>
      <c r="J19" s="15"/>
      <c r="K19" s="12" t="s">
        <v>30</v>
      </c>
      <c r="L19" s="12" t="s">
        <v>31</v>
      </c>
      <c r="M19" s="22"/>
      <c r="N19" s="6"/>
      <c r="O19" s="8">
        <v>3</v>
      </c>
      <c r="P19" s="8">
        <f t="shared" si="1"/>
        <v>9</v>
      </c>
      <c r="Q19" s="12">
        <v>3</v>
      </c>
      <c r="R19" s="22">
        <v>3</v>
      </c>
      <c r="S19" s="20" t="s">
        <v>81</v>
      </c>
      <c r="T19" s="22"/>
      <c r="U19" s="22"/>
      <c r="V19" s="22"/>
      <c r="W19" s="22"/>
      <c r="X19" s="22"/>
      <c r="Y19" s="22"/>
      <c r="Z19" s="22"/>
      <c r="AA19" s="5" t="s">
        <v>86</v>
      </c>
      <c r="AB19" s="22" t="s">
        <v>35</v>
      </c>
      <c r="AC19" s="22" t="s">
        <v>36</v>
      </c>
    </row>
    <row r="20" spans="1:29" ht="83.1" customHeight="1">
      <c r="A20" s="19" t="s">
        <v>87</v>
      </c>
      <c r="B20" s="41" t="s">
        <v>135</v>
      </c>
      <c r="C20" s="6" t="s">
        <v>27</v>
      </c>
      <c r="D20" s="7" t="s">
        <v>88</v>
      </c>
      <c r="E20" s="7"/>
      <c r="F20" s="7" t="s">
        <v>89</v>
      </c>
      <c r="G20" s="6"/>
      <c r="H20" s="6"/>
      <c r="I20" s="9">
        <v>44687</v>
      </c>
      <c r="J20" s="15"/>
      <c r="K20" s="12" t="s">
        <v>30</v>
      </c>
      <c r="L20" s="12" t="s">
        <v>31</v>
      </c>
      <c r="M20" s="22"/>
      <c r="N20" s="22"/>
      <c r="O20" s="8">
        <v>3</v>
      </c>
      <c r="P20" s="8">
        <f t="shared" ref="P20:P25" si="2">SUM(O20*Q20)</f>
        <v>9</v>
      </c>
      <c r="Q20" s="12">
        <v>3</v>
      </c>
      <c r="R20" s="22">
        <v>3</v>
      </c>
      <c r="S20" s="20" t="s">
        <v>81</v>
      </c>
      <c r="T20" s="22"/>
      <c r="U20" s="22"/>
      <c r="V20" s="22"/>
      <c r="W20" s="22"/>
      <c r="X20" s="22"/>
      <c r="Y20" s="22"/>
      <c r="Z20" s="22"/>
      <c r="AA20" s="5" t="s">
        <v>90</v>
      </c>
      <c r="AB20" s="22" t="s">
        <v>35</v>
      </c>
      <c r="AC20" s="22" t="s">
        <v>36</v>
      </c>
    </row>
    <row r="21" spans="1:29" ht="83.1" customHeight="1">
      <c r="A21" s="52" t="s">
        <v>91</v>
      </c>
      <c r="B21" s="48" t="s">
        <v>146</v>
      </c>
      <c r="C21" s="51"/>
      <c r="D21" s="52" t="s">
        <v>88</v>
      </c>
      <c r="E21" s="52"/>
      <c r="F21" s="52" t="s">
        <v>50</v>
      </c>
      <c r="G21" s="51"/>
      <c r="H21" s="51"/>
      <c r="I21" s="53">
        <v>44687</v>
      </c>
      <c r="J21" s="54"/>
      <c r="K21" s="58" t="s">
        <v>30</v>
      </c>
      <c r="L21" s="58" t="s">
        <v>31</v>
      </c>
      <c r="M21" s="22"/>
      <c r="N21" s="22"/>
      <c r="O21" s="8">
        <v>1</v>
      </c>
      <c r="P21" s="8">
        <f t="shared" si="2"/>
        <v>10</v>
      </c>
      <c r="Q21" s="12">
        <v>10</v>
      </c>
      <c r="R21" s="22">
        <v>1</v>
      </c>
      <c r="S21" s="20" t="s">
        <v>81</v>
      </c>
      <c r="T21" s="22"/>
      <c r="U21" s="22"/>
      <c r="V21" s="22"/>
      <c r="W21" s="22"/>
      <c r="X21" s="22"/>
      <c r="Y21" s="22"/>
      <c r="Z21" s="22"/>
      <c r="AA21" s="5" t="s">
        <v>92</v>
      </c>
      <c r="AB21" s="22" t="s">
        <v>35</v>
      </c>
      <c r="AC21" s="22" t="s">
        <v>36</v>
      </c>
    </row>
    <row r="22" spans="1:29" ht="96" customHeight="1">
      <c r="A22" s="62" t="s">
        <v>93</v>
      </c>
      <c r="B22" s="67" t="s">
        <v>142</v>
      </c>
      <c r="C22" s="61"/>
      <c r="D22" s="62" t="s">
        <v>88</v>
      </c>
      <c r="E22" s="62"/>
      <c r="F22" s="62" t="s">
        <v>50</v>
      </c>
      <c r="G22" s="61"/>
      <c r="H22" s="61"/>
      <c r="I22" s="53">
        <v>44687</v>
      </c>
      <c r="J22" s="64"/>
      <c r="K22" s="58" t="s">
        <v>30</v>
      </c>
      <c r="L22" s="58" t="s">
        <v>31</v>
      </c>
      <c r="M22" s="20"/>
      <c r="N22" s="20"/>
      <c r="O22" s="12">
        <v>1</v>
      </c>
      <c r="P22" s="8">
        <f t="shared" si="2"/>
        <v>100</v>
      </c>
      <c r="Q22" s="8">
        <v>100</v>
      </c>
      <c r="R22" s="20">
        <v>1</v>
      </c>
      <c r="S22" s="20" t="s">
        <v>94</v>
      </c>
      <c r="T22" s="20"/>
      <c r="U22" s="11" t="s">
        <v>95</v>
      </c>
      <c r="V22" s="20"/>
      <c r="W22" s="20">
        <v>38</v>
      </c>
      <c r="X22" s="20">
        <v>34</v>
      </c>
      <c r="Y22" s="20">
        <v>31</v>
      </c>
      <c r="Z22" s="20"/>
      <c r="AA22" s="11" t="s">
        <v>96</v>
      </c>
      <c r="AB22" s="20" t="s">
        <v>35</v>
      </c>
      <c r="AC22" s="20" t="s">
        <v>36</v>
      </c>
    </row>
    <row r="23" spans="1:29" ht="72.95" customHeight="1">
      <c r="A23" s="65" t="s">
        <v>97</v>
      </c>
      <c r="B23" s="66" t="s">
        <v>136</v>
      </c>
      <c r="C23" s="61"/>
      <c r="D23" s="62" t="s">
        <v>98</v>
      </c>
      <c r="E23" s="62"/>
      <c r="F23" s="62" t="s">
        <v>50</v>
      </c>
      <c r="G23" s="61"/>
      <c r="H23" s="61"/>
      <c r="I23" s="63">
        <v>44687</v>
      </c>
      <c r="J23" s="64"/>
      <c r="K23" s="58" t="s">
        <v>30</v>
      </c>
      <c r="L23" s="58" t="s">
        <v>31</v>
      </c>
      <c r="M23" s="26"/>
      <c r="N23" s="26"/>
      <c r="O23" s="20">
        <v>10</v>
      </c>
      <c r="P23" s="8">
        <f t="shared" si="2"/>
        <v>20</v>
      </c>
      <c r="Q23" s="28">
        <v>2</v>
      </c>
      <c r="R23" s="20">
        <v>10</v>
      </c>
      <c r="S23" s="20" t="s">
        <v>94</v>
      </c>
      <c r="T23" s="20"/>
      <c r="U23" s="20"/>
      <c r="V23" s="20"/>
      <c r="W23" s="20"/>
      <c r="X23" s="20"/>
      <c r="Y23" s="20"/>
      <c r="Z23" s="20"/>
      <c r="AA23" s="11" t="s">
        <v>99</v>
      </c>
      <c r="AB23" s="20" t="s">
        <v>35</v>
      </c>
      <c r="AC23" s="20" t="s">
        <v>36</v>
      </c>
    </row>
    <row r="24" spans="1:29" ht="66.95" customHeight="1">
      <c r="A24" s="59" t="s">
        <v>100</v>
      </c>
      <c r="B24" s="60" t="s">
        <v>147</v>
      </c>
      <c r="C24" s="61"/>
      <c r="D24" s="62" t="s">
        <v>98</v>
      </c>
      <c r="E24" s="62"/>
      <c r="F24" s="62" t="s">
        <v>50</v>
      </c>
      <c r="G24" s="61"/>
      <c r="H24" s="61"/>
      <c r="I24" s="63">
        <v>44687</v>
      </c>
      <c r="J24" s="64"/>
      <c r="K24" s="58" t="s">
        <v>30</v>
      </c>
      <c r="L24" s="58" t="s">
        <v>31</v>
      </c>
      <c r="M24" s="26"/>
      <c r="N24" s="26"/>
      <c r="O24" s="20">
        <v>1</v>
      </c>
      <c r="P24" s="8">
        <f t="shared" si="2"/>
        <v>5</v>
      </c>
      <c r="Q24" s="29">
        <v>5</v>
      </c>
      <c r="R24" s="20">
        <v>1</v>
      </c>
      <c r="S24" s="20" t="s">
        <v>94</v>
      </c>
      <c r="T24" s="20"/>
      <c r="U24" s="20"/>
      <c r="V24" s="20"/>
      <c r="W24" s="20"/>
      <c r="X24" s="20"/>
      <c r="Y24" s="20"/>
      <c r="Z24" s="20"/>
      <c r="AA24" s="20" t="s">
        <v>101</v>
      </c>
      <c r="AB24" s="20" t="s">
        <v>35</v>
      </c>
      <c r="AC24" s="20" t="s">
        <v>36</v>
      </c>
    </row>
    <row r="25" spans="1:29" ht="66.95" customHeight="1">
      <c r="A25" s="52" t="s">
        <v>102</v>
      </c>
      <c r="B25" s="48" t="s">
        <v>137</v>
      </c>
      <c r="C25" s="51"/>
      <c r="D25" s="52" t="s">
        <v>88</v>
      </c>
      <c r="E25" s="52"/>
      <c r="F25" s="52" t="s">
        <v>50</v>
      </c>
      <c r="G25" s="51"/>
      <c r="H25" s="51"/>
      <c r="I25" s="53">
        <v>44687</v>
      </c>
      <c r="J25" s="54"/>
      <c r="K25" s="55" t="s">
        <v>30</v>
      </c>
      <c r="L25" s="55" t="s">
        <v>31</v>
      </c>
      <c r="M25" s="22"/>
      <c r="N25" s="22"/>
      <c r="O25" s="8">
        <v>1</v>
      </c>
      <c r="P25" s="8">
        <f t="shared" si="2"/>
        <v>100</v>
      </c>
      <c r="Q25" s="8">
        <v>100</v>
      </c>
      <c r="R25" s="22">
        <v>1</v>
      </c>
      <c r="S25" s="22" t="s">
        <v>103</v>
      </c>
      <c r="T25" s="22"/>
      <c r="U25" s="5" t="s">
        <v>104</v>
      </c>
      <c r="V25" s="22"/>
      <c r="W25" s="22">
        <v>45</v>
      </c>
      <c r="X25" s="22">
        <v>42</v>
      </c>
      <c r="Y25" s="22">
        <v>47</v>
      </c>
      <c r="Z25" s="22"/>
      <c r="AA25" s="5" t="s">
        <v>105</v>
      </c>
      <c r="AB25" s="22" t="s">
        <v>35</v>
      </c>
      <c r="AC25" s="22" t="s">
        <v>36</v>
      </c>
    </row>
    <row r="26" spans="1:29" ht="65.099999999999994" customHeight="1">
      <c r="A26" s="52" t="s">
        <v>106</v>
      </c>
      <c r="B26" s="48" t="s">
        <v>138</v>
      </c>
      <c r="C26" s="51"/>
      <c r="D26" s="52" t="s">
        <v>98</v>
      </c>
      <c r="E26" s="52"/>
      <c r="F26" s="52" t="s">
        <v>50</v>
      </c>
      <c r="G26" s="51"/>
      <c r="H26" s="51"/>
      <c r="I26" s="53">
        <v>44687</v>
      </c>
      <c r="J26" s="54"/>
      <c r="K26" s="58" t="s">
        <v>30</v>
      </c>
      <c r="L26" s="58" t="s">
        <v>31</v>
      </c>
      <c r="M26" s="22"/>
      <c r="N26" s="22"/>
      <c r="O26" s="8">
        <v>1</v>
      </c>
      <c r="P26" s="8">
        <f>SUM(O26*Q26)</f>
        <v>30</v>
      </c>
      <c r="Q26" s="8">
        <v>30</v>
      </c>
      <c r="R26" s="22">
        <v>1</v>
      </c>
      <c r="S26" s="22" t="s">
        <v>103</v>
      </c>
      <c r="T26" s="22"/>
      <c r="U26" s="22"/>
      <c r="V26" s="22"/>
      <c r="W26" s="22"/>
      <c r="X26" s="22"/>
      <c r="Y26" s="22"/>
      <c r="Z26" s="22"/>
      <c r="AA26" s="5" t="s">
        <v>107</v>
      </c>
      <c r="AB26" s="22" t="s">
        <v>35</v>
      </c>
      <c r="AC26" s="22" t="s">
        <v>36</v>
      </c>
    </row>
    <row r="27" spans="1:29" ht="66" customHeight="1">
      <c r="A27" s="52" t="s">
        <v>108</v>
      </c>
      <c r="B27" s="48" t="s">
        <v>139</v>
      </c>
      <c r="C27" s="51"/>
      <c r="D27" s="52" t="s">
        <v>98</v>
      </c>
      <c r="E27" s="52"/>
      <c r="F27" s="52" t="s">
        <v>50</v>
      </c>
      <c r="G27" s="51"/>
      <c r="H27" s="51"/>
      <c r="I27" s="53">
        <v>44687</v>
      </c>
      <c r="J27" s="54"/>
      <c r="K27" s="55" t="s">
        <v>30</v>
      </c>
      <c r="L27" s="55" t="s">
        <v>31</v>
      </c>
      <c r="M27" s="30"/>
      <c r="N27" s="31"/>
      <c r="O27" s="22">
        <v>1</v>
      </c>
      <c r="P27" s="8">
        <f>SUM(O27*Q27)</f>
        <v>10</v>
      </c>
      <c r="Q27" s="32">
        <v>10</v>
      </c>
      <c r="R27" s="32">
        <v>1</v>
      </c>
      <c r="S27" s="22" t="s">
        <v>103</v>
      </c>
      <c r="T27" s="33"/>
      <c r="U27" s="33"/>
      <c r="V27" s="33"/>
      <c r="W27" s="33"/>
      <c r="X27" s="33"/>
      <c r="Y27" s="33"/>
      <c r="Z27" s="33"/>
      <c r="AA27" s="21" t="s">
        <v>109</v>
      </c>
      <c r="AB27" s="22" t="s">
        <v>35</v>
      </c>
      <c r="AC27" s="22" t="s">
        <v>36</v>
      </c>
    </row>
    <row r="28" spans="1:29" ht="63.95" customHeight="1">
      <c r="A28" s="56" t="s">
        <v>110</v>
      </c>
      <c r="B28" s="57" t="s">
        <v>140</v>
      </c>
      <c r="C28" s="51"/>
      <c r="D28" s="52" t="s">
        <v>111</v>
      </c>
      <c r="E28" s="52"/>
      <c r="F28" s="52" t="s">
        <v>50</v>
      </c>
      <c r="G28" s="51"/>
      <c r="H28" s="51"/>
      <c r="I28" s="53">
        <v>44687</v>
      </c>
      <c r="J28" s="54"/>
      <c r="K28" s="55" t="s">
        <v>30</v>
      </c>
      <c r="L28" s="55" t="s">
        <v>31</v>
      </c>
      <c r="M28" s="33"/>
      <c r="N28" s="33"/>
      <c r="O28" s="32">
        <v>2</v>
      </c>
      <c r="P28" s="8">
        <f>SUM(O28*Q28)</f>
        <v>10</v>
      </c>
      <c r="Q28" s="32">
        <v>5</v>
      </c>
      <c r="R28" s="32">
        <v>2</v>
      </c>
      <c r="S28" s="22" t="s">
        <v>103</v>
      </c>
      <c r="T28" s="33"/>
      <c r="U28" s="33"/>
      <c r="V28" s="33"/>
      <c r="W28" s="33"/>
      <c r="X28" s="33"/>
      <c r="Y28" s="33"/>
      <c r="Z28" s="33"/>
      <c r="AA28" s="21" t="s">
        <v>112</v>
      </c>
      <c r="AB28" s="22" t="s">
        <v>35</v>
      </c>
      <c r="AC28" s="22" t="s">
        <v>36</v>
      </c>
    </row>
    <row r="29" spans="1:29" ht="69" customHeight="1">
      <c r="A29" s="49" t="s">
        <v>113</v>
      </c>
      <c r="B29" s="50" t="s">
        <v>141</v>
      </c>
      <c r="C29" s="51"/>
      <c r="D29" s="52" t="s">
        <v>98</v>
      </c>
      <c r="E29" s="52"/>
      <c r="F29" s="52" t="s">
        <v>50</v>
      </c>
      <c r="G29" s="51"/>
      <c r="H29" s="51"/>
      <c r="I29" s="53">
        <v>44687</v>
      </c>
      <c r="J29" s="54"/>
      <c r="K29" s="55" t="s">
        <v>30</v>
      </c>
      <c r="L29" s="55" t="s">
        <v>31</v>
      </c>
      <c r="M29" s="34"/>
      <c r="N29" s="34"/>
      <c r="O29" s="22">
        <v>1</v>
      </c>
      <c r="P29" s="8">
        <f>SUM(O29*Q29)</f>
        <v>200</v>
      </c>
      <c r="Q29" s="28">
        <v>200</v>
      </c>
      <c r="R29" s="22">
        <v>1</v>
      </c>
      <c r="S29" s="22" t="s">
        <v>114</v>
      </c>
      <c r="T29" s="22"/>
      <c r="U29" s="22" t="s">
        <v>115</v>
      </c>
      <c r="V29" s="22"/>
      <c r="W29" s="22">
        <v>54</v>
      </c>
      <c r="X29" s="22">
        <v>44</v>
      </c>
      <c r="Y29" s="22">
        <v>47</v>
      </c>
      <c r="Z29" s="32"/>
      <c r="AA29" s="32" t="s">
        <v>116</v>
      </c>
      <c r="AB29" s="22" t="s">
        <v>35</v>
      </c>
      <c r="AC29" s="22" t="s">
        <v>36</v>
      </c>
    </row>
    <row r="30" spans="1:29">
      <c r="P30" s="35">
        <f>SUM(P2:P29)</f>
        <v>812</v>
      </c>
    </row>
  </sheetData>
  <pageMargins left="0.70763888888888904" right="0.70763888888888904" top="0.74791666666666701" bottom="0.74791666666666701" header="0.31388888888888899" footer="0.31388888888888899"/>
  <pageSetup scale="58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清单</vt:lpstr>
      <vt:lpstr>清单!Print_Area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2022-05-13T09:31:29Z</cp:lastPrinted>
  <dcterms:created xsi:type="dcterms:W3CDTF">2021-07-22T02:15:00Z</dcterms:created>
  <dcterms:modified xsi:type="dcterms:W3CDTF">2022-05-19T07:30:46Z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