
<file path=[Content_Types].xml><?xml version="1.0" encoding="utf-8"?>
<Types xmlns="http://schemas.openxmlformats.org/package/2006/content-types">
  <Default Extension="wmf" ContentType="image/x-w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990"/>
  </bookViews>
  <sheets>
    <sheet name="M20260502" sheetId="11" r:id="rId1"/>
  </sheets>
  <definedNames>
    <definedName name="_xlnm._FilterDatabase" localSheetId="0" hidden="1">M20260502!$A$1:$AF$38</definedName>
  </definedNames>
  <calcPr calcId="144525" concurrentCalc="0"/>
</workbook>
</file>

<file path=xl/sharedStrings.xml><?xml version="1.0" encoding="utf-8"?>
<sst xmlns="http://schemas.openxmlformats.org/spreadsheetml/2006/main" count="586" uniqueCount="201">
  <si>
    <t>1) ENGLISH ITEM NAME
 (ex : OOOO machine)</t>
  </si>
  <si>
    <r>
      <rPr>
        <b/>
        <sz val="12"/>
        <color rgb="FF000000"/>
        <rFont val="Arial"/>
        <charset val="134"/>
      </rPr>
      <t>2)</t>
    </r>
    <r>
      <rPr>
        <b/>
        <sz val="12"/>
        <color rgb="FF000000"/>
        <rFont val="楷体"/>
        <charset val="134"/>
      </rPr>
      <t>中文名称</t>
    </r>
  </si>
  <si>
    <t>3) MANUFACTUROR
(ex : OOO company)</t>
  </si>
  <si>
    <r>
      <rPr>
        <b/>
        <sz val="12"/>
        <color rgb="FF000000"/>
        <rFont val="楷体"/>
        <charset val="134"/>
      </rPr>
      <t>品牌</t>
    </r>
  </si>
  <si>
    <t>4) MODEL NO 
(ex : abc-123)</t>
  </si>
  <si>
    <t>MOLD NO</t>
  </si>
  <si>
    <t>5)Serial number</t>
  </si>
  <si>
    <t>6)CN hs code</t>
  </si>
  <si>
    <t>7)VN hs code</t>
  </si>
  <si>
    <r>
      <rPr>
        <b/>
        <sz val="12"/>
        <color rgb="FF000000"/>
        <rFont val="楷体"/>
        <charset val="134"/>
      </rPr>
      <t>申报要素</t>
    </r>
  </si>
  <si>
    <t>材质中文名称</t>
  </si>
  <si>
    <t>8)Material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</si>
  <si>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</si>
  <si>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</si>
  <si>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</si>
  <si>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</si>
  <si>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</si>
  <si>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</si>
  <si>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</si>
  <si>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</si>
  <si>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</si>
  <si>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</si>
  <si>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</si>
  <si>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</si>
  <si>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</si>
  <si>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</si>
  <si>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</si>
  <si>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</si>
  <si>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r>
      <rPr>
        <b/>
        <sz val="12"/>
        <color rgb="FF000000"/>
        <rFont val="Arial"/>
        <charset val="134"/>
      </rPr>
      <t>25)Part size</t>
    </r>
    <r>
      <rPr>
        <b/>
        <sz val="12"/>
        <color rgb="FF000000"/>
        <rFont val="宋体"/>
        <charset val="134"/>
      </rPr>
      <t>（</t>
    </r>
    <r>
      <rPr>
        <b/>
        <sz val="12"/>
        <color rgb="FF000000"/>
        <rFont val="Arial"/>
        <charset val="134"/>
      </rPr>
      <t>CM)</t>
    </r>
  </si>
  <si>
    <r>
      <rPr>
        <b/>
        <sz val="12"/>
        <color rgb="FF000000"/>
        <rFont val="Arial"/>
        <charset val="134"/>
      </rPr>
      <t>26)</t>
    </r>
    <r>
      <rPr>
        <b/>
        <sz val="12"/>
        <color rgb="FF000000"/>
        <rFont val="楷体"/>
        <charset val="134"/>
      </rPr>
      <t>应用范围</t>
    </r>
  </si>
  <si>
    <r>
      <rPr>
        <b/>
        <sz val="12"/>
        <color rgb="FF000000"/>
        <rFont val="Arial"/>
        <charset val="134"/>
      </rPr>
      <t>27)</t>
    </r>
    <r>
      <rPr>
        <b/>
        <sz val="12"/>
        <color rgb="FF000000"/>
        <rFont val="楷体"/>
        <charset val="134"/>
      </rPr>
      <t>是否带电源</t>
    </r>
  </si>
  <si>
    <r>
      <rPr>
        <b/>
        <sz val="12"/>
        <color rgb="FFFF0000"/>
        <rFont val="Arial"/>
        <charset val="134"/>
      </rPr>
      <t>PR</t>
    </r>
    <r>
      <rPr>
        <b/>
        <sz val="12"/>
        <color rgb="FFFF0000"/>
        <rFont val="楷体"/>
        <charset val="134"/>
      </rPr>
      <t>单价</t>
    </r>
  </si>
  <si>
    <t>TEFLON HOSE</t>
  </si>
  <si>
    <t>铁氟龙管</t>
  </si>
  <si>
    <t>SHENZHEN BAO'AN DISTRICT SHAJING ZHIYI INJECTION MOLDING MACHINE PARTS STORE</t>
  </si>
  <si>
    <t>7*10</t>
  </si>
  <si>
    <t>/</t>
  </si>
  <si>
    <r>
      <rPr>
        <sz val="10"/>
        <color rgb="FF000000"/>
        <rFont val="Arial"/>
        <charset val="134"/>
      </rPr>
      <t>0|1|</t>
    </r>
    <r>
      <rPr>
        <sz val="10"/>
        <color rgb="FF000000"/>
        <rFont val="宋体"/>
        <charset val="134"/>
      </rPr>
      <t>高温管路用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无品牌</t>
    </r>
    <r>
      <rPr>
        <sz val="10"/>
        <color rgb="FF000000"/>
        <rFont val="Arial"/>
        <charset val="134"/>
      </rPr>
      <t>|7*10</t>
    </r>
    <r>
      <rPr>
        <sz val="10"/>
        <color rgb="FF000000"/>
        <rFont val="宋体"/>
        <charset val="134"/>
      </rPr>
      <t>型</t>
    </r>
  </si>
  <si>
    <t>PLC</t>
  </si>
  <si>
    <t>2026.4.19</t>
  </si>
  <si>
    <t>CHINA</t>
  </si>
  <si>
    <t>NEW</t>
  </si>
  <si>
    <t>M1</t>
  </si>
  <si>
    <t>62*34*52</t>
  </si>
  <si>
    <t>USED FOR HIGH-TEMPERATURE MOLDS</t>
  </si>
  <si>
    <t>NO</t>
  </si>
  <si>
    <t>INSULATED WIRE</t>
  </si>
  <si>
    <t>绝缘电线</t>
  </si>
  <si>
    <t>φ6</t>
  </si>
  <si>
    <r>
      <rPr>
        <sz val="10"/>
        <color rgb="FF000000"/>
        <rFont val="Arial"/>
        <charset val="134"/>
      </rPr>
      <t>0|1|</t>
    </r>
    <r>
      <rPr>
        <sz val="10"/>
        <color rgb="FF000000"/>
        <rFont val="宋体"/>
        <charset val="134"/>
      </rPr>
      <t>电子设备通用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无接头；同轴电导体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无品牌</t>
    </r>
    <r>
      <rPr>
        <sz val="10"/>
        <color rgb="FF000000"/>
        <rFont val="Arial"/>
        <charset val="134"/>
      </rPr>
      <t>|φ6</t>
    </r>
    <r>
      <rPr>
        <sz val="10"/>
        <color rgb="FF000000"/>
        <rFont val="宋体"/>
        <charset val="134"/>
      </rPr>
      <t>型</t>
    </r>
    <r>
      <rPr>
        <sz val="10"/>
        <color rgb="FF000000"/>
        <rFont val="Arial"/>
        <charset val="134"/>
      </rPr>
      <t>|300V</t>
    </r>
  </si>
  <si>
    <t>WIRE</t>
  </si>
  <si>
    <t>300V</t>
  </si>
  <si>
    <t>INJECTION MOLDING MACHINE USAGE</t>
  </si>
  <si>
    <t>HOPPER DISCHARGE PORT</t>
  </si>
  <si>
    <t>料斗下料口</t>
  </si>
  <si>
    <t>80MM*80MM</t>
  </si>
  <si>
    <r>
      <rPr>
        <sz val="10"/>
        <color rgb="FF000000"/>
        <rFont val="Arial"/>
        <charset val="134"/>
      </rPr>
      <t>0|1|</t>
    </r>
    <r>
      <rPr>
        <sz val="10"/>
        <color rgb="FF000000"/>
        <rFont val="宋体"/>
        <charset val="134"/>
      </rPr>
      <t>物料导流下料用</t>
    </r>
    <r>
      <rPr>
        <sz val="10"/>
        <color rgb="FF000000"/>
        <rFont val="Arial"/>
        <charset val="134"/>
      </rPr>
      <t>|PP|</t>
    </r>
    <r>
      <rPr>
        <sz val="10"/>
        <color rgb="FF000000"/>
        <rFont val="宋体"/>
        <charset val="134"/>
      </rPr>
      <t>无品牌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无型号</t>
    </r>
  </si>
  <si>
    <t>9.5*10</t>
  </si>
  <si>
    <t>REPLACEMENT OF SPARE PARTS FOR PLASTIC INJECTION MOLDING MACHINE FEEDING</t>
  </si>
  <si>
    <t>MICRO SWITCH</t>
  </si>
  <si>
    <t>微动开关</t>
  </si>
  <si>
    <t>CNTD CO,.LTD</t>
  </si>
  <si>
    <t>CM-1704M</t>
  </si>
  <si>
    <r>
      <rPr>
        <sz val="10"/>
        <color rgb="FF000000"/>
        <rFont val="Arial"/>
        <charset val="134"/>
      </rPr>
      <t>3|1|</t>
    </r>
    <r>
      <rPr>
        <sz val="10"/>
        <color rgb="FF000000"/>
        <rFont val="宋体"/>
        <charset val="134"/>
      </rPr>
      <t>控制电路的通断用</t>
    </r>
    <r>
      <rPr>
        <sz val="10"/>
        <color rgb="FF000000"/>
        <rFont val="Arial"/>
        <charset val="134"/>
      </rPr>
      <t>|380V|</t>
    </r>
    <r>
      <rPr>
        <sz val="10"/>
        <color rgb="FF000000"/>
        <rFont val="宋体"/>
        <charset val="134"/>
      </rPr>
      <t>CNTD牌</t>
    </r>
    <r>
      <rPr>
        <sz val="10"/>
        <color rgb="FF000000"/>
        <rFont val="Arial"/>
        <charset val="134"/>
      </rPr>
      <t>|CM-1704M</t>
    </r>
    <r>
      <rPr>
        <sz val="10"/>
        <color rgb="FF000000"/>
        <rFont val="宋体"/>
        <charset val="134"/>
      </rPr>
      <t>型</t>
    </r>
  </si>
  <si>
    <t>IRON+PC</t>
  </si>
  <si>
    <t>380V</t>
  </si>
  <si>
    <t>4KV</t>
  </si>
  <si>
    <t>4.9*1.7</t>
  </si>
  <si>
    <t>USED OVEN</t>
  </si>
  <si>
    <t>PNEUMATIC MINI FIXTURE ACCESSORIES</t>
  </si>
  <si>
    <t>气动迷你夹具配件</t>
  </si>
  <si>
    <t>ETG 30</t>
  </si>
  <si>
    <r>
      <rPr>
        <sz val="10"/>
        <color rgb="FF000000"/>
        <rFont val="Arial"/>
        <charset val="134"/>
      </rPr>
      <t>0|1|</t>
    </r>
    <r>
      <rPr>
        <sz val="10"/>
        <color rgb="FF000000"/>
        <rFont val="宋体"/>
        <charset val="134"/>
      </rPr>
      <t>电子产品通用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无品牌</t>
    </r>
    <r>
      <rPr>
        <sz val="10"/>
        <color rgb="FF000000"/>
        <rFont val="Arial"/>
        <charset val="134"/>
      </rPr>
      <t>|ETG 30</t>
    </r>
    <r>
      <rPr>
        <sz val="10"/>
        <color rgb="FF000000"/>
        <rFont val="宋体"/>
        <charset val="134"/>
      </rPr>
      <t>型</t>
    </r>
  </si>
  <si>
    <t>PU</t>
  </si>
  <si>
    <t>2.3*1.6</t>
  </si>
  <si>
    <t>MECHANICAL ARM FIXTURE ACCESSORIES</t>
  </si>
  <si>
    <t>RIVET</t>
  </si>
  <si>
    <t>铆钉</t>
  </si>
  <si>
    <t>5*16</t>
  </si>
  <si>
    <t>0|1|工业用|铝</t>
  </si>
  <si>
    <t>AL</t>
  </si>
  <si>
    <t>FIXED ELECTRICAL BOX</t>
  </si>
  <si>
    <t>AIR TUBE</t>
  </si>
  <si>
    <t>气管</t>
  </si>
  <si>
    <r>
      <rPr>
        <sz val="10"/>
        <color rgb="FF000000"/>
        <rFont val="Arial"/>
        <charset val="134"/>
      </rPr>
      <t>0|1|</t>
    </r>
    <r>
      <rPr>
        <sz val="10"/>
        <color rgb="FF000000"/>
        <rFont val="宋体"/>
        <charset val="134"/>
      </rPr>
      <t>排气用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非加强或与其他材料合制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未装有附件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无品牌</t>
    </r>
    <r>
      <rPr>
        <sz val="10"/>
        <color rgb="FF000000"/>
        <rFont val="Arial"/>
        <charset val="134"/>
      </rPr>
      <t>|φ6</t>
    </r>
    <r>
      <rPr>
        <sz val="10"/>
        <color rgb="FF000000"/>
        <rFont val="宋体"/>
        <charset val="134"/>
      </rPr>
      <t>型</t>
    </r>
  </si>
  <si>
    <t>MECHANICAL ARM ACCESSORIES</t>
  </si>
  <si>
    <t>BOLT</t>
  </si>
  <si>
    <t>螺栓</t>
  </si>
  <si>
    <t>φ24</t>
  </si>
  <si>
    <r>
      <rPr>
        <sz val="10"/>
        <rFont val="Arial"/>
        <charset val="134"/>
      </rPr>
      <t>0|1|</t>
    </r>
    <r>
      <rPr>
        <sz val="10"/>
        <rFont val="宋体"/>
        <charset val="134"/>
      </rPr>
      <t>钢</t>
    </r>
    <r>
      <rPr>
        <sz val="10"/>
        <rFont val="Arial"/>
        <charset val="134"/>
      </rPr>
      <t>|12.9MPa|</t>
    </r>
    <r>
      <rPr>
        <sz val="10"/>
        <rFont val="宋体"/>
        <charset val="134"/>
      </rPr>
      <t>无品牌</t>
    </r>
    <r>
      <rPr>
        <sz val="10"/>
        <rFont val="Arial"/>
        <charset val="134"/>
      </rPr>
      <t>|φ24</t>
    </r>
    <r>
      <rPr>
        <sz val="10"/>
        <rFont val="宋体"/>
        <charset val="134"/>
      </rPr>
      <t>型</t>
    </r>
    <r>
      <rPr>
        <sz val="10"/>
        <rFont val="Arial"/>
        <charset val="134"/>
      </rPr>
      <t>|24MM</t>
    </r>
  </si>
  <si>
    <t>STEEL</t>
  </si>
  <si>
    <t>M2</t>
  </si>
  <si>
    <t>24*2.1</t>
  </si>
  <si>
    <t>31*21*20</t>
  </si>
  <si>
    <t>USED FOR CLAMPING MOLDS</t>
  </si>
  <si>
    <t>NUT</t>
  </si>
  <si>
    <t>螺母</t>
  </si>
  <si>
    <r>
      <rPr>
        <sz val="10"/>
        <color rgb="FF000000"/>
        <rFont val="Arial"/>
        <charset val="134"/>
      </rPr>
      <t>0|1|</t>
    </r>
    <r>
      <rPr>
        <sz val="10"/>
        <color rgb="FF000000"/>
        <rFont val="宋体"/>
        <charset val="134"/>
      </rPr>
      <t>钢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无品牌</t>
    </r>
    <r>
      <rPr>
        <sz val="10"/>
        <color rgb="FF000000"/>
        <rFont val="Arial"/>
        <charset val="134"/>
      </rPr>
      <t>|φ24</t>
    </r>
    <r>
      <rPr>
        <sz val="10"/>
        <color rgb="FF000000"/>
        <rFont val="宋体"/>
        <charset val="134"/>
      </rPr>
      <t>型</t>
    </r>
  </si>
  <si>
    <t>3.5*4.5</t>
  </si>
  <si>
    <t>GASKET</t>
  </si>
  <si>
    <t>垫圈</t>
  </si>
  <si>
    <t>M24</t>
  </si>
  <si>
    <r>
      <rPr>
        <sz val="10"/>
        <color rgb="FF000000"/>
        <rFont val="Arial"/>
        <charset val="134"/>
      </rPr>
      <t>0|1|</t>
    </r>
    <r>
      <rPr>
        <sz val="10"/>
        <color rgb="FF000000"/>
        <rFont val="宋体"/>
        <charset val="134"/>
      </rPr>
      <t>钢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无品牌</t>
    </r>
    <r>
      <rPr>
        <sz val="10"/>
        <color rgb="FF000000"/>
        <rFont val="Arial"/>
        <charset val="134"/>
      </rPr>
      <t>|M24</t>
    </r>
    <r>
      <rPr>
        <sz val="10"/>
        <color rgb="FF000000"/>
        <rFont val="宋体"/>
        <charset val="134"/>
      </rPr>
      <t>型</t>
    </r>
  </si>
  <si>
    <t>6*0.8</t>
  </si>
  <si>
    <t>MECHANICAL ARM FORK ACCESSORIES</t>
  </si>
  <si>
    <t>机械手拨叉配件</t>
  </si>
  <si>
    <t>50MM</t>
  </si>
  <si>
    <r>
      <rPr>
        <sz val="10"/>
        <color rgb="FF000000"/>
        <rFont val="Arial"/>
        <charset val="134"/>
      </rPr>
      <t>0|1|</t>
    </r>
    <r>
      <rPr>
        <sz val="10"/>
        <color rgb="FF000000"/>
        <rFont val="宋体"/>
        <charset val="134"/>
      </rPr>
      <t>注塑机拨料</t>
    </r>
    <r>
      <rPr>
        <sz val="10"/>
        <color rgb="FF000000"/>
        <rFont val="Arial"/>
        <charset val="134"/>
      </rPr>
      <t>/</t>
    </r>
    <r>
      <rPr>
        <sz val="10"/>
        <color rgb="FF000000"/>
        <rFont val="宋体"/>
        <charset val="134"/>
      </rPr>
      <t>推料用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无品牌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50MM型</t>
    </r>
  </si>
  <si>
    <t>IRON</t>
  </si>
  <si>
    <t>5*3</t>
  </si>
  <si>
    <t>GRASPING OF ROBOTIC ARM</t>
  </si>
  <si>
    <t>65MM</t>
  </si>
  <si>
    <r>
      <rPr>
        <sz val="10"/>
        <color rgb="FF000000"/>
        <rFont val="Arial"/>
        <charset val="134"/>
      </rPr>
      <t>0|1|</t>
    </r>
    <r>
      <rPr>
        <sz val="10"/>
        <color rgb="FF000000"/>
        <rFont val="宋体"/>
        <charset val="134"/>
      </rPr>
      <t>注塑机拨料</t>
    </r>
    <r>
      <rPr>
        <sz val="10"/>
        <color rgb="FF000000"/>
        <rFont val="Arial"/>
        <charset val="134"/>
      </rPr>
      <t>/</t>
    </r>
    <r>
      <rPr>
        <sz val="10"/>
        <color rgb="FF000000"/>
        <rFont val="宋体"/>
        <charset val="134"/>
      </rPr>
      <t>推料用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无品牌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65MM型</t>
    </r>
  </si>
  <si>
    <t>6.5*3</t>
  </si>
  <si>
    <t>95MM</t>
  </si>
  <si>
    <r>
      <rPr>
        <sz val="10"/>
        <color rgb="FF000000"/>
        <rFont val="Arial"/>
        <charset val="134"/>
      </rPr>
      <t>0|1|</t>
    </r>
    <r>
      <rPr>
        <sz val="10"/>
        <color rgb="FF000000"/>
        <rFont val="宋体"/>
        <charset val="134"/>
      </rPr>
      <t>注塑机拨料</t>
    </r>
    <r>
      <rPr>
        <sz val="10"/>
        <color rgb="FF000000"/>
        <rFont val="Arial"/>
        <charset val="134"/>
      </rPr>
      <t>/</t>
    </r>
    <r>
      <rPr>
        <sz val="10"/>
        <color rgb="FF000000"/>
        <rFont val="宋体"/>
        <charset val="134"/>
      </rPr>
      <t>推料用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无品牌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95MM型</t>
    </r>
  </si>
  <si>
    <t>9.5*3</t>
  </si>
  <si>
    <t>QUICK COUPLING</t>
  </si>
  <si>
    <t>快速连接件</t>
  </si>
  <si>
    <t>φ6*6MM</t>
  </si>
  <si>
    <t>0|1|非工业用|不锈钢|铸造</t>
  </si>
  <si>
    <t>PLASTIC</t>
  </si>
  <si>
    <t>3.4*1.2</t>
  </si>
  <si>
    <t>MECHANICAL ARM CONNECTED TO AIR</t>
  </si>
  <si>
    <t>MECHANICAL ARM SUCTION CUP BRACKET ACCESSORIES</t>
  </si>
  <si>
    <t>机械手吸盘支架配件</t>
  </si>
  <si>
    <t>M10*L50*11</t>
  </si>
  <si>
    <r>
      <rPr>
        <sz val="10"/>
        <color rgb="FF000000"/>
        <rFont val="Arial"/>
        <charset val="134"/>
      </rPr>
      <t>0|1|</t>
    </r>
    <r>
      <rPr>
        <sz val="10"/>
        <color rgb="FF000000"/>
        <rFont val="宋体"/>
        <charset val="134"/>
      </rPr>
      <t>机械手用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无品牌</t>
    </r>
    <r>
      <rPr>
        <sz val="10"/>
        <color rgb="FF000000"/>
        <rFont val="Arial"/>
        <charset val="134"/>
      </rPr>
      <t>|M10*L50*11</t>
    </r>
    <r>
      <rPr>
        <sz val="10"/>
        <color rgb="FF000000"/>
        <rFont val="宋体"/>
        <charset val="134"/>
      </rPr>
      <t>型</t>
    </r>
  </si>
  <si>
    <t>5*11</t>
  </si>
  <si>
    <t>SUCTION CUP FOR INSTALLING ROBOTIC ARM</t>
  </si>
  <si>
    <t>M10*L70*11</t>
  </si>
  <si>
    <r>
      <rPr>
        <sz val="10"/>
        <color rgb="FF000000"/>
        <rFont val="Arial"/>
        <charset val="134"/>
      </rPr>
      <t>0|1|</t>
    </r>
    <r>
      <rPr>
        <sz val="10"/>
        <color rgb="FF000000"/>
        <rFont val="宋体"/>
        <charset val="134"/>
      </rPr>
      <t>机械手用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无品牌</t>
    </r>
    <r>
      <rPr>
        <sz val="10"/>
        <color rgb="FF000000"/>
        <rFont val="Arial"/>
        <charset val="134"/>
      </rPr>
      <t>|M10*L70*11</t>
    </r>
    <r>
      <rPr>
        <sz val="10"/>
        <color rgb="FF000000"/>
        <rFont val="宋体"/>
        <charset val="134"/>
      </rPr>
      <t>型</t>
    </r>
  </si>
  <si>
    <t>7*11</t>
  </si>
  <si>
    <t>M10*L60*11</t>
  </si>
  <si>
    <r>
      <rPr>
        <sz val="10"/>
        <color rgb="FF000000"/>
        <rFont val="Arial"/>
        <charset val="134"/>
      </rPr>
      <t>0|1|</t>
    </r>
    <r>
      <rPr>
        <sz val="10"/>
        <color rgb="FF000000"/>
        <rFont val="宋体"/>
        <charset val="134"/>
      </rPr>
      <t>机械手用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无品牌</t>
    </r>
    <r>
      <rPr>
        <sz val="10"/>
        <color rgb="FF000000"/>
        <rFont val="Arial"/>
        <charset val="134"/>
      </rPr>
      <t>|M10*L60*11</t>
    </r>
    <r>
      <rPr>
        <sz val="10"/>
        <color rgb="FF000000"/>
        <rFont val="宋体"/>
        <charset val="134"/>
      </rPr>
      <t>型</t>
    </r>
  </si>
  <si>
    <t>6*11</t>
  </si>
  <si>
    <t>PNEUMATIC FIXTURE</t>
  </si>
  <si>
    <t>气动夹具</t>
  </si>
  <si>
    <t>GR04-100</t>
  </si>
  <si>
    <r>
      <rPr>
        <sz val="10"/>
        <color rgb="FF000000"/>
        <rFont val="Arial"/>
        <charset val="134"/>
      </rPr>
      <t>0|1|</t>
    </r>
    <r>
      <rPr>
        <sz val="10"/>
        <color rgb="FF000000"/>
        <rFont val="宋体"/>
        <charset val="134"/>
      </rPr>
      <t>电子产品通用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无品牌</t>
    </r>
    <r>
      <rPr>
        <sz val="10"/>
        <color rgb="FF000000"/>
        <rFont val="Arial"/>
        <charset val="134"/>
      </rPr>
      <t>|GR04-100</t>
    </r>
    <r>
      <rPr>
        <sz val="10"/>
        <color rgb="FF000000"/>
        <rFont val="宋体"/>
        <charset val="134"/>
      </rPr>
      <t>型</t>
    </r>
  </si>
  <si>
    <t>9.5*1.5</t>
  </si>
  <si>
    <t>ETG 15#</t>
  </si>
  <si>
    <r>
      <rPr>
        <sz val="10"/>
        <color rgb="FF000000"/>
        <rFont val="Arial"/>
        <charset val="134"/>
      </rPr>
      <t>0|1|</t>
    </r>
    <r>
      <rPr>
        <sz val="10"/>
        <color rgb="FF000000"/>
        <rFont val="宋体"/>
        <charset val="134"/>
      </rPr>
      <t>电子产品通用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无品牌</t>
    </r>
    <r>
      <rPr>
        <sz val="10"/>
        <color rgb="FF000000"/>
        <rFont val="Arial"/>
        <charset val="134"/>
      </rPr>
      <t>|ETG 15#</t>
    </r>
    <r>
      <rPr>
        <sz val="10"/>
        <color rgb="FF000000"/>
        <rFont val="宋体"/>
        <charset val="134"/>
      </rPr>
      <t>型</t>
    </r>
  </si>
  <si>
    <t>6.5*3.9</t>
  </si>
  <si>
    <t>ETG 20#</t>
  </si>
  <si>
    <r>
      <rPr>
        <sz val="10"/>
        <color rgb="FF000000"/>
        <rFont val="Arial"/>
        <charset val="134"/>
      </rPr>
      <t>0|1|</t>
    </r>
    <r>
      <rPr>
        <sz val="10"/>
        <color rgb="FF000000"/>
        <rFont val="宋体"/>
        <charset val="134"/>
      </rPr>
      <t>电子产品通用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无品牌</t>
    </r>
    <r>
      <rPr>
        <sz val="10"/>
        <color rgb="FF000000"/>
        <rFont val="Arial"/>
        <charset val="134"/>
      </rPr>
      <t>|ETG 20#</t>
    </r>
    <r>
      <rPr>
        <sz val="10"/>
        <color rgb="FF000000"/>
        <rFont val="宋体"/>
        <charset val="134"/>
      </rPr>
      <t>型</t>
    </r>
  </si>
  <si>
    <t>6*4.3</t>
  </si>
  <si>
    <t>AL PLATE</t>
  </si>
  <si>
    <t>铝板</t>
  </si>
  <si>
    <t>20CM</t>
  </si>
  <si>
    <r>
      <rPr>
        <sz val="10"/>
        <color rgb="FF000000"/>
        <rFont val="Arial"/>
        <charset val="134"/>
      </rPr>
      <t>0|1|</t>
    </r>
    <r>
      <rPr>
        <sz val="10"/>
        <color rgb="FF000000"/>
        <rFont val="宋体"/>
        <charset val="134"/>
      </rPr>
      <t>工业用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铝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机械手配件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弯曲</t>
    </r>
  </si>
  <si>
    <t>M3</t>
  </si>
  <si>
    <t>20*100*2</t>
  </si>
  <si>
    <t>25*100*2</t>
  </si>
  <si>
    <t>MECHANICAL ARM SUCTION CUP</t>
  </si>
  <si>
    <t>25CM</t>
  </si>
  <si>
    <t>SPRING</t>
  </si>
  <si>
    <t>弹簧</t>
  </si>
  <si>
    <t>TF20*60</t>
  </si>
  <si>
    <t>0|1|模具用|弹簧钢</t>
  </si>
  <si>
    <t>M4</t>
  </si>
  <si>
    <t>6*2</t>
  </si>
  <si>
    <t>36*28*15</t>
  </si>
  <si>
    <t>MOLD REPAIR</t>
  </si>
  <si>
    <t>TL30*160</t>
  </si>
  <si>
    <t>16*3</t>
  </si>
  <si>
    <t>TL50*90</t>
  </si>
  <si>
    <t>9*5</t>
  </si>
  <si>
    <t>TL50*100</t>
  </si>
  <si>
    <t>10*5</t>
  </si>
  <si>
    <t>SANDPAPER GRINDING HEAD</t>
  </si>
  <si>
    <t>砂纸磨头</t>
  </si>
  <si>
    <t>3 x 20mm</t>
  </si>
  <si>
    <r>
      <rPr>
        <sz val="10"/>
        <color rgb="FF000000"/>
        <rFont val="Arial"/>
        <charset val="134"/>
      </rPr>
      <t>0|1|</t>
    </r>
    <r>
      <rPr>
        <sz val="10"/>
        <color rgb="FF000000"/>
        <rFont val="宋体"/>
        <charset val="134"/>
      </rPr>
      <t>无纺布硬质砂布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棕刚玉</t>
    </r>
    <r>
      <rPr>
        <sz val="10"/>
        <color rgb="FF000000"/>
        <rFont val="Arial"/>
        <charset val="134"/>
      </rPr>
      <t>180</t>
    </r>
    <r>
      <rPr>
        <sz val="10"/>
        <color rgb="FF000000"/>
        <rFont val="宋体"/>
        <charset val="134"/>
      </rPr>
      <t>目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无涂层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无品牌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无型号</t>
    </r>
    <r>
      <rPr>
        <sz val="10"/>
        <color rgb="FF000000"/>
        <rFont val="Arial"/>
        <charset val="134"/>
      </rPr>
      <t>|3 x 20mm</t>
    </r>
  </si>
  <si>
    <t>2.1.5</t>
  </si>
  <si>
    <t>MILLING CUTTER</t>
  </si>
  <si>
    <t>铣刀</t>
  </si>
  <si>
    <t>4mm</t>
  </si>
  <si>
    <r>
      <rPr>
        <sz val="10"/>
        <color rgb="FF000000"/>
        <rFont val="Arial"/>
        <charset val="134"/>
      </rPr>
      <t>3|1|</t>
    </r>
    <r>
      <rPr>
        <sz val="10"/>
        <color rgb="FF000000"/>
        <rFont val="宋体"/>
        <charset val="134"/>
      </rPr>
      <t>铣削用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合金钢制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未带工作部件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SOMDAR牌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4mm型</t>
    </r>
  </si>
  <si>
    <t>8*0.4</t>
  </si>
  <si>
    <t>4.5mm</t>
  </si>
  <si>
    <r>
      <rPr>
        <sz val="10"/>
        <color rgb="FF000000"/>
        <rFont val="Arial"/>
        <charset val="134"/>
      </rPr>
      <t>3|1|</t>
    </r>
    <r>
      <rPr>
        <sz val="10"/>
        <color rgb="FF000000"/>
        <rFont val="宋体"/>
        <charset val="134"/>
      </rPr>
      <t>铣削用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合金钢制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未带工作部件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SOMDAR牌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4.5mm型</t>
    </r>
  </si>
  <si>
    <t>8.5*0.45</t>
  </si>
  <si>
    <t>5mm</t>
  </si>
  <si>
    <r>
      <rPr>
        <sz val="10"/>
        <color rgb="FF000000"/>
        <rFont val="Arial"/>
        <charset val="134"/>
      </rPr>
      <t>3|1|</t>
    </r>
    <r>
      <rPr>
        <sz val="10"/>
        <color rgb="FF000000"/>
        <rFont val="宋体"/>
        <charset val="134"/>
      </rPr>
      <t>铣削用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合金钢制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未带工作部件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SOMDAR牌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5mm型</t>
    </r>
  </si>
  <si>
    <t>9*0.5</t>
  </si>
  <si>
    <t>5.5mm</t>
  </si>
  <si>
    <r>
      <rPr>
        <sz val="10"/>
        <color rgb="FF000000"/>
        <rFont val="Arial"/>
        <charset val="134"/>
      </rPr>
      <t>3|1|</t>
    </r>
    <r>
      <rPr>
        <sz val="10"/>
        <color rgb="FF000000"/>
        <rFont val="宋体"/>
        <charset val="134"/>
      </rPr>
      <t>铣削用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合金钢制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未带工作部件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SOMDAR牌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5.5mm型</t>
    </r>
  </si>
  <si>
    <t>9*0.55</t>
  </si>
  <si>
    <t>GRINDING HEAD SHAFT</t>
  </si>
  <si>
    <t>磨头</t>
  </si>
  <si>
    <t>JOLIRAPIU</t>
  </si>
  <si>
    <t>6mm</t>
  </si>
  <si>
    <r>
      <rPr>
        <sz val="10"/>
        <color rgb="FF000000"/>
        <rFont val="Arial"/>
        <charset val="134"/>
      </rPr>
      <t>3|1|</t>
    </r>
    <r>
      <rPr>
        <sz val="10"/>
        <color rgb="FF000000"/>
        <rFont val="宋体"/>
        <charset val="134"/>
      </rPr>
      <t>打磨用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JOLIRAPIU牌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6mm型</t>
    </r>
  </si>
  <si>
    <t>FELT+STEEL</t>
  </si>
  <si>
    <t>8mm</t>
  </si>
  <si>
    <r>
      <rPr>
        <sz val="10"/>
        <color rgb="FF000000"/>
        <rFont val="Arial"/>
        <charset val="134"/>
      </rPr>
      <t>3|1|</t>
    </r>
    <r>
      <rPr>
        <sz val="10"/>
        <color rgb="FF000000"/>
        <rFont val="宋体"/>
        <charset val="134"/>
      </rPr>
      <t>打磨用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JOLIRAPIU牌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8mm型</t>
    </r>
  </si>
  <si>
    <r>
      <rPr>
        <sz val="10"/>
        <color rgb="FF000000"/>
        <rFont val="Arial"/>
        <charset val="134"/>
      </rPr>
      <t>3|1|</t>
    </r>
    <r>
      <rPr>
        <sz val="10"/>
        <color rgb="FF000000"/>
        <rFont val="宋体"/>
        <charset val="134"/>
      </rPr>
      <t>打磨用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JOLIRAPIU牌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4mm型</t>
    </r>
  </si>
  <si>
    <r>
      <rPr>
        <sz val="10"/>
        <color rgb="FF000000"/>
        <rFont val="Arial"/>
        <charset val="134"/>
      </rPr>
      <t>3|1|</t>
    </r>
    <r>
      <rPr>
        <sz val="10"/>
        <color rgb="FF000000"/>
        <rFont val="宋体"/>
        <charset val="134"/>
      </rPr>
      <t>打磨用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JOLIRAPIU牌</t>
    </r>
    <r>
      <rPr>
        <sz val="10"/>
        <color rgb="FF000000"/>
        <rFont val="Arial"/>
        <charset val="134"/>
      </rPr>
      <t>|6</t>
    </r>
    <r>
      <rPr>
        <sz val="10"/>
        <color rgb="FF000000"/>
        <rFont val="宋体"/>
        <charset val="134"/>
      </rPr>
      <t>mm型</t>
    </r>
  </si>
  <si>
    <t>16mm</t>
  </si>
  <si>
    <r>
      <rPr>
        <sz val="10"/>
        <color rgb="FF000000"/>
        <rFont val="Arial"/>
        <charset val="134"/>
      </rPr>
      <t>3|1|</t>
    </r>
    <r>
      <rPr>
        <sz val="10"/>
        <color rgb="FF000000"/>
        <rFont val="宋体"/>
        <charset val="134"/>
      </rPr>
      <t>打磨用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JOLIRAPIU牌</t>
    </r>
    <r>
      <rPr>
        <sz val="10"/>
        <color rgb="FF000000"/>
        <rFont val="Arial"/>
        <charset val="134"/>
      </rPr>
      <t>|1</t>
    </r>
    <r>
      <rPr>
        <sz val="10"/>
        <color rgb="FF000000"/>
        <rFont val="宋体"/>
        <charset val="134"/>
      </rPr>
      <t>6mm型</t>
    </r>
  </si>
</sst>
</file>

<file path=xl/styles.xml><?xml version="1.0" encoding="utf-8"?>
<styleSheet xmlns="http://schemas.openxmlformats.org/spreadsheetml/2006/main">
  <numFmts count="8">
    <numFmt numFmtId="42" formatCode="_ &quot;￥&quot;* #,##0_ ;_ &quot;￥&quot;* \-#,##0_ ;_ &quot;￥&quot;* &quot;-&quot;_ ;_ @_ "/>
    <numFmt numFmtId="176" formatCode="0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7" formatCode="0.00_ "/>
    <numFmt numFmtId="178" formatCode="0.0000_ "/>
    <numFmt numFmtId="179" formatCode="yyyy/m/d;@"/>
  </numFmts>
  <fonts count="35">
    <font>
      <sz val="11"/>
      <color theme="1"/>
      <name val="宋体"/>
      <charset val="134"/>
      <scheme val="minor"/>
    </font>
    <font>
      <sz val="12"/>
      <color theme="1"/>
      <name val="Arial"/>
      <charset val="134"/>
    </font>
    <font>
      <sz val="10"/>
      <name val="Arial"/>
      <charset val="134"/>
    </font>
    <font>
      <b/>
      <sz val="12"/>
      <color rgb="FF000000"/>
      <name val="Arial"/>
      <charset val="134"/>
    </font>
    <font>
      <sz val="10"/>
      <name val="新宋体"/>
      <charset val="134"/>
    </font>
    <font>
      <sz val="10"/>
      <name val="宋体"/>
      <charset val="134"/>
    </font>
    <font>
      <sz val="10"/>
      <color rgb="FF000000"/>
      <name val="Arial"/>
      <charset val="134"/>
    </font>
    <font>
      <sz val="12"/>
      <color rgb="FF000000"/>
      <name val="Times New Roman"/>
      <charset val="1"/>
    </font>
    <font>
      <sz val="10"/>
      <name val="Arial"/>
      <charset val="0"/>
    </font>
    <font>
      <b/>
      <sz val="12"/>
      <color rgb="FF000000"/>
      <name val="楷体"/>
      <charset val="134"/>
    </font>
    <font>
      <b/>
      <sz val="12"/>
      <color rgb="FFFF0000"/>
      <name val="Arial"/>
      <charset val="134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2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0"/>
      <name val="Arial"/>
      <charset val="1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2"/>
      <color rgb="FF000000"/>
      <name val="宋体"/>
      <charset val="134"/>
    </font>
    <font>
      <b/>
      <sz val="12"/>
      <color rgb="FFFF0000"/>
      <name val="楷体"/>
      <charset val="134"/>
    </font>
    <font>
      <sz val="10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>
      <alignment vertical="center"/>
    </xf>
    <xf numFmtId="42" fontId="15" fillId="0" borderId="0" applyFont="0" applyFill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6" fillId="8" borderId="7" applyNumberFormat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12" borderId="9" applyNumberFormat="0" applyFont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9" fillId="9" borderId="8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28" fillId="18" borderId="12" applyNumberFormat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5" fillId="0" borderId="0"/>
  </cellStyleXfs>
  <cellXfs count="36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49" fontId="2" fillId="0" borderId="0" xfId="0" applyNumberFormat="1" applyFont="1" applyFill="1" applyAlignment="1">
      <alignment horizontal="left" vertical="center"/>
    </xf>
    <xf numFmtId="178" fontId="2" fillId="0" borderId="0" xfId="0" applyNumberFormat="1" applyFont="1" applyFill="1" applyAlignment="1">
      <alignment horizontal="left" vertical="center"/>
    </xf>
    <xf numFmtId="177" fontId="2" fillId="0" borderId="0" xfId="0" applyNumberFormat="1" applyFont="1" applyFill="1" applyAlignment="1">
      <alignment horizontal="left" vertical="center"/>
    </xf>
    <xf numFmtId="177" fontId="2" fillId="0" borderId="0" xfId="0" applyNumberFormat="1" applyFont="1" applyFill="1" applyAlignment="1">
      <alignment horizontal="center" vertical="center"/>
    </xf>
    <xf numFmtId="176" fontId="3" fillId="0" borderId="1" xfId="0" applyNumberFormat="1" applyFont="1" applyFill="1" applyBorder="1" applyAlignment="1">
      <alignment horizontal="left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left" vertical="center" wrapText="1"/>
    </xf>
    <xf numFmtId="0" fontId="4" fillId="0" borderId="1" xfId="0" applyNumberFormat="1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176" fontId="5" fillId="0" borderId="1" xfId="0" applyNumberFormat="1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 applyProtection="1">
      <alignment horizontal="left" vertical="center" wrapText="1"/>
    </xf>
    <xf numFmtId="0" fontId="8" fillId="0" borderId="1" xfId="0" applyFont="1" applyFill="1" applyBorder="1" applyAlignment="1">
      <alignment horizontal="left" vertical="center"/>
    </xf>
    <xf numFmtId="176" fontId="9" fillId="0" borderId="1" xfId="0" applyNumberFormat="1" applyFont="1" applyFill="1" applyBorder="1" applyAlignment="1">
      <alignment horizontal="center" vertical="center" wrapText="1"/>
    </xf>
    <xf numFmtId="176" fontId="6" fillId="0" borderId="2" xfId="0" applyNumberFormat="1" applyFont="1" applyBorder="1" applyAlignment="1">
      <alignment horizontal="left" vertical="center" wrapText="1"/>
    </xf>
    <xf numFmtId="176" fontId="2" fillId="0" borderId="1" xfId="0" applyNumberFormat="1" applyFont="1" applyFill="1" applyBorder="1" applyAlignment="1">
      <alignment horizontal="left" vertical="center" wrapText="1"/>
    </xf>
    <xf numFmtId="179" fontId="2" fillId="0" borderId="1" xfId="0" applyNumberFormat="1" applyFont="1" applyFill="1" applyBorder="1" applyAlignment="1">
      <alignment horizontal="left" vertical="center" wrapText="1"/>
    </xf>
    <xf numFmtId="176" fontId="6" fillId="0" borderId="2" xfId="0" applyNumberFormat="1" applyFont="1" applyFill="1" applyBorder="1" applyAlignment="1">
      <alignment horizontal="left" vertical="center" wrapText="1"/>
    </xf>
    <xf numFmtId="176" fontId="6" fillId="0" borderId="1" xfId="0" applyNumberFormat="1" applyFont="1" applyBorder="1" applyAlignment="1">
      <alignment horizontal="left" vertical="center" wrapText="1"/>
    </xf>
    <xf numFmtId="177" fontId="3" fillId="0" borderId="1" xfId="0" applyNumberFormat="1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vertical="center" wrapText="1"/>
    </xf>
    <xf numFmtId="178" fontId="8" fillId="0" borderId="1" xfId="0" applyNumberFormat="1" applyFont="1" applyFill="1" applyBorder="1" applyAlignment="1">
      <alignment horizontal="left" vertical="center"/>
    </xf>
    <xf numFmtId="178" fontId="2" fillId="0" borderId="1" xfId="0" applyNumberFormat="1" applyFont="1" applyFill="1" applyBorder="1" applyAlignment="1">
      <alignment horizontal="left" vertical="center" wrapText="1"/>
    </xf>
    <xf numFmtId="177" fontId="2" fillId="0" borderId="1" xfId="0" applyNumberFormat="1" applyFont="1" applyFill="1" applyBorder="1" applyAlignment="1">
      <alignment horizontal="left" vertical="center" wrapText="1"/>
    </xf>
    <xf numFmtId="176" fontId="2" fillId="0" borderId="3" xfId="0" applyNumberFormat="1" applyFont="1" applyFill="1" applyBorder="1" applyAlignment="1">
      <alignment horizontal="center" vertical="center" wrapText="1"/>
    </xf>
    <xf numFmtId="176" fontId="2" fillId="0" borderId="4" xfId="0" applyNumberFormat="1" applyFont="1" applyFill="1" applyBorder="1" applyAlignment="1">
      <alignment horizontal="center" vertical="center" wrapText="1"/>
    </xf>
    <xf numFmtId="176" fontId="2" fillId="0" borderId="5" xfId="0" applyNumberFormat="1" applyFont="1" applyFill="1" applyBorder="1" applyAlignment="1">
      <alignment horizontal="center" vertical="center" wrapText="1"/>
    </xf>
    <xf numFmtId="176" fontId="10" fillId="0" borderId="1" xfId="0" applyNumberFormat="1" applyFont="1" applyFill="1" applyBorder="1" applyAlignment="1">
      <alignment horizontal="center" vertical="center" wrapText="1"/>
    </xf>
    <xf numFmtId="177" fontId="2" fillId="0" borderId="3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/>
    </xf>
    <xf numFmtId="177" fontId="2" fillId="0" borderId="4" xfId="0" applyNumberFormat="1" applyFont="1" applyFill="1" applyBorder="1" applyAlignment="1">
      <alignment horizontal="center" vertical="center" wrapText="1"/>
    </xf>
    <xf numFmtId="177" fontId="2" fillId="0" borderId="5" xfId="0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Normal_Phieu thu" xfId="49"/>
  </cellStyles>
  <tableStyles count="0" defaultTableStyle="TableStyleMedium9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9" Type="http://schemas.openxmlformats.org/officeDocument/2006/relationships/image" Target="../media/image59.png"/><Relationship Id="rId58" Type="http://schemas.openxmlformats.org/officeDocument/2006/relationships/image" Target="../media/image58.png"/><Relationship Id="rId57" Type="http://schemas.openxmlformats.org/officeDocument/2006/relationships/image" Target="../media/image57.png"/><Relationship Id="rId56" Type="http://schemas.openxmlformats.org/officeDocument/2006/relationships/image" Target="../media/image56.png"/><Relationship Id="rId55" Type="http://schemas.openxmlformats.org/officeDocument/2006/relationships/image" Target="../media/image55.png"/><Relationship Id="rId54" Type="http://schemas.openxmlformats.org/officeDocument/2006/relationships/image" Target="../media/image54.png"/><Relationship Id="rId53" Type="http://schemas.openxmlformats.org/officeDocument/2006/relationships/image" Target="../media/image53.png"/><Relationship Id="rId52" Type="http://schemas.openxmlformats.org/officeDocument/2006/relationships/image" Target="../media/image52.png"/><Relationship Id="rId51" Type="http://schemas.openxmlformats.org/officeDocument/2006/relationships/image" Target="../media/image51.png"/><Relationship Id="rId50" Type="http://schemas.openxmlformats.org/officeDocument/2006/relationships/image" Target="../media/image50.png"/><Relationship Id="rId5" Type="http://schemas.openxmlformats.org/officeDocument/2006/relationships/image" Target="../media/image5.png"/><Relationship Id="rId49" Type="http://schemas.openxmlformats.org/officeDocument/2006/relationships/image" Target="../media/image49.png"/><Relationship Id="rId48" Type="http://schemas.openxmlformats.org/officeDocument/2006/relationships/image" Target="../media/image48.png"/><Relationship Id="rId47" Type="http://schemas.openxmlformats.org/officeDocument/2006/relationships/image" Target="../media/image47.png"/><Relationship Id="rId46" Type="http://schemas.openxmlformats.org/officeDocument/2006/relationships/image" Target="../media/image46.png"/><Relationship Id="rId45" Type="http://schemas.openxmlformats.org/officeDocument/2006/relationships/image" Target="../media/image45.png"/><Relationship Id="rId44" Type="http://schemas.openxmlformats.org/officeDocument/2006/relationships/image" Target="../media/image44.png"/><Relationship Id="rId43" Type="http://schemas.openxmlformats.org/officeDocument/2006/relationships/image" Target="../media/image43.png"/><Relationship Id="rId42" Type="http://schemas.openxmlformats.org/officeDocument/2006/relationships/image" Target="../media/image42.png"/><Relationship Id="rId41" Type="http://schemas.openxmlformats.org/officeDocument/2006/relationships/image" Target="../media/image41.png"/><Relationship Id="rId40" Type="http://schemas.openxmlformats.org/officeDocument/2006/relationships/image" Target="../media/image40.png"/><Relationship Id="rId4" Type="http://schemas.openxmlformats.org/officeDocument/2006/relationships/image" Target="../media/image4.png"/><Relationship Id="rId39" Type="http://schemas.openxmlformats.org/officeDocument/2006/relationships/image" Target="../media/image39.png"/><Relationship Id="rId38" Type="http://schemas.openxmlformats.org/officeDocument/2006/relationships/image" Target="../media/image38.png"/><Relationship Id="rId37" Type="http://schemas.openxmlformats.org/officeDocument/2006/relationships/image" Target="../media/image37.png"/><Relationship Id="rId36" Type="http://schemas.openxmlformats.org/officeDocument/2006/relationships/image" Target="../media/image36.png"/><Relationship Id="rId35" Type="http://schemas.openxmlformats.org/officeDocument/2006/relationships/image" Target="../media/image35.png"/><Relationship Id="rId34" Type="http://schemas.openxmlformats.org/officeDocument/2006/relationships/image" Target="../media/image34.png"/><Relationship Id="rId33" Type="http://schemas.openxmlformats.org/officeDocument/2006/relationships/image" Target="../media/image33.png"/><Relationship Id="rId32" Type="http://schemas.openxmlformats.org/officeDocument/2006/relationships/image" Target="../media/image32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" Type="http://schemas.openxmlformats.org/officeDocument/2006/relationships/image" Target="../media/image3.pn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17</xdr:col>
      <xdr:colOff>371475</xdr:colOff>
      <xdr:row>1</xdr:row>
      <xdr:rowOff>66675</xdr:rowOff>
    </xdr:from>
    <xdr:to>
      <xdr:col>17</xdr:col>
      <xdr:colOff>712470</xdr:colOff>
      <xdr:row>1</xdr:row>
      <xdr:rowOff>480695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620095" y="650875"/>
          <a:ext cx="340995" cy="414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372110</xdr:colOff>
      <xdr:row>2</xdr:row>
      <xdr:rowOff>121920</xdr:rowOff>
    </xdr:from>
    <xdr:to>
      <xdr:col>17</xdr:col>
      <xdr:colOff>685165</xdr:colOff>
      <xdr:row>2</xdr:row>
      <xdr:rowOff>447040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3620730" y="1239520"/>
          <a:ext cx="313055" cy="325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353060</xdr:colOff>
      <xdr:row>3</xdr:row>
      <xdr:rowOff>66675</xdr:rowOff>
    </xdr:from>
    <xdr:to>
      <xdr:col>17</xdr:col>
      <xdr:colOff>678180</xdr:colOff>
      <xdr:row>3</xdr:row>
      <xdr:rowOff>523875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3601680" y="1717675"/>
          <a:ext cx="325120" cy="457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305435</xdr:colOff>
      <xdr:row>4</xdr:row>
      <xdr:rowOff>104775</xdr:rowOff>
    </xdr:from>
    <xdr:to>
      <xdr:col>17</xdr:col>
      <xdr:colOff>791845</xdr:colOff>
      <xdr:row>4</xdr:row>
      <xdr:rowOff>450215</xdr:rowOff>
    </xdr:to>
    <xdr:pic>
      <xdr:nvPicPr>
        <xdr:cNvPr id="7" name="图片 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3554055" y="2289175"/>
          <a:ext cx="486410" cy="345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314960</xdr:colOff>
      <xdr:row>5</xdr:row>
      <xdr:rowOff>76200</xdr:rowOff>
    </xdr:from>
    <xdr:to>
      <xdr:col>17</xdr:col>
      <xdr:colOff>816610</xdr:colOff>
      <xdr:row>5</xdr:row>
      <xdr:rowOff>419100</xdr:rowOff>
    </xdr:to>
    <xdr:pic>
      <xdr:nvPicPr>
        <xdr:cNvPr id="8" name="图片 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3563580" y="2794000"/>
          <a:ext cx="501650" cy="342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191135</xdr:colOff>
      <xdr:row>6</xdr:row>
      <xdr:rowOff>171450</xdr:rowOff>
    </xdr:from>
    <xdr:to>
      <xdr:col>17</xdr:col>
      <xdr:colOff>918210</xdr:colOff>
      <xdr:row>6</xdr:row>
      <xdr:rowOff>476885</xdr:rowOff>
    </xdr:to>
    <xdr:pic>
      <xdr:nvPicPr>
        <xdr:cNvPr id="9" name="图片 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3439755" y="3422650"/>
          <a:ext cx="727075" cy="3054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381635</xdr:colOff>
      <xdr:row>7</xdr:row>
      <xdr:rowOff>113665</xdr:rowOff>
    </xdr:from>
    <xdr:to>
      <xdr:col>17</xdr:col>
      <xdr:colOff>748665</xdr:colOff>
      <xdr:row>7</xdr:row>
      <xdr:rowOff>438150</xdr:rowOff>
    </xdr:to>
    <xdr:pic>
      <xdr:nvPicPr>
        <xdr:cNvPr id="10" name="图片 9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3630255" y="3898265"/>
          <a:ext cx="367030" cy="324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38735</xdr:colOff>
      <xdr:row>8</xdr:row>
      <xdr:rowOff>180975</xdr:rowOff>
    </xdr:from>
    <xdr:to>
      <xdr:col>17</xdr:col>
      <xdr:colOff>996950</xdr:colOff>
      <xdr:row>8</xdr:row>
      <xdr:rowOff>387350</xdr:rowOff>
    </xdr:to>
    <xdr:pic>
      <xdr:nvPicPr>
        <xdr:cNvPr id="11" name="图片 1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3287355" y="4498975"/>
          <a:ext cx="958215" cy="206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276860</xdr:colOff>
      <xdr:row>9</xdr:row>
      <xdr:rowOff>105410</xdr:rowOff>
    </xdr:from>
    <xdr:to>
      <xdr:col>17</xdr:col>
      <xdr:colOff>671830</xdr:colOff>
      <xdr:row>9</xdr:row>
      <xdr:rowOff>486410</xdr:rowOff>
    </xdr:to>
    <xdr:pic>
      <xdr:nvPicPr>
        <xdr:cNvPr id="12" name="图片 11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3525480" y="4956810"/>
          <a:ext cx="394970" cy="381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276860</xdr:colOff>
      <xdr:row>10</xdr:row>
      <xdr:rowOff>85725</xdr:rowOff>
    </xdr:from>
    <xdr:to>
      <xdr:col>17</xdr:col>
      <xdr:colOff>752475</xdr:colOff>
      <xdr:row>10</xdr:row>
      <xdr:rowOff>464820</xdr:rowOff>
    </xdr:to>
    <xdr:pic>
      <xdr:nvPicPr>
        <xdr:cNvPr id="13" name="图片 12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3525480" y="5470525"/>
          <a:ext cx="475615" cy="3790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314960</xdr:colOff>
      <xdr:row>11</xdr:row>
      <xdr:rowOff>114300</xdr:rowOff>
    </xdr:from>
    <xdr:to>
      <xdr:col>17</xdr:col>
      <xdr:colOff>803910</xdr:colOff>
      <xdr:row>11</xdr:row>
      <xdr:rowOff>438785</xdr:rowOff>
    </xdr:to>
    <xdr:pic>
      <xdr:nvPicPr>
        <xdr:cNvPr id="14" name="图片 13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3563580" y="6032500"/>
          <a:ext cx="488950" cy="324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191135</xdr:colOff>
      <xdr:row>12</xdr:row>
      <xdr:rowOff>161925</xdr:rowOff>
    </xdr:from>
    <xdr:to>
      <xdr:col>17</xdr:col>
      <xdr:colOff>818515</xdr:colOff>
      <xdr:row>12</xdr:row>
      <xdr:rowOff>438785</xdr:rowOff>
    </xdr:to>
    <xdr:pic>
      <xdr:nvPicPr>
        <xdr:cNvPr id="15" name="图片 14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3439755" y="6613525"/>
          <a:ext cx="627380" cy="2768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229235</xdr:colOff>
      <xdr:row>13</xdr:row>
      <xdr:rowOff>180975</xdr:rowOff>
    </xdr:from>
    <xdr:to>
      <xdr:col>17</xdr:col>
      <xdr:colOff>856615</xdr:colOff>
      <xdr:row>13</xdr:row>
      <xdr:rowOff>457835</xdr:rowOff>
    </xdr:to>
    <xdr:pic>
      <xdr:nvPicPr>
        <xdr:cNvPr id="16" name="图片 15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3477855" y="7165975"/>
          <a:ext cx="627380" cy="2768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143510</xdr:colOff>
      <xdr:row>14</xdr:row>
      <xdr:rowOff>95250</xdr:rowOff>
    </xdr:from>
    <xdr:to>
      <xdr:col>17</xdr:col>
      <xdr:colOff>838835</xdr:colOff>
      <xdr:row>14</xdr:row>
      <xdr:rowOff>448310</xdr:rowOff>
    </xdr:to>
    <xdr:pic>
      <xdr:nvPicPr>
        <xdr:cNvPr id="17" name="图片 16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3392130" y="7613650"/>
          <a:ext cx="695325" cy="353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67310</xdr:colOff>
      <xdr:row>15</xdr:row>
      <xdr:rowOff>171450</xdr:rowOff>
    </xdr:from>
    <xdr:to>
      <xdr:col>17</xdr:col>
      <xdr:colOff>949960</xdr:colOff>
      <xdr:row>15</xdr:row>
      <xdr:rowOff>361950</xdr:rowOff>
    </xdr:to>
    <xdr:pic>
      <xdr:nvPicPr>
        <xdr:cNvPr id="18" name="图片 17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3315930" y="8223250"/>
          <a:ext cx="882650" cy="190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48260</xdr:colOff>
      <xdr:row>16</xdr:row>
      <xdr:rowOff>180975</xdr:rowOff>
    </xdr:from>
    <xdr:to>
      <xdr:col>17</xdr:col>
      <xdr:colOff>930910</xdr:colOff>
      <xdr:row>16</xdr:row>
      <xdr:rowOff>371475</xdr:rowOff>
    </xdr:to>
    <xdr:pic>
      <xdr:nvPicPr>
        <xdr:cNvPr id="19" name="图片 18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3296880" y="8766175"/>
          <a:ext cx="882650" cy="190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57785</xdr:colOff>
      <xdr:row>17</xdr:row>
      <xdr:rowOff>190500</xdr:rowOff>
    </xdr:from>
    <xdr:to>
      <xdr:col>17</xdr:col>
      <xdr:colOff>940435</xdr:colOff>
      <xdr:row>17</xdr:row>
      <xdr:rowOff>381000</xdr:rowOff>
    </xdr:to>
    <xdr:pic>
      <xdr:nvPicPr>
        <xdr:cNvPr id="20" name="图片 19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3306405" y="9309100"/>
          <a:ext cx="882650" cy="190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400685</xdr:colOff>
      <xdr:row>18</xdr:row>
      <xdr:rowOff>66675</xdr:rowOff>
    </xdr:from>
    <xdr:to>
      <xdr:col>17</xdr:col>
      <xdr:colOff>606425</xdr:colOff>
      <xdr:row>18</xdr:row>
      <xdr:rowOff>516255</xdr:rowOff>
    </xdr:to>
    <xdr:pic>
      <xdr:nvPicPr>
        <xdr:cNvPr id="21" name="图片 20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23649305" y="9718675"/>
          <a:ext cx="205740" cy="4495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381635</xdr:colOff>
      <xdr:row>19</xdr:row>
      <xdr:rowOff>55245</xdr:rowOff>
    </xdr:from>
    <xdr:to>
      <xdr:col>17</xdr:col>
      <xdr:colOff>681990</xdr:colOff>
      <xdr:row>19</xdr:row>
      <xdr:rowOff>467995</xdr:rowOff>
    </xdr:to>
    <xdr:pic>
      <xdr:nvPicPr>
        <xdr:cNvPr id="22" name="图片 21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23630255" y="10240645"/>
          <a:ext cx="300355" cy="412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381635</xdr:colOff>
      <xdr:row>20</xdr:row>
      <xdr:rowOff>76200</xdr:rowOff>
    </xdr:from>
    <xdr:to>
      <xdr:col>17</xdr:col>
      <xdr:colOff>621030</xdr:colOff>
      <xdr:row>20</xdr:row>
      <xdr:rowOff>514985</xdr:rowOff>
    </xdr:to>
    <xdr:pic>
      <xdr:nvPicPr>
        <xdr:cNvPr id="23" name="图片 22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23630255" y="10795000"/>
          <a:ext cx="239395" cy="4387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200660</xdr:colOff>
      <xdr:row>24</xdr:row>
      <xdr:rowOff>76200</xdr:rowOff>
    </xdr:from>
    <xdr:to>
      <xdr:col>17</xdr:col>
      <xdr:colOff>874395</xdr:colOff>
      <xdr:row>24</xdr:row>
      <xdr:rowOff>448945</xdr:rowOff>
    </xdr:to>
    <xdr:pic>
      <xdr:nvPicPr>
        <xdr:cNvPr id="25" name="图片 24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23449280" y="12928600"/>
          <a:ext cx="673735" cy="3727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95885</xdr:colOff>
      <xdr:row>23</xdr:row>
      <xdr:rowOff>142875</xdr:rowOff>
    </xdr:from>
    <xdr:to>
      <xdr:col>17</xdr:col>
      <xdr:colOff>965835</xdr:colOff>
      <xdr:row>23</xdr:row>
      <xdr:rowOff>400685</xdr:rowOff>
    </xdr:to>
    <xdr:pic>
      <xdr:nvPicPr>
        <xdr:cNvPr id="26" name="图片 25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23344505" y="12461875"/>
          <a:ext cx="869950" cy="2578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200660</xdr:colOff>
      <xdr:row>25</xdr:row>
      <xdr:rowOff>85725</xdr:rowOff>
    </xdr:from>
    <xdr:to>
      <xdr:col>17</xdr:col>
      <xdr:colOff>874395</xdr:colOff>
      <xdr:row>25</xdr:row>
      <xdr:rowOff>458470</xdr:rowOff>
    </xdr:to>
    <xdr:pic>
      <xdr:nvPicPr>
        <xdr:cNvPr id="27" name="图片 26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23449280" y="13471525"/>
          <a:ext cx="673735" cy="3727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219710</xdr:colOff>
      <xdr:row>26</xdr:row>
      <xdr:rowOff>95250</xdr:rowOff>
    </xdr:from>
    <xdr:to>
      <xdr:col>17</xdr:col>
      <xdr:colOff>893445</xdr:colOff>
      <xdr:row>26</xdr:row>
      <xdr:rowOff>467995</xdr:rowOff>
    </xdr:to>
    <xdr:pic>
      <xdr:nvPicPr>
        <xdr:cNvPr id="28" name="图片 27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23468330" y="14014450"/>
          <a:ext cx="673735" cy="3727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381635</xdr:colOff>
      <xdr:row>27</xdr:row>
      <xdr:rowOff>47625</xdr:rowOff>
    </xdr:from>
    <xdr:to>
      <xdr:col>17</xdr:col>
      <xdr:colOff>766445</xdr:colOff>
      <xdr:row>27</xdr:row>
      <xdr:rowOff>457835</xdr:rowOff>
    </xdr:to>
    <xdr:pic>
      <xdr:nvPicPr>
        <xdr:cNvPr id="29" name="图片 28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23630255" y="14500225"/>
          <a:ext cx="384810" cy="410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95885</xdr:colOff>
      <xdr:row>28</xdr:row>
      <xdr:rowOff>161925</xdr:rowOff>
    </xdr:from>
    <xdr:to>
      <xdr:col>17</xdr:col>
      <xdr:colOff>919480</xdr:colOff>
      <xdr:row>28</xdr:row>
      <xdr:rowOff>358140</xdr:rowOff>
    </xdr:to>
    <xdr:pic>
      <xdr:nvPicPr>
        <xdr:cNvPr id="30" name="图片 29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23344505" y="15147925"/>
          <a:ext cx="823595" cy="196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95885</xdr:colOff>
      <xdr:row>29</xdr:row>
      <xdr:rowOff>171450</xdr:rowOff>
    </xdr:from>
    <xdr:to>
      <xdr:col>17</xdr:col>
      <xdr:colOff>919480</xdr:colOff>
      <xdr:row>29</xdr:row>
      <xdr:rowOff>367665</xdr:rowOff>
    </xdr:to>
    <xdr:pic>
      <xdr:nvPicPr>
        <xdr:cNvPr id="31" name="图片 30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23344505" y="15690850"/>
          <a:ext cx="823595" cy="196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105410</xdr:colOff>
      <xdr:row>30</xdr:row>
      <xdr:rowOff>161925</xdr:rowOff>
    </xdr:from>
    <xdr:to>
      <xdr:col>17</xdr:col>
      <xdr:colOff>929005</xdr:colOff>
      <xdr:row>30</xdr:row>
      <xdr:rowOff>358140</xdr:rowOff>
    </xdr:to>
    <xdr:pic>
      <xdr:nvPicPr>
        <xdr:cNvPr id="32" name="图片 31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23354030" y="16214725"/>
          <a:ext cx="823595" cy="196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124460</xdr:colOff>
      <xdr:row>31</xdr:row>
      <xdr:rowOff>180975</xdr:rowOff>
    </xdr:from>
    <xdr:to>
      <xdr:col>17</xdr:col>
      <xdr:colOff>948055</xdr:colOff>
      <xdr:row>31</xdr:row>
      <xdr:rowOff>377190</xdr:rowOff>
    </xdr:to>
    <xdr:pic>
      <xdr:nvPicPr>
        <xdr:cNvPr id="33" name="图片 32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23373080" y="16767175"/>
          <a:ext cx="823595" cy="196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286385</xdr:colOff>
      <xdr:row>34</xdr:row>
      <xdr:rowOff>113665</xdr:rowOff>
    </xdr:from>
    <xdr:to>
      <xdr:col>17</xdr:col>
      <xdr:colOff>705485</xdr:colOff>
      <xdr:row>34</xdr:row>
      <xdr:rowOff>504825</xdr:rowOff>
    </xdr:to>
    <xdr:pic>
      <xdr:nvPicPr>
        <xdr:cNvPr id="34" name="图片 33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23535005" y="18300065"/>
          <a:ext cx="419100" cy="391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276860</xdr:colOff>
      <xdr:row>36</xdr:row>
      <xdr:rowOff>56515</xdr:rowOff>
    </xdr:from>
    <xdr:to>
      <xdr:col>17</xdr:col>
      <xdr:colOff>673100</xdr:colOff>
      <xdr:row>36</xdr:row>
      <xdr:rowOff>447675</xdr:rowOff>
    </xdr:to>
    <xdr:pic>
      <xdr:nvPicPr>
        <xdr:cNvPr id="35" name="图片 34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23525480" y="19309715"/>
          <a:ext cx="396240" cy="391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337185</xdr:colOff>
      <xdr:row>32</xdr:row>
      <xdr:rowOff>107315</xdr:rowOff>
    </xdr:from>
    <xdr:to>
      <xdr:col>17</xdr:col>
      <xdr:colOff>756285</xdr:colOff>
      <xdr:row>32</xdr:row>
      <xdr:rowOff>498475</xdr:rowOff>
    </xdr:to>
    <xdr:pic>
      <xdr:nvPicPr>
        <xdr:cNvPr id="36" name="图片 35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23585805" y="17226915"/>
          <a:ext cx="419100" cy="391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295910</xdr:colOff>
      <xdr:row>35</xdr:row>
      <xdr:rowOff>57150</xdr:rowOff>
    </xdr:from>
    <xdr:to>
      <xdr:col>17</xdr:col>
      <xdr:colOff>715010</xdr:colOff>
      <xdr:row>35</xdr:row>
      <xdr:rowOff>448310</xdr:rowOff>
    </xdr:to>
    <xdr:pic>
      <xdr:nvPicPr>
        <xdr:cNvPr id="37" name="图片 36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23544530" y="18776950"/>
          <a:ext cx="419100" cy="391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771525</xdr:colOff>
      <xdr:row>1</xdr:row>
      <xdr:rowOff>107950</xdr:rowOff>
    </xdr:from>
    <xdr:to>
      <xdr:col>18</xdr:col>
      <xdr:colOff>1437005</xdr:colOff>
      <xdr:row>1</xdr:row>
      <xdr:rowOff>394335</xdr:rowOff>
    </xdr:to>
    <xdr:pic>
      <xdr:nvPicPr>
        <xdr:cNvPr id="2" name="图片 1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25105995" y="692150"/>
          <a:ext cx="665480" cy="286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628650</xdr:colOff>
      <xdr:row>2</xdr:row>
      <xdr:rowOff>66675</xdr:rowOff>
    </xdr:from>
    <xdr:to>
      <xdr:col>18</xdr:col>
      <xdr:colOff>1532890</xdr:colOff>
      <xdr:row>2</xdr:row>
      <xdr:rowOff>444500</xdr:rowOff>
    </xdr:to>
    <xdr:pic>
      <xdr:nvPicPr>
        <xdr:cNvPr id="3" name="图片 2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24963120" y="1184275"/>
          <a:ext cx="904240" cy="377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704850</xdr:colOff>
      <xdr:row>3</xdr:row>
      <xdr:rowOff>95250</xdr:rowOff>
    </xdr:from>
    <xdr:to>
      <xdr:col>18</xdr:col>
      <xdr:colOff>1565910</xdr:colOff>
      <xdr:row>3</xdr:row>
      <xdr:rowOff>457835</xdr:rowOff>
    </xdr:to>
    <xdr:pic>
      <xdr:nvPicPr>
        <xdr:cNvPr id="24" name="图片 23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25039320" y="1746250"/>
          <a:ext cx="861060" cy="362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771525</xdr:colOff>
      <xdr:row>5</xdr:row>
      <xdr:rowOff>123825</xdr:rowOff>
    </xdr:from>
    <xdr:to>
      <xdr:col>18</xdr:col>
      <xdr:colOff>1504315</xdr:colOff>
      <xdr:row>5</xdr:row>
      <xdr:rowOff>443230</xdr:rowOff>
    </xdr:to>
    <xdr:pic>
      <xdr:nvPicPr>
        <xdr:cNvPr id="38" name="图片 37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25105995" y="2841625"/>
          <a:ext cx="732790" cy="3194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742950</xdr:colOff>
      <xdr:row>4</xdr:row>
      <xdr:rowOff>104775</xdr:rowOff>
    </xdr:from>
    <xdr:to>
      <xdr:col>18</xdr:col>
      <xdr:colOff>1515110</xdr:colOff>
      <xdr:row>4</xdr:row>
      <xdr:rowOff>429260</xdr:rowOff>
    </xdr:to>
    <xdr:pic>
      <xdr:nvPicPr>
        <xdr:cNvPr id="39" name="图片 38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25077420" y="2289175"/>
          <a:ext cx="772160" cy="324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819150</xdr:colOff>
      <xdr:row>6</xdr:row>
      <xdr:rowOff>95250</xdr:rowOff>
    </xdr:from>
    <xdr:to>
      <xdr:col>18</xdr:col>
      <xdr:colOff>1551305</xdr:colOff>
      <xdr:row>6</xdr:row>
      <xdr:rowOff>419735</xdr:rowOff>
    </xdr:to>
    <xdr:pic>
      <xdr:nvPicPr>
        <xdr:cNvPr id="40" name="图片 39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25153620" y="3346450"/>
          <a:ext cx="732155" cy="324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762000</xdr:colOff>
      <xdr:row>7</xdr:row>
      <xdr:rowOff>95250</xdr:rowOff>
    </xdr:from>
    <xdr:to>
      <xdr:col>18</xdr:col>
      <xdr:colOff>1626235</xdr:colOff>
      <xdr:row>7</xdr:row>
      <xdr:rowOff>467360</xdr:rowOff>
    </xdr:to>
    <xdr:pic>
      <xdr:nvPicPr>
        <xdr:cNvPr id="41" name="图片 40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25096470" y="3879850"/>
          <a:ext cx="864235" cy="372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866775</xdr:colOff>
      <xdr:row>8</xdr:row>
      <xdr:rowOff>104775</xdr:rowOff>
    </xdr:from>
    <xdr:to>
      <xdr:col>18</xdr:col>
      <xdr:colOff>1539875</xdr:colOff>
      <xdr:row>8</xdr:row>
      <xdr:rowOff>400050</xdr:rowOff>
    </xdr:to>
    <xdr:pic>
      <xdr:nvPicPr>
        <xdr:cNvPr id="42" name="图片 41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25201245" y="4422775"/>
          <a:ext cx="673100" cy="295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742950</xdr:colOff>
      <xdr:row>9</xdr:row>
      <xdr:rowOff>123825</xdr:rowOff>
    </xdr:from>
    <xdr:to>
      <xdr:col>18</xdr:col>
      <xdr:colOff>1627505</xdr:colOff>
      <xdr:row>9</xdr:row>
      <xdr:rowOff>494665</xdr:rowOff>
    </xdr:to>
    <xdr:pic>
      <xdr:nvPicPr>
        <xdr:cNvPr id="43" name="图片 42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25077420" y="4975225"/>
          <a:ext cx="884555" cy="370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838200</xdr:colOff>
      <xdr:row>10</xdr:row>
      <xdr:rowOff>114300</xdr:rowOff>
    </xdr:from>
    <xdr:to>
      <xdr:col>18</xdr:col>
      <xdr:colOff>1599565</xdr:colOff>
      <xdr:row>10</xdr:row>
      <xdr:rowOff>446405</xdr:rowOff>
    </xdr:to>
    <xdr:pic>
      <xdr:nvPicPr>
        <xdr:cNvPr id="44" name="图片 43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25172670" y="5499100"/>
          <a:ext cx="761365" cy="3321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809625</xdr:colOff>
      <xdr:row>11</xdr:row>
      <xdr:rowOff>85725</xdr:rowOff>
    </xdr:from>
    <xdr:to>
      <xdr:col>18</xdr:col>
      <xdr:colOff>1704340</xdr:colOff>
      <xdr:row>11</xdr:row>
      <xdr:rowOff>476250</xdr:rowOff>
    </xdr:to>
    <xdr:pic>
      <xdr:nvPicPr>
        <xdr:cNvPr id="45" name="图片 44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25144095" y="6003925"/>
          <a:ext cx="894715" cy="390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914400</xdr:colOff>
      <xdr:row>12</xdr:row>
      <xdr:rowOff>95250</xdr:rowOff>
    </xdr:from>
    <xdr:to>
      <xdr:col>18</xdr:col>
      <xdr:colOff>1644015</xdr:colOff>
      <xdr:row>12</xdr:row>
      <xdr:rowOff>410210</xdr:rowOff>
    </xdr:to>
    <xdr:pic>
      <xdr:nvPicPr>
        <xdr:cNvPr id="46" name="图片 45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25248870" y="6546850"/>
          <a:ext cx="729615" cy="314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876300</xdr:colOff>
      <xdr:row>13</xdr:row>
      <xdr:rowOff>123825</xdr:rowOff>
    </xdr:from>
    <xdr:to>
      <xdr:col>18</xdr:col>
      <xdr:colOff>1599565</xdr:colOff>
      <xdr:row>13</xdr:row>
      <xdr:rowOff>436880</xdr:rowOff>
    </xdr:to>
    <xdr:pic>
      <xdr:nvPicPr>
        <xdr:cNvPr id="47" name="图片 46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25210770" y="7108825"/>
          <a:ext cx="723265" cy="3130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809625</xdr:colOff>
      <xdr:row>14</xdr:row>
      <xdr:rowOff>76200</xdr:rowOff>
    </xdr:from>
    <xdr:to>
      <xdr:col>18</xdr:col>
      <xdr:colOff>1675130</xdr:colOff>
      <xdr:row>14</xdr:row>
      <xdr:rowOff>451485</xdr:rowOff>
    </xdr:to>
    <xdr:pic>
      <xdr:nvPicPr>
        <xdr:cNvPr id="48" name="图片 47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25144095" y="7594600"/>
          <a:ext cx="865505" cy="375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961390</xdr:colOff>
      <xdr:row>15</xdr:row>
      <xdr:rowOff>114300</xdr:rowOff>
    </xdr:from>
    <xdr:to>
      <xdr:col>18</xdr:col>
      <xdr:colOff>1571625</xdr:colOff>
      <xdr:row>15</xdr:row>
      <xdr:rowOff>374650</xdr:rowOff>
    </xdr:to>
    <xdr:pic>
      <xdr:nvPicPr>
        <xdr:cNvPr id="49" name="图片 48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25295860" y="8166100"/>
          <a:ext cx="610235" cy="260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876300</xdr:colOff>
      <xdr:row>16</xdr:row>
      <xdr:rowOff>95250</xdr:rowOff>
    </xdr:from>
    <xdr:to>
      <xdr:col>18</xdr:col>
      <xdr:colOff>1656715</xdr:colOff>
      <xdr:row>16</xdr:row>
      <xdr:rowOff>429895</xdr:rowOff>
    </xdr:to>
    <xdr:pic>
      <xdr:nvPicPr>
        <xdr:cNvPr id="50" name="图片 49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25210770" y="8680450"/>
          <a:ext cx="780415" cy="3346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838200</xdr:colOff>
      <xdr:row>17</xdr:row>
      <xdr:rowOff>95250</xdr:rowOff>
    </xdr:from>
    <xdr:to>
      <xdr:col>18</xdr:col>
      <xdr:colOff>1623060</xdr:colOff>
      <xdr:row>17</xdr:row>
      <xdr:rowOff>438785</xdr:rowOff>
    </xdr:to>
    <xdr:pic>
      <xdr:nvPicPr>
        <xdr:cNvPr id="51" name="图片 50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25172670" y="9213850"/>
          <a:ext cx="784860" cy="343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838200</xdr:colOff>
      <xdr:row>18</xdr:row>
      <xdr:rowOff>114300</xdr:rowOff>
    </xdr:from>
    <xdr:to>
      <xdr:col>18</xdr:col>
      <xdr:colOff>1656080</xdr:colOff>
      <xdr:row>18</xdr:row>
      <xdr:rowOff>464820</xdr:rowOff>
    </xdr:to>
    <xdr:pic>
      <xdr:nvPicPr>
        <xdr:cNvPr id="52" name="图片 51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25172670" y="9766300"/>
          <a:ext cx="817880" cy="350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914400</xdr:colOff>
      <xdr:row>19</xdr:row>
      <xdr:rowOff>104775</xdr:rowOff>
    </xdr:from>
    <xdr:to>
      <xdr:col>18</xdr:col>
      <xdr:colOff>1645920</xdr:colOff>
      <xdr:row>19</xdr:row>
      <xdr:rowOff>419735</xdr:rowOff>
    </xdr:to>
    <xdr:pic>
      <xdr:nvPicPr>
        <xdr:cNvPr id="53" name="图片 52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25248870" y="10290175"/>
          <a:ext cx="731520" cy="314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762000</xdr:colOff>
      <xdr:row>20</xdr:row>
      <xdr:rowOff>85725</xdr:rowOff>
    </xdr:from>
    <xdr:to>
      <xdr:col>18</xdr:col>
      <xdr:colOff>1703070</xdr:colOff>
      <xdr:row>20</xdr:row>
      <xdr:rowOff>495300</xdr:rowOff>
    </xdr:to>
    <xdr:pic>
      <xdr:nvPicPr>
        <xdr:cNvPr id="54" name="图片 53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25096470" y="10804525"/>
          <a:ext cx="941070" cy="409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800100</xdr:colOff>
      <xdr:row>21</xdr:row>
      <xdr:rowOff>114300</xdr:rowOff>
    </xdr:from>
    <xdr:to>
      <xdr:col>18</xdr:col>
      <xdr:colOff>1665605</xdr:colOff>
      <xdr:row>21</xdr:row>
      <xdr:rowOff>481330</xdr:rowOff>
    </xdr:to>
    <xdr:pic>
      <xdr:nvPicPr>
        <xdr:cNvPr id="55" name="图片 54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25134570" y="11366500"/>
          <a:ext cx="865505" cy="3670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885825</xdr:colOff>
      <xdr:row>22</xdr:row>
      <xdr:rowOff>123825</xdr:rowOff>
    </xdr:from>
    <xdr:to>
      <xdr:col>18</xdr:col>
      <xdr:colOff>1581785</xdr:colOff>
      <xdr:row>22</xdr:row>
      <xdr:rowOff>387985</xdr:rowOff>
    </xdr:to>
    <xdr:pic>
      <xdr:nvPicPr>
        <xdr:cNvPr id="56" name="图片 55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25220295" y="11909425"/>
          <a:ext cx="695960" cy="264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733425</xdr:colOff>
      <xdr:row>23</xdr:row>
      <xdr:rowOff>76200</xdr:rowOff>
    </xdr:from>
    <xdr:to>
      <xdr:col>18</xdr:col>
      <xdr:colOff>1646555</xdr:colOff>
      <xdr:row>23</xdr:row>
      <xdr:rowOff>429260</xdr:rowOff>
    </xdr:to>
    <xdr:pic>
      <xdr:nvPicPr>
        <xdr:cNvPr id="57" name="图片 56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25067895" y="12395200"/>
          <a:ext cx="913130" cy="353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876300</xdr:colOff>
      <xdr:row>24</xdr:row>
      <xdr:rowOff>104775</xdr:rowOff>
    </xdr:from>
    <xdr:to>
      <xdr:col>18</xdr:col>
      <xdr:colOff>1628140</xdr:colOff>
      <xdr:row>24</xdr:row>
      <xdr:rowOff>419100</xdr:rowOff>
    </xdr:to>
    <xdr:pic>
      <xdr:nvPicPr>
        <xdr:cNvPr id="58" name="图片 57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25210770" y="12957175"/>
          <a:ext cx="751840" cy="314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876300</xdr:colOff>
      <xdr:row>25</xdr:row>
      <xdr:rowOff>114300</xdr:rowOff>
    </xdr:from>
    <xdr:to>
      <xdr:col>18</xdr:col>
      <xdr:colOff>1647190</xdr:colOff>
      <xdr:row>25</xdr:row>
      <xdr:rowOff>439420</xdr:rowOff>
    </xdr:to>
    <xdr:pic>
      <xdr:nvPicPr>
        <xdr:cNvPr id="59" name="图片 58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25210770" y="13500100"/>
          <a:ext cx="770890" cy="325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838200</xdr:colOff>
      <xdr:row>26</xdr:row>
      <xdr:rowOff>142875</xdr:rowOff>
    </xdr:from>
    <xdr:to>
      <xdr:col>18</xdr:col>
      <xdr:colOff>1561465</xdr:colOff>
      <xdr:row>26</xdr:row>
      <xdr:rowOff>448310</xdr:rowOff>
    </xdr:to>
    <xdr:pic>
      <xdr:nvPicPr>
        <xdr:cNvPr id="60" name="图片 59"/>
        <xdr:cNvPicPr>
          <a:picLocks noChangeAspect="1"/>
        </xdr:cNvPicPr>
      </xdr:nvPicPr>
      <xdr:blipFill>
        <a:blip r:embed="rId49"/>
        <a:stretch>
          <a:fillRect/>
        </a:stretch>
      </xdr:blipFill>
      <xdr:spPr>
        <a:xfrm>
          <a:off x="25172670" y="14062075"/>
          <a:ext cx="723265" cy="3054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752475</xdr:colOff>
      <xdr:row>27</xdr:row>
      <xdr:rowOff>85725</xdr:rowOff>
    </xdr:from>
    <xdr:to>
      <xdr:col>18</xdr:col>
      <xdr:colOff>1656080</xdr:colOff>
      <xdr:row>27</xdr:row>
      <xdr:rowOff>468630</xdr:rowOff>
    </xdr:to>
    <xdr:pic>
      <xdr:nvPicPr>
        <xdr:cNvPr id="61" name="图片 60"/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25086945" y="14538325"/>
          <a:ext cx="903605" cy="382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619125</xdr:colOff>
      <xdr:row>28</xdr:row>
      <xdr:rowOff>161925</xdr:rowOff>
    </xdr:from>
    <xdr:to>
      <xdr:col>18</xdr:col>
      <xdr:colOff>1830070</xdr:colOff>
      <xdr:row>28</xdr:row>
      <xdr:rowOff>390525</xdr:rowOff>
    </xdr:to>
    <xdr:pic>
      <xdr:nvPicPr>
        <xdr:cNvPr id="70" name="图片 69"/>
        <xdr:cNvPicPr>
          <a:picLocks noChangeAspect="1"/>
        </xdr:cNvPicPr>
      </xdr:nvPicPr>
      <xdr:blipFill>
        <a:blip r:embed="rId51"/>
        <a:stretch>
          <a:fillRect/>
        </a:stretch>
      </xdr:blipFill>
      <xdr:spPr>
        <a:xfrm>
          <a:off x="24953595" y="15147925"/>
          <a:ext cx="1210945" cy="228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590550</xdr:colOff>
      <xdr:row>29</xdr:row>
      <xdr:rowOff>152400</xdr:rowOff>
    </xdr:from>
    <xdr:to>
      <xdr:col>18</xdr:col>
      <xdr:colOff>1745615</xdr:colOff>
      <xdr:row>29</xdr:row>
      <xdr:rowOff>381635</xdr:rowOff>
    </xdr:to>
    <xdr:pic>
      <xdr:nvPicPr>
        <xdr:cNvPr id="71" name="图片 70"/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24925020" y="15671800"/>
          <a:ext cx="1155065" cy="2292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762000</xdr:colOff>
      <xdr:row>30</xdr:row>
      <xdr:rowOff>228600</xdr:rowOff>
    </xdr:from>
    <xdr:to>
      <xdr:col>18</xdr:col>
      <xdr:colOff>1677035</xdr:colOff>
      <xdr:row>30</xdr:row>
      <xdr:rowOff>393065</xdr:rowOff>
    </xdr:to>
    <xdr:pic>
      <xdr:nvPicPr>
        <xdr:cNvPr id="72" name="图片 71"/>
        <xdr:cNvPicPr>
          <a:picLocks noChangeAspect="1"/>
        </xdr:cNvPicPr>
      </xdr:nvPicPr>
      <xdr:blipFill>
        <a:blip r:embed="rId53"/>
        <a:stretch>
          <a:fillRect/>
        </a:stretch>
      </xdr:blipFill>
      <xdr:spPr>
        <a:xfrm>
          <a:off x="25096470" y="16281400"/>
          <a:ext cx="915035" cy="1644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647700</xdr:colOff>
      <xdr:row>31</xdr:row>
      <xdr:rowOff>152400</xdr:rowOff>
    </xdr:from>
    <xdr:to>
      <xdr:col>18</xdr:col>
      <xdr:colOff>1731010</xdr:colOff>
      <xdr:row>31</xdr:row>
      <xdr:rowOff>390525</xdr:rowOff>
    </xdr:to>
    <xdr:pic>
      <xdr:nvPicPr>
        <xdr:cNvPr id="73" name="图片 72"/>
        <xdr:cNvPicPr>
          <a:picLocks noChangeAspect="1"/>
        </xdr:cNvPicPr>
      </xdr:nvPicPr>
      <xdr:blipFill>
        <a:blip r:embed="rId54"/>
        <a:stretch>
          <a:fillRect/>
        </a:stretch>
      </xdr:blipFill>
      <xdr:spPr>
        <a:xfrm>
          <a:off x="24982170" y="16738600"/>
          <a:ext cx="1083310" cy="238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124460</xdr:colOff>
      <xdr:row>21</xdr:row>
      <xdr:rowOff>95250</xdr:rowOff>
    </xdr:from>
    <xdr:to>
      <xdr:col>17</xdr:col>
      <xdr:colOff>868680</xdr:colOff>
      <xdr:row>21</xdr:row>
      <xdr:rowOff>401955</xdr:rowOff>
    </xdr:to>
    <xdr:pic>
      <xdr:nvPicPr>
        <xdr:cNvPr id="67" name="图片 66"/>
        <xdr:cNvPicPr>
          <a:picLocks noChangeAspect="1"/>
        </xdr:cNvPicPr>
      </xdr:nvPicPr>
      <xdr:blipFill>
        <a:blip r:embed="rId55"/>
        <a:stretch>
          <a:fillRect/>
        </a:stretch>
      </xdr:blipFill>
      <xdr:spPr>
        <a:xfrm>
          <a:off x="23373080" y="11347450"/>
          <a:ext cx="744220" cy="3067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114935</xdr:colOff>
      <xdr:row>22</xdr:row>
      <xdr:rowOff>104775</xdr:rowOff>
    </xdr:from>
    <xdr:to>
      <xdr:col>17</xdr:col>
      <xdr:colOff>953770</xdr:colOff>
      <xdr:row>22</xdr:row>
      <xdr:rowOff>450215</xdr:rowOff>
    </xdr:to>
    <xdr:pic>
      <xdr:nvPicPr>
        <xdr:cNvPr id="68" name="图片 67"/>
        <xdr:cNvPicPr>
          <a:picLocks noChangeAspect="1"/>
        </xdr:cNvPicPr>
      </xdr:nvPicPr>
      <xdr:blipFill>
        <a:blip r:embed="rId55"/>
        <a:stretch>
          <a:fillRect/>
        </a:stretch>
      </xdr:blipFill>
      <xdr:spPr>
        <a:xfrm>
          <a:off x="23363555" y="11890375"/>
          <a:ext cx="838835" cy="345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305435</xdr:colOff>
      <xdr:row>33</xdr:row>
      <xdr:rowOff>114300</xdr:rowOff>
    </xdr:from>
    <xdr:to>
      <xdr:col>17</xdr:col>
      <xdr:colOff>724535</xdr:colOff>
      <xdr:row>33</xdr:row>
      <xdr:rowOff>505460</xdr:rowOff>
    </xdr:to>
    <xdr:pic>
      <xdr:nvPicPr>
        <xdr:cNvPr id="69" name="图片 68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23554055" y="17767300"/>
          <a:ext cx="419100" cy="391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742950</xdr:colOff>
      <xdr:row>32</xdr:row>
      <xdr:rowOff>142875</xdr:rowOff>
    </xdr:from>
    <xdr:to>
      <xdr:col>18</xdr:col>
      <xdr:colOff>1572895</xdr:colOff>
      <xdr:row>32</xdr:row>
      <xdr:rowOff>457200</xdr:rowOff>
    </xdr:to>
    <xdr:pic>
      <xdr:nvPicPr>
        <xdr:cNvPr id="74" name="图片 73"/>
        <xdr:cNvPicPr>
          <a:picLocks noChangeAspect="1"/>
        </xdr:cNvPicPr>
      </xdr:nvPicPr>
      <xdr:blipFill>
        <a:blip r:embed="rId56"/>
        <a:stretch>
          <a:fillRect/>
        </a:stretch>
      </xdr:blipFill>
      <xdr:spPr>
        <a:xfrm>
          <a:off x="25077420" y="17262475"/>
          <a:ext cx="829945" cy="314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714375</xdr:colOff>
      <xdr:row>33</xdr:row>
      <xdr:rowOff>123825</xdr:rowOff>
    </xdr:from>
    <xdr:to>
      <xdr:col>18</xdr:col>
      <xdr:colOff>1657350</xdr:colOff>
      <xdr:row>33</xdr:row>
      <xdr:rowOff>464820</xdr:rowOff>
    </xdr:to>
    <xdr:pic>
      <xdr:nvPicPr>
        <xdr:cNvPr id="75" name="图片 74"/>
        <xdr:cNvPicPr>
          <a:picLocks noChangeAspect="1"/>
        </xdr:cNvPicPr>
      </xdr:nvPicPr>
      <xdr:blipFill>
        <a:blip r:embed="rId57"/>
        <a:stretch>
          <a:fillRect/>
        </a:stretch>
      </xdr:blipFill>
      <xdr:spPr>
        <a:xfrm>
          <a:off x="25048845" y="17776825"/>
          <a:ext cx="942975" cy="3409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800100</xdr:colOff>
      <xdr:row>34</xdr:row>
      <xdr:rowOff>142875</xdr:rowOff>
    </xdr:from>
    <xdr:to>
      <xdr:col>18</xdr:col>
      <xdr:colOff>1688465</xdr:colOff>
      <xdr:row>34</xdr:row>
      <xdr:rowOff>457835</xdr:rowOff>
    </xdr:to>
    <xdr:pic>
      <xdr:nvPicPr>
        <xdr:cNvPr id="76" name="图片 75"/>
        <xdr:cNvPicPr>
          <a:picLocks noChangeAspect="1"/>
        </xdr:cNvPicPr>
      </xdr:nvPicPr>
      <xdr:blipFill>
        <a:blip r:embed="rId58"/>
        <a:stretch>
          <a:fillRect/>
        </a:stretch>
      </xdr:blipFill>
      <xdr:spPr>
        <a:xfrm>
          <a:off x="25134570" y="18329275"/>
          <a:ext cx="888365" cy="314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762000</xdr:colOff>
      <xdr:row>35</xdr:row>
      <xdr:rowOff>114300</xdr:rowOff>
    </xdr:from>
    <xdr:to>
      <xdr:col>18</xdr:col>
      <xdr:colOff>1591945</xdr:colOff>
      <xdr:row>35</xdr:row>
      <xdr:rowOff>428625</xdr:rowOff>
    </xdr:to>
    <xdr:pic>
      <xdr:nvPicPr>
        <xdr:cNvPr id="77" name="图片 76"/>
        <xdr:cNvPicPr>
          <a:picLocks noChangeAspect="1"/>
        </xdr:cNvPicPr>
      </xdr:nvPicPr>
      <xdr:blipFill>
        <a:blip r:embed="rId56"/>
        <a:stretch>
          <a:fillRect/>
        </a:stretch>
      </xdr:blipFill>
      <xdr:spPr>
        <a:xfrm>
          <a:off x="25096470" y="18834100"/>
          <a:ext cx="829945" cy="314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771525</xdr:colOff>
      <xdr:row>36</xdr:row>
      <xdr:rowOff>142875</xdr:rowOff>
    </xdr:from>
    <xdr:to>
      <xdr:col>18</xdr:col>
      <xdr:colOff>1589405</xdr:colOff>
      <xdr:row>36</xdr:row>
      <xdr:rowOff>451485</xdr:rowOff>
    </xdr:to>
    <xdr:pic>
      <xdr:nvPicPr>
        <xdr:cNvPr id="78" name="图片 77"/>
        <xdr:cNvPicPr>
          <a:picLocks noChangeAspect="1"/>
        </xdr:cNvPicPr>
      </xdr:nvPicPr>
      <xdr:blipFill>
        <a:blip r:embed="rId59"/>
        <a:stretch>
          <a:fillRect/>
        </a:stretch>
      </xdr:blipFill>
      <xdr:spPr>
        <a:xfrm>
          <a:off x="25105995" y="19396075"/>
          <a:ext cx="817880" cy="3086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8"/>
  <sheetViews>
    <sheetView showGridLines="0" tabSelected="1" workbookViewId="0">
      <pane xSplit="2" topLeftCell="C1" activePane="topRight" state="frozen"/>
      <selection/>
      <selection pane="topRight" activeCell="H41" sqref="H41"/>
    </sheetView>
  </sheetViews>
  <sheetFormatPr defaultColWidth="9" defaultRowHeight="36" customHeight="1"/>
  <cols>
    <col min="1" max="1" width="26.875" style="3" customWidth="1"/>
    <col min="2" max="2" width="17.75" style="2" customWidth="1"/>
    <col min="3" max="3" width="36.7333333333333" style="2" customWidth="1"/>
    <col min="4" max="4" width="9.01666666666667" style="2" hidden="1" customWidth="1"/>
    <col min="5" max="5" width="20.375" style="2" customWidth="1"/>
    <col min="6" max="6" width="14.625" style="2" customWidth="1"/>
    <col min="7" max="7" width="20.125" style="4" customWidth="1"/>
    <col min="8" max="8" width="13.525" style="4" customWidth="1"/>
    <col min="9" max="9" width="12.625" style="4" customWidth="1"/>
    <col min="10" max="10" width="47.625" style="4" customWidth="1"/>
    <col min="11" max="11" width="17.125" style="4" hidden="1" customWidth="1"/>
    <col min="12" max="12" width="22.9333333333333" style="4" customWidth="1"/>
    <col min="13" max="14" width="14.1333333333333" style="2" customWidth="1"/>
    <col min="15" max="15" width="12" style="2" customWidth="1"/>
    <col min="16" max="16" width="15.8833333333333" style="2" customWidth="1"/>
    <col min="17" max="17" width="15.7583333333333" style="2" customWidth="1"/>
    <col min="18" max="18" width="14.25" style="2" customWidth="1"/>
    <col min="19" max="19" width="28.75" style="2" customWidth="1"/>
    <col min="20" max="20" width="14.2666666666667" style="2" customWidth="1"/>
    <col min="21" max="22" width="16.425" style="5" customWidth="1"/>
    <col min="23" max="23" width="15" style="6" customWidth="1"/>
    <col min="24" max="24" width="17" style="3" customWidth="1"/>
    <col min="25" max="25" width="10.625" style="3" customWidth="1"/>
    <col min="26" max="26" width="11.625" style="7" customWidth="1"/>
    <col min="27" max="27" width="11.625" style="6" customWidth="1"/>
    <col min="28" max="28" width="19.625" style="3" customWidth="1"/>
    <col min="29" max="29" width="18.125" style="2" customWidth="1"/>
    <col min="30" max="30" width="22.9166666666667" style="2" customWidth="1"/>
    <col min="31" max="31" width="17" style="2" customWidth="1"/>
    <col min="32" max="32" width="11.4666666666667" style="2" customWidth="1"/>
    <col min="33" max="33" width="14.875" style="2"/>
    <col min="34" max="16384" width="9" style="2"/>
  </cols>
  <sheetData>
    <row r="1" s="1" customFormat="1" ht="46" customHeight="1" spans="1:32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17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23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31" t="s">
        <v>31</v>
      </c>
    </row>
    <row r="2" s="2" customFormat="1" ht="42" customHeight="1" spans="1:32">
      <c r="A2" s="10" t="s">
        <v>32</v>
      </c>
      <c r="B2" s="11" t="s">
        <v>33</v>
      </c>
      <c r="C2" s="12" t="s">
        <v>34</v>
      </c>
      <c r="D2" s="13"/>
      <c r="E2" s="12" t="s">
        <v>35</v>
      </c>
      <c r="F2" s="12" t="s">
        <v>36</v>
      </c>
      <c r="G2" s="12" t="s">
        <v>36</v>
      </c>
      <c r="H2" s="10">
        <v>8477800000</v>
      </c>
      <c r="I2" s="10">
        <v>84778039</v>
      </c>
      <c r="J2" s="18" t="s">
        <v>37</v>
      </c>
      <c r="K2" s="13"/>
      <c r="L2" s="19" t="s">
        <v>38</v>
      </c>
      <c r="M2" s="19" t="s">
        <v>36</v>
      </c>
      <c r="N2" s="19" t="s">
        <v>36</v>
      </c>
      <c r="O2" s="20" t="s">
        <v>39</v>
      </c>
      <c r="P2" s="19" t="s">
        <v>40</v>
      </c>
      <c r="Q2" s="19" t="s">
        <v>41</v>
      </c>
      <c r="R2" s="24"/>
      <c r="S2" s="19"/>
      <c r="T2" s="19">
        <v>1</v>
      </c>
      <c r="U2" s="25">
        <v>950</v>
      </c>
      <c r="V2" s="26">
        <f>ROUND(U2*1.08/6.8628,4)</f>
        <v>149.5017</v>
      </c>
      <c r="W2" s="27">
        <f>ROUND(V2*T2,2)</f>
        <v>149.5</v>
      </c>
      <c r="X2" s="28" t="s">
        <v>42</v>
      </c>
      <c r="Y2" s="28">
        <v>1</v>
      </c>
      <c r="Z2" s="32">
        <v>13.83</v>
      </c>
      <c r="AA2" s="10">
        <v>8.7</v>
      </c>
      <c r="AB2" s="24" t="s">
        <v>36</v>
      </c>
      <c r="AC2" s="28" t="s">
        <v>43</v>
      </c>
      <c r="AD2" s="12" t="s">
        <v>44</v>
      </c>
      <c r="AE2" s="33" t="s">
        <v>45</v>
      </c>
      <c r="AF2" s="26">
        <f>ROUND(U2*1.08,4)</f>
        <v>1026</v>
      </c>
    </row>
    <row r="3" s="2" customFormat="1" ht="42" customHeight="1" spans="1:32">
      <c r="A3" s="10" t="s">
        <v>46</v>
      </c>
      <c r="B3" s="11" t="s">
        <v>47</v>
      </c>
      <c r="C3" s="12" t="s">
        <v>34</v>
      </c>
      <c r="D3" s="13"/>
      <c r="E3" s="12" t="s">
        <v>48</v>
      </c>
      <c r="F3" s="12" t="s">
        <v>36</v>
      </c>
      <c r="G3" s="12" t="s">
        <v>36</v>
      </c>
      <c r="H3" s="14">
        <v>8544492900</v>
      </c>
      <c r="I3" s="14">
        <v>85444929</v>
      </c>
      <c r="J3" s="18" t="s">
        <v>49</v>
      </c>
      <c r="K3" s="13"/>
      <c r="L3" s="19" t="s">
        <v>50</v>
      </c>
      <c r="M3" s="19" t="s">
        <v>51</v>
      </c>
      <c r="N3" s="19" t="s">
        <v>36</v>
      </c>
      <c r="O3" s="20">
        <v>46108</v>
      </c>
      <c r="P3" s="19" t="s">
        <v>40</v>
      </c>
      <c r="Q3" s="19" t="s">
        <v>41</v>
      </c>
      <c r="R3" s="24"/>
      <c r="S3" s="19"/>
      <c r="T3" s="19">
        <v>10</v>
      </c>
      <c r="U3" s="25">
        <v>13</v>
      </c>
      <c r="V3" s="26">
        <f t="shared" ref="V3:V37" si="0">ROUND(U3*1.08/6.8628,4)</f>
        <v>2.0458</v>
      </c>
      <c r="W3" s="27">
        <f t="shared" ref="W3:W37" si="1">ROUND(V3*T3,2)</f>
        <v>20.46</v>
      </c>
      <c r="X3" s="29"/>
      <c r="Y3" s="29"/>
      <c r="Z3" s="34"/>
      <c r="AA3" s="10">
        <v>0.79</v>
      </c>
      <c r="AB3" s="24" t="s">
        <v>36</v>
      </c>
      <c r="AC3" s="29"/>
      <c r="AD3" s="12" t="s">
        <v>52</v>
      </c>
      <c r="AE3" s="33" t="s">
        <v>45</v>
      </c>
      <c r="AF3" s="26">
        <f t="shared" ref="AF3:AF37" si="2">ROUND(U3*1.08,4)</f>
        <v>14.04</v>
      </c>
    </row>
    <row r="4" s="2" customFormat="1" ht="42" customHeight="1" spans="1:32">
      <c r="A4" s="10" t="s">
        <v>53</v>
      </c>
      <c r="B4" s="11" t="s">
        <v>54</v>
      </c>
      <c r="C4" s="12" t="s">
        <v>34</v>
      </c>
      <c r="D4" s="13"/>
      <c r="E4" s="12" t="s">
        <v>55</v>
      </c>
      <c r="F4" s="12" t="s">
        <v>36</v>
      </c>
      <c r="G4" s="12" t="s">
        <v>36</v>
      </c>
      <c r="H4" s="10">
        <v>3926909090</v>
      </c>
      <c r="I4" s="10">
        <v>39269099</v>
      </c>
      <c r="J4" s="21" t="s">
        <v>56</v>
      </c>
      <c r="K4" s="13"/>
      <c r="L4" s="19" t="s">
        <v>38</v>
      </c>
      <c r="M4" s="19" t="s">
        <v>36</v>
      </c>
      <c r="N4" s="19" t="s">
        <v>36</v>
      </c>
      <c r="O4" s="20">
        <v>46139</v>
      </c>
      <c r="P4" s="19" t="s">
        <v>40</v>
      </c>
      <c r="Q4" s="19" t="s">
        <v>41</v>
      </c>
      <c r="R4" s="24"/>
      <c r="S4" s="19"/>
      <c r="T4" s="19">
        <v>3</v>
      </c>
      <c r="U4" s="25">
        <v>19</v>
      </c>
      <c r="V4" s="26">
        <f t="shared" si="0"/>
        <v>2.99</v>
      </c>
      <c r="W4" s="27">
        <f t="shared" si="1"/>
        <v>8.97</v>
      </c>
      <c r="X4" s="29"/>
      <c r="Y4" s="29"/>
      <c r="Z4" s="34"/>
      <c r="AA4" s="10">
        <v>0.17</v>
      </c>
      <c r="AB4" s="24" t="s">
        <v>57</v>
      </c>
      <c r="AC4" s="29"/>
      <c r="AD4" s="12" t="s">
        <v>58</v>
      </c>
      <c r="AE4" s="33" t="s">
        <v>45</v>
      </c>
      <c r="AF4" s="26">
        <f t="shared" si="2"/>
        <v>20.52</v>
      </c>
    </row>
    <row r="5" s="2" customFormat="1" ht="42" customHeight="1" spans="1:32">
      <c r="A5" s="10" t="s">
        <v>59</v>
      </c>
      <c r="B5" s="11" t="s">
        <v>60</v>
      </c>
      <c r="C5" s="12" t="s">
        <v>61</v>
      </c>
      <c r="D5" s="13"/>
      <c r="E5" s="12" t="s">
        <v>62</v>
      </c>
      <c r="F5" s="12" t="s">
        <v>36</v>
      </c>
      <c r="G5" s="12" t="s">
        <v>36</v>
      </c>
      <c r="H5" s="10">
        <v>8536500090</v>
      </c>
      <c r="I5" s="10">
        <v>85365039</v>
      </c>
      <c r="J5" s="22" t="s">
        <v>63</v>
      </c>
      <c r="K5" s="13"/>
      <c r="L5" s="19" t="s">
        <v>64</v>
      </c>
      <c r="M5" s="19" t="s">
        <v>65</v>
      </c>
      <c r="N5" s="19" t="s">
        <v>66</v>
      </c>
      <c r="O5" s="20">
        <v>46096</v>
      </c>
      <c r="P5" s="19" t="s">
        <v>40</v>
      </c>
      <c r="Q5" s="19" t="s">
        <v>41</v>
      </c>
      <c r="R5" s="24"/>
      <c r="S5" s="19"/>
      <c r="T5" s="19">
        <v>10</v>
      </c>
      <c r="U5" s="25">
        <v>3.5</v>
      </c>
      <c r="V5" s="26">
        <f t="shared" si="0"/>
        <v>0.5508</v>
      </c>
      <c r="W5" s="27">
        <f t="shared" si="1"/>
        <v>5.51</v>
      </c>
      <c r="X5" s="29"/>
      <c r="Y5" s="29"/>
      <c r="Z5" s="34"/>
      <c r="AA5" s="10">
        <v>0.39</v>
      </c>
      <c r="AB5" s="24" t="s">
        <v>67</v>
      </c>
      <c r="AC5" s="29"/>
      <c r="AD5" s="12" t="s">
        <v>68</v>
      </c>
      <c r="AE5" s="33" t="s">
        <v>45</v>
      </c>
      <c r="AF5" s="26">
        <f t="shared" si="2"/>
        <v>3.78</v>
      </c>
    </row>
    <row r="6" s="2" customFormat="1" ht="42" customHeight="1" spans="1:32">
      <c r="A6" s="10" t="s">
        <v>69</v>
      </c>
      <c r="B6" s="11" t="s">
        <v>70</v>
      </c>
      <c r="C6" s="12" t="s">
        <v>34</v>
      </c>
      <c r="D6" s="13"/>
      <c r="E6" s="15" t="s">
        <v>71</v>
      </c>
      <c r="F6" s="12" t="s">
        <v>36</v>
      </c>
      <c r="G6" s="12" t="s">
        <v>36</v>
      </c>
      <c r="H6" s="10">
        <v>8466200090</v>
      </c>
      <c r="I6" s="10">
        <v>84662090</v>
      </c>
      <c r="J6" s="22" t="s">
        <v>72</v>
      </c>
      <c r="K6" s="13"/>
      <c r="L6" s="19" t="s">
        <v>73</v>
      </c>
      <c r="M6" s="19" t="s">
        <v>36</v>
      </c>
      <c r="N6" s="19" t="s">
        <v>36</v>
      </c>
      <c r="O6" s="20">
        <v>46139</v>
      </c>
      <c r="P6" s="19" t="s">
        <v>40</v>
      </c>
      <c r="Q6" s="19" t="s">
        <v>41</v>
      </c>
      <c r="R6" s="24"/>
      <c r="S6" s="19"/>
      <c r="T6" s="19">
        <v>15</v>
      </c>
      <c r="U6" s="25">
        <v>4.8</v>
      </c>
      <c r="V6" s="26">
        <f t="shared" si="0"/>
        <v>0.7554</v>
      </c>
      <c r="W6" s="27">
        <f t="shared" si="1"/>
        <v>11.33</v>
      </c>
      <c r="X6" s="29"/>
      <c r="Y6" s="29"/>
      <c r="Z6" s="34"/>
      <c r="AA6" s="10">
        <v>0.02</v>
      </c>
      <c r="AB6" s="24" t="s">
        <v>74</v>
      </c>
      <c r="AC6" s="29"/>
      <c r="AD6" s="12" t="s">
        <v>75</v>
      </c>
      <c r="AE6" s="33" t="s">
        <v>45</v>
      </c>
      <c r="AF6" s="26">
        <f t="shared" si="2"/>
        <v>5.184</v>
      </c>
    </row>
    <row r="7" s="2" customFormat="1" ht="42" customHeight="1" spans="1:32">
      <c r="A7" s="10" t="s">
        <v>76</v>
      </c>
      <c r="B7" s="11" t="s">
        <v>77</v>
      </c>
      <c r="C7" s="12" t="s">
        <v>34</v>
      </c>
      <c r="D7" s="13"/>
      <c r="E7" s="12" t="s">
        <v>78</v>
      </c>
      <c r="F7" s="12" t="s">
        <v>36</v>
      </c>
      <c r="G7" s="12" t="s">
        <v>36</v>
      </c>
      <c r="H7" s="10">
        <v>7616100000</v>
      </c>
      <c r="I7" s="10">
        <v>76161010</v>
      </c>
      <c r="J7" s="18" t="s">
        <v>79</v>
      </c>
      <c r="K7" s="13"/>
      <c r="L7" s="19" t="s">
        <v>80</v>
      </c>
      <c r="M7" s="19" t="s">
        <v>36</v>
      </c>
      <c r="N7" s="19" t="s">
        <v>36</v>
      </c>
      <c r="O7" s="20">
        <v>46139</v>
      </c>
      <c r="P7" s="19" t="s">
        <v>40</v>
      </c>
      <c r="Q7" s="19" t="s">
        <v>41</v>
      </c>
      <c r="R7" s="24"/>
      <c r="S7" s="19"/>
      <c r="T7" s="19">
        <v>2</v>
      </c>
      <c r="U7" s="25">
        <v>26</v>
      </c>
      <c r="V7" s="26">
        <f t="shared" si="0"/>
        <v>4.0916</v>
      </c>
      <c r="W7" s="27">
        <f t="shared" si="1"/>
        <v>8.18</v>
      </c>
      <c r="X7" s="29"/>
      <c r="Y7" s="29"/>
      <c r="Z7" s="34"/>
      <c r="AA7" s="10">
        <v>1.13</v>
      </c>
      <c r="AB7" s="24" t="s">
        <v>36</v>
      </c>
      <c r="AC7" s="29"/>
      <c r="AD7" s="12" t="s">
        <v>81</v>
      </c>
      <c r="AE7" s="33" t="s">
        <v>45</v>
      </c>
      <c r="AF7" s="26">
        <f t="shared" si="2"/>
        <v>28.08</v>
      </c>
    </row>
    <row r="8" s="2" customFormat="1" ht="42" customHeight="1" spans="1:32">
      <c r="A8" s="10" t="s">
        <v>82</v>
      </c>
      <c r="B8" s="11" t="s">
        <v>83</v>
      </c>
      <c r="C8" s="12" t="s">
        <v>34</v>
      </c>
      <c r="D8" s="13"/>
      <c r="E8" s="12" t="s">
        <v>48</v>
      </c>
      <c r="F8" s="12" t="s">
        <v>36</v>
      </c>
      <c r="G8" s="12" t="s">
        <v>36</v>
      </c>
      <c r="H8" s="10">
        <v>4009120000</v>
      </c>
      <c r="I8" s="10">
        <v>40091290</v>
      </c>
      <c r="J8" s="22" t="s">
        <v>84</v>
      </c>
      <c r="K8" s="13"/>
      <c r="L8" s="19" t="s">
        <v>38</v>
      </c>
      <c r="M8" s="19" t="s">
        <v>36</v>
      </c>
      <c r="N8" s="19" t="s">
        <v>36</v>
      </c>
      <c r="O8" s="20">
        <v>46139</v>
      </c>
      <c r="P8" s="19" t="s">
        <v>40</v>
      </c>
      <c r="Q8" s="19" t="s">
        <v>41</v>
      </c>
      <c r="R8" s="24"/>
      <c r="S8" s="19"/>
      <c r="T8" s="19">
        <v>50</v>
      </c>
      <c r="U8" s="25">
        <v>4</v>
      </c>
      <c r="V8" s="26">
        <f t="shared" si="0"/>
        <v>0.6295</v>
      </c>
      <c r="W8" s="27">
        <f t="shared" si="1"/>
        <v>31.48</v>
      </c>
      <c r="X8" s="30"/>
      <c r="Y8" s="30"/>
      <c r="Z8" s="35"/>
      <c r="AA8" s="10">
        <v>1.32</v>
      </c>
      <c r="AB8" s="24" t="s">
        <v>36</v>
      </c>
      <c r="AC8" s="30"/>
      <c r="AD8" s="12" t="s">
        <v>85</v>
      </c>
      <c r="AE8" s="33" t="s">
        <v>45</v>
      </c>
      <c r="AF8" s="26">
        <f t="shared" si="2"/>
        <v>4.32</v>
      </c>
    </row>
    <row r="9" s="2" customFormat="1" ht="42" customHeight="1" spans="1:32">
      <c r="A9" s="10" t="s">
        <v>86</v>
      </c>
      <c r="B9" s="11" t="s">
        <v>87</v>
      </c>
      <c r="C9" s="12" t="s">
        <v>34</v>
      </c>
      <c r="D9" s="13"/>
      <c r="E9" s="12" t="s">
        <v>88</v>
      </c>
      <c r="F9" s="12" t="s">
        <v>36</v>
      </c>
      <c r="G9" s="12" t="s">
        <v>36</v>
      </c>
      <c r="H9" s="10">
        <v>7318159090</v>
      </c>
      <c r="I9" s="10">
        <v>73181590</v>
      </c>
      <c r="J9" s="19" t="s">
        <v>89</v>
      </c>
      <c r="K9" s="13"/>
      <c r="L9" s="19" t="s">
        <v>90</v>
      </c>
      <c r="M9" s="19" t="s">
        <v>36</v>
      </c>
      <c r="N9" s="19" t="s">
        <v>36</v>
      </c>
      <c r="O9" s="20">
        <v>46139</v>
      </c>
      <c r="P9" s="19" t="s">
        <v>40</v>
      </c>
      <c r="Q9" s="19" t="s">
        <v>41</v>
      </c>
      <c r="R9" s="24"/>
      <c r="S9" s="19"/>
      <c r="T9" s="19">
        <v>12</v>
      </c>
      <c r="U9" s="25">
        <v>18</v>
      </c>
      <c r="V9" s="26">
        <f t="shared" si="0"/>
        <v>2.8327</v>
      </c>
      <c r="W9" s="27">
        <f t="shared" si="1"/>
        <v>33.99</v>
      </c>
      <c r="X9" s="28" t="s">
        <v>91</v>
      </c>
      <c r="Y9" s="28">
        <v>1</v>
      </c>
      <c r="Z9" s="32">
        <v>22</v>
      </c>
      <c r="AA9" s="10">
        <v>7.12</v>
      </c>
      <c r="AB9" s="24" t="s">
        <v>92</v>
      </c>
      <c r="AC9" s="28" t="s">
        <v>93</v>
      </c>
      <c r="AD9" s="12" t="s">
        <v>94</v>
      </c>
      <c r="AE9" s="33" t="s">
        <v>45</v>
      </c>
      <c r="AF9" s="26">
        <f t="shared" si="2"/>
        <v>19.44</v>
      </c>
    </row>
    <row r="10" s="2" customFormat="1" ht="42" customHeight="1" spans="1:32">
      <c r="A10" s="10" t="s">
        <v>95</v>
      </c>
      <c r="B10" s="11" t="s">
        <v>96</v>
      </c>
      <c r="C10" s="12" t="s">
        <v>34</v>
      </c>
      <c r="D10" s="13"/>
      <c r="E10" s="12" t="s">
        <v>88</v>
      </c>
      <c r="F10" s="12" t="s">
        <v>36</v>
      </c>
      <c r="G10" s="12" t="s">
        <v>36</v>
      </c>
      <c r="H10" s="10">
        <v>7318160000</v>
      </c>
      <c r="I10" s="10">
        <v>73181610</v>
      </c>
      <c r="J10" s="18" t="s">
        <v>97</v>
      </c>
      <c r="K10" s="13"/>
      <c r="L10" s="19" t="s">
        <v>90</v>
      </c>
      <c r="M10" s="19" t="s">
        <v>36</v>
      </c>
      <c r="N10" s="19" t="s">
        <v>36</v>
      </c>
      <c r="O10" s="20">
        <v>46139</v>
      </c>
      <c r="P10" s="19" t="s">
        <v>40</v>
      </c>
      <c r="Q10" s="19" t="s">
        <v>41</v>
      </c>
      <c r="R10" s="24"/>
      <c r="S10" s="19"/>
      <c r="T10" s="19">
        <v>12</v>
      </c>
      <c r="U10" s="25">
        <v>6</v>
      </c>
      <c r="V10" s="26">
        <f t="shared" si="0"/>
        <v>0.9442</v>
      </c>
      <c r="W10" s="27">
        <f t="shared" si="1"/>
        <v>11.33</v>
      </c>
      <c r="X10" s="29"/>
      <c r="Y10" s="29"/>
      <c r="Z10" s="34"/>
      <c r="AA10" s="10">
        <v>2.71</v>
      </c>
      <c r="AB10" s="24" t="s">
        <v>98</v>
      </c>
      <c r="AC10" s="29"/>
      <c r="AD10" s="12" t="s">
        <v>94</v>
      </c>
      <c r="AE10" s="33" t="s">
        <v>45</v>
      </c>
      <c r="AF10" s="26">
        <f t="shared" si="2"/>
        <v>6.48</v>
      </c>
    </row>
    <row r="11" s="2" customFormat="1" ht="42" customHeight="1" spans="1:32">
      <c r="A11" s="10" t="s">
        <v>99</v>
      </c>
      <c r="B11" s="11" t="s">
        <v>100</v>
      </c>
      <c r="C11" s="12" t="s">
        <v>34</v>
      </c>
      <c r="D11" s="13"/>
      <c r="E11" s="12" t="s">
        <v>101</v>
      </c>
      <c r="F11" s="12" t="s">
        <v>36</v>
      </c>
      <c r="G11" s="12" t="s">
        <v>36</v>
      </c>
      <c r="H11" s="10">
        <v>7318220001</v>
      </c>
      <c r="I11" s="10">
        <v>73182200</v>
      </c>
      <c r="J11" s="22" t="s">
        <v>102</v>
      </c>
      <c r="K11" s="13"/>
      <c r="L11" s="19" t="s">
        <v>90</v>
      </c>
      <c r="M11" s="19" t="s">
        <v>36</v>
      </c>
      <c r="N11" s="19" t="s">
        <v>36</v>
      </c>
      <c r="O11" s="20">
        <v>46139</v>
      </c>
      <c r="P11" s="19" t="s">
        <v>40</v>
      </c>
      <c r="Q11" s="19" t="s">
        <v>41</v>
      </c>
      <c r="R11" s="24"/>
      <c r="S11" s="19"/>
      <c r="T11" s="19">
        <v>20</v>
      </c>
      <c r="U11" s="25">
        <v>7.5</v>
      </c>
      <c r="V11" s="26">
        <f t="shared" si="0"/>
        <v>1.1803</v>
      </c>
      <c r="W11" s="27">
        <f t="shared" si="1"/>
        <v>23.61</v>
      </c>
      <c r="X11" s="29"/>
      <c r="Y11" s="29"/>
      <c r="Z11" s="34"/>
      <c r="AA11" s="10">
        <v>3.53</v>
      </c>
      <c r="AB11" s="24" t="s">
        <v>103</v>
      </c>
      <c r="AC11" s="29"/>
      <c r="AD11" s="12" t="s">
        <v>94</v>
      </c>
      <c r="AE11" s="33" t="s">
        <v>45</v>
      </c>
      <c r="AF11" s="26">
        <f t="shared" si="2"/>
        <v>8.1</v>
      </c>
    </row>
    <row r="12" s="2" customFormat="1" ht="42" customHeight="1" spans="1:32">
      <c r="A12" s="10" t="s">
        <v>104</v>
      </c>
      <c r="B12" s="11" t="s">
        <v>105</v>
      </c>
      <c r="C12" s="12" t="s">
        <v>34</v>
      </c>
      <c r="D12" s="13"/>
      <c r="E12" s="12" t="s">
        <v>106</v>
      </c>
      <c r="F12" s="12" t="s">
        <v>36</v>
      </c>
      <c r="G12" s="12" t="s">
        <v>36</v>
      </c>
      <c r="H12" s="10">
        <v>8477900000</v>
      </c>
      <c r="I12" s="10">
        <v>84779039</v>
      </c>
      <c r="J12" s="18" t="s">
        <v>107</v>
      </c>
      <c r="K12" s="13"/>
      <c r="L12" s="19" t="s">
        <v>108</v>
      </c>
      <c r="M12" s="19" t="s">
        <v>36</v>
      </c>
      <c r="N12" s="19" t="s">
        <v>36</v>
      </c>
      <c r="O12" s="20">
        <v>46139</v>
      </c>
      <c r="P12" s="19" t="s">
        <v>40</v>
      </c>
      <c r="Q12" s="19" t="s">
        <v>41</v>
      </c>
      <c r="R12" s="24"/>
      <c r="S12" s="19"/>
      <c r="T12" s="19">
        <v>20</v>
      </c>
      <c r="U12" s="25">
        <v>8</v>
      </c>
      <c r="V12" s="26">
        <f t="shared" si="0"/>
        <v>1.259</v>
      </c>
      <c r="W12" s="27">
        <f t="shared" si="1"/>
        <v>25.18</v>
      </c>
      <c r="X12" s="29"/>
      <c r="Y12" s="29"/>
      <c r="Z12" s="34"/>
      <c r="AA12" s="10">
        <v>0.44</v>
      </c>
      <c r="AB12" s="24" t="s">
        <v>109</v>
      </c>
      <c r="AC12" s="29"/>
      <c r="AD12" s="12" t="s">
        <v>110</v>
      </c>
      <c r="AE12" s="33" t="s">
        <v>45</v>
      </c>
      <c r="AF12" s="26">
        <f t="shared" si="2"/>
        <v>8.64</v>
      </c>
    </row>
    <row r="13" s="2" customFormat="1" ht="42" customHeight="1" spans="1:32">
      <c r="A13" s="10" t="s">
        <v>104</v>
      </c>
      <c r="B13" s="11" t="s">
        <v>105</v>
      </c>
      <c r="C13" s="12" t="s">
        <v>34</v>
      </c>
      <c r="D13" s="13"/>
      <c r="E13" s="12" t="s">
        <v>111</v>
      </c>
      <c r="F13" s="12" t="s">
        <v>36</v>
      </c>
      <c r="G13" s="12" t="s">
        <v>36</v>
      </c>
      <c r="H13" s="10">
        <v>8477900000</v>
      </c>
      <c r="I13" s="10">
        <v>84779039</v>
      </c>
      <c r="J13" s="18" t="s">
        <v>112</v>
      </c>
      <c r="K13" s="13"/>
      <c r="L13" s="19" t="s">
        <v>108</v>
      </c>
      <c r="M13" s="19" t="s">
        <v>36</v>
      </c>
      <c r="N13" s="19" t="s">
        <v>36</v>
      </c>
      <c r="O13" s="20">
        <v>46139</v>
      </c>
      <c r="P13" s="19" t="s">
        <v>40</v>
      </c>
      <c r="Q13" s="19" t="s">
        <v>41</v>
      </c>
      <c r="R13" s="24"/>
      <c r="S13" s="19"/>
      <c r="T13" s="19">
        <v>20</v>
      </c>
      <c r="U13" s="25">
        <v>8.5</v>
      </c>
      <c r="V13" s="26">
        <f t="shared" si="0"/>
        <v>1.3376</v>
      </c>
      <c r="W13" s="27">
        <f t="shared" si="1"/>
        <v>26.75</v>
      </c>
      <c r="X13" s="29"/>
      <c r="Y13" s="29"/>
      <c r="Z13" s="34"/>
      <c r="AA13" s="10">
        <v>0.61</v>
      </c>
      <c r="AB13" s="24" t="s">
        <v>113</v>
      </c>
      <c r="AC13" s="29"/>
      <c r="AD13" s="12" t="s">
        <v>110</v>
      </c>
      <c r="AE13" s="33" t="s">
        <v>45</v>
      </c>
      <c r="AF13" s="26">
        <f t="shared" si="2"/>
        <v>9.18</v>
      </c>
    </row>
    <row r="14" s="2" customFormat="1" ht="42" customHeight="1" spans="1:32">
      <c r="A14" s="10" t="s">
        <v>104</v>
      </c>
      <c r="B14" s="11" t="s">
        <v>105</v>
      </c>
      <c r="C14" s="12" t="s">
        <v>34</v>
      </c>
      <c r="D14" s="13"/>
      <c r="E14" s="12" t="s">
        <v>114</v>
      </c>
      <c r="F14" s="12" t="s">
        <v>36</v>
      </c>
      <c r="G14" s="12" t="s">
        <v>36</v>
      </c>
      <c r="H14" s="10">
        <v>8477900000</v>
      </c>
      <c r="I14" s="10">
        <v>84779039</v>
      </c>
      <c r="J14" s="18" t="s">
        <v>115</v>
      </c>
      <c r="K14" s="13"/>
      <c r="L14" s="19" t="s">
        <v>108</v>
      </c>
      <c r="M14" s="19" t="s">
        <v>36</v>
      </c>
      <c r="N14" s="19" t="s">
        <v>36</v>
      </c>
      <c r="O14" s="20">
        <v>46139</v>
      </c>
      <c r="P14" s="19" t="s">
        <v>40</v>
      </c>
      <c r="Q14" s="19" t="s">
        <v>41</v>
      </c>
      <c r="R14" s="24"/>
      <c r="S14" s="19"/>
      <c r="T14" s="19">
        <v>20</v>
      </c>
      <c r="U14" s="25">
        <v>12</v>
      </c>
      <c r="V14" s="26">
        <f t="shared" si="0"/>
        <v>1.8884</v>
      </c>
      <c r="W14" s="27">
        <f t="shared" si="1"/>
        <v>37.77</v>
      </c>
      <c r="X14" s="29"/>
      <c r="Y14" s="29"/>
      <c r="Z14" s="34"/>
      <c r="AA14" s="10">
        <v>0.99</v>
      </c>
      <c r="AB14" s="24" t="s">
        <v>116</v>
      </c>
      <c r="AC14" s="29"/>
      <c r="AD14" s="12" t="s">
        <v>110</v>
      </c>
      <c r="AE14" s="33" t="s">
        <v>45</v>
      </c>
      <c r="AF14" s="26">
        <f t="shared" si="2"/>
        <v>12.96</v>
      </c>
    </row>
    <row r="15" s="2" customFormat="1" ht="42" customHeight="1" spans="1:32">
      <c r="A15" s="10" t="s">
        <v>117</v>
      </c>
      <c r="B15" s="11" t="s">
        <v>118</v>
      </c>
      <c r="C15" s="12" t="s">
        <v>34</v>
      </c>
      <c r="D15" s="13"/>
      <c r="E15" s="12" t="s">
        <v>119</v>
      </c>
      <c r="F15" s="12" t="s">
        <v>36</v>
      </c>
      <c r="G15" s="12" t="s">
        <v>36</v>
      </c>
      <c r="H15" s="10">
        <v>7326199000</v>
      </c>
      <c r="I15" s="10">
        <v>73071110</v>
      </c>
      <c r="J15" s="22" t="s">
        <v>120</v>
      </c>
      <c r="K15" s="13"/>
      <c r="L15" s="19" t="s">
        <v>121</v>
      </c>
      <c r="M15" s="19" t="s">
        <v>36</v>
      </c>
      <c r="N15" s="19" t="s">
        <v>36</v>
      </c>
      <c r="O15" s="20">
        <v>46139</v>
      </c>
      <c r="P15" s="19" t="s">
        <v>40</v>
      </c>
      <c r="Q15" s="19" t="s">
        <v>41</v>
      </c>
      <c r="R15" s="24"/>
      <c r="S15" s="19"/>
      <c r="T15" s="19">
        <v>200</v>
      </c>
      <c r="U15" s="25">
        <v>1.2</v>
      </c>
      <c r="V15" s="26">
        <f t="shared" si="0"/>
        <v>0.1888</v>
      </c>
      <c r="W15" s="27">
        <f t="shared" si="1"/>
        <v>37.76</v>
      </c>
      <c r="X15" s="29"/>
      <c r="Y15" s="29"/>
      <c r="Z15" s="34"/>
      <c r="AA15" s="10">
        <v>0.94</v>
      </c>
      <c r="AB15" s="24" t="s">
        <v>122</v>
      </c>
      <c r="AC15" s="29"/>
      <c r="AD15" s="12" t="s">
        <v>123</v>
      </c>
      <c r="AE15" s="33" t="s">
        <v>45</v>
      </c>
      <c r="AF15" s="26">
        <f t="shared" si="2"/>
        <v>1.296</v>
      </c>
    </row>
    <row r="16" s="2" customFormat="1" ht="42" customHeight="1" spans="1:32">
      <c r="A16" s="10" t="s">
        <v>124</v>
      </c>
      <c r="B16" s="11" t="s">
        <v>125</v>
      </c>
      <c r="C16" s="12" t="s">
        <v>34</v>
      </c>
      <c r="D16" s="13"/>
      <c r="E16" s="12" t="s">
        <v>126</v>
      </c>
      <c r="F16" s="12" t="s">
        <v>36</v>
      </c>
      <c r="G16" s="12" t="s">
        <v>36</v>
      </c>
      <c r="H16" s="10">
        <v>8479909090</v>
      </c>
      <c r="I16" s="10">
        <v>84799020</v>
      </c>
      <c r="J16" s="22" t="s">
        <v>127</v>
      </c>
      <c r="K16" s="13"/>
      <c r="L16" s="19" t="s">
        <v>90</v>
      </c>
      <c r="M16" s="19" t="s">
        <v>36</v>
      </c>
      <c r="N16" s="19" t="s">
        <v>36</v>
      </c>
      <c r="O16" s="20">
        <v>46139</v>
      </c>
      <c r="P16" s="19" t="s">
        <v>40</v>
      </c>
      <c r="Q16" s="19" t="s">
        <v>41</v>
      </c>
      <c r="R16" s="24"/>
      <c r="S16" s="19"/>
      <c r="T16" s="19">
        <v>50</v>
      </c>
      <c r="U16" s="25">
        <v>13</v>
      </c>
      <c r="V16" s="26">
        <f t="shared" si="0"/>
        <v>2.0458</v>
      </c>
      <c r="W16" s="27">
        <f t="shared" si="1"/>
        <v>102.29</v>
      </c>
      <c r="X16" s="29"/>
      <c r="Y16" s="29"/>
      <c r="Z16" s="34"/>
      <c r="AA16" s="10">
        <v>1.19</v>
      </c>
      <c r="AB16" s="24" t="s">
        <v>128</v>
      </c>
      <c r="AC16" s="29"/>
      <c r="AD16" s="12" t="s">
        <v>129</v>
      </c>
      <c r="AE16" s="33" t="s">
        <v>45</v>
      </c>
      <c r="AF16" s="26">
        <f t="shared" si="2"/>
        <v>14.04</v>
      </c>
    </row>
    <row r="17" s="2" customFormat="1" ht="42" customHeight="1" spans="1:32">
      <c r="A17" s="10" t="s">
        <v>124</v>
      </c>
      <c r="B17" s="11" t="s">
        <v>125</v>
      </c>
      <c r="C17" s="12" t="s">
        <v>34</v>
      </c>
      <c r="D17" s="13"/>
      <c r="E17" s="12" t="s">
        <v>130</v>
      </c>
      <c r="F17" s="12" t="s">
        <v>36</v>
      </c>
      <c r="G17" s="12" t="s">
        <v>36</v>
      </c>
      <c r="H17" s="10">
        <v>8479909090</v>
      </c>
      <c r="I17" s="10">
        <v>84799020</v>
      </c>
      <c r="J17" s="22" t="s">
        <v>131</v>
      </c>
      <c r="K17" s="13"/>
      <c r="L17" s="19" t="s">
        <v>90</v>
      </c>
      <c r="M17" s="19" t="s">
        <v>36</v>
      </c>
      <c r="N17" s="19" t="s">
        <v>36</v>
      </c>
      <c r="O17" s="20">
        <v>46139</v>
      </c>
      <c r="P17" s="19" t="s">
        <v>40</v>
      </c>
      <c r="Q17" s="19" t="s">
        <v>41</v>
      </c>
      <c r="R17" s="24"/>
      <c r="S17" s="19"/>
      <c r="T17" s="19">
        <v>50</v>
      </c>
      <c r="U17" s="25">
        <v>13</v>
      </c>
      <c r="V17" s="26">
        <f t="shared" si="0"/>
        <v>2.0458</v>
      </c>
      <c r="W17" s="27">
        <f t="shared" si="1"/>
        <v>102.29</v>
      </c>
      <c r="X17" s="29"/>
      <c r="Y17" s="29"/>
      <c r="Z17" s="34"/>
      <c r="AA17" s="10">
        <v>1.44</v>
      </c>
      <c r="AB17" s="24" t="s">
        <v>132</v>
      </c>
      <c r="AC17" s="29"/>
      <c r="AD17" s="12" t="s">
        <v>129</v>
      </c>
      <c r="AE17" s="33" t="s">
        <v>45</v>
      </c>
      <c r="AF17" s="26">
        <f t="shared" si="2"/>
        <v>14.04</v>
      </c>
    </row>
    <row r="18" s="2" customFormat="1" ht="42" customHeight="1" spans="1:32">
      <c r="A18" s="10" t="s">
        <v>124</v>
      </c>
      <c r="B18" s="11" t="s">
        <v>125</v>
      </c>
      <c r="C18" s="12" t="s">
        <v>34</v>
      </c>
      <c r="D18" s="13"/>
      <c r="E18" s="12" t="s">
        <v>133</v>
      </c>
      <c r="F18" s="12" t="s">
        <v>36</v>
      </c>
      <c r="G18" s="12" t="s">
        <v>36</v>
      </c>
      <c r="H18" s="10">
        <v>8479909090</v>
      </c>
      <c r="I18" s="10">
        <v>84799020</v>
      </c>
      <c r="J18" s="22" t="s">
        <v>134</v>
      </c>
      <c r="K18" s="13"/>
      <c r="L18" s="19" t="s">
        <v>90</v>
      </c>
      <c r="M18" s="19" t="s">
        <v>36</v>
      </c>
      <c r="N18" s="19" t="s">
        <v>36</v>
      </c>
      <c r="O18" s="20">
        <v>46139</v>
      </c>
      <c r="P18" s="19" t="s">
        <v>40</v>
      </c>
      <c r="Q18" s="19" t="s">
        <v>41</v>
      </c>
      <c r="R18" s="24"/>
      <c r="S18" s="19"/>
      <c r="T18" s="19">
        <v>50</v>
      </c>
      <c r="U18" s="25">
        <v>13</v>
      </c>
      <c r="V18" s="26">
        <f t="shared" si="0"/>
        <v>2.0458</v>
      </c>
      <c r="W18" s="27">
        <f t="shared" si="1"/>
        <v>102.29</v>
      </c>
      <c r="X18" s="29"/>
      <c r="Y18" s="29"/>
      <c r="Z18" s="34"/>
      <c r="AA18" s="10">
        <v>1.35</v>
      </c>
      <c r="AB18" s="24" t="s">
        <v>135</v>
      </c>
      <c r="AC18" s="29"/>
      <c r="AD18" s="12" t="s">
        <v>129</v>
      </c>
      <c r="AE18" s="33" t="s">
        <v>45</v>
      </c>
      <c r="AF18" s="26">
        <f t="shared" si="2"/>
        <v>14.04</v>
      </c>
    </row>
    <row r="19" s="2" customFormat="1" ht="42" customHeight="1" spans="1:32">
      <c r="A19" s="10" t="s">
        <v>136</v>
      </c>
      <c r="B19" s="11" t="s">
        <v>137</v>
      </c>
      <c r="C19" s="12" t="s">
        <v>34</v>
      </c>
      <c r="D19" s="13"/>
      <c r="E19" s="12" t="s">
        <v>138</v>
      </c>
      <c r="F19" s="12" t="s">
        <v>36</v>
      </c>
      <c r="G19" s="12" t="s">
        <v>36</v>
      </c>
      <c r="H19" s="10">
        <v>8466200090</v>
      </c>
      <c r="I19" s="10">
        <v>84662090</v>
      </c>
      <c r="J19" s="22" t="s">
        <v>139</v>
      </c>
      <c r="K19" s="13"/>
      <c r="L19" s="19" t="s">
        <v>121</v>
      </c>
      <c r="M19" s="19" t="s">
        <v>36</v>
      </c>
      <c r="N19" s="19" t="s">
        <v>36</v>
      </c>
      <c r="O19" s="20">
        <v>46139</v>
      </c>
      <c r="P19" s="19" t="s">
        <v>40</v>
      </c>
      <c r="Q19" s="19" t="s">
        <v>41</v>
      </c>
      <c r="R19" s="24"/>
      <c r="S19" s="19"/>
      <c r="T19" s="19">
        <v>5</v>
      </c>
      <c r="U19" s="25">
        <v>115</v>
      </c>
      <c r="V19" s="26">
        <f t="shared" si="0"/>
        <v>18.0976</v>
      </c>
      <c r="W19" s="27">
        <f t="shared" si="1"/>
        <v>90.49</v>
      </c>
      <c r="X19" s="29"/>
      <c r="Y19" s="29"/>
      <c r="Z19" s="34"/>
      <c r="AA19" s="10">
        <v>0.28</v>
      </c>
      <c r="AB19" s="24" t="s">
        <v>140</v>
      </c>
      <c r="AC19" s="29"/>
      <c r="AD19" s="12" t="s">
        <v>75</v>
      </c>
      <c r="AE19" s="33" t="s">
        <v>45</v>
      </c>
      <c r="AF19" s="26">
        <f t="shared" si="2"/>
        <v>124.2</v>
      </c>
    </row>
    <row r="20" s="2" customFormat="1" ht="42" customHeight="1" spans="1:32">
      <c r="A20" s="10" t="s">
        <v>136</v>
      </c>
      <c r="B20" s="11" t="s">
        <v>137</v>
      </c>
      <c r="C20" s="12" t="s">
        <v>34</v>
      </c>
      <c r="D20" s="13"/>
      <c r="E20" s="12" t="s">
        <v>141</v>
      </c>
      <c r="F20" s="12" t="s">
        <v>36</v>
      </c>
      <c r="G20" s="12" t="s">
        <v>36</v>
      </c>
      <c r="H20" s="10">
        <v>8466200090</v>
      </c>
      <c r="I20" s="10">
        <v>84662090</v>
      </c>
      <c r="J20" s="22" t="s">
        <v>142</v>
      </c>
      <c r="K20" s="13"/>
      <c r="L20" s="19" t="s">
        <v>121</v>
      </c>
      <c r="M20" s="19" t="s">
        <v>36</v>
      </c>
      <c r="N20" s="19" t="s">
        <v>36</v>
      </c>
      <c r="O20" s="20">
        <v>46139</v>
      </c>
      <c r="P20" s="19" t="s">
        <v>40</v>
      </c>
      <c r="Q20" s="19" t="s">
        <v>41</v>
      </c>
      <c r="R20" s="24"/>
      <c r="S20" s="19"/>
      <c r="T20" s="19">
        <v>10</v>
      </c>
      <c r="U20" s="25">
        <v>70</v>
      </c>
      <c r="V20" s="26">
        <f t="shared" si="0"/>
        <v>11.0159</v>
      </c>
      <c r="W20" s="27">
        <f t="shared" si="1"/>
        <v>110.16</v>
      </c>
      <c r="X20" s="29"/>
      <c r="Y20" s="29"/>
      <c r="Z20" s="34"/>
      <c r="AA20" s="10">
        <v>0.26</v>
      </c>
      <c r="AB20" s="24" t="s">
        <v>143</v>
      </c>
      <c r="AC20" s="29"/>
      <c r="AD20" s="12" t="s">
        <v>75</v>
      </c>
      <c r="AE20" s="33" t="s">
        <v>45</v>
      </c>
      <c r="AF20" s="26">
        <f t="shared" si="2"/>
        <v>75.6</v>
      </c>
    </row>
    <row r="21" s="2" customFormat="1" ht="42" customHeight="1" spans="1:32">
      <c r="A21" s="10" t="s">
        <v>136</v>
      </c>
      <c r="B21" s="11" t="s">
        <v>137</v>
      </c>
      <c r="C21" s="12" t="s">
        <v>34</v>
      </c>
      <c r="D21" s="13"/>
      <c r="E21" s="12" t="s">
        <v>144</v>
      </c>
      <c r="F21" s="12" t="s">
        <v>36</v>
      </c>
      <c r="G21" s="12" t="s">
        <v>36</v>
      </c>
      <c r="H21" s="10">
        <v>8466200090</v>
      </c>
      <c r="I21" s="10">
        <v>84662090</v>
      </c>
      <c r="J21" s="22" t="s">
        <v>145</v>
      </c>
      <c r="K21" s="13"/>
      <c r="L21" s="19" t="s">
        <v>121</v>
      </c>
      <c r="M21" s="19" t="s">
        <v>36</v>
      </c>
      <c r="N21" s="19" t="s">
        <v>36</v>
      </c>
      <c r="O21" s="20">
        <v>46139</v>
      </c>
      <c r="P21" s="19" t="s">
        <v>40</v>
      </c>
      <c r="Q21" s="19" t="s">
        <v>41</v>
      </c>
      <c r="R21" s="24"/>
      <c r="S21" s="19"/>
      <c r="T21" s="19">
        <v>10</v>
      </c>
      <c r="U21" s="25">
        <v>70</v>
      </c>
      <c r="V21" s="26">
        <f t="shared" si="0"/>
        <v>11.0159</v>
      </c>
      <c r="W21" s="27">
        <f t="shared" si="1"/>
        <v>110.16</v>
      </c>
      <c r="X21" s="30"/>
      <c r="Y21" s="30"/>
      <c r="Z21" s="35"/>
      <c r="AA21" s="10">
        <v>0.27</v>
      </c>
      <c r="AB21" s="24" t="s">
        <v>146</v>
      </c>
      <c r="AC21" s="30"/>
      <c r="AD21" s="12" t="s">
        <v>75</v>
      </c>
      <c r="AE21" s="33" t="s">
        <v>45</v>
      </c>
      <c r="AF21" s="26">
        <f t="shared" si="2"/>
        <v>75.6</v>
      </c>
    </row>
    <row r="22" s="2" customFormat="1" ht="42" customHeight="1" spans="1:32">
      <c r="A22" s="10" t="s">
        <v>147</v>
      </c>
      <c r="B22" s="11" t="s">
        <v>148</v>
      </c>
      <c r="C22" s="12" t="s">
        <v>34</v>
      </c>
      <c r="D22" s="13"/>
      <c r="E22" s="12" t="s">
        <v>149</v>
      </c>
      <c r="F22" s="12" t="s">
        <v>36</v>
      </c>
      <c r="G22" s="12" t="s">
        <v>36</v>
      </c>
      <c r="H22" s="10">
        <v>7610900000</v>
      </c>
      <c r="I22" s="10">
        <v>76101090</v>
      </c>
      <c r="J22" s="18" t="s">
        <v>150</v>
      </c>
      <c r="K22" s="13"/>
      <c r="L22" s="19" t="s">
        <v>80</v>
      </c>
      <c r="M22" s="19" t="s">
        <v>36</v>
      </c>
      <c r="N22" s="19" t="s">
        <v>36</v>
      </c>
      <c r="O22" s="20">
        <v>46139</v>
      </c>
      <c r="P22" s="19" t="s">
        <v>40</v>
      </c>
      <c r="Q22" s="19" t="s">
        <v>41</v>
      </c>
      <c r="R22" s="24"/>
      <c r="S22" s="19"/>
      <c r="T22" s="19">
        <v>2</v>
      </c>
      <c r="U22" s="25">
        <v>155</v>
      </c>
      <c r="V22" s="26">
        <f t="shared" si="0"/>
        <v>24.3924</v>
      </c>
      <c r="W22" s="27">
        <f t="shared" si="1"/>
        <v>48.78</v>
      </c>
      <c r="X22" s="28" t="s">
        <v>151</v>
      </c>
      <c r="Y22" s="28">
        <v>1</v>
      </c>
      <c r="Z22" s="32">
        <v>12.7</v>
      </c>
      <c r="AA22" s="10">
        <v>5.64</v>
      </c>
      <c r="AB22" s="24" t="s">
        <v>152</v>
      </c>
      <c r="AC22" s="28" t="s">
        <v>153</v>
      </c>
      <c r="AD22" s="12" t="s">
        <v>154</v>
      </c>
      <c r="AE22" s="33" t="s">
        <v>45</v>
      </c>
      <c r="AF22" s="26">
        <f t="shared" si="2"/>
        <v>167.4</v>
      </c>
    </row>
    <row r="23" s="2" customFormat="1" ht="42" customHeight="1" spans="1:32">
      <c r="A23" s="10" t="s">
        <v>147</v>
      </c>
      <c r="B23" s="11" t="s">
        <v>148</v>
      </c>
      <c r="C23" s="12" t="s">
        <v>34</v>
      </c>
      <c r="D23" s="13"/>
      <c r="E23" s="12" t="s">
        <v>155</v>
      </c>
      <c r="F23" s="12" t="s">
        <v>36</v>
      </c>
      <c r="G23" s="12" t="s">
        <v>36</v>
      </c>
      <c r="H23" s="10">
        <v>7610900000</v>
      </c>
      <c r="I23" s="10">
        <v>76101090</v>
      </c>
      <c r="J23" s="18" t="s">
        <v>150</v>
      </c>
      <c r="K23" s="13"/>
      <c r="L23" s="19" t="s">
        <v>80</v>
      </c>
      <c r="M23" s="19" t="s">
        <v>36</v>
      </c>
      <c r="N23" s="19" t="s">
        <v>36</v>
      </c>
      <c r="O23" s="20">
        <v>46139</v>
      </c>
      <c r="P23" s="19" t="s">
        <v>40</v>
      </c>
      <c r="Q23" s="19" t="s">
        <v>41</v>
      </c>
      <c r="R23" s="24"/>
      <c r="S23" s="19"/>
      <c r="T23" s="19">
        <v>2</v>
      </c>
      <c r="U23" s="25">
        <v>190</v>
      </c>
      <c r="V23" s="26">
        <f t="shared" si="0"/>
        <v>29.9003</v>
      </c>
      <c r="W23" s="27">
        <f t="shared" si="1"/>
        <v>59.8</v>
      </c>
      <c r="X23" s="30"/>
      <c r="Y23" s="30"/>
      <c r="Z23" s="35"/>
      <c r="AA23" s="10">
        <v>7.04</v>
      </c>
      <c r="AB23" s="24" t="s">
        <v>153</v>
      </c>
      <c r="AC23" s="30"/>
      <c r="AD23" s="12" t="s">
        <v>154</v>
      </c>
      <c r="AE23" s="33" t="s">
        <v>45</v>
      </c>
      <c r="AF23" s="26">
        <f t="shared" si="2"/>
        <v>205.2</v>
      </c>
    </row>
    <row r="24" s="2" customFormat="1" ht="42" customHeight="1" spans="1:32">
      <c r="A24" s="10" t="s">
        <v>156</v>
      </c>
      <c r="B24" s="11" t="s">
        <v>157</v>
      </c>
      <c r="C24" s="12" t="s">
        <v>34</v>
      </c>
      <c r="D24" s="13"/>
      <c r="E24" s="12" t="s">
        <v>158</v>
      </c>
      <c r="F24" s="12" t="s">
        <v>36</v>
      </c>
      <c r="G24" s="12" t="s">
        <v>36</v>
      </c>
      <c r="H24" s="10">
        <v>7320209000</v>
      </c>
      <c r="I24" s="10">
        <v>73202090</v>
      </c>
      <c r="J24" s="22" t="s">
        <v>159</v>
      </c>
      <c r="K24" s="13"/>
      <c r="L24" s="19" t="s">
        <v>90</v>
      </c>
      <c r="M24" s="19" t="s">
        <v>36</v>
      </c>
      <c r="N24" s="19" t="s">
        <v>36</v>
      </c>
      <c r="O24" s="20">
        <v>46139</v>
      </c>
      <c r="P24" s="19" t="s">
        <v>40</v>
      </c>
      <c r="Q24" s="19" t="s">
        <v>41</v>
      </c>
      <c r="R24" s="24"/>
      <c r="S24" s="19"/>
      <c r="T24" s="19">
        <v>8</v>
      </c>
      <c r="U24" s="25">
        <v>2.6</v>
      </c>
      <c r="V24" s="26">
        <f t="shared" si="0"/>
        <v>0.4092</v>
      </c>
      <c r="W24" s="27">
        <f t="shared" si="1"/>
        <v>3.27</v>
      </c>
      <c r="X24" s="28" t="s">
        <v>160</v>
      </c>
      <c r="Y24" s="28">
        <v>1</v>
      </c>
      <c r="Z24" s="32">
        <v>13.55</v>
      </c>
      <c r="AA24" s="10">
        <v>0.28</v>
      </c>
      <c r="AB24" s="24" t="s">
        <v>161</v>
      </c>
      <c r="AC24" s="28" t="s">
        <v>162</v>
      </c>
      <c r="AD24" s="12" t="s">
        <v>163</v>
      </c>
      <c r="AE24" s="33" t="s">
        <v>45</v>
      </c>
      <c r="AF24" s="26">
        <f t="shared" si="2"/>
        <v>2.808</v>
      </c>
    </row>
    <row r="25" s="2" customFormat="1" ht="42" customHeight="1" spans="1:32">
      <c r="A25" s="10" t="s">
        <v>156</v>
      </c>
      <c r="B25" s="11" t="s">
        <v>157</v>
      </c>
      <c r="C25" s="12" t="s">
        <v>34</v>
      </c>
      <c r="D25" s="13"/>
      <c r="E25" s="12" t="s">
        <v>164</v>
      </c>
      <c r="F25" s="12" t="s">
        <v>36</v>
      </c>
      <c r="G25" s="12" t="s">
        <v>36</v>
      </c>
      <c r="H25" s="10">
        <v>7320209000</v>
      </c>
      <c r="I25" s="10">
        <v>73202090</v>
      </c>
      <c r="J25" s="22" t="s">
        <v>159</v>
      </c>
      <c r="K25" s="13"/>
      <c r="L25" s="19" t="s">
        <v>90</v>
      </c>
      <c r="M25" s="19" t="s">
        <v>36</v>
      </c>
      <c r="N25" s="19" t="s">
        <v>36</v>
      </c>
      <c r="O25" s="20">
        <v>46139</v>
      </c>
      <c r="P25" s="19" t="s">
        <v>40</v>
      </c>
      <c r="Q25" s="19" t="s">
        <v>41</v>
      </c>
      <c r="R25" s="24"/>
      <c r="S25" s="19"/>
      <c r="T25" s="19">
        <v>4</v>
      </c>
      <c r="U25" s="25">
        <v>8</v>
      </c>
      <c r="V25" s="26">
        <f t="shared" si="0"/>
        <v>1.259</v>
      </c>
      <c r="W25" s="27">
        <f t="shared" si="1"/>
        <v>5.04</v>
      </c>
      <c r="X25" s="29"/>
      <c r="Y25" s="29"/>
      <c r="Z25" s="34"/>
      <c r="AA25" s="10">
        <v>1.06</v>
      </c>
      <c r="AB25" s="24" t="s">
        <v>165</v>
      </c>
      <c r="AC25" s="29"/>
      <c r="AD25" s="12" t="s">
        <v>163</v>
      </c>
      <c r="AE25" s="33" t="s">
        <v>45</v>
      </c>
      <c r="AF25" s="26">
        <f t="shared" si="2"/>
        <v>8.64</v>
      </c>
    </row>
    <row r="26" s="2" customFormat="1" ht="42" customHeight="1" spans="1:32">
      <c r="A26" s="10" t="s">
        <v>156</v>
      </c>
      <c r="B26" s="11" t="s">
        <v>157</v>
      </c>
      <c r="C26" s="12" t="s">
        <v>34</v>
      </c>
      <c r="D26" s="13"/>
      <c r="E26" s="12" t="s">
        <v>166</v>
      </c>
      <c r="F26" s="12" t="s">
        <v>36</v>
      </c>
      <c r="G26" s="12" t="s">
        <v>36</v>
      </c>
      <c r="H26" s="10">
        <v>7320209000</v>
      </c>
      <c r="I26" s="10">
        <v>73202090</v>
      </c>
      <c r="J26" s="22" t="s">
        <v>159</v>
      </c>
      <c r="K26" s="13"/>
      <c r="L26" s="19" t="s">
        <v>90</v>
      </c>
      <c r="M26" s="19" t="s">
        <v>36</v>
      </c>
      <c r="N26" s="19" t="s">
        <v>36</v>
      </c>
      <c r="O26" s="20">
        <v>46139</v>
      </c>
      <c r="P26" s="19" t="s">
        <v>40</v>
      </c>
      <c r="Q26" s="19" t="s">
        <v>41</v>
      </c>
      <c r="R26" s="24"/>
      <c r="S26" s="19"/>
      <c r="T26" s="19">
        <v>12</v>
      </c>
      <c r="U26" s="25">
        <v>17</v>
      </c>
      <c r="V26" s="26">
        <f t="shared" si="0"/>
        <v>2.6753</v>
      </c>
      <c r="W26" s="27">
        <f t="shared" si="1"/>
        <v>32.1</v>
      </c>
      <c r="X26" s="29"/>
      <c r="Y26" s="29"/>
      <c r="Z26" s="34"/>
      <c r="AA26" s="10">
        <v>5.23</v>
      </c>
      <c r="AB26" s="24" t="s">
        <v>167</v>
      </c>
      <c r="AC26" s="29"/>
      <c r="AD26" s="12" t="s">
        <v>163</v>
      </c>
      <c r="AE26" s="33" t="s">
        <v>45</v>
      </c>
      <c r="AF26" s="26">
        <f t="shared" si="2"/>
        <v>18.36</v>
      </c>
    </row>
    <row r="27" s="2" customFormat="1" ht="42" customHeight="1" spans="1:32">
      <c r="A27" s="10" t="s">
        <v>156</v>
      </c>
      <c r="B27" s="11" t="s">
        <v>157</v>
      </c>
      <c r="C27" s="12" t="s">
        <v>34</v>
      </c>
      <c r="D27" s="13"/>
      <c r="E27" s="12" t="s">
        <v>168</v>
      </c>
      <c r="F27" s="12" t="s">
        <v>36</v>
      </c>
      <c r="G27" s="12" t="s">
        <v>36</v>
      </c>
      <c r="H27" s="10">
        <v>7320209000</v>
      </c>
      <c r="I27" s="10">
        <v>73202090</v>
      </c>
      <c r="J27" s="22" t="s">
        <v>159</v>
      </c>
      <c r="K27" s="13"/>
      <c r="L27" s="19" t="s">
        <v>90</v>
      </c>
      <c r="M27" s="19" t="s">
        <v>36</v>
      </c>
      <c r="N27" s="19" t="s">
        <v>36</v>
      </c>
      <c r="O27" s="20">
        <v>46139</v>
      </c>
      <c r="P27" s="19" t="s">
        <v>40</v>
      </c>
      <c r="Q27" s="19" t="s">
        <v>41</v>
      </c>
      <c r="R27" s="24"/>
      <c r="S27" s="19"/>
      <c r="T27" s="19">
        <v>8</v>
      </c>
      <c r="U27" s="25">
        <v>19</v>
      </c>
      <c r="V27" s="26">
        <f t="shared" si="0"/>
        <v>2.99</v>
      </c>
      <c r="W27" s="27">
        <f t="shared" si="1"/>
        <v>23.92</v>
      </c>
      <c r="X27" s="29"/>
      <c r="Y27" s="29"/>
      <c r="Z27" s="34"/>
      <c r="AA27" s="10">
        <v>3.88</v>
      </c>
      <c r="AB27" s="24" t="s">
        <v>169</v>
      </c>
      <c r="AC27" s="29"/>
      <c r="AD27" s="12" t="s">
        <v>163</v>
      </c>
      <c r="AE27" s="33" t="s">
        <v>45</v>
      </c>
      <c r="AF27" s="26">
        <f t="shared" si="2"/>
        <v>20.52</v>
      </c>
    </row>
    <row r="28" s="2" customFormat="1" ht="42" customHeight="1" spans="1:32">
      <c r="A28" s="10" t="s">
        <v>170</v>
      </c>
      <c r="B28" s="11" t="s">
        <v>171</v>
      </c>
      <c r="C28" s="12" t="s">
        <v>34</v>
      </c>
      <c r="D28" s="13"/>
      <c r="E28" s="12" t="s">
        <v>172</v>
      </c>
      <c r="F28" s="12" t="s">
        <v>36</v>
      </c>
      <c r="G28" s="12" t="s">
        <v>36</v>
      </c>
      <c r="H28" s="16">
        <v>6805300000</v>
      </c>
      <c r="I28" s="10">
        <v>68052000</v>
      </c>
      <c r="J28" s="18" t="s">
        <v>173</v>
      </c>
      <c r="K28" s="13"/>
      <c r="L28" s="19" t="s">
        <v>90</v>
      </c>
      <c r="M28" s="19" t="s">
        <v>36</v>
      </c>
      <c r="N28" s="19" t="s">
        <v>36</v>
      </c>
      <c r="O28" s="20">
        <v>46139</v>
      </c>
      <c r="P28" s="19" t="s">
        <v>40</v>
      </c>
      <c r="Q28" s="19" t="s">
        <v>41</v>
      </c>
      <c r="R28" s="24"/>
      <c r="S28" s="19"/>
      <c r="T28" s="19">
        <v>50</v>
      </c>
      <c r="U28" s="25">
        <v>2.3</v>
      </c>
      <c r="V28" s="26">
        <f t="shared" si="0"/>
        <v>0.362</v>
      </c>
      <c r="W28" s="27">
        <f t="shared" si="1"/>
        <v>18.1</v>
      </c>
      <c r="X28" s="29"/>
      <c r="Y28" s="29"/>
      <c r="Z28" s="34"/>
      <c r="AA28" s="10">
        <v>0.34</v>
      </c>
      <c r="AB28" s="24" t="s">
        <v>174</v>
      </c>
      <c r="AC28" s="29"/>
      <c r="AD28" s="12" t="s">
        <v>163</v>
      </c>
      <c r="AE28" s="33" t="s">
        <v>45</v>
      </c>
      <c r="AF28" s="26">
        <f t="shared" si="2"/>
        <v>2.484</v>
      </c>
    </row>
    <row r="29" s="2" customFormat="1" ht="42" customHeight="1" spans="1:32">
      <c r="A29" s="10" t="s">
        <v>175</v>
      </c>
      <c r="B29" s="11" t="s">
        <v>176</v>
      </c>
      <c r="C29" s="12" t="s">
        <v>34</v>
      </c>
      <c r="D29" s="13"/>
      <c r="E29" s="12" t="s">
        <v>177</v>
      </c>
      <c r="F29" s="12" t="s">
        <v>36</v>
      </c>
      <c r="G29" s="12" t="s">
        <v>36</v>
      </c>
      <c r="H29" s="10">
        <v>8207709000</v>
      </c>
      <c r="I29" s="10">
        <v>82077000</v>
      </c>
      <c r="J29" s="18" t="s">
        <v>178</v>
      </c>
      <c r="K29" s="13"/>
      <c r="L29" s="19" t="s">
        <v>90</v>
      </c>
      <c r="M29" s="19" t="s">
        <v>36</v>
      </c>
      <c r="N29" s="19" t="s">
        <v>36</v>
      </c>
      <c r="O29" s="20">
        <v>46139</v>
      </c>
      <c r="P29" s="19" t="s">
        <v>40</v>
      </c>
      <c r="Q29" s="19" t="s">
        <v>41</v>
      </c>
      <c r="R29" s="24"/>
      <c r="S29" s="19"/>
      <c r="T29" s="19">
        <v>3</v>
      </c>
      <c r="U29" s="25">
        <v>32</v>
      </c>
      <c r="V29" s="26">
        <f t="shared" si="0"/>
        <v>5.0358</v>
      </c>
      <c r="W29" s="27">
        <f t="shared" si="1"/>
        <v>15.11</v>
      </c>
      <c r="X29" s="29"/>
      <c r="Y29" s="29"/>
      <c r="Z29" s="34"/>
      <c r="AA29" s="10">
        <v>0.04</v>
      </c>
      <c r="AB29" s="24" t="s">
        <v>179</v>
      </c>
      <c r="AC29" s="29"/>
      <c r="AD29" s="12" t="s">
        <v>163</v>
      </c>
      <c r="AE29" s="33" t="s">
        <v>45</v>
      </c>
      <c r="AF29" s="26">
        <f t="shared" si="2"/>
        <v>34.56</v>
      </c>
    </row>
    <row r="30" s="2" customFormat="1" ht="42" customHeight="1" spans="1:32">
      <c r="A30" s="10" t="s">
        <v>175</v>
      </c>
      <c r="B30" s="11" t="s">
        <v>176</v>
      </c>
      <c r="C30" s="12" t="s">
        <v>34</v>
      </c>
      <c r="D30" s="13"/>
      <c r="E30" s="12" t="s">
        <v>180</v>
      </c>
      <c r="F30" s="12" t="s">
        <v>36</v>
      </c>
      <c r="G30" s="12" t="s">
        <v>36</v>
      </c>
      <c r="H30" s="10">
        <v>8207709000</v>
      </c>
      <c r="I30" s="10">
        <v>82077000</v>
      </c>
      <c r="J30" s="18" t="s">
        <v>181</v>
      </c>
      <c r="K30" s="13"/>
      <c r="L30" s="19" t="s">
        <v>90</v>
      </c>
      <c r="M30" s="19" t="s">
        <v>36</v>
      </c>
      <c r="N30" s="19" t="s">
        <v>36</v>
      </c>
      <c r="O30" s="20">
        <v>46139</v>
      </c>
      <c r="P30" s="19" t="s">
        <v>40</v>
      </c>
      <c r="Q30" s="19" t="s">
        <v>41</v>
      </c>
      <c r="R30" s="24"/>
      <c r="S30" s="19"/>
      <c r="T30" s="19">
        <v>3</v>
      </c>
      <c r="U30" s="25">
        <v>35</v>
      </c>
      <c r="V30" s="26">
        <f t="shared" si="0"/>
        <v>5.508</v>
      </c>
      <c r="W30" s="27">
        <f t="shared" si="1"/>
        <v>16.52</v>
      </c>
      <c r="X30" s="29"/>
      <c r="Y30" s="29"/>
      <c r="Z30" s="34"/>
      <c r="AA30" s="10">
        <v>0.04</v>
      </c>
      <c r="AB30" s="24" t="s">
        <v>182</v>
      </c>
      <c r="AC30" s="29"/>
      <c r="AD30" s="12" t="s">
        <v>163</v>
      </c>
      <c r="AE30" s="33" t="s">
        <v>45</v>
      </c>
      <c r="AF30" s="26">
        <f t="shared" si="2"/>
        <v>37.8</v>
      </c>
    </row>
    <row r="31" s="2" customFormat="1" ht="42" customHeight="1" spans="1:32">
      <c r="A31" s="10" t="s">
        <v>175</v>
      </c>
      <c r="B31" s="11" t="s">
        <v>176</v>
      </c>
      <c r="C31" s="12" t="s">
        <v>34</v>
      </c>
      <c r="D31" s="13"/>
      <c r="E31" s="12" t="s">
        <v>183</v>
      </c>
      <c r="F31" s="12" t="s">
        <v>36</v>
      </c>
      <c r="G31" s="12" t="s">
        <v>36</v>
      </c>
      <c r="H31" s="10">
        <v>8207709000</v>
      </c>
      <c r="I31" s="10">
        <v>82077000</v>
      </c>
      <c r="J31" s="18" t="s">
        <v>184</v>
      </c>
      <c r="K31" s="13"/>
      <c r="L31" s="19" t="s">
        <v>90</v>
      </c>
      <c r="M31" s="19" t="s">
        <v>36</v>
      </c>
      <c r="N31" s="19" t="s">
        <v>36</v>
      </c>
      <c r="O31" s="20">
        <v>46139</v>
      </c>
      <c r="P31" s="19" t="s">
        <v>40</v>
      </c>
      <c r="Q31" s="19" t="s">
        <v>41</v>
      </c>
      <c r="R31" s="24"/>
      <c r="S31" s="19"/>
      <c r="T31" s="19">
        <v>3</v>
      </c>
      <c r="U31" s="25">
        <v>38</v>
      </c>
      <c r="V31" s="26">
        <f t="shared" si="0"/>
        <v>5.9801</v>
      </c>
      <c r="W31" s="27">
        <f t="shared" si="1"/>
        <v>17.94</v>
      </c>
      <c r="X31" s="29"/>
      <c r="Y31" s="29"/>
      <c r="Z31" s="34"/>
      <c r="AA31" s="10">
        <v>0.06</v>
      </c>
      <c r="AB31" s="24" t="s">
        <v>185</v>
      </c>
      <c r="AC31" s="29"/>
      <c r="AD31" s="12" t="s">
        <v>163</v>
      </c>
      <c r="AE31" s="33" t="s">
        <v>45</v>
      </c>
      <c r="AF31" s="26">
        <f t="shared" si="2"/>
        <v>41.04</v>
      </c>
    </row>
    <row r="32" s="2" customFormat="1" ht="42" customHeight="1" spans="1:32">
      <c r="A32" s="10" t="s">
        <v>175</v>
      </c>
      <c r="B32" s="11" t="s">
        <v>176</v>
      </c>
      <c r="C32" s="12" t="s">
        <v>34</v>
      </c>
      <c r="D32" s="13"/>
      <c r="E32" s="12" t="s">
        <v>186</v>
      </c>
      <c r="F32" s="12" t="s">
        <v>36</v>
      </c>
      <c r="G32" s="12" t="s">
        <v>36</v>
      </c>
      <c r="H32" s="10">
        <v>8207709000</v>
      </c>
      <c r="I32" s="10">
        <v>82077000</v>
      </c>
      <c r="J32" s="18" t="s">
        <v>187</v>
      </c>
      <c r="K32" s="13"/>
      <c r="L32" s="19" t="s">
        <v>90</v>
      </c>
      <c r="M32" s="19" t="s">
        <v>36</v>
      </c>
      <c r="N32" s="19" t="s">
        <v>36</v>
      </c>
      <c r="O32" s="20">
        <v>46139</v>
      </c>
      <c r="P32" s="19" t="s">
        <v>40</v>
      </c>
      <c r="Q32" s="19" t="s">
        <v>41</v>
      </c>
      <c r="R32" s="24"/>
      <c r="S32" s="19"/>
      <c r="T32" s="19">
        <v>3</v>
      </c>
      <c r="U32" s="25">
        <v>42</v>
      </c>
      <c r="V32" s="26">
        <f t="shared" si="0"/>
        <v>6.6095</v>
      </c>
      <c r="W32" s="27">
        <f t="shared" si="1"/>
        <v>19.83</v>
      </c>
      <c r="X32" s="29"/>
      <c r="Y32" s="29"/>
      <c r="Z32" s="34"/>
      <c r="AA32" s="10">
        <v>0.06</v>
      </c>
      <c r="AB32" s="24" t="s">
        <v>188</v>
      </c>
      <c r="AC32" s="29"/>
      <c r="AD32" s="12" t="s">
        <v>163</v>
      </c>
      <c r="AE32" s="33" t="s">
        <v>45</v>
      </c>
      <c r="AF32" s="26">
        <f t="shared" si="2"/>
        <v>45.36</v>
      </c>
    </row>
    <row r="33" s="2" customFormat="1" ht="42" customHeight="1" spans="1:32">
      <c r="A33" s="10" t="s">
        <v>189</v>
      </c>
      <c r="B33" s="11" t="s">
        <v>190</v>
      </c>
      <c r="C33" s="12" t="s">
        <v>34</v>
      </c>
      <c r="D33" s="13" t="s">
        <v>191</v>
      </c>
      <c r="E33" s="12" t="s">
        <v>192</v>
      </c>
      <c r="F33" s="12" t="s">
        <v>36</v>
      </c>
      <c r="G33" s="12" t="s">
        <v>36</v>
      </c>
      <c r="H33" s="10">
        <v>8467991000</v>
      </c>
      <c r="I33" s="10">
        <v>84679990</v>
      </c>
      <c r="J33" s="18" t="s">
        <v>193</v>
      </c>
      <c r="K33" s="13"/>
      <c r="L33" s="19" t="s">
        <v>194</v>
      </c>
      <c r="M33" s="19" t="s">
        <v>36</v>
      </c>
      <c r="N33" s="19" t="s">
        <v>36</v>
      </c>
      <c r="O33" s="20">
        <v>46139</v>
      </c>
      <c r="P33" s="19" t="s">
        <v>40</v>
      </c>
      <c r="Q33" s="19" t="s">
        <v>41</v>
      </c>
      <c r="R33" s="24"/>
      <c r="S33" s="19"/>
      <c r="T33" s="19">
        <v>100</v>
      </c>
      <c r="U33" s="25">
        <v>1.6</v>
      </c>
      <c r="V33" s="26">
        <f t="shared" si="0"/>
        <v>0.2518</v>
      </c>
      <c r="W33" s="27">
        <f t="shared" si="1"/>
        <v>25.18</v>
      </c>
      <c r="X33" s="29"/>
      <c r="Y33" s="29"/>
      <c r="Z33" s="34"/>
      <c r="AA33" s="10">
        <v>0.25</v>
      </c>
      <c r="AB33" s="24" t="s">
        <v>36</v>
      </c>
      <c r="AC33" s="29"/>
      <c r="AD33" s="12" t="s">
        <v>163</v>
      </c>
      <c r="AE33" s="33" t="s">
        <v>45</v>
      </c>
      <c r="AF33" s="26">
        <f t="shared" si="2"/>
        <v>1.728</v>
      </c>
    </row>
    <row r="34" s="2" customFormat="1" ht="42" customHeight="1" spans="1:32">
      <c r="A34" s="10" t="s">
        <v>189</v>
      </c>
      <c r="B34" s="11" t="s">
        <v>190</v>
      </c>
      <c r="C34" s="12" t="s">
        <v>34</v>
      </c>
      <c r="D34" s="13" t="s">
        <v>191</v>
      </c>
      <c r="E34" s="12" t="s">
        <v>195</v>
      </c>
      <c r="F34" s="12" t="s">
        <v>36</v>
      </c>
      <c r="G34" s="12" t="s">
        <v>36</v>
      </c>
      <c r="H34" s="10">
        <v>8467991000</v>
      </c>
      <c r="I34" s="10">
        <v>84679990</v>
      </c>
      <c r="J34" s="18" t="s">
        <v>196</v>
      </c>
      <c r="K34" s="13"/>
      <c r="L34" s="19" t="s">
        <v>194</v>
      </c>
      <c r="M34" s="19" t="s">
        <v>36</v>
      </c>
      <c r="N34" s="19" t="s">
        <v>36</v>
      </c>
      <c r="O34" s="20">
        <v>46139</v>
      </c>
      <c r="P34" s="19" t="s">
        <v>40</v>
      </c>
      <c r="Q34" s="19" t="s">
        <v>41</v>
      </c>
      <c r="R34" s="24"/>
      <c r="S34" s="19"/>
      <c r="T34" s="19">
        <v>100</v>
      </c>
      <c r="U34" s="25">
        <v>1.8</v>
      </c>
      <c r="V34" s="26">
        <f t="shared" si="0"/>
        <v>0.2833</v>
      </c>
      <c r="W34" s="27">
        <f t="shared" si="1"/>
        <v>28.33</v>
      </c>
      <c r="X34" s="29"/>
      <c r="Y34" s="29"/>
      <c r="Z34" s="34"/>
      <c r="AA34" s="10">
        <v>0.32</v>
      </c>
      <c r="AB34" s="24" t="s">
        <v>36</v>
      </c>
      <c r="AC34" s="29"/>
      <c r="AD34" s="12" t="s">
        <v>163</v>
      </c>
      <c r="AE34" s="33" t="s">
        <v>45</v>
      </c>
      <c r="AF34" s="26">
        <f t="shared" si="2"/>
        <v>1.944</v>
      </c>
    </row>
    <row r="35" s="2" customFormat="1" ht="42" customHeight="1" spans="1:32">
      <c r="A35" s="10" t="s">
        <v>189</v>
      </c>
      <c r="B35" s="11" t="s">
        <v>190</v>
      </c>
      <c r="C35" s="12" t="s">
        <v>34</v>
      </c>
      <c r="D35" s="13" t="s">
        <v>191</v>
      </c>
      <c r="E35" s="12" t="s">
        <v>177</v>
      </c>
      <c r="F35" s="12" t="s">
        <v>36</v>
      </c>
      <c r="G35" s="12" t="s">
        <v>36</v>
      </c>
      <c r="H35" s="10">
        <v>8467991000</v>
      </c>
      <c r="I35" s="10">
        <v>84679990</v>
      </c>
      <c r="J35" s="18" t="s">
        <v>197</v>
      </c>
      <c r="K35" s="13"/>
      <c r="L35" s="19" t="s">
        <v>194</v>
      </c>
      <c r="M35" s="19" t="s">
        <v>36</v>
      </c>
      <c r="N35" s="19" t="s">
        <v>36</v>
      </c>
      <c r="O35" s="20">
        <v>46139</v>
      </c>
      <c r="P35" s="19" t="s">
        <v>40</v>
      </c>
      <c r="Q35" s="19" t="s">
        <v>41</v>
      </c>
      <c r="R35" s="24"/>
      <c r="S35" s="19"/>
      <c r="T35" s="19">
        <v>100</v>
      </c>
      <c r="U35" s="25">
        <v>1.6</v>
      </c>
      <c r="V35" s="26">
        <f t="shared" si="0"/>
        <v>0.2518</v>
      </c>
      <c r="W35" s="27">
        <f t="shared" si="1"/>
        <v>25.18</v>
      </c>
      <c r="X35" s="29"/>
      <c r="Y35" s="29"/>
      <c r="Z35" s="34"/>
      <c r="AA35" s="10">
        <v>0.21</v>
      </c>
      <c r="AB35" s="24" t="s">
        <v>36</v>
      </c>
      <c r="AC35" s="29"/>
      <c r="AD35" s="12" t="s">
        <v>163</v>
      </c>
      <c r="AE35" s="33" t="s">
        <v>45</v>
      </c>
      <c r="AF35" s="26">
        <f t="shared" si="2"/>
        <v>1.728</v>
      </c>
    </row>
    <row r="36" s="2" customFormat="1" ht="42" customHeight="1" spans="1:32">
      <c r="A36" s="10" t="s">
        <v>189</v>
      </c>
      <c r="B36" s="11" t="s">
        <v>190</v>
      </c>
      <c r="C36" s="12" t="s">
        <v>34</v>
      </c>
      <c r="D36" s="13" t="s">
        <v>191</v>
      </c>
      <c r="E36" s="12" t="s">
        <v>192</v>
      </c>
      <c r="F36" s="12" t="s">
        <v>36</v>
      </c>
      <c r="G36" s="12" t="s">
        <v>36</v>
      </c>
      <c r="H36" s="10">
        <v>8467991000</v>
      </c>
      <c r="I36" s="10">
        <v>84679990</v>
      </c>
      <c r="J36" s="18" t="s">
        <v>198</v>
      </c>
      <c r="K36" s="13"/>
      <c r="L36" s="19" t="s">
        <v>194</v>
      </c>
      <c r="M36" s="19" t="s">
        <v>36</v>
      </c>
      <c r="N36" s="19" t="s">
        <v>36</v>
      </c>
      <c r="O36" s="20">
        <v>46139</v>
      </c>
      <c r="P36" s="19" t="s">
        <v>40</v>
      </c>
      <c r="Q36" s="19" t="s">
        <v>41</v>
      </c>
      <c r="R36" s="24"/>
      <c r="S36" s="19"/>
      <c r="T36" s="19">
        <v>100</v>
      </c>
      <c r="U36" s="25">
        <v>1.6</v>
      </c>
      <c r="V36" s="26">
        <f t="shared" si="0"/>
        <v>0.2518</v>
      </c>
      <c r="W36" s="27">
        <f t="shared" si="1"/>
        <v>25.18</v>
      </c>
      <c r="X36" s="29"/>
      <c r="Y36" s="29"/>
      <c r="Z36" s="34"/>
      <c r="AA36" s="10">
        <v>0.22</v>
      </c>
      <c r="AB36" s="24" t="s">
        <v>36</v>
      </c>
      <c r="AC36" s="29"/>
      <c r="AD36" s="12" t="s">
        <v>163</v>
      </c>
      <c r="AE36" s="33" t="s">
        <v>45</v>
      </c>
      <c r="AF36" s="26">
        <f t="shared" si="2"/>
        <v>1.728</v>
      </c>
    </row>
    <row r="37" s="2" customFormat="1" ht="42" customHeight="1" spans="1:32">
      <c r="A37" s="10" t="s">
        <v>189</v>
      </c>
      <c r="B37" s="11" t="s">
        <v>190</v>
      </c>
      <c r="C37" s="12" t="s">
        <v>34</v>
      </c>
      <c r="D37" s="13" t="s">
        <v>191</v>
      </c>
      <c r="E37" s="12" t="s">
        <v>199</v>
      </c>
      <c r="F37" s="12" t="s">
        <v>36</v>
      </c>
      <c r="G37" s="12" t="s">
        <v>36</v>
      </c>
      <c r="H37" s="10">
        <v>8467991000</v>
      </c>
      <c r="I37" s="10">
        <v>84679990</v>
      </c>
      <c r="J37" s="18" t="s">
        <v>200</v>
      </c>
      <c r="K37" s="13"/>
      <c r="L37" s="19" t="s">
        <v>194</v>
      </c>
      <c r="M37" s="19" t="s">
        <v>36</v>
      </c>
      <c r="N37" s="19" t="s">
        <v>36</v>
      </c>
      <c r="O37" s="20">
        <v>46139</v>
      </c>
      <c r="P37" s="19" t="s">
        <v>40</v>
      </c>
      <c r="Q37" s="19" t="s">
        <v>41</v>
      </c>
      <c r="R37" s="24"/>
      <c r="S37" s="19"/>
      <c r="T37" s="19">
        <v>20</v>
      </c>
      <c r="U37" s="25">
        <v>2.8</v>
      </c>
      <c r="V37" s="26">
        <f t="shared" si="0"/>
        <v>0.4406</v>
      </c>
      <c r="W37" s="27">
        <f t="shared" si="1"/>
        <v>8.81</v>
      </c>
      <c r="X37" s="30"/>
      <c r="Y37" s="30"/>
      <c r="Z37" s="35"/>
      <c r="AA37" s="10">
        <v>1.06</v>
      </c>
      <c r="AB37" s="24" t="s">
        <v>36</v>
      </c>
      <c r="AC37" s="30"/>
      <c r="AD37" s="12" t="s">
        <v>163</v>
      </c>
      <c r="AE37" s="33" t="s">
        <v>45</v>
      </c>
      <c r="AF37" s="26">
        <f t="shared" si="2"/>
        <v>3.024</v>
      </c>
    </row>
    <row r="38" customHeight="1" spans="20:27">
      <c r="T38" s="2">
        <f>SUM(T2:T37)</f>
        <v>1088</v>
      </c>
      <c r="W38" s="6">
        <f>SUM(W2:W37)</f>
        <v>1422.59</v>
      </c>
      <c r="Y38" s="3">
        <f>SUM(Y2:Y37)</f>
        <v>4</v>
      </c>
      <c r="Z38" s="3">
        <f>SUM(Z2:Z37)</f>
        <v>62.08</v>
      </c>
      <c r="AA38" s="2">
        <f>SUM(AA2:AA37)</f>
        <v>59.38</v>
      </c>
    </row>
  </sheetData>
  <autoFilter ref="A1:AF38">
    <extLst/>
  </autoFilter>
  <mergeCells count="16">
    <mergeCell ref="X2:X8"/>
    <mergeCell ref="X9:X21"/>
    <mergeCell ref="X22:X23"/>
    <mergeCell ref="X24:X37"/>
    <mergeCell ref="Y2:Y8"/>
    <mergeCell ref="Y9:Y21"/>
    <mergeCell ref="Y22:Y23"/>
    <mergeCell ref="Y24:Y37"/>
    <mergeCell ref="Z2:Z8"/>
    <mergeCell ref="Z9:Z21"/>
    <mergeCell ref="Z22:Z23"/>
    <mergeCell ref="Z24:Z37"/>
    <mergeCell ref="AC2:AC8"/>
    <mergeCell ref="AC9:AC21"/>
    <mergeCell ref="AC22:AC23"/>
    <mergeCell ref="AC24:AC37"/>
  </mergeCells>
  <pageMargins left="0.118055555555556" right="0.0777777777777778" top="0.747916666666667" bottom="0.747916666666667" header="0.313888888888889" footer="0.313888888888889"/>
  <pageSetup paperSize="8" scale="75" orientation="portrait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M20260502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MSD03</cp:lastModifiedBy>
  <dcterms:created xsi:type="dcterms:W3CDTF">2021-07-22T02:15:00Z</dcterms:created>
  <cp:lastPrinted>2021-07-22T06:54:00Z</cp:lastPrinted>
  <dcterms:modified xsi:type="dcterms:W3CDTF">2026-05-15T03:35:12Z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2052-11.1.0.11636</vt:lpwstr>
  </property>
  <property fmtid="{D5CDD505-2E9C-101B-9397-08002B2CF9AE}" pid="3" name="ICV">
    <vt:lpwstr>8AB71097D07D4AD1872569C7738B11D5</vt:lpwstr>
  </property>
</Properties>
</file>