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ảng tổng hợp hàng trên hóa đơn" sheetId="1" state="visible" r:id="rId3"/>
    <sheet name="Bản đối chiếu chi tiết" sheetId="2" state="visible" r:id="rId4"/>
  </sheets>
  <definedNames>
    <definedName function="false" hidden="false" localSheetId="1" name="_xlnm.Print_Area" vbProcedure="false">'Bản đối chiếu chi tiết'!$A$1:$H$40</definedName>
    <definedName function="false" hidden="true" localSheetId="1" name="_xlnm._FilterDatabase" vbProcedure="false">'Bản đối chiếu chi tiết'!$K$3:$O$64</definedName>
    <definedName function="false" hidden="false" localSheetId="0" name="_xlnm.Print_Area" vbProcedure="false">'bảng tổng hợp hàng trên hóa đơn'!#ref!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<sst xmlns="http://schemas.openxmlformats.org/spreadsheetml/2006/main" count="348" uniqueCount="134">
  <si>
    <t xml:space="preserve">ĐỐI CHIẾU HÀNG HÓA  MOONPO - VANDA T9.25</t>
  </si>
  <si>
    <t xml:space="preserve">STT</t>
  </si>
  <si>
    <t xml:space="preserve">Tên hóa đơn</t>
  </si>
  <si>
    <t xml:space="preserve">ĐVT</t>
  </si>
  <si>
    <t xml:space="preserve">Số lượng</t>
  </si>
  <si>
    <t xml:space="preserve">Đơn giá </t>
  </si>
  <si>
    <t xml:space="preserve">Thành tiền</t>
  </si>
  <si>
    <t xml:space="preserve">Cờ lê  lực, dùng để tháo lắp ốc vít, bulong</t>
  </si>
  <si>
    <t xml:space="preserve">Cái</t>
  </si>
  <si>
    <t xml:space="preserve">Mũi hàn 200-3C</t>
  </si>
  <si>
    <t xml:space="preserve">Máy đọc mã vạch sử dụng tia hồng ngoại, model: T-4503E</t>
  </si>
  <si>
    <t xml:space="preserve">Mũi hàn 200-2C</t>
  </si>
  <si>
    <t xml:space="preserve">Mũi hàn 200-4C</t>
  </si>
  <si>
    <t xml:space="preserve">Mũi hàn 900M-T-2C</t>
  </si>
  <si>
    <t xml:space="preserve">Mũi hàn 900M-T-3C</t>
  </si>
  <si>
    <t xml:space="preserve">Mũi hàn 900M-T-4C</t>
  </si>
  <si>
    <t xml:space="preserve">Tay máy hàn model 203H</t>
  </si>
  <si>
    <t xml:space="preserve">Vòng bi NTN 6200LLU/2AS</t>
  </si>
  <si>
    <t xml:space="preserve">Vòng bi NTN 6201LLU/2AS</t>
  </si>
  <si>
    <t xml:space="preserve">Thiết bị đo nhiệt độ và độ ẩm môi trường, mã HTC-1</t>
  </si>
  <si>
    <t xml:space="preserve">Rơ le SRD-12VDC-SL-C Relay 12V 10A/250V 5 chân CH SONGLE</t>
  </si>
  <si>
    <t xml:space="preserve">Chiếc</t>
  </si>
  <si>
    <t xml:space="preserve">Mũi Hàn To 200K</t>
  </si>
  <si>
    <t xml:space="preserve">Vít bulông đầu tròn inox M2 x 6</t>
  </si>
  <si>
    <t xml:space="preserve">Mũi hàn nhỏ 200-SK</t>
  </si>
  <si>
    <t xml:space="preserve">Đầu xoắn máy đo lực  model: HP-50 bằng thép</t>
  </si>
  <si>
    <t xml:space="preserve">Thùng đựng linh kiện điện tử ESD bằng nhựa, kt: 310*270*140MM</t>
  </si>
  <si>
    <t xml:space="preserve">Đầu jack M5 đầu nối điện cho dây nguồn DC, điện áp 24V, 5A</t>
  </si>
  <si>
    <t xml:space="preserve">DÂY MÁY HÀN QUICK 203H</t>
  </si>
  <si>
    <t xml:space="preserve">Đầu BNC T</t>
  </si>
  <si>
    <t xml:space="preserve">Van bi nhựa, đường kính trong 15mm, dùng để điều chỉnh đóng mở nước</t>
  </si>
  <si>
    <t xml:space="preserve">Máy dập gạt tay mini thủ công JS16,kt: 210x120x400mm</t>
  </si>
  <si>
    <t xml:space="preserve">Bộ nguồn, điện áp vào 220VAC,điện áp ra 24VDC, 2A</t>
  </si>
  <si>
    <t xml:space="preserve">Cánh quạt máy bắn vít tự động</t>
  </si>
  <si>
    <t xml:space="preserve">Ống khí nén nhựa PU 4x2x100m</t>
  </si>
  <si>
    <t xml:space="preserve">Cuộn</t>
  </si>
  <si>
    <t xml:space="preserve">Công tắc gạt on- off MTS-202</t>
  </si>
  <si>
    <t xml:space="preserve">Dây nguồn 2 chân dài 60cm</t>
  </si>
  <si>
    <t xml:space="preserve">Dây curoa SUNDT 1125-3M-15</t>
  </si>
  <si>
    <t xml:space="preserve">Sợi</t>
  </si>
  <si>
    <t xml:space="preserve">Dây cáp âm thanh, model: Mono 3.5, 1x0.5mm</t>
  </si>
  <si>
    <t xml:space="preserve">Máy đo điện trở cách điện VC60B+</t>
  </si>
  <si>
    <t xml:space="preserve">Đầu cắm F connector T8407</t>
  </si>
  <si>
    <t xml:space="preserve">Giắc cắm kết nối âm thanh XLR Canon Female Soundline NC3FXX, hiệu Soundline</t>
  </si>
  <si>
    <t xml:space="preserve">Tổng tiền</t>
  </si>
  <si>
    <t xml:space="preserve">PR</t>
  </si>
  <si>
    <t xml:space="preserve">Description of goods &amp; services</t>
  </si>
  <si>
    <t xml:space="preserve">Specific Description</t>
  </si>
  <si>
    <t xml:space="preserve">Unit</t>
  </si>
  <si>
    <t xml:space="preserve">Quantity</t>
  </si>
  <si>
    <t xml:space="preserve">Unit Price
(vnd)</t>
  </si>
  <si>
    <t xml:space="preserve">Total Amount
(EXT VAT)</t>
  </si>
  <si>
    <t xml:space="preserve">PO</t>
  </si>
  <si>
    <t xml:space="preserve">Cờ Lê lực</t>
  </si>
  <si>
    <t xml:space="preserve">0,5-5N dài 215mm</t>
  </si>
  <si>
    <t xml:space="preserve">PCS</t>
  </si>
  <si>
    <t xml:space="preserve">PIE250413</t>
  </si>
  <si>
    <t xml:space="preserve">250399-1115</t>
  </si>
  <si>
    <t xml:space="preserve">Đầu cờ lê</t>
  </si>
  <si>
    <t xml:space="preserve">11mm</t>
  </si>
  <si>
    <t xml:space="preserve">250413-1115</t>
  </si>
  <si>
    <t xml:space="preserve">12mm</t>
  </si>
  <si>
    <t xml:space="preserve">Máy quét mã vạch TSC 300 Dpi T4503E</t>
  </si>
  <si>
    <t xml:space="preserve">PIE250458</t>
  </si>
  <si>
    <t xml:space="preserve">250458-1115</t>
  </si>
  <si>
    <t xml:space="preserve">Dây AV (L-R) 2 đầu (0.8m)</t>
  </si>
  <si>
    <t xml:space="preserve">pcs</t>
  </si>
  <si>
    <t xml:space="preserve">PIE250469</t>
  </si>
  <si>
    <t xml:space="preserve">250469-1115</t>
  </si>
  <si>
    <t xml:space="preserve">Jack chuyển đổi 6 ly sang AV hoa sen cong vuông góc</t>
  </si>
  <si>
    <t xml:space="preserve">Dây 2 đầu 2ly cong chữ L góc vuông (1m)</t>
  </si>
  <si>
    <t xml:space="preserve">Flux</t>
  </si>
  <si>
    <t xml:space="preserve">box</t>
  </si>
  <si>
    <t xml:space="preserve">PIE250481</t>
  </si>
  <si>
    <t xml:space="preserve">250481-1115</t>
  </si>
  <si>
    <t xml:space="preserve">PIE250514</t>
  </si>
  <si>
    <t xml:space="preserve">250514-1115</t>
  </si>
  <si>
    <t xml:space="preserve">cái</t>
  </si>
  <si>
    <t xml:space="preserve">Mỡ bảo dưỡng AFJ</t>
  </si>
  <si>
    <t xml:space="preserve">PIE250614</t>
  </si>
  <si>
    <t xml:space="preserve">250614-1115</t>
  </si>
  <si>
    <t xml:space="preserve">Vòng bi 6200LLU/2A</t>
  </si>
  <si>
    <t xml:space="preserve">Vòng bi 6201LLU/2AS</t>
  </si>
  <si>
    <t xml:space="preserve">Nhiệt kế đo nhiệt độ, độ ẩm HTC-1, kèm hiệu chuẩn</t>
  </si>
  <si>
    <t xml:space="preserve">Relay SRD-12VDC-SL-C</t>
  </si>
  <si>
    <t xml:space="preserve">PIE250613</t>
  </si>
  <si>
    <t xml:space="preserve">250613-1115</t>
  </si>
  <si>
    <t xml:space="preserve">Lưới nhựa mủ màu đen làm chuồng trại chăn nuôi chất lượng bán theo M</t>
  </si>
  <si>
    <t xml:space="preserve">M</t>
  </si>
  <si>
    <t xml:space="preserve">Kẹp đẩy ngang GH 30SEM</t>
  </si>
  <si>
    <t xml:space="preserve">Ốc M2x6mm</t>
  </si>
  <si>
    <t xml:space="preserve">GX16-2P đực</t>
  </si>
  <si>
    <t xml:space="preserve">Phụ kiện máy đo lực súng HP-50 loại A</t>
  </si>
  <si>
    <t xml:space="preserve">hộp nhựa ABS kích thước 115x90x55mm ( chống nước IP65)</t>
  </si>
  <si>
    <t xml:space="preserve">Hộp</t>
  </si>
  <si>
    <t xml:space="preserve">Đầu jack bắp chuối 910MR 4mm đực đỏ - đen</t>
  </si>
  <si>
    <t xml:space="preserve">Đôi</t>
  </si>
  <si>
    <t xml:space="preserve">Ống dẫn thiếc máy hàn tự động Quick 376</t>
  </si>
  <si>
    <t xml:space="preserve">Đầu kết nối BNC cái</t>
  </si>
  <si>
    <t xml:space="preserve">Ống gen thủy tinh cách điện, chịu nhiệt cao, chống cháy - phi 3</t>
  </si>
  <si>
    <t xml:space="preserve">m</t>
  </si>
  <si>
    <t xml:space="preserve">Dây cáp nguồn DC đầu đực, cỡ jack 5525, dây 22 AWG, chiều dài 15cm</t>
  </si>
  <si>
    <t xml:space="preserve">Bi 3mm (1kg)</t>
  </si>
  <si>
    <t xml:space="preserve">kg</t>
  </si>
  <si>
    <t xml:space="preserve">Máy dập gạt tay mini</t>
  </si>
  <si>
    <t xml:space="preserve">Nguồn 24V, 2.5A</t>
  </si>
  <si>
    <t xml:space="preserve">Tua vít 4 cạnh (nhỏ)</t>
  </si>
  <si>
    <t xml:space="preserve">Tua vít 2 cạnh (nhỏ)</t>
  </si>
  <si>
    <t xml:space="preserve">Ống khí phi 4mm</t>
  </si>
  <si>
    <t xml:space="preserve">Công tắc hành trình SS-5 Micro Switch</t>
  </si>
  <si>
    <t xml:space="preserve">Bộ điều khiển nhiệt độ</t>
  </si>
  <si>
    <t xml:space="preserve">Dây đo đồng hồ vạn năng</t>
  </si>
  <si>
    <t xml:space="preserve">đôi</t>
  </si>
  <si>
    <t xml:space="preserve">Bảng Mạch Esp32 Cho Esp-Wroom-32 ESP32 test board</t>
  </si>
  <si>
    <t xml:space="preserve">PIE250678</t>
  </si>
  <si>
    <r>
      <rPr>
        <sz val="11"/>
        <color theme="1"/>
        <rFont val="Times New Roman"/>
        <family val="1"/>
        <charset val="1"/>
      </rPr>
      <t xml:space="preserve">250678</t>
    </r>
    <r>
      <rPr>
        <sz val="10"/>
        <color theme="1"/>
        <rFont val="Tahoma"/>
        <family val="2"/>
        <charset val="1"/>
      </rPr>
      <t xml:space="preserve">-1115</t>
    </r>
  </si>
  <si>
    <t xml:space="preserve">Dây curoa SUNDT 3M1125 rộng 15mm</t>
  </si>
  <si>
    <t xml:space="preserve">Pcs</t>
  </si>
  <si>
    <t xml:space="preserve">PIE250716</t>
  </si>
  <si>
    <r>
      <rPr>
        <sz val="11"/>
        <color theme="1"/>
        <rFont val="Times New Roman"/>
        <family val="1"/>
        <charset val="1"/>
      </rPr>
      <t xml:space="preserve">250716</t>
    </r>
    <r>
      <rPr>
        <sz val="10"/>
        <color theme="1"/>
        <rFont val="Tahoma"/>
        <family val="2"/>
        <charset val="1"/>
      </rPr>
      <t xml:space="preserve">-1115</t>
    </r>
  </si>
  <si>
    <t xml:space="preserve">Đầu BNC</t>
  </si>
  <si>
    <t xml:space="preserve">PIE250815</t>
  </si>
  <si>
    <r>
      <rPr>
        <sz val="11"/>
        <color theme="1"/>
        <rFont val="Times New Roman"/>
        <family val="1"/>
        <charset val="1"/>
      </rPr>
      <t xml:space="preserve">250815</t>
    </r>
    <r>
      <rPr>
        <sz val="10"/>
        <color theme="1"/>
        <rFont val="Tahoma"/>
        <family val="2"/>
        <charset val="1"/>
      </rPr>
      <t xml:space="preserve">-1115</t>
    </r>
  </si>
  <si>
    <t xml:space="preserve">Đầu mono</t>
  </si>
  <si>
    <t xml:space="preserve">PR NO.：250743-1115</t>
  </si>
  <si>
    <t xml:space="preserve">Dây 3.5-3.5mm</t>
  </si>
  <si>
    <t xml:space="preserve">PIE250770</t>
  </si>
  <si>
    <r>
      <rPr>
        <sz val="11"/>
        <color theme="1"/>
        <rFont val="Times New Roman"/>
        <family val="1"/>
        <charset val="1"/>
      </rPr>
      <t xml:space="preserve">250770</t>
    </r>
    <r>
      <rPr>
        <sz val="10"/>
        <color theme="1"/>
        <rFont val="Tahoma"/>
        <family val="2"/>
        <charset val="1"/>
      </rPr>
      <t xml:space="preserve">-1115</t>
    </r>
  </si>
  <si>
    <t xml:space="preserve">Phích cắm BNC</t>
  </si>
  <si>
    <t xml:space="preserve">PIE250814</t>
  </si>
  <si>
    <r>
      <rPr>
        <sz val="11"/>
        <color theme="1"/>
        <rFont val="Times New Roman"/>
        <family val="1"/>
        <charset val="1"/>
      </rPr>
      <t xml:space="preserve">250814</t>
    </r>
    <r>
      <rPr>
        <sz val="10"/>
        <color theme="1"/>
        <rFont val="Tahoma"/>
        <family val="2"/>
        <charset val="1"/>
      </rPr>
      <t xml:space="preserve">-1115</t>
    </r>
  </si>
  <si>
    <t xml:space="preserve">Đầu mono 6.5</t>
  </si>
  <si>
    <t xml:space="preserve">Đầu Jack cắm XLR - Đầu cái</t>
  </si>
  <si>
    <t xml:space="preserve">Tổng tiền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</si>
</sst>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-* #,##0.00_-;\-* #,##0.00_-;_-* \-??_-;_-@_-"/>
    <numFmt numFmtId="167" formatCode="_(* #,##0_);_(* \(#,##0\);_(* \-??_);_(@_)"/>
    <numFmt numFmtId="168" formatCode="@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name val="Arial"/>
      <family val="2"/>
      <charset val="1"/>
    </font>
    <font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0"/>
      <color theme="1"/>
      <name val="Tahoma"/>
      <family val="2"/>
      <charset val="1"/>
    </font>
    <font>
      <sz val="10"/>
      <name val="Tahoma"/>
      <family val="2"/>
      <charset val="1"/>
    </font>
    <font>
      <sz val="10"/>
      <color rgb="FFFF0000"/>
      <name val="Tahoma"/>
      <family val="2"/>
      <charset val="1"/>
    </font>
    <font>
      <b val="true"/>
      <sz val="11"/>
      <color theme="1"/>
      <name val="Times New Roman"/>
      <family val="1"/>
      <charset val="163"/>
    </font>
    <font>
      <sz val="11"/>
      <color theme="1"/>
      <name val="Tahoma"/>
      <family val="2"/>
      <charset val="163"/>
    </font>
    <font>
      <b val="true"/>
      <sz val="10"/>
      <color theme="1"/>
      <name val="Times New Roman"/>
      <family val="1"/>
      <charset val="1"/>
    </font>
    <font>
      <sz val="12"/>
      <color theme="1"/>
      <name val="Times New Roman"/>
      <family val="1"/>
      <charset val="163"/>
    </font>
    <font>
      <sz val="11"/>
      <color theme="1"/>
      <name val="Calibri"/>
      <family val="2"/>
      <charset val="163"/>
    </font>
    <font>
      <b val="true"/>
      <sz val="11"/>
      <color theme="1"/>
      <name val="Calibri"/>
      <family val="2"/>
      <charset val="163"/>
    </font>
    <font>
      <b val="true"/>
      <sz val="10"/>
      <name val="Tahoma"/>
      <family val="2"/>
      <charset val="1"/>
    </font>
    <font>
      <sz val="10"/>
      <color theme="1"/>
      <name val="Times New Roman"/>
      <family val="1"/>
      <charset val="1"/>
    </font>
    <font>
      <b val="true"/>
      <sz val="12"/>
      <color rgb="FFFFFFFF"/>
      <name val="Times New Roman"/>
      <family val="1"/>
      <charset val="163"/>
    </font>
    <font>
      <b val="true"/>
      <sz val="11"/>
      <color rgb="FFFFFFFF"/>
      <name val="Calibri"/>
      <family val="2"/>
      <charset val="163"/>
    </font>
    <font>
      <b val="true"/>
      <sz val="11"/>
      <color rgb="FFFFFFFF"/>
      <name val="Calibri"/>
      <family val="2"/>
      <charset val="1"/>
    </font>
    <font>
      <b val="true"/>
      <i val="true"/>
      <u val="single"/>
      <sz val="12"/>
      <color theme="1"/>
      <name val="Microsoft YaHei"/>
      <family val="2"/>
      <charset val="1"/>
    </font>
    <font>
      <sz val="12"/>
      <name val="Times New Roman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0C0C0"/>
      </patternFill>
    </fill>
    <fill>
      <patternFill patternType="solid">
        <fgColor rgb="FFFFC7CE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C0000"/>
        <bgColor rgb="FF9C000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5" fillId="0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5" fillId="3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1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5" fillId="3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5" fillId="5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0" fillId="6" borderId="1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21" fillId="6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5" fillId="3" borderId="4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5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5" fillId="0" borderId="4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8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 3" xfId="20"/>
    <cellStyle name="Comma 5 2" xfId="21"/>
    <cellStyle name="Normal 2" xfId="22"/>
    <cellStyle name="Normal 3 4" xfId="23"/>
    <cellStyle name="Normal 6" xfId="24"/>
  </cellStyles>
  <dxfs count="18"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73</xdr:row>
      <xdr:rowOff>172440</xdr:rowOff>
    </xdr:from>
    <xdr:to>
      <xdr:col>1</xdr:col>
      <xdr:colOff>951480</xdr:colOff>
      <xdr:row>79</xdr:row>
      <xdr:rowOff>199800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82320" y="23527800"/>
          <a:ext cx="951480" cy="122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59</xdr:row>
      <xdr:rowOff>63000</xdr:rowOff>
    </xdr:from>
    <xdr:to>
      <xdr:col>8</xdr:col>
      <xdr:colOff>1110240</xdr:colOff>
      <xdr:row>62</xdr:row>
      <xdr:rowOff>137160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0793880" y="19970280"/>
          <a:ext cx="1110240" cy="107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30240</xdr:colOff>
      <xdr:row>56</xdr:row>
      <xdr:rowOff>136080</xdr:rowOff>
    </xdr:from>
    <xdr:to>
      <xdr:col>8</xdr:col>
      <xdr:colOff>855360</xdr:colOff>
      <xdr:row>58</xdr:row>
      <xdr:rowOff>267840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0824120" y="19043280"/>
          <a:ext cx="825120" cy="79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704520</xdr:colOff>
      <xdr:row>55</xdr:row>
      <xdr:rowOff>241560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0793880" y="17907120"/>
          <a:ext cx="704520" cy="90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925560</xdr:colOff>
      <xdr:row>50</xdr:row>
      <xdr:rowOff>218880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0793880" y="16573680"/>
          <a:ext cx="92556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15120</xdr:colOff>
      <xdr:row>50</xdr:row>
      <xdr:rowOff>248400</xdr:rowOff>
    </xdr:from>
    <xdr:to>
      <xdr:col>8</xdr:col>
      <xdr:colOff>515880</xdr:colOff>
      <xdr:row>52</xdr:row>
      <xdr:rowOff>227520</xdr:rowOff>
    </xdr:to>
    <xdr:pic>
      <xdr:nvPicPr>
        <xdr:cNvPr id="5" name="Image 7" descr=""/>
        <xdr:cNvPicPr/>
      </xdr:nvPicPr>
      <xdr:blipFill>
        <a:blip r:embed="rId6"/>
        <a:stretch/>
      </xdr:blipFill>
      <xdr:spPr>
        <a:xfrm>
          <a:off x="10809000" y="17155440"/>
          <a:ext cx="500760" cy="64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990720</xdr:colOff>
      <xdr:row>25</xdr:row>
      <xdr:rowOff>277200</xdr:rowOff>
    </xdr:to>
    <xdr:pic>
      <xdr:nvPicPr>
        <xdr:cNvPr id="6" name="Image 8" descr=""/>
        <xdr:cNvPicPr/>
      </xdr:nvPicPr>
      <xdr:blipFill>
        <a:blip r:embed="rId7"/>
        <a:stretch/>
      </xdr:blipFill>
      <xdr:spPr>
        <a:xfrm>
          <a:off x="10793880" y="7467480"/>
          <a:ext cx="990720" cy="127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45360</xdr:rowOff>
    </xdr:from>
    <xdr:to>
      <xdr:col>8</xdr:col>
      <xdr:colOff>1463400</xdr:colOff>
      <xdr:row>20</xdr:row>
      <xdr:rowOff>265320</xdr:rowOff>
    </xdr:to>
    <xdr:pic>
      <xdr:nvPicPr>
        <xdr:cNvPr id="7" name="Image 9" descr=""/>
        <xdr:cNvPicPr/>
      </xdr:nvPicPr>
      <xdr:blipFill>
        <a:blip r:embed="rId8"/>
        <a:stretch/>
      </xdr:blipFill>
      <xdr:spPr>
        <a:xfrm>
          <a:off x="10793880" y="5179320"/>
          <a:ext cx="1463400" cy="188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258480</xdr:colOff>
      <xdr:row>13</xdr:row>
      <xdr:rowOff>333360</xdr:rowOff>
    </xdr:to>
    <xdr:pic>
      <xdr:nvPicPr>
        <xdr:cNvPr id="8" name="Image 10" descr=""/>
        <xdr:cNvPicPr/>
      </xdr:nvPicPr>
      <xdr:blipFill>
        <a:blip r:embed="rId9"/>
        <a:stretch/>
      </xdr:blipFill>
      <xdr:spPr>
        <a:xfrm>
          <a:off x="10793880" y="4467240"/>
          <a:ext cx="258480" cy="3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716040</xdr:colOff>
      <xdr:row>11</xdr:row>
      <xdr:rowOff>256680</xdr:rowOff>
    </xdr:to>
    <xdr:pic>
      <xdr:nvPicPr>
        <xdr:cNvPr id="9" name="Image 11" descr=""/>
        <xdr:cNvPicPr/>
      </xdr:nvPicPr>
      <xdr:blipFill>
        <a:blip r:embed="rId10"/>
        <a:stretch/>
      </xdr:blipFill>
      <xdr:spPr>
        <a:xfrm>
          <a:off x="10793880" y="3133800"/>
          <a:ext cx="716040" cy="92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75960</xdr:colOff>
      <xdr:row>3</xdr:row>
      <xdr:rowOff>6120</xdr:rowOff>
    </xdr:from>
    <xdr:to>
      <xdr:col>8</xdr:col>
      <xdr:colOff>1112400</xdr:colOff>
      <xdr:row>5</xdr:row>
      <xdr:rowOff>241560</xdr:rowOff>
    </xdr:to>
    <xdr:pic>
      <xdr:nvPicPr>
        <xdr:cNvPr id="10" name="Image 12" descr=""/>
        <xdr:cNvPicPr/>
      </xdr:nvPicPr>
      <xdr:blipFill>
        <a:blip r:embed="rId11"/>
        <a:stretch/>
      </xdr:blipFill>
      <xdr:spPr>
        <a:xfrm>
          <a:off x="10869840" y="1139760"/>
          <a:ext cx="1036440" cy="90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258480</xdr:colOff>
      <xdr:row>7</xdr:row>
      <xdr:rowOff>333360</xdr:rowOff>
    </xdr:to>
    <xdr:pic>
      <xdr:nvPicPr>
        <xdr:cNvPr id="11" name="Image 13" descr=""/>
        <xdr:cNvPicPr/>
      </xdr:nvPicPr>
      <xdr:blipFill>
        <a:blip r:embed="rId12"/>
        <a:stretch/>
      </xdr:blipFill>
      <xdr:spPr>
        <a:xfrm>
          <a:off x="10793880" y="2467080"/>
          <a:ext cx="258480" cy="3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11520</xdr:colOff>
      <xdr:row>34</xdr:row>
      <xdr:rowOff>35640</xdr:rowOff>
    </xdr:from>
    <xdr:to>
      <xdr:col>9</xdr:col>
      <xdr:colOff>41760</xdr:colOff>
      <xdr:row>41</xdr:row>
      <xdr:rowOff>301680</xdr:rowOff>
    </xdr:to>
    <xdr:sp>
      <xdr:nvSpPr>
        <xdr:cNvPr id="12" name="Image 6"/>
        <xdr:cNvSpPr/>
      </xdr:nvSpPr>
      <xdr:spPr>
        <a:xfrm>
          <a:off x="10805400" y="11503800"/>
          <a:ext cx="2094480" cy="2704320"/>
        </a:xfrm>
        <a:prstGeom prst="rect">
          <a:avLst/>
        </a:prstGeom>
        <a:blipFill rotWithShape="0">
          <a:blip r:embed="rId13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0" lang="vi-VN" sz="1200" spc="-1" strike="noStrike">
              <a:latin typeface="Times New Roman"/>
            </a:rPr>
            <a:t> </a:t>
          </a:r>
          <a:endParaRPr b="0" lang="vi-VN" sz="12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98640</xdr:colOff>
      <xdr:row>43</xdr:row>
      <xdr:rowOff>137520</xdr:rowOff>
    </xdr:from>
    <xdr:to>
      <xdr:col>9</xdr:col>
      <xdr:colOff>1153080</xdr:colOff>
      <xdr:row>45</xdr:row>
      <xdr:rowOff>241920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10892520" y="14710680"/>
          <a:ext cx="3118680" cy="771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12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2" ySplit="3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B29" activeCellId="0" sqref="B29"/>
    </sheetView>
  </sheetViews>
  <sheetFormatPr defaultColWidth="9.1484375" defaultRowHeight="15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63.57"/>
    <col collapsed="false" customWidth="true" hidden="false" outlineLevel="0" max="6" min="3" style="1" width="15.85"/>
    <col collapsed="false" customWidth="false" hidden="false" outlineLevel="0" max="16384" min="7" style="1" width="9.14"/>
  </cols>
  <sheetData>
    <row r="1" customFormat="false" ht="30.75" hidden="false" customHeight="true" outlineLevel="0" collapsed="false">
      <c r="B1" s="2" t="s">
        <v>0</v>
      </c>
      <c r="C1" s="2"/>
      <c r="D1" s="2"/>
      <c r="E1" s="2"/>
      <c r="F1" s="2"/>
      <c r="G1" s="3"/>
      <c r="H1" s="3"/>
    </row>
    <row r="2" customFormat="false" ht="24.75" hidden="false" customHeight="true" outlineLevel="0" collapsed="false"/>
    <row r="3" s="6" customFormat="true" ht="33.75" hidden="false" customHeight="true" outlineLevel="0" collapsed="false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="10" customFormat="true" ht="26.25" hidden="false" customHeight="true" outlineLevel="0" collapsed="false">
      <c r="A4" s="7" t="n">
        <v>1</v>
      </c>
      <c r="B4" s="8" t="s">
        <v>7</v>
      </c>
      <c r="C4" s="7" t="s">
        <v>8</v>
      </c>
      <c r="D4" s="7" t="n">
        <v>1</v>
      </c>
      <c r="E4" s="9" t="n">
        <v>1400000</v>
      </c>
      <c r="F4" s="9" t="n">
        <f aca="false">D4*E4</f>
        <v>1400000</v>
      </c>
    </row>
    <row r="5" s="10" customFormat="true" ht="26.25" hidden="false" customHeight="true" outlineLevel="0" collapsed="false">
      <c r="A5" s="7" t="n">
        <v>2</v>
      </c>
      <c r="B5" s="11" t="s">
        <v>9</v>
      </c>
      <c r="C5" s="7" t="s">
        <v>8</v>
      </c>
      <c r="D5" s="7" t="n">
        <v>380</v>
      </c>
      <c r="E5" s="9" t="n">
        <v>14000</v>
      </c>
      <c r="F5" s="9" t="n">
        <f aca="false">D5*E5</f>
        <v>5320000</v>
      </c>
    </row>
    <row r="6" s="10" customFormat="true" ht="26.25" hidden="false" customHeight="true" outlineLevel="0" collapsed="false">
      <c r="A6" s="7" t="n">
        <v>3</v>
      </c>
      <c r="B6" s="8" t="s">
        <v>10</v>
      </c>
      <c r="C6" s="7" t="s">
        <v>8</v>
      </c>
      <c r="D6" s="7" t="n">
        <v>1</v>
      </c>
      <c r="E6" s="9" t="n">
        <v>6650000</v>
      </c>
      <c r="F6" s="9" t="n">
        <f aca="false">D6*E6</f>
        <v>6650000</v>
      </c>
    </row>
    <row r="7" s="10" customFormat="true" ht="26.25" hidden="false" customHeight="true" outlineLevel="0" collapsed="false">
      <c r="A7" s="7" t="n">
        <v>4</v>
      </c>
      <c r="B7" s="8" t="s">
        <v>11</v>
      </c>
      <c r="C7" s="7" t="s">
        <v>8</v>
      </c>
      <c r="D7" s="7" t="n">
        <v>200</v>
      </c>
      <c r="E7" s="9" t="n">
        <v>15000</v>
      </c>
      <c r="F7" s="9" t="n">
        <f aca="false">D7*E7</f>
        <v>3000000</v>
      </c>
    </row>
    <row r="8" s="10" customFormat="true" ht="26.25" hidden="false" customHeight="true" outlineLevel="0" collapsed="false">
      <c r="A8" s="7" t="n">
        <v>5</v>
      </c>
      <c r="B8" s="11" t="s">
        <v>12</v>
      </c>
      <c r="C8" s="7" t="s">
        <v>8</v>
      </c>
      <c r="D8" s="7" t="n">
        <v>100</v>
      </c>
      <c r="E8" s="9" t="n">
        <v>16000</v>
      </c>
      <c r="F8" s="9" t="n">
        <f aca="false">D8*E8</f>
        <v>1600000</v>
      </c>
    </row>
    <row r="9" s="10" customFormat="true" ht="26.25" hidden="false" customHeight="true" outlineLevel="0" collapsed="false">
      <c r="A9" s="7" t="n">
        <v>6</v>
      </c>
      <c r="B9" s="11" t="s">
        <v>13</v>
      </c>
      <c r="C9" s="7" t="s">
        <v>8</v>
      </c>
      <c r="D9" s="7" t="n">
        <v>100</v>
      </c>
      <c r="E9" s="9" t="n">
        <v>16000</v>
      </c>
      <c r="F9" s="9" t="n">
        <f aca="false">D9*E9</f>
        <v>1600000</v>
      </c>
    </row>
    <row r="10" s="10" customFormat="true" ht="26.25" hidden="false" customHeight="true" outlineLevel="0" collapsed="false">
      <c r="A10" s="7" t="n">
        <v>7</v>
      </c>
      <c r="B10" s="8" t="s">
        <v>14</v>
      </c>
      <c r="C10" s="7" t="s">
        <v>8</v>
      </c>
      <c r="D10" s="7" t="n">
        <v>200</v>
      </c>
      <c r="E10" s="9" t="n">
        <v>17000</v>
      </c>
      <c r="F10" s="9" t="n">
        <f aca="false">D10*E10</f>
        <v>3400000</v>
      </c>
    </row>
    <row r="11" s="10" customFormat="true" ht="26.25" hidden="false" customHeight="true" outlineLevel="0" collapsed="false">
      <c r="A11" s="7" t="n">
        <v>8</v>
      </c>
      <c r="B11" s="12" t="s">
        <v>15</v>
      </c>
      <c r="C11" s="7" t="s">
        <v>8</v>
      </c>
      <c r="D11" s="7" t="n">
        <v>100</v>
      </c>
      <c r="E11" s="9" t="n">
        <v>18000</v>
      </c>
      <c r="F11" s="9" t="n">
        <f aca="false">D11*E11</f>
        <v>1800000</v>
      </c>
    </row>
    <row r="12" s="10" customFormat="true" ht="26.25" hidden="false" customHeight="true" outlineLevel="0" collapsed="false">
      <c r="A12" s="7" t="n">
        <v>9</v>
      </c>
      <c r="B12" s="11" t="s">
        <v>16</v>
      </c>
      <c r="C12" s="7" t="s">
        <v>8</v>
      </c>
      <c r="D12" s="7" t="n">
        <v>36</v>
      </c>
      <c r="E12" s="9" t="n">
        <v>220000</v>
      </c>
      <c r="F12" s="9" t="n">
        <f aca="false">D12*E12</f>
        <v>7920000</v>
      </c>
    </row>
    <row r="13" s="10" customFormat="true" ht="26.25" hidden="false" customHeight="true" outlineLevel="0" collapsed="false">
      <c r="A13" s="7" t="n">
        <v>10</v>
      </c>
      <c r="B13" s="13" t="s">
        <v>17</v>
      </c>
      <c r="C13" s="7" t="s">
        <v>8</v>
      </c>
      <c r="D13" s="7" t="n">
        <v>5</v>
      </c>
      <c r="E13" s="9" t="n">
        <v>108000</v>
      </c>
      <c r="F13" s="9" t="n">
        <f aca="false">D13*E13</f>
        <v>540000</v>
      </c>
    </row>
    <row r="14" s="10" customFormat="true" ht="26.25" hidden="false" customHeight="true" outlineLevel="0" collapsed="false">
      <c r="A14" s="7" t="n">
        <v>11</v>
      </c>
      <c r="B14" s="13" t="s">
        <v>18</v>
      </c>
      <c r="C14" s="7" t="s">
        <v>8</v>
      </c>
      <c r="D14" s="7" t="n">
        <v>5</v>
      </c>
      <c r="E14" s="9" t="n">
        <v>115000</v>
      </c>
      <c r="F14" s="9" t="n">
        <f aca="false">D14*E14</f>
        <v>575000</v>
      </c>
    </row>
    <row r="15" s="10" customFormat="true" ht="26.25" hidden="false" customHeight="true" outlineLevel="0" collapsed="false">
      <c r="A15" s="7" t="n">
        <v>12</v>
      </c>
      <c r="B15" s="13" t="s">
        <v>19</v>
      </c>
      <c r="C15" s="7" t="s">
        <v>8</v>
      </c>
      <c r="D15" s="7" t="n">
        <v>2</v>
      </c>
      <c r="E15" s="9" t="n">
        <v>965000</v>
      </c>
      <c r="F15" s="9" t="n">
        <f aca="false">D15*E15</f>
        <v>1930000</v>
      </c>
      <c r="G15" s="14"/>
    </row>
    <row r="16" s="10" customFormat="true" ht="26.25" hidden="false" customHeight="true" outlineLevel="0" collapsed="false">
      <c r="A16" s="7" t="n">
        <v>13</v>
      </c>
      <c r="B16" s="13" t="s">
        <v>20</v>
      </c>
      <c r="C16" s="7" t="s">
        <v>21</v>
      </c>
      <c r="D16" s="7" t="n">
        <v>20</v>
      </c>
      <c r="E16" s="9" t="n">
        <v>12000</v>
      </c>
      <c r="F16" s="9" t="n">
        <f aca="false">D16*E16</f>
        <v>240000</v>
      </c>
    </row>
    <row r="17" s="10" customFormat="true" ht="26.25" hidden="false" customHeight="true" outlineLevel="0" collapsed="false">
      <c r="A17" s="7" t="n">
        <v>14</v>
      </c>
      <c r="B17" s="12" t="s">
        <v>22</v>
      </c>
      <c r="C17" s="7" t="s">
        <v>8</v>
      </c>
      <c r="D17" s="7" t="n">
        <v>95</v>
      </c>
      <c r="E17" s="9" t="n">
        <v>19000</v>
      </c>
      <c r="F17" s="9" t="n">
        <f aca="false">D17*E17</f>
        <v>1805000</v>
      </c>
    </row>
    <row r="18" s="10" customFormat="true" ht="26.25" hidden="false" customHeight="true" outlineLevel="0" collapsed="false">
      <c r="A18" s="7" t="n">
        <v>15</v>
      </c>
      <c r="B18" s="13" t="s">
        <v>23</v>
      </c>
      <c r="C18" s="7" t="s">
        <v>8</v>
      </c>
      <c r="D18" s="7" t="n">
        <v>200</v>
      </c>
      <c r="E18" s="9" t="n">
        <v>900</v>
      </c>
      <c r="F18" s="9" t="n">
        <f aca="false">D18*E18</f>
        <v>180000</v>
      </c>
    </row>
    <row r="19" s="10" customFormat="true" ht="26.25" hidden="false" customHeight="true" outlineLevel="0" collapsed="false">
      <c r="A19" s="7" t="n">
        <v>16</v>
      </c>
      <c r="B19" s="12" t="s">
        <v>24</v>
      </c>
      <c r="C19" s="7" t="s">
        <v>8</v>
      </c>
      <c r="D19" s="7" t="n">
        <v>80</v>
      </c>
      <c r="E19" s="9" t="n">
        <v>19000</v>
      </c>
      <c r="F19" s="9" t="n">
        <f aca="false">D19*E19</f>
        <v>1520000</v>
      </c>
    </row>
    <row r="20" s="10" customFormat="true" ht="26.25" hidden="false" customHeight="true" outlineLevel="0" collapsed="false">
      <c r="A20" s="7" t="n">
        <v>17</v>
      </c>
      <c r="B20" s="15" t="s">
        <v>25</v>
      </c>
      <c r="C20" s="7" t="s">
        <v>8</v>
      </c>
      <c r="D20" s="7" t="n">
        <v>1</v>
      </c>
      <c r="E20" s="9" t="n">
        <v>680000</v>
      </c>
      <c r="F20" s="9" t="n">
        <f aca="false">D20*E20</f>
        <v>680000</v>
      </c>
    </row>
    <row r="21" s="16" customFormat="true" ht="26.25" hidden="false" customHeight="true" outlineLevel="0" collapsed="false">
      <c r="A21" s="7" t="n">
        <v>18</v>
      </c>
      <c r="B21" s="15" t="s">
        <v>26</v>
      </c>
      <c r="C21" s="7" t="s">
        <v>8</v>
      </c>
      <c r="D21" s="7" t="n">
        <v>10</v>
      </c>
      <c r="E21" s="9" t="n">
        <v>150000</v>
      </c>
      <c r="F21" s="9" t="n">
        <f aca="false">D21*E21</f>
        <v>1500000</v>
      </c>
    </row>
    <row r="22" s="10" customFormat="true" ht="26.25" hidden="false" customHeight="true" outlineLevel="0" collapsed="false">
      <c r="A22" s="7" t="n">
        <v>19</v>
      </c>
      <c r="B22" s="12" t="s">
        <v>27</v>
      </c>
      <c r="C22" s="7" t="s">
        <v>8</v>
      </c>
      <c r="D22" s="7" t="n">
        <v>10</v>
      </c>
      <c r="E22" s="9" t="n">
        <v>20000</v>
      </c>
      <c r="F22" s="9" t="n">
        <f aca="false">D22*E22</f>
        <v>200000</v>
      </c>
    </row>
    <row r="23" s="17" customFormat="true" ht="26.25" hidden="false" customHeight="true" outlineLevel="0" collapsed="false">
      <c r="A23" s="7" t="n">
        <v>20</v>
      </c>
      <c r="B23" s="12" t="s">
        <v>28</v>
      </c>
      <c r="C23" s="7" t="s">
        <v>8</v>
      </c>
      <c r="D23" s="7" t="n">
        <v>5</v>
      </c>
      <c r="E23" s="9" t="n">
        <v>290000</v>
      </c>
      <c r="F23" s="9" t="n">
        <f aca="false">D23*E23</f>
        <v>1450000</v>
      </c>
      <c r="G23" s="10"/>
      <c r="H23" s="10"/>
    </row>
    <row r="24" s="17" customFormat="true" ht="26.25" hidden="false" customHeight="true" outlineLevel="0" collapsed="false">
      <c r="A24" s="7" t="n">
        <v>21</v>
      </c>
      <c r="B24" s="12" t="s">
        <v>29</v>
      </c>
      <c r="C24" s="7" t="s">
        <v>8</v>
      </c>
      <c r="D24" s="7" t="n">
        <v>40</v>
      </c>
      <c r="E24" s="9" t="n">
        <v>25000</v>
      </c>
      <c r="F24" s="9" t="n">
        <f aca="false">D24*E24</f>
        <v>1000000</v>
      </c>
      <c r="G24" s="10"/>
      <c r="H24" s="10"/>
    </row>
    <row r="25" s="17" customFormat="true" ht="26.25" hidden="false" customHeight="true" outlineLevel="0" collapsed="false">
      <c r="A25" s="7" t="n">
        <v>22</v>
      </c>
      <c r="B25" s="12" t="s">
        <v>30</v>
      </c>
      <c r="C25" s="7" t="s">
        <v>8</v>
      </c>
      <c r="D25" s="7" t="n">
        <v>10</v>
      </c>
      <c r="E25" s="9" t="n">
        <v>85000</v>
      </c>
      <c r="F25" s="9" t="n">
        <f aca="false">D25*E25</f>
        <v>850000</v>
      </c>
      <c r="G25" s="10"/>
      <c r="H25" s="10"/>
    </row>
    <row r="26" s="17" customFormat="true" ht="26.25" hidden="false" customHeight="true" outlineLevel="0" collapsed="false">
      <c r="A26" s="7" t="n">
        <v>23</v>
      </c>
      <c r="B26" s="18" t="s">
        <v>31</v>
      </c>
      <c r="C26" s="7" t="s">
        <v>8</v>
      </c>
      <c r="D26" s="7" t="n">
        <v>2</v>
      </c>
      <c r="E26" s="9" t="n">
        <v>690000</v>
      </c>
      <c r="F26" s="9" t="n">
        <f aca="false">D26*E26</f>
        <v>1380000</v>
      </c>
      <c r="G26" s="10"/>
      <c r="H26" s="10"/>
    </row>
    <row r="27" s="17" customFormat="true" ht="26.25" hidden="false" customHeight="true" outlineLevel="0" collapsed="false">
      <c r="A27" s="7" t="n">
        <v>24</v>
      </c>
      <c r="B27" s="12" t="s">
        <v>32</v>
      </c>
      <c r="C27" s="7" t="s">
        <v>8</v>
      </c>
      <c r="D27" s="7" t="n">
        <v>2</v>
      </c>
      <c r="E27" s="9" t="n">
        <v>141000</v>
      </c>
      <c r="F27" s="9" t="n">
        <f aca="false">D27*E27</f>
        <v>282000</v>
      </c>
      <c r="G27" s="10"/>
      <c r="H27" s="10"/>
    </row>
    <row r="28" s="17" customFormat="true" ht="26.25" hidden="false" customHeight="true" outlineLevel="0" collapsed="false">
      <c r="A28" s="7" t="n">
        <v>25</v>
      </c>
      <c r="B28" s="18" t="s">
        <v>33</v>
      </c>
      <c r="C28" s="7" t="s">
        <v>8</v>
      </c>
      <c r="D28" s="7" t="n">
        <v>10</v>
      </c>
      <c r="E28" s="9" t="n">
        <v>72000</v>
      </c>
      <c r="F28" s="9" t="n">
        <f aca="false">D28*E28</f>
        <v>720000</v>
      </c>
      <c r="G28" s="10"/>
      <c r="H28" s="10"/>
    </row>
    <row r="29" s="17" customFormat="true" ht="34.5" hidden="false" customHeight="true" outlineLevel="0" collapsed="false">
      <c r="A29" s="7" t="n">
        <v>26</v>
      </c>
      <c r="B29" s="13" t="s">
        <v>34</v>
      </c>
      <c r="C29" s="7" t="s">
        <v>35</v>
      </c>
      <c r="D29" s="7" t="n">
        <v>1</v>
      </c>
      <c r="E29" s="9" t="n">
        <v>350000</v>
      </c>
      <c r="F29" s="9" t="n">
        <f aca="false">D29*E29</f>
        <v>350000</v>
      </c>
      <c r="G29" s="10"/>
      <c r="H29" s="10"/>
    </row>
    <row r="30" s="17" customFormat="true" ht="26.25" hidden="false" customHeight="true" outlineLevel="0" collapsed="false">
      <c r="A30" s="7" t="n">
        <v>27</v>
      </c>
      <c r="B30" s="12" t="s">
        <v>36</v>
      </c>
      <c r="C30" s="7" t="s">
        <v>8</v>
      </c>
      <c r="D30" s="7" t="n">
        <v>80</v>
      </c>
      <c r="E30" s="9" t="n">
        <v>39000</v>
      </c>
      <c r="F30" s="9" t="n">
        <f aca="false">D30*E30</f>
        <v>3120000</v>
      </c>
      <c r="G30" s="10"/>
      <c r="H30" s="10"/>
    </row>
    <row r="31" s="17" customFormat="true" ht="26.25" hidden="false" customHeight="true" outlineLevel="0" collapsed="false">
      <c r="A31" s="7" t="n">
        <v>28</v>
      </c>
      <c r="B31" s="18" t="s">
        <v>37</v>
      </c>
      <c r="C31" s="7" t="s">
        <v>8</v>
      </c>
      <c r="D31" s="7" t="n">
        <v>10</v>
      </c>
      <c r="E31" s="9" t="n">
        <v>90000</v>
      </c>
      <c r="F31" s="9" t="n">
        <f aca="false">D31*E31</f>
        <v>900000</v>
      </c>
      <c r="G31" s="10"/>
      <c r="H31" s="10"/>
    </row>
    <row r="32" s="17" customFormat="true" ht="26.25" hidden="false" customHeight="true" outlineLevel="0" collapsed="false">
      <c r="A32" s="7" t="n">
        <v>29</v>
      </c>
      <c r="B32" s="13" t="s">
        <v>38</v>
      </c>
      <c r="C32" s="7" t="s">
        <v>39</v>
      </c>
      <c r="D32" s="7" t="n">
        <v>2</v>
      </c>
      <c r="E32" s="9" t="n">
        <v>235000</v>
      </c>
      <c r="F32" s="9" t="n">
        <f aca="false">D32*E32</f>
        <v>470000</v>
      </c>
      <c r="G32" s="10"/>
      <c r="H32" s="10"/>
    </row>
    <row r="33" s="17" customFormat="true" ht="26.25" hidden="false" customHeight="true" outlineLevel="0" collapsed="false">
      <c r="A33" s="7" t="n">
        <v>30</v>
      </c>
      <c r="B33" s="12" t="s">
        <v>40</v>
      </c>
      <c r="C33" s="7" t="s">
        <v>8</v>
      </c>
      <c r="D33" s="7" t="n">
        <v>41</v>
      </c>
      <c r="E33" s="9" t="n">
        <v>48000</v>
      </c>
      <c r="F33" s="9" t="n">
        <f aca="false">D33*E33</f>
        <v>1968000</v>
      </c>
    </row>
    <row r="34" s="17" customFormat="true" ht="26.25" hidden="false" customHeight="true" outlineLevel="0" collapsed="false">
      <c r="A34" s="7" t="n">
        <v>31</v>
      </c>
      <c r="B34" s="18" t="s">
        <v>41</v>
      </c>
      <c r="C34" s="7" t="s">
        <v>8</v>
      </c>
      <c r="D34" s="7" t="n">
        <v>1</v>
      </c>
      <c r="E34" s="9" t="n">
        <v>1300000</v>
      </c>
      <c r="F34" s="9" t="n">
        <f aca="false">D34*E34</f>
        <v>1300000</v>
      </c>
    </row>
    <row r="35" s="17" customFormat="true" ht="26.25" hidden="false" customHeight="true" outlineLevel="0" collapsed="false">
      <c r="A35" s="7" t="n">
        <v>32</v>
      </c>
      <c r="B35" s="8" t="s">
        <v>42</v>
      </c>
      <c r="C35" s="19" t="s">
        <v>8</v>
      </c>
      <c r="D35" s="19" t="n">
        <v>100</v>
      </c>
      <c r="E35" s="20" t="n">
        <v>24000</v>
      </c>
      <c r="F35" s="9" t="n">
        <f aca="false">D35*E35</f>
        <v>2400000</v>
      </c>
    </row>
    <row r="36" s="17" customFormat="true" ht="26.25" hidden="false" customHeight="true" outlineLevel="0" collapsed="false">
      <c r="A36" s="7" t="n">
        <v>33</v>
      </c>
      <c r="B36" s="8" t="s">
        <v>43</v>
      </c>
      <c r="C36" s="19" t="s">
        <v>8</v>
      </c>
      <c r="D36" s="19" t="n">
        <v>30</v>
      </c>
      <c r="E36" s="21" t="n">
        <v>50000</v>
      </c>
      <c r="F36" s="9" t="n">
        <f aca="false">D36*E36</f>
        <v>1500000</v>
      </c>
    </row>
    <row r="37" s="17" customFormat="true" ht="26.25" hidden="false" customHeight="true" outlineLevel="0" collapsed="false">
      <c r="A37" s="22"/>
      <c r="B37" s="23" t="s">
        <v>44</v>
      </c>
      <c r="C37" s="22"/>
      <c r="D37" s="22"/>
      <c r="E37" s="24"/>
      <c r="F37" s="25" t="n">
        <f aca="false">SUM(F4:F36)</f>
        <v>59550000</v>
      </c>
    </row>
    <row r="38" s="17" customFormat="true" ht="26.25" hidden="false" customHeight="true" outlineLevel="0" collapsed="false"/>
    <row r="39" s="17" customFormat="true" ht="26.25" hidden="false" customHeight="true" outlineLevel="0" collapsed="false"/>
    <row r="40" s="17" customFormat="true" ht="26.25" hidden="false" customHeight="true" outlineLevel="0" collapsed="false"/>
    <row r="41" s="17" customFormat="true" ht="26.25" hidden="false" customHeight="true" outlineLevel="0" collapsed="false"/>
    <row r="42" s="17" customFormat="true" ht="26.25" hidden="false" customHeight="true" outlineLevel="0" collapsed="false"/>
    <row r="43" s="17" customFormat="true" ht="26.25" hidden="false" customHeight="true" outlineLevel="0" collapsed="false"/>
    <row r="44" s="17" customFormat="true" ht="26.25" hidden="false" customHeight="true" outlineLevel="0" collapsed="false"/>
    <row r="45" s="17" customFormat="true" ht="26.25" hidden="false" customHeight="true" outlineLevel="0" collapsed="false"/>
    <row r="46" s="17" customFormat="true" ht="26.25" hidden="false" customHeight="true" outlineLevel="0" collapsed="false"/>
    <row r="47" s="17" customFormat="true" ht="26.25" hidden="false" customHeight="true" outlineLevel="0" collapsed="false"/>
    <row r="48" s="17" customFormat="true" ht="26.25" hidden="false" customHeight="true" outlineLevel="0" collapsed="false"/>
    <row r="49" s="17" customFormat="true" ht="26.25" hidden="false" customHeight="true" outlineLevel="0" collapsed="false"/>
    <row r="50" s="17" customFormat="true" ht="26.25" hidden="false" customHeight="true" outlineLevel="0" collapsed="false"/>
    <row r="51" s="17" customFormat="true" ht="24.75" hidden="false" customHeight="true" outlineLevel="0" collapsed="false"/>
    <row r="52" s="17" customFormat="true" ht="15.75" hidden="false" customHeight="true" outlineLevel="0" collapsed="false"/>
    <row r="53" s="17" customFormat="true" ht="15.75" hidden="false" customHeight="true" outlineLevel="0" collapsed="false"/>
    <row r="54" s="17" customFormat="true" ht="15.75" hidden="false" customHeight="true" outlineLevel="0" collapsed="false"/>
    <row r="55" s="17" customFormat="true" ht="15.75" hidden="false" customHeight="true" outlineLevel="0" collapsed="false"/>
    <row r="56" s="17" customFormat="true" ht="15.75" hidden="false" customHeight="true" outlineLevel="0" collapsed="false"/>
    <row r="57" s="17" customFormat="true" ht="15.75" hidden="false" customHeight="true" outlineLevel="0" collapsed="false"/>
    <row r="58" s="17" customFormat="true" ht="15.75" hidden="false" customHeight="true" outlineLevel="0" collapsed="false"/>
    <row r="59" s="17" customFormat="true" ht="15.75" hidden="false" customHeight="true" outlineLevel="0" collapsed="false"/>
    <row r="60" s="17" customFormat="true" ht="15.75" hidden="false" customHeight="true" outlineLevel="0" collapsed="false"/>
    <row r="61" s="17" customFormat="true" ht="15.75" hidden="false" customHeight="true" outlineLevel="0" collapsed="false"/>
    <row r="62" s="17" customFormat="true" ht="15.75" hidden="false" customHeight="true" outlineLevel="0" collapsed="false"/>
    <row r="63" s="17" customFormat="true" ht="15.75" hidden="false" customHeight="true" outlineLevel="0" collapsed="false"/>
    <row r="64" s="17" customFormat="true" ht="15.75" hidden="false" customHeight="true" outlineLevel="0" collapsed="false"/>
    <row r="65" s="17" customFormat="true" ht="15.75" hidden="false" customHeight="true" outlineLevel="0" collapsed="false"/>
    <row r="66" s="17" customFormat="true" ht="15.75" hidden="false" customHeight="true" outlineLevel="0" collapsed="false"/>
    <row r="67" s="17" customFormat="true" ht="15.75" hidden="false" customHeight="true" outlineLevel="0" collapsed="false"/>
    <row r="68" s="17" customFormat="true" ht="15.75" hidden="false" customHeight="true" outlineLevel="0" collapsed="false"/>
    <row r="69" s="17" customFormat="true" ht="15.75" hidden="false" customHeight="true" outlineLevel="0" collapsed="false"/>
    <row r="70" s="17" customFormat="true" ht="15.75" hidden="false" customHeight="true" outlineLevel="0" collapsed="false"/>
    <row r="71" s="17" customFormat="true" ht="15.75" hidden="false" customHeight="true" outlineLevel="0" collapsed="false"/>
    <row r="72" s="17" customFormat="true" ht="15.75" hidden="false" customHeight="true" outlineLevel="0" collapsed="false"/>
    <row r="73" s="17" customFormat="true" ht="15.75" hidden="false" customHeight="true" outlineLevel="0" collapsed="false"/>
    <row r="74" s="17" customFormat="true" ht="15.75" hidden="false" customHeight="true" outlineLevel="0" collapsed="false"/>
    <row r="75" s="17" customFormat="true" ht="15.75" hidden="false" customHeight="true" outlineLevel="0" collapsed="false"/>
    <row r="76" s="17" customFormat="true" ht="15.75" hidden="false" customHeight="true" outlineLevel="0" collapsed="false"/>
    <row r="77" s="17" customFormat="true" ht="15.75" hidden="false" customHeight="true" outlineLevel="0" collapsed="false"/>
    <row r="78" s="17" customFormat="true" ht="15.75" hidden="false" customHeight="true" outlineLevel="0" collapsed="false"/>
    <row r="79" s="17" customFormat="true" ht="15.75" hidden="false" customHeight="true" outlineLevel="0" collapsed="false"/>
    <row r="80" s="17" customFormat="true" ht="15.75" hidden="false" customHeight="true" outlineLevel="0" collapsed="false"/>
    <row r="81" s="17" customFormat="true" ht="15.75" hidden="false" customHeight="true" outlineLevel="0" collapsed="false"/>
    <row r="82" s="17" customFormat="true" ht="15.75" hidden="false" customHeight="true" outlineLevel="0" collapsed="false"/>
    <row r="83" s="17" customFormat="true" ht="15.75" hidden="false" customHeight="true" outlineLevel="0" collapsed="false"/>
    <row r="84" s="17" customFormat="true" ht="15.75" hidden="false" customHeight="true" outlineLevel="0" collapsed="false"/>
    <row r="85" s="17" customFormat="true" ht="15.75" hidden="false" customHeight="true" outlineLevel="0" collapsed="false"/>
    <row r="86" s="17" customFormat="true" ht="15.75" hidden="false" customHeight="true" outlineLevel="0" collapsed="false"/>
    <row r="87" s="17" customFormat="true" ht="15.75" hidden="false" customHeight="true" outlineLevel="0" collapsed="false"/>
    <row r="88" s="17" customFormat="true" ht="15.75" hidden="false" customHeight="true" outlineLevel="0" collapsed="false"/>
    <row r="89" s="17" customFormat="true" ht="15.75" hidden="false" customHeight="true" outlineLevel="0" collapsed="false"/>
    <row r="90" s="17" customFormat="true" ht="15.75" hidden="false" customHeight="true" outlineLevel="0" collapsed="false"/>
    <row r="91" s="17" customFormat="true" ht="15.75" hidden="false" customHeight="true" outlineLevel="0" collapsed="false"/>
    <row r="92" s="17" customFormat="true" ht="15.75" hidden="false" customHeight="true" outlineLevel="0" collapsed="false"/>
    <row r="93" s="17" customFormat="true" ht="15.75" hidden="false" customHeight="true" outlineLevel="0" collapsed="false"/>
    <row r="94" s="17" customFormat="true" ht="15.75" hidden="false" customHeight="true" outlineLevel="0" collapsed="false"/>
    <row r="95" s="17" customFormat="true" ht="15.75" hidden="false" customHeight="true" outlineLevel="0" collapsed="false"/>
    <row r="96" s="17" customFormat="true" ht="15.75" hidden="false" customHeight="true" outlineLevel="0" collapsed="false"/>
    <row r="97" s="17" customFormat="true" ht="15.75" hidden="false" customHeight="true" outlineLevel="0" collapsed="false"/>
    <row r="98" s="17" customFormat="true" ht="15.75" hidden="false" customHeight="true" outlineLevel="0" collapsed="false"/>
    <row r="99" s="17" customFormat="true" ht="15.75" hidden="false" customHeight="true" outlineLevel="0" collapsed="false"/>
    <row r="100" s="17" customFormat="true" ht="15.75" hidden="false" customHeight="true" outlineLevel="0" collapsed="false"/>
    <row r="101" s="17" customFormat="true" ht="15.75" hidden="false" customHeight="true" outlineLevel="0" collapsed="false"/>
    <row r="102" s="17" customFormat="true" ht="15.75" hidden="false" customHeight="true" outlineLevel="0" collapsed="false"/>
    <row r="103" s="17" customFormat="true" ht="15.75" hidden="false" customHeight="true" outlineLevel="0" collapsed="false"/>
    <row r="104" s="17" customFormat="true" ht="15.75" hidden="false" customHeight="true" outlineLevel="0" collapsed="false"/>
    <row r="105" s="17" customFormat="true" ht="15.75" hidden="false" customHeight="true" outlineLevel="0" collapsed="false"/>
    <row r="106" s="17" customFormat="true" ht="15.75" hidden="false" customHeight="true" outlineLevel="0" collapsed="false"/>
    <row r="107" s="17" customFormat="true" ht="15.75" hidden="false" customHeight="true" outlineLevel="0" collapsed="false"/>
    <row r="108" s="17" customFormat="true" ht="15.75" hidden="false" customHeight="true" outlineLevel="0" collapsed="false"/>
    <row r="109" s="17" customFormat="true" ht="15.75" hidden="false" customHeight="true" outlineLevel="0" collapsed="false"/>
    <row r="110" s="17" customFormat="true" ht="15.75" hidden="false" customHeight="true" outlineLevel="0" collapsed="false"/>
    <row r="111" s="17" customFormat="true" ht="15.75" hidden="false" customHeight="true" outlineLevel="0" collapsed="false"/>
    <row r="112" s="17" customFormat="true" ht="15.75" hidden="false" customHeight="true" outlineLevel="0" collapsed="false"/>
    <row r="113" customFormat="false" ht="15.75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</row>
    <row r="114" customFormat="false" ht="15.7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</row>
    <row r="115" customFormat="false" ht="15.75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</row>
    <row r="116" customFormat="false" ht="15.7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</row>
    <row r="117" customFormat="false" ht="15.75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</row>
    <row r="118" customFormat="false" ht="15.7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</row>
    <row r="119" customFormat="false" ht="15.75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</row>
    <row r="120" customFormat="false" ht="15.7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</row>
    <row r="121" customFormat="false" ht="15.75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</row>
    <row r="122" customFormat="false" ht="15.7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</row>
    <row r="123" customFormat="false" ht="15.75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</row>
    <row r="124" customFormat="false" ht="15.7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</row>
    <row r="125" customFormat="false" ht="15.75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</row>
  </sheetData>
  <mergeCells count="1">
    <mergeCell ref="B1:F1"/>
  </mergeCells>
  <printOptions headings="false" gridLines="false" gridLinesSet="true" horizontalCentered="false" verticalCentered="false"/>
  <pageMargins left="0.490277777777778" right="0.2" top="0.409722222222222" bottom="0.4" header="0.511811023622047" footer="0.511811023622047"/>
  <pageSetup paperSize="1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V138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2" ySplit="3" topLeftCell="D22" activePane="bottomRight" state="frozen"/>
      <selection pane="topLeft" activeCell="A1" activeCellId="0" sqref="A1"/>
      <selection pane="topRight" activeCell="D1" activeCellId="0" sqref="D1"/>
      <selection pane="bottomLeft" activeCell="A22" activeCellId="0" sqref="A22"/>
      <selection pane="bottomRight" activeCell="H31" activeCellId="0" sqref="H3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26" width="45"/>
    <col collapsed="false" customWidth="true" hidden="false" outlineLevel="0" max="3" min="3" style="1" width="24.42"/>
    <col collapsed="false" customWidth="true" hidden="false" outlineLevel="0" max="4" min="4" style="27" width="10.29"/>
    <col collapsed="false" customWidth="true" hidden="false" outlineLevel="0" max="5" min="5" style="27" width="13.15"/>
    <col collapsed="false" customWidth="true" hidden="false" outlineLevel="0" max="6" min="6" style="28" width="15.85"/>
    <col collapsed="false" customWidth="true" hidden="false" outlineLevel="0" max="7" min="7" style="28" width="19.71"/>
    <col collapsed="false" customWidth="true" hidden="false" outlineLevel="0" max="8" min="8" style="29" width="19.29"/>
    <col collapsed="false" customWidth="true" hidden="false" outlineLevel="0" max="9" min="9" style="1" width="29.29"/>
    <col collapsed="false" customWidth="true" hidden="false" outlineLevel="0" max="11" min="10" style="1" width="37.42"/>
    <col collapsed="false" customWidth="true" hidden="false" outlineLevel="0" max="12" min="12" style="1" width="11.57"/>
    <col collapsed="false" customWidth="true" hidden="false" outlineLevel="0" max="15" min="13" style="1" width="17.71"/>
    <col collapsed="false" customWidth="true" hidden="false" outlineLevel="0" max="16" min="16" style="1" width="11.29"/>
    <col collapsed="false" customWidth="false" hidden="false" outlineLevel="0" max="16384" min="17" style="1" width="9.14"/>
  </cols>
  <sheetData>
    <row r="1" customFormat="false" ht="30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0"/>
      <c r="J1" s="1" t="s">
        <v>45</v>
      </c>
    </row>
    <row r="2" customFormat="false" ht="24.75" hidden="false" customHeight="true" outlineLevel="0" collapsed="false"/>
    <row r="3" s="6" customFormat="true" ht="33.75" hidden="false" customHeight="true" outlineLevel="0" collapsed="false">
      <c r="A3" s="31" t="s">
        <v>1</v>
      </c>
      <c r="B3" s="31" t="s">
        <v>46</v>
      </c>
      <c r="C3" s="31" t="s">
        <v>47</v>
      </c>
      <c r="D3" s="32" t="s">
        <v>48</v>
      </c>
      <c r="E3" s="32" t="s">
        <v>49</v>
      </c>
      <c r="F3" s="33" t="s">
        <v>50</v>
      </c>
      <c r="G3" s="33" t="s">
        <v>51</v>
      </c>
      <c r="H3" s="33" t="s">
        <v>52</v>
      </c>
      <c r="K3" s="4" t="s">
        <v>2</v>
      </c>
      <c r="L3" s="4" t="s">
        <v>3</v>
      </c>
      <c r="M3" s="4" t="s">
        <v>4</v>
      </c>
      <c r="N3" s="4" t="s">
        <v>5</v>
      </c>
      <c r="O3" s="4" t="s">
        <v>6</v>
      </c>
    </row>
    <row r="4" s="10" customFormat="true" ht="26.25" hidden="false" customHeight="true" outlineLevel="0" collapsed="false">
      <c r="A4" s="34" t="n">
        <v>1</v>
      </c>
      <c r="B4" s="35" t="s">
        <v>53</v>
      </c>
      <c r="C4" s="35" t="s">
        <v>54</v>
      </c>
      <c r="D4" s="35" t="s">
        <v>55</v>
      </c>
      <c r="E4" s="36" t="n">
        <v>1</v>
      </c>
      <c r="F4" s="37" t="n">
        <v>1400000</v>
      </c>
      <c r="G4" s="38" t="n">
        <f aca="false">E4*F4</f>
        <v>1400000</v>
      </c>
      <c r="H4" s="35" t="s">
        <v>56</v>
      </c>
      <c r="J4" s="10" t="s">
        <v>57</v>
      </c>
      <c r="K4" s="8" t="s">
        <v>7</v>
      </c>
      <c r="L4" s="7" t="s">
        <v>8</v>
      </c>
      <c r="M4" s="7" t="n">
        <v>1</v>
      </c>
      <c r="N4" s="9" t="n">
        <v>1400000</v>
      </c>
      <c r="O4" s="9" t="n">
        <f aca="false">M4*N4</f>
        <v>1400000</v>
      </c>
    </row>
    <row r="5" s="10" customFormat="true" ht="26.25" hidden="false" customHeight="true" outlineLevel="0" collapsed="false">
      <c r="A5" s="34" t="n">
        <v>2</v>
      </c>
      <c r="B5" s="35" t="s">
        <v>58</v>
      </c>
      <c r="C5" s="35" t="s">
        <v>59</v>
      </c>
      <c r="D5" s="35" t="s">
        <v>55</v>
      </c>
      <c r="E5" s="36" t="n">
        <v>1</v>
      </c>
      <c r="F5" s="37" t="n">
        <v>195000</v>
      </c>
      <c r="G5" s="38" t="n">
        <f aca="false">E5*F5</f>
        <v>195000</v>
      </c>
      <c r="H5" s="35" t="s">
        <v>56</v>
      </c>
      <c r="J5" s="39" t="s">
        <v>60</v>
      </c>
      <c r="K5" s="11" t="s">
        <v>9</v>
      </c>
      <c r="L5" s="7" t="s">
        <v>8</v>
      </c>
      <c r="M5" s="7" t="n">
        <v>15</v>
      </c>
      <c r="N5" s="9" t="n">
        <v>14000</v>
      </c>
      <c r="O5" s="9" t="n">
        <f aca="false">M5*N5</f>
        <v>210000</v>
      </c>
    </row>
    <row r="6" s="10" customFormat="true" ht="26.25" hidden="false" customHeight="true" outlineLevel="0" collapsed="false">
      <c r="A6" s="34" t="n">
        <v>3</v>
      </c>
      <c r="B6" s="35" t="s">
        <v>58</v>
      </c>
      <c r="C6" s="35" t="s">
        <v>61</v>
      </c>
      <c r="D6" s="35" t="s">
        <v>55</v>
      </c>
      <c r="E6" s="36" t="n">
        <v>1</v>
      </c>
      <c r="F6" s="37" t="n">
        <v>195000</v>
      </c>
      <c r="G6" s="38" t="n">
        <f aca="false">E6*F6</f>
        <v>195000</v>
      </c>
      <c r="H6" s="35" t="s">
        <v>56</v>
      </c>
      <c r="K6" s="11" t="s">
        <v>9</v>
      </c>
      <c r="L6" s="7" t="s">
        <v>8</v>
      </c>
      <c r="M6" s="7" t="n">
        <v>13</v>
      </c>
      <c r="N6" s="9" t="n">
        <v>14000</v>
      </c>
      <c r="O6" s="9" t="n">
        <f aca="false">M6*N6</f>
        <v>182000</v>
      </c>
    </row>
    <row r="7" s="48" customFormat="true" ht="26.25" hidden="false" customHeight="true" outlineLevel="0" collapsed="false">
      <c r="A7" s="40"/>
      <c r="B7" s="41"/>
      <c r="C7" s="41"/>
      <c r="D7" s="41"/>
      <c r="E7" s="42"/>
      <c r="F7" s="43"/>
      <c r="G7" s="44" t="n">
        <f aca="false">SUBTOTAL(9,G4:G6)</f>
        <v>1790000</v>
      </c>
      <c r="H7" s="41"/>
      <c r="I7" s="10"/>
      <c r="J7" s="10"/>
      <c r="K7" s="45"/>
      <c r="L7" s="46"/>
      <c r="M7" s="46"/>
      <c r="N7" s="47"/>
      <c r="O7" s="44" t="n">
        <f aca="false">SUBTOTAL(9,O4:O6)</f>
        <v>1792000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="10" customFormat="true" ht="26.25" hidden="false" customHeight="true" outlineLevel="0" collapsed="false">
      <c r="A8" s="34" t="n">
        <v>1</v>
      </c>
      <c r="B8" s="35" t="s">
        <v>62</v>
      </c>
      <c r="C8" s="35"/>
      <c r="D8" s="35" t="s">
        <v>8</v>
      </c>
      <c r="E8" s="36" t="n">
        <v>1</v>
      </c>
      <c r="F8" s="49" t="n">
        <v>6650000</v>
      </c>
      <c r="G8" s="38" t="n">
        <f aca="false">E8*F8</f>
        <v>6650000</v>
      </c>
      <c r="H8" s="50" t="s">
        <v>63</v>
      </c>
      <c r="J8" s="39" t="s">
        <v>64</v>
      </c>
      <c r="K8" s="8" t="s">
        <v>10</v>
      </c>
      <c r="L8" s="7" t="s">
        <v>8</v>
      </c>
      <c r="M8" s="7" t="n">
        <v>1</v>
      </c>
      <c r="N8" s="9" t="n">
        <v>6650000</v>
      </c>
      <c r="O8" s="9" t="n">
        <f aca="false">M8*N8</f>
        <v>6650000</v>
      </c>
    </row>
    <row r="9" s="48" customFormat="true" ht="26.25" hidden="false" customHeight="true" outlineLevel="0" collapsed="false">
      <c r="A9" s="40"/>
      <c r="B9" s="41"/>
      <c r="C9" s="41"/>
      <c r="D9" s="41"/>
      <c r="E9" s="42"/>
      <c r="F9" s="43"/>
      <c r="G9" s="44" t="n">
        <f aca="false">SUBTOTAL(9,G8)</f>
        <v>6650000</v>
      </c>
      <c r="H9" s="41"/>
      <c r="I9" s="51"/>
      <c r="J9" s="51"/>
      <c r="K9" s="52"/>
      <c r="L9" s="46"/>
      <c r="M9" s="46"/>
      <c r="N9" s="47"/>
      <c r="O9" s="44" t="n">
        <f aca="false">SUBTOTAL(9,O8)</f>
        <v>6650000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="10" customFormat="true" ht="26.25" hidden="false" customHeight="true" outlineLevel="0" collapsed="false">
      <c r="A10" s="34" t="n">
        <v>1</v>
      </c>
      <c r="B10" s="35" t="s">
        <v>65</v>
      </c>
      <c r="C10" s="35"/>
      <c r="D10" s="35" t="s">
        <v>66</v>
      </c>
      <c r="E10" s="36" t="n">
        <v>10</v>
      </c>
      <c r="F10" s="37" t="n">
        <v>48000</v>
      </c>
      <c r="G10" s="38" t="n">
        <f aca="false">E10*F10</f>
        <v>480000</v>
      </c>
      <c r="H10" s="35" t="s">
        <v>67</v>
      </c>
      <c r="J10" s="39" t="s">
        <v>68</v>
      </c>
      <c r="K10" s="11" t="s">
        <v>9</v>
      </c>
      <c r="L10" s="7" t="s">
        <v>8</v>
      </c>
      <c r="M10" s="7" t="n">
        <v>26</v>
      </c>
      <c r="N10" s="9" t="n">
        <v>14000</v>
      </c>
      <c r="O10" s="9" t="n">
        <f aca="false">M10*N10</f>
        <v>364000</v>
      </c>
    </row>
    <row r="11" s="10" customFormat="true" ht="26.25" hidden="false" customHeight="true" outlineLevel="0" collapsed="false">
      <c r="A11" s="34" t="n">
        <v>2</v>
      </c>
      <c r="B11" s="53" t="s">
        <v>69</v>
      </c>
      <c r="C11" s="35"/>
      <c r="D11" s="35" t="s">
        <v>66</v>
      </c>
      <c r="E11" s="36" t="n">
        <v>10</v>
      </c>
      <c r="F11" s="37" t="n">
        <v>75000</v>
      </c>
      <c r="G11" s="38" t="n">
        <f aca="false">E11*F11</f>
        <v>750000</v>
      </c>
      <c r="H11" s="35" t="s">
        <v>67</v>
      </c>
      <c r="K11" s="11" t="s">
        <v>9</v>
      </c>
      <c r="L11" s="7" t="s">
        <v>8</v>
      </c>
      <c r="M11" s="7" t="n">
        <v>26</v>
      </c>
      <c r="N11" s="9" t="n">
        <v>14000</v>
      </c>
      <c r="O11" s="9" t="n">
        <f aca="false">M11*N11</f>
        <v>364000</v>
      </c>
    </row>
    <row r="12" s="10" customFormat="true" ht="26.25" hidden="false" customHeight="true" outlineLevel="0" collapsed="false">
      <c r="A12" s="34" t="n">
        <v>3</v>
      </c>
      <c r="B12" s="35" t="s">
        <v>70</v>
      </c>
      <c r="C12" s="35"/>
      <c r="D12" s="35" t="s">
        <v>66</v>
      </c>
      <c r="E12" s="36" t="n">
        <v>10</v>
      </c>
      <c r="F12" s="37" t="n">
        <v>50000</v>
      </c>
      <c r="G12" s="38" t="n">
        <f aca="false">E12*F12</f>
        <v>500000</v>
      </c>
      <c r="H12" s="35" t="s">
        <v>67</v>
      </c>
      <c r="K12" s="8" t="s">
        <v>11</v>
      </c>
      <c r="L12" s="7" t="s">
        <v>8</v>
      </c>
      <c r="M12" s="7" t="n">
        <v>67</v>
      </c>
      <c r="N12" s="9" t="n">
        <v>15000</v>
      </c>
      <c r="O12" s="9" t="n">
        <f aca="false">M12*N12</f>
        <v>1005000</v>
      </c>
    </row>
    <row r="13" s="48" customFormat="true" ht="26.25" hidden="false" customHeight="true" outlineLevel="0" collapsed="false">
      <c r="A13" s="40"/>
      <c r="B13" s="41"/>
      <c r="C13" s="41"/>
      <c r="D13" s="41"/>
      <c r="E13" s="42"/>
      <c r="F13" s="54"/>
      <c r="G13" s="44" t="n">
        <f aca="false">SUBTOTAL(9,G10:G12)</f>
        <v>1730000</v>
      </c>
      <c r="H13" s="41"/>
      <c r="I13" s="51"/>
      <c r="J13" s="51"/>
      <c r="K13" s="52"/>
      <c r="L13" s="46"/>
      <c r="M13" s="46"/>
      <c r="N13" s="47"/>
      <c r="O13" s="44" t="n">
        <f aca="false">SUBTOTAL(9,O10:O12)</f>
        <v>1733000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="10" customFormat="true" ht="26.25" hidden="false" customHeight="true" outlineLevel="0" collapsed="false">
      <c r="A14" s="34" t="n">
        <v>1</v>
      </c>
      <c r="B14" s="35" t="s">
        <v>71</v>
      </c>
      <c r="C14" s="35"/>
      <c r="D14" s="35" t="s">
        <v>72</v>
      </c>
      <c r="E14" s="36" t="n">
        <v>2</v>
      </c>
      <c r="F14" s="37" t="n">
        <v>250000</v>
      </c>
      <c r="G14" s="38" t="n">
        <f aca="false">E14*F14</f>
        <v>500000</v>
      </c>
      <c r="H14" s="35" t="s">
        <v>73</v>
      </c>
      <c r="J14" s="39" t="s">
        <v>74</v>
      </c>
      <c r="K14" s="8" t="s">
        <v>11</v>
      </c>
      <c r="L14" s="7" t="s">
        <v>8</v>
      </c>
      <c r="M14" s="7" t="n">
        <v>33</v>
      </c>
      <c r="N14" s="9" t="n">
        <v>15000</v>
      </c>
      <c r="O14" s="9" t="n">
        <f aca="false">M14*N14</f>
        <v>495000</v>
      </c>
    </row>
    <row r="15" s="48" customFormat="true" ht="26.25" hidden="false" customHeight="true" outlineLevel="0" collapsed="false">
      <c r="A15" s="40"/>
      <c r="B15" s="41"/>
      <c r="C15" s="41"/>
      <c r="D15" s="41"/>
      <c r="E15" s="42"/>
      <c r="F15" s="54"/>
      <c r="G15" s="44" t="n">
        <f aca="false">SUBTOTAL(9,G14)</f>
        <v>500000</v>
      </c>
      <c r="H15" s="41"/>
      <c r="I15" s="55"/>
      <c r="J15" s="55"/>
      <c r="K15" s="52"/>
      <c r="L15" s="46"/>
      <c r="M15" s="46"/>
      <c r="N15" s="47"/>
      <c r="O15" s="44" t="n">
        <f aca="false">SUBTOTAL(9,O14)</f>
        <v>495000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="10" customFormat="true" ht="26.25" hidden="false" customHeight="true" outlineLevel="0" collapsed="false">
      <c r="A16" s="34" t="n">
        <v>1</v>
      </c>
      <c r="B16" s="35" t="s">
        <v>11</v>
      </c>
      <c r="C16" s="35"/>
      <c r="D16" s="35" t="s">
        <v>66</v>
      </c>
      <c r="E16" s="36" t="n">
        <v>100</v>
      </c>
      <c r="F16" s="37" t="n">
        <v>15000</v>
      </c>
      <c r="G16" s="38" t="n">
        <f aca="false">E16*F16</f>
        <v>1500000</v>
      </c>
      <c r="H16" s="35" t="s">
        <v>75</v>
      </c>
      <c r="J16" s="39" t="s">
        <v>76</v>
      </c>
      <c r="K16" s="8" t="s">
        <v>11</v>
      </c>
      <c r="L16" s="7" t="s">
        <v>77</v>
      </c>
      <c r="M16" s="7" t="n">
        <v>100</v>
      </c>
      <c r="N16" s="9" t="n">
        <v>15000</v>
      </c>
      <c r="O16" s="9" t="n">
        <f aca="false">M16*N16</f>
        <v>1500000</v>
      </c>
    </row>
    <row r="17" s="10" customFormat="true" ht="26.25" hidden="false" customHeight="true" outlineLevel="0" collapsed="false">
      <c r="A17" s="34" t="n">
        <v>2</v>
      </c>
      <c r="B17" s="35" t="s">
        <v>9</v>
      </c>
      <c r="C17" s="35"/>
      <c r="D17" s="35" t="s">
        <v>66</v>
      </c>
      <c r="E17" s="36" t="n">
        <v>200</v>
      </c>
      <c r="F17" s="37" t="n">
        <v>14000</v>
      </c>
      <c r="G17" s="38" t="n">
        <f aca="false">E17*F17</f>
        <v>2800000</v>
      </c>
      <c r="H17" s="35" t="s">
        <v>75</v>
      </c>
      <c r="K17" s="11" t="s">
        <v>9</v>
      </c>
      <c r="L17" s="7" t="s">
        <v>8</v>
      </c>
      <c r="M17" s="7" t="n">
        <v>200</v>
      </c>
      <c r="N17" s="9" t="n">
        <v>14000</v>
      </c>
      <c r="O17" s="9" t="n">
        <f aca="false">M17*N17</f>
        <v>2800000</v>
      </c>
    </row>
    <row r="18" s="10" customFormat="true" ht="26.25" hidden="false" customHeight="true" outlineLevel="0" collapsed="false">
      <c r="A18" s="34" t="n">
        <v>3</v>
      </c>
      <c r="B18" s="35" t="s">
        <v>12</v>
      </c>
      <c r="C18" s="35"/>
      <c r="D18" s="35" t="s">
        <v>66</v>
      </c>
      <c r="E18" s="36" t="n">
        <v>100</v>
      </c>
      <c r="F18" s="37" t="n">
        <v>16000</v>
      </c>
      <c r="G18" s="38" t="n">
        <f aca="false">E18*F18</f>
        <v>1600000</v>
      </c>
      <c r="H18" s="35" t="s">
        <v>75</v>
      </c>
      <c r="K18" s="11" t="s">
        <v>12</v>
      </c>
      <c r="L18" s="7" t="s">
        <v>8</v>
      </c>
      <c r="M18" s="7" t="n">
        <v>100</v>
      </c>
      <c r="N18" s="9" t="n">
        <v>16000</v>
      </c>
      <c r="O18" s="9" t="n">
        <f aca="false">M18*N18</f>
        <v>1600000</v>
      </c>
    </row>
    <row r="19" s="10" customFormat="true" ht="26.25" hidden="false" customHeight="true" outlineLevel="0" collapsed="false">
      <c r="A19" s="34" t="n">
        <v>4</v>
      </c>
      <c r="B19" s="35" t="s">
        <v>13</v>
      </c>
      <c r="C19" s="35"/>
      <c r="D19" s="35" t="s">
        <v>66</v>
      </c>
      <c r="E19" s="36" t="n">
        <v>100</v>
      </c>
      <c r="F19" s="37" t="n">
        <v>16000</v>
      </c>
      <c r="G19" s="38" t="n">
        <f aca="false">E19*F19</f>
        <v>1600000</v>
      </c>
      <c r="H19" s="35" t="s">
        <v>75</v>
      </c>
      <c r="K19" s="11" t="s">
        <v>13</v>
      </c>
      <c r="L19" s="7" t="s">
        <v>8</v>
      </c>
      <c r="M19" s="7" t="n">
        <v>100</v>
      </c>
      <c r="N19" s="9" t="n">
        <v>16000</v>
      </c>
      <c r="O19" s="9" t="n">
        <f aca="false">M19*N19</f>
        <v>1600000</v>
      </c>
    </row>
    <row r="20" s="10" customFormat="true" ht="26.25" hidden="false" customHeight="true" outlineLevel="0" collapsed="false">
      <c r="A20" s="34" t="n">
        <v>5</v>
      </c>
      <c r="B20" s="35" t="s">
        <v>14</v>
      </c>
      <c r="C20" s="35"/>
      <c r="D20" s="35" t="s">
        <v>66</v>
      </c>
      <c r="E20" s="36" t="n">
        <v>200</v>
      </c>
      <c r="F20" s="37" t="n">
        <v>17000</v>
      </c>
      <c r="G20" s="38" t="n">
        <f aca="false">E20*F20</f>
        <v>3400000</v>
      </c>
      <c r="H20" s="35" t="s">
        <v>75</v>
      </c>
      <c r="K20" s="8" t="s">
        <v>14</v>
      </c>
      <c r="L20" s="7" t="s">
        <v>8</v>
      </c>
      <c r="M20" s="7" t="n">
        <v>200</v>
      </c>
      <c r="N20" s="9" t="n">
        <v>17000</v>
      </c>
      <c r="O20" s="9" t="n">
        <f aca="false">M20*N20</f>
        <v>3400000</v>
      </c>
    </row>
    <row r="21" s="10" customFormat="true" ht="26.25" hidden="false" customHeight="true" outlineLevel="0" collapsed="false">
      <c r="A21" s="34" t="n">
        <v>6</v>
      </c>
      <c r="B21" s="35" t="s">
        <v>15</v>
      </c>
      <c r="C21" s="35"/>
      <c r="D21" s="35" t="s">
        <v>66</v>
      </c>
      <c r="E21" s="36" t="n">
        <v>100</v>
      </c>
      <c r="F21" s="37" t="n">
        <v>18000</v>
      </c>
      <c r="G21" s="38" t="n">
        <f aca="false">E21*F21</f>
        <v>1800000</v>
      </c>
      <c r="H21" s="35" t="s">
        <v>75</v>
      </c>
      <c r="K21" s="12" t="s">
        <v>15</v>
      </c>
      <c r="L21" s="7" t="s">
        <v>8</v>
      </c>
      <c r="M21" s="7" t="n">
        <v>100</v>
      </c>
      <c r="N21" s="9" t="n">
        <v>18000</v>
      </c>
      <c r="O21" s="9" t="n">
        <f aca="false">M21*N21</f>
        <v>1800000</v>
      </c>
    </row>
    <row r="22" s="48" customFormat="true" ht="26.25" hidden="false" customHeight="true" outlineLevel="0" collapsed="false">
      <c r="A22" s="40"/>
      <c r="B22" s="56"/>
      <c r="C22" s="56"/>
      <c r="D22" s="56"/>
      <c r="E22" s="57"/>
      <c r="F22" s="58"/>
      <c r="G22" s="44" t="n">
        <f aca="false">SUBTOTAL(9,G16:G21)</f>
        <v>12700000</v>
      </c>
      <c r="H22" s="56"/>
      <c r="I22" s="51"/>
      <c r="J22" s="51"/>
      <c r="K22" s="46"/>
      <c r="L22" s="46"/>
      <c r="M22" s="46"/>
      <c r="N22" s="47"/>
      <c r="O22" s="44" t="n">
        <f aca="false">SUBTOTAL(9,O16:O21)</f>
        <v>12700000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="10" customFormat="true" ht="26.25" hidden="false" customHeight="true" outlineLevel="0" collapsed="false">
      <c r="A23" s="34" t="n">
        <v>1</v>
      </c>
      <c r="B23" s="35" t="s">
        <v>78</v>
      </c>
      <c r="C23" s="35"/>
      <c r="D23" s="35" t="s">
        <v>55</v>
      </c>
      <c r="E23" s="36" t="n">
        <v>4</v>
      </c>
      <c r="F23" s="37" t="n">
        <v>1980000</v>
      </c>
      <c r="G23" s="38" t="n">
        <f aca="false">E23*F23</f>
        <v>7920000</v>
      </c>
      <c r="H23" s="35" t="s">
        <v>79</v>
      </c>
      <c r="J23" s="39" t="s">
        <v>80</v>
      </c>
      <c r="K23" s="11" t="s">
        <v>16</v>
      </c>
      <c r="L23" s="7" t="s">
        <v>8</v>
      </c>
      <c r="M23" s="7" t="n">
        <v>36</v>
      </c>
      <c r="N23" s="9" t="n">
        <v>220000</v>
      </c>
      <c r="O23" s="9" t="n">
        <f aca="false">M23*N23</f>
        <v>7920000</v>
      </c>
    </row>
    <row r="24" s="10" customFormat="true" ht="26.25" hidden="false" customHeight="true" outlineLevel="0" collapsed="false">
      <c r="A24" s="34" t="n">
        <v>2</v>
      </c>
      <c r="B24" s="35" t="s">
        <v>81</v>
      </c>
      <c r="C24" s="35"/>
      <c r="D24" s="35" t="s">
        <v>55</v>
      </c>
      <c r="E24" s="36" t="n">
        <v>5</v>
      </c>
      <c r="F24" s="37" t="n">
        <v>108000</v>
      </c>
      <c r="G24" s="38" t="n">
        <f aca="false">E24*F24</f>
        <v>540000</v>
      </c>
      <c r="H24" s="35" t="s">
        <v>79</v>
      </c>
      <c r="K24" s="13" t="s">
        <v>17</v>
      </c>
      <c r="L24" s="7" t="s">
        <v>8</v>
      </c>
      <c r="M24" s="7" t="n">
        <v>5</v>
      </c>
      <c r="N24" s="9" t="n">
        <v>108000</v>
      </c>
      <c r="O24" s="9" t="n">
        <f aca="false">M24*N24</f>
        <v>540000</v>
      </c>
    </row>
    <row r="25" s="10" customFormat="true" ht="26.25" hidden="false" customHeight="true" outlineLevel="0" collapsed="false">
      <c r="A25" s="34" t="n">
        <v>3</v>
      </c>
      <c r="B25" s="35" t="s">
        <v>82</v>
      </c>
      <c r="C25" s="35"/>
      <c r="D25" s="35" t="s">
        <v>55</v>
      </c>
      <c r="E25" s="36" t="n">
        <v>5</v>
      </c>
      <c r="F25" s="37" t="n">
        <v>115000</v>
      </c>
      <c r="G25" s="38" t="n">
        <f aca="false">E25*F25</f>
        <v>575000</v>
      </c>
      <c r="H25" s="35" t="s">
        <v>79</v>
      </c>
      <c r="K25" s="13" t="s">
        <v>18</v>
      </c>
      <c r="L25" s="7" t="s">
        <v>8</v>
      </c>
      <c r="M25" s="7" t="n">
        <v>5</v>
      </c>
      <c r="N25" s="9" t="n">
        <v>115000</v>
      </c>
      <c r="O25" s="9" t="n">
        <f aca="false">M25*N25</f>
        <v>575000</v>
      </c>
    </row>
    <row r="26" s="17" customFormat="true" ht="26.25" hidden="false" customHeight="true" outlineLevel="0" collapsed="false">
      <c r="A26" s="34" t="n">
        <v>4</v>
      </c>
      <c r="B26" s="53" t="s">
        <v>83</v>
      </c>
      <c r="C26" s="35"/>
      <c r="D26" s="35" t="s">
        <v>55</v>
      </c>
      <c r="E26" s="36" t="n">
        <v>2</v>
      </c>
      <c r="F26" s="37" t="n">
        <v>965000</v>
      </c>
      <c r="G26" s="38" t="n">
        <f aca="false">E26*F26</f>
        <v>1930000</v>
      </c>
      <c r="H26" s="35" t="s">
        <v>79</v>
      </c>
      <c r="I26" s="59"/>
      <c r="J26" s="59"/>
      <c r="K26" s="13" t="s">
        <v>19</v>
      </c>
      <c r="L26" s="60" t="s">
        <v>8</v>
      </c>
      <c r="M26" s="60" t="n">
        <v>2</v>
      </c>
      <c r="N26" s="61" t="n">
        <v>965000</v>
      </c>
      <c r="O26" s="9" t="n">
        <f aca="false">M26*N26</f>
        <v>1930000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="17" customFormat="true" ht="26.25" hidden="false" customHeight="true" outlineLevel="0" collapsed="false">
      <c r="A27" s="40"/>
      <c r="B27" s="41"/>
      <c r="C27" s="41"/>
      <c r="D27" s="41"/>
      <c r="E27" s="42"/>
      <c r="F27" s="54"/>
      <c r="G27" s="44" t="n">
        <f aca="false">SUBTOTAL(9,G23:G26)</f>
        <v>10965000</v>
      </c>
      <c r="H27" s="41"/>
      <c r="I27" s="51"/>
      <c r="J27" s="51"/>
      <c r="K27" s="46"/>
      <c r="L27" s="46"/>
      <c r="M27" s="46"/>
      <c r="N27" s="47"/>
      <c r="O27" s="44" t="n">
        <f aca="false">SUBTOTAL(9,O23:O26)</f>
        <v>10965000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="17" customFormat="true" ht="26.25" hidden="false" customHeight="true" outlineLevel="0" collapsed="false">
      <c r="A28" s="34" t="n">
        <v>1</v>
      </c>
      <c r="B28" s="35" t="s">
        <v>84</v>
      </c>
      <c r="C28" s="35"/>
      <c r="D28" s="35" t="s">
        <v>55</v>
      </c>
      <c r="E28" s="36" t="n">
        <v>20</v>
      </c>
      <c r="F28" s="37" t="n">
        <v>12000</v>
      </c>
      <c r="G28" s="38" t="n">
        <f aca="false">E28*F28</f>
        <v>240000</v>
      </c>
      <c r="H28" s="35" t="s">
        <v>85</v>
      </c>
      <c r="I28" s="10"/>
      <c r="J28" s="62" t="s">
        <v>86</v>
      </c>
      <c r="K28" s="13" t="s">
        <v>20</v>
      </c>
      <c r="L28" s="63" t="s">
        <v>21</v>
      </c>
      <c r="M28" s="7" t="n">
        <v>20</v>
      </c>
      <c r="N28" s="64" t="n">
        <v>12000</v>
      </c>
      <c r="O28" s="9" t="n">
        <f aca="false">M28*N28</f>
        <v>240000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="17" customFormat="true" ht="26.25" hidden="false" customHeight="true" outlineLevel="0" collapsed="false">
      <c r="A29" s="34" t="n">
        <v>2</v>
      </c>
      <c r="B29" s="65" t="s">
        <v>87</v>
      </c>
      <c r="C29" s="66"/>
      <c r="D29" s="66" t="s">
        <v>88</v>
      </c>
      <c r="E29" s="67" t="n">
        <v>5</v>
      </c>
      <c r="F29" s="68" t="n">
        <v>75000</v>
      </c>
      <c r="G29" s="38" t="n">
        <f aca="false">E29*F29</f>
        <v>375000</v>
      </c>
      <c r="H29" s="35" t="s">
        <v>85</v>
      </c>
      <c r="I29" s="10"/>
      <c r="J29" s="10"/>
      <c r="K29" s="11" t="s">
        <v>9</v>
      </c>
      <c r="L29" s="7" t="s">
        <v>8</v>
      </c>
      <c r="M29" s="7" t="n">
        <v>50</v>
      </c>
      <c r="N29" s="64" t="n">
        <v>14000</v>
      </c>
      <c r="O29" s="9" t="n">
        <f aca="false">M29*N29</f>
        <v>700000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="17" customFormat="true" ht="26.25" hidden="false" customHeight="true" outlineLevel="0" collapsed="false">
      <c r="A30" s="34" t="n">
        <v>3</v>
      </c>
      <c r="B30" s="66" t="s">
        <v>89</v>
      </c>
      <c r="C30" s="66"/>
      <c r="D30" s="66" t="s">
        <v>55</v>
      </c>
      <c r="E30" s="67" t="n">
        <v>5</v>
      </c>
      <c r="F30" s="68" t="n">
        <v>165000</v>
      </c>
      <c r="G30" s="38" t="n">
        <f aca="false">E30*F30</f>
        <v>825000</v>
      </c>
      <c r="H30" s="35" t="s">
        <v>85</v>
      </c>
      <c r="I30" s="10"/>
      <c r="J30" s="10"/>
      <c r="K30" s="12" t="s">
        <v>22</v>
      </c>
      <c r="L30" s="7" t="s">
        <v>8</v>
      </c>
      <c r="M30" s="7" t="n">
        <v>50</v>
      </c>
      <c r="N30" s="64" t="n">
        <v>19000</v>
      </c>
      <c r="O30" s="9" t="n">
        <f aca="false">M30*N30</f>
        <v>950000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="17" customFormat="true" ht="26.25" hidden="false" customHeight="true" outlineLevel="0" collapsed="false">
      <c r="A31" s="34" t="n">
        <v>4</v>
      </c>
      <c r="B31" s="66" t="s">
        <v>90</v>
      </c>
      <c r="C31" s="66"/>
      <c r="D31" s="66" t="s">
        <v>55</v>
      </c>
      <c r="E31" s="67" t="n">
        <v>200</v>
      </c>
      <c r="F31" s="68" t="n">
        <v>900</v>
      </c>
      <c r="G31" s="38" t="n">
        <f aca="false">E31*F31</f>
        <v>180000</v>
      </c>
      <c r="H31" s="35" t="s">
        <v>85</v>
      </c>
      <c r="I31" s="10"/>
      <c r="J31" s="10"/>
      <c r="K31" s="13" t="s">
        <v>23</v>
      </c>
      <c r="L31" s="7" t="s">
        <v>8</v>
      </c>
      <c r="M31" s="7" t="n">
        <v>200</v>
      </c>
      <c r="N31" s="64" t="n">
        <v>900</v>
      </c>
      <c r="O31" s="9" t="n">
        <f aca="false">M31*N31</f>
        <v>180000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="17" customFormat="true" ht="26.25" hidden="false" customHeight="true" outlineLevel="0" collapsed="false">
      <c r="A32" s="34" t="n">
        <v>5</v>
      </c>
      <c r="B32" s="35" t="s">
        <v>91</v>
      </c>
      <c r="C32" s="35"/>
      <c r="D32" s="66" t="s">
        <v>55</v>
      </c>
      <c r="E32" s="36" t="n">
        <v>100</v>
      </c>
      <c r="F32" s="37" t="n">
        <v>6200</v>
      </c>
      <c r="G32" s="38" t="n">
        <f aca="false">E32*F32</f>
        <v>620000</v>
      </c>
      <c r="H32" s="35" t="s">
        <v>85</v>
      </c>
      <c r="I32" s="10"/>
      <c r="J32" s="10"/>
      <c r="K32" s="12" t="s">
        <v>24</v>
      </c>
      <c r="L32" s="7" t="s">
        <v>8</v>
      </c>
      <c r="M32" s="7" t="n">
        <v>60</v>
      </c>
      <c r="N32" s="64" t="n">
        <v>19000</v>
      </c>
      <c r="O32" s="9" t="n">
        <f aca="false">M32*N32</f>
        <v>1140000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="17" customFormat="true" ht="26.25" hidden="false" customHeight="true" outlineLevel="0" collapsed="false">
      <c r="A33" s="34" t="n">
        <v>6</v>
      </c>
      <c r="B33" s="35" t="s">
        <v>92</v>
      </c>
      <c r="C33" s="35"/>
      <c r="D33" s="66" t="s">
        <v>55</v>
      </c>
      <c r="E33" s="36" t="n">
        <v>2</v>
      </c>
      <c r="F33" s="37" t="n">
        <v>680000</v>
      </c>
      <c r="G33" s="38" t="n">
        <f aca="false">E33*F33</f>
        <v>1360000</v>
      </c>
      <c r="H33" s="35" t="s">
        <v>85</v>
      </c>
      <c r="I33" s="10"/>
      <c r="J33" s="10"/>
      <c r="K33" s="15" t="s">
        <v>25</v>
      </c>
      <c r="L33" s="7" t="s">
        <v>8</v>
      </c>
      <c r="M33" s="7" t="n">
        <v>1</v>
      </c>
      <c r="N33" s="64" t="n">
        <v>680000</v>
      </c>
      <c r="O33" s="9" t="n">
        <f aca="false">M33*N33</f>
        <v>680000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="17" customFormat="true" ht="26.25" hidden="false" customHeight="true" outlineLevel="0" collapsed="false">
      <c r="A34" s="34" t="n">
        <v>7</v>
      </c>
      <c r="B34" s="53" t="s">
        <v>93</v>
      </c>
      <c r="C34" s="35"/>
      <c r="D34" s="66" t="s">
        <v>94</v>
      </c>
      <c r="E34" s="36" t="n">
        <v>10</v>
      </c>
      <c r="F34" s="37" t="n">
        <v>65000</v>
      </c>
      <c r="G34" s="38" t="n">
        <f aca="false">E34*F34</f>
        <v>650000</v>
      </c>
      <c r="H34" s="35" t="s">
        <v>85</v>
      </c>
      <c r="I34" s="10"/>
      <c r="J34" s="10"/>
      <c r="K34" s="15" t="s">
        <v>26</v>
      </c>
      <c r="L34" s="7" t="s">
        <v>8</v>
      </c>
      <c r="M34" s="7" t="n">
        <v>10</v>
      </c>
      <c r="N34" s="64" t="n">
        <v>150000</v>
      </c>
      <c r="O34" s="9" t="n">
        <f aca="false">M34*N34</f>
        <v>1500000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="17" customFormat="true" ht="34.5" hidden="false" customHeight="true" outlineLevel="0" collapsed="false">
      <c r="A35" s="34" t="n">
        <v>8</v>
      </c>
      <c r="B35" s="53" t="s">
        <v>95</v>
      </c>
      <c r="C35" s="35"/>
      <c r="D35" s="35" t="s">
        <v>96</v>
      </c>
      <c r="E35" s="36" t="n">
        <v>50</v>
      </c>
      <c r="F35" s="37" t="n">
        <v>10000</v>
      </c>
      <c r="G35" s="38" t="n">
        <f aca="false">E35*F35</f>
        <v>500000</v>
      </c>
      <c r="H35" s="35" t="s">
        <v>85</v>
      </c>
      <c r="I35" s="10"/>
      <c r="J35" s="10"/>
      <c r="K35" s="12" t="s">
        <v>27</v>
      </c>
      <c r="L35" s="7" t="s">
        <v>8</v>
      </c>
      <c r="M35" s="7" t="n">
        <v>10</v>
      </c>
      <c r="N35" s="64" t="n">
        <v>20000</v>
      </c>
      <c r="O35" s="9" t="n">
        <f aca="false">M35*N35</f>
        <v>200000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="69" customFormat="true" ht="26.25" hidden="false" customHeight="true" outlineLevel="0" collapsed="false">
      <c r="A36" s="34" t="n">
        <v>9</v>
      </c>
      <c r="B36" s="35" t="s">
        <v>97</v>
      </c>
      <c r="C36" s="35"/>
      <c r="D36" s="35" t="s">
        <v>66</v>
      </c>
      <c r="E36" s="36" t="n">
        <v>5</v>
      </c>
      <c r="F36" s="37" t="n">
        <v>380000</v>
      </c>
      <c r="G36" s="38" t="n">
        <f aca="false">E36*F36</f>
        <v>1900000</v>
      </c>
      <c r="H36" s="35" t="s">
        <v>85</v>
      </c>
      <c r="I36" s="10"/>
      <c r="J36" s="10"/>
      <c r="K36" s="12" t="s">
        <v>28</v>
      </c>
      <c r="L36" s="7" t="s">
        <v>8</v>
      </c>
      <c r="M36" s="7" t="n">
        <v>5</v>
      </c>
      <c r="N36" s="9" t="n">
        <v>290000</v>
      </c>
      <c r="O36" s="9" t="n">
        <f aca="false">M36*N36</f>
        <v>1450000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="17" customFormat="true" ht="26.25" hidden="false" customHeight="true" outlineLevel="0" collapsed="false">
      <c r="A37" s="34" t="n">
        <v>10</v>
      </c>
      <c r="B37" s="35" t="s">
        <v>98</v>
      </c>
      <c r="C37" s="35"/>
      <c r="D37" s="35" t="s">
        <v>66</v>
      </c>
      <c r="E37" s="36" t="n">
        <v>5</v>
      </c>
      <c r="F37" s="37" t="n">
        <v>10000</v>
      </c>
      <c r="G37" s="38" t="n">
        <f aca="false">E37*F37</f>
        <v>50000</v>
      </c>
      <c r="H37" s="35" t="s">
        <v>85</v>
      </c>
      <c r="I37" s="10"/>
      <c r="J37" s="10"/>
      <c r="K37" s="12" t="s">
        <v>29</v>
      </c>
      <c r="L37" s="19" t="s">
        <v>8</v>
      </c>
      <c r="M37" s="19" t="n">
        <v>20</v>
      </c>
      <c r="N37" s="70" t="n">
        <v>25000</v>
      </c>
      <c r="O37" s="9" t="n">
        <f aca="false">M37*N37</f>
        <v>500000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="69" customFormat="true" ht="26.25" hidden="false" customHeight="true" outlineLevel="0" collapsed="false">
      <c r="A38" s="34" t="n">
        <v>11</v>
      </c>
      <c r="B38" s="35" t="s">
        <v>99</v>
      </c>
      <c r="C38" s="35"/>
      <c r="D38" s="35" t="s">
        <v>100</v>
      </c>
      <c r="E38" s="36" t="n">
        <v>20</v>
      </c>
      <c r="F38" s="37" t="n">
        <v>12000</v>
      </c>
      <c r="G38" s="38" t="n">
        <f aca="false">E38*F38</f>
        <v>240000</v>
      </c>
      <c r="H38" s="35" t="s">
        <v>85</v>
      </c>
      <c r="I38" s="10"/>
      <c r="J38" s="10"/>
      <c r="K38" s="11" t="s">
        <v>9</v>
      </c>
      <c r="L38" s="7" t="s">
        <v>8</v>
      </c>
      <c r="M38" s="7" t="n">
        <v>50</v>
      </c>
      <c r="N38" s="64" t="n">
        <v>14000</v>
      </c>
      <c r="O38" s="9" t="n">
        <f aca="false">M38*N38</f>
        <v>700000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="17" customFormat="true" ht="26.25" hidden="false" customHeight="true" outlineLevel="0" collapsed="false">
      <c r="A39" s="34" t="n">
        <v>12</v>
      </c>
      <c r="B39" s="35" t="s">
        <v>101</v>
      </c>
      <c r="C39" s="35"/>
      <c r="D39" s="35" t="s">
        <v>66</v>
      </c>
      <c r="E39" s="36" t="n">
        <v>20</v>
      </c>
      <c r="F39" s="37" t="n">
        <v>6000</v>
      </c>
      <c r="G39" s="38" t="n">
        <f aca="false">E39*F39</f>
        <v>120000</v>
      </c>
      <c r="H39" s="35" t="s">
        <v>85</v>
      </c>
      <c r="K39" s="12" t="s">
        <v>22</v>
      </c>
      <c r="L39" s="7" t="s">
        <v>8</v>
      </c>
      <c r="M39" s="7" t="n">
        <v>45</v>
      </c>
      <c r="N39" s="64" t="n">
        <v>19000</v>
      </c>
      <c r="O39" s="9" t="n">
        <f aca="false">M39*N39</f>
        <v>855000</v>
      </c>
    </row>
    <row r="40" s="69" customFormat="true" ht="26.25" hidden="false" customHeight="true" outlineLevel="0" collapsed="false">
      <c r="A40" s="34" t="n">
        <v>13</v>
      </c>
      <c r="B40" s="35" t="s">
        <v>102</v>
      </c>
      <c r="C40" s="35"/>
      <c r="D40" s="35" t="s">
        <v>103</v>
      </c>
      <c r="E40" s="36" t="n">
        <v>1</v>
      </c>
      <c r="F40" s="37" t="n">
        <v>195000</v>
      </c>
      <c r="G40" s="38" t="n">
        <f aca="false">E40*F40</f>
        <v>195000</v>
      </c>
      <c r="H40" s="35" t="s">
        <v>85</v>
      </c>
      <c r="I40" s="17"/>
      <c r="J40" s="17"/>
      <c r="K40" s="12" t="s">
        <v>30</v>
      </c>
      <c r="L40" s="19" t="s">
        <v>8</v>
      </c>
      <c r="M40" s="19" t="n">
        <v>10</v>
      </c>
      <c r="N40" s="70" t="n">
        <v>85000</v>
      </c>
      <c r="O40" s="9" t="n">
        <f aca="false">M40*N40</f>
        <v>850000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</row>
    <row r="41" s="17" customFormat="true" ht="26.25" hidden="false" customHeight="true" outlineLevel="0" collapsed="false">
      <c r="A41" s="34" t="n">
        <v>14</v>
      </c>
      <c r="B41" s="35" t="s">
        <v>104</v>
      </c>
      <c r="C41" s="35"/>
      <c r="D41" s="35" t="s">
        <v>66</v>
      </c>
      <c r="E41" s="36" t="n">
        <v>2</v>
      </c>
      <c r="F41" s="37" t="n">
        <v>690000</v>
      </c>
      <c r="G41" s="38" t="n">
        <f aca="false">E41*F41</f>
        <v>1380000</v>
      </c>
      <c r="H41" s="35" t="s">
        <v>85</v>
      </c>
      <c r="K41" s="18" t="s">
        <v>31</v>
      </c>
      <c r="L41" s="19" t="s">
        <v>8</v>
      </c>
      <c r="M41" s="19" t="n">
        <v>2</v>
      </c>
      <c r="N41" s="70" t="n">
        <v>690000</v>
      </c>
      <c r="O41" s="9" t="n">
        <f aca="false">M41*N41</f>
        <v>1380000</v>
      </c>
    </row>
    <row r="42" s="17" customFormat="true" ht="26.25" hidden="false" customHeight="true" outlineLevel="0" collapsed="false">
      <c r="A42" s="34" t="n">
        <v>15</v>
      </c>
      <c r="B42" s="35" t="s">
        <v>105</v>
      </c>
      <c r="C42" s="35"/>
      <c r="D42" s="35" t="s">
        <v>66</v>
      </c>
      <c r="E42" s="36" t="n">
        <v>1</v>
      </c>
      <c r="F42" s="37" t="n">
        <v>280000</v>
      </c>
      <c r="G42" s="38" t="n">
        <f aca="false">E42*F42</f>
        <v>280000</v>
      </c>
      <c r="H42" s="35" t="s">
        <v>85</v>
      </c>
      <c r="K42" s="12" t="s">
        <v>32</v>
      </c>
      <c r="L42" s="19" t="s">
        <v>8</v>
      </c>
      <c r="M42" s="19" t="n">
        <v>2</v>
      </c>
      <c r="N42" s="70" t="n">
        <v>141000</v>
      </c>
      <c r="O42" s="9" t="n">
        <f aca="false">M42*N42</f>
        <v>282000</v>
      </c>
    </row>
    <row r="43" s="17" customFormat="true" ht="26.25" hidden="false" customHeight="true" outlineLevel="0" collapsed="false">
      <c r="A43" s="34" t="n">
        <v>16</v>
      </c>
      <c r="B43" s="35" t="s">
        <v>106</v>
      </c>
      <c r="C43" s="35"/>
      <c r="D43" s="35" t="s">
        <v>66</v>
      </c>
      <c r="E43" s="36" t="n">
        <v>5</v>
      </c>
      <c r="F43" s="37" t="n">
        <v>18000</v>
      </c>
      <c r="G43" s="38" t="n">
        <f aca="false">E43*F43</f>
        <v>90000</v>
      </c>
      <c r="H43" s="35" t="s">
        <v>85</v>
      </c>
      <c r="K43" s="18" t="s">
        <v>33</v>
      </c>
      <c r="L43" s="19" t="s">
        <v>8</v>
      </c>
      <c r="M43" s="19" t="n">
        <v>5</v>
      </c>
      <c r="N43" s="70" t="n">
        <v>72000</v>
      </c>
      <c r="O43" s="9" t="n">
        <f aca="false">M43*N43</f>
        <v>360000</v>
      </c>
    </row>
    <row r="44" s="69" customFormat="true" ht="26.25" hidden="false" customHeight="true" outlineLevel="0" collapsed="false">
      <c r="A44" s="34" t="n">
        <v>17</v>
      </c>
      <c r="B44" s="35" t="s">
        <v>107</v>
      </c>
      <c r="C44" s="35"/>
      <c r="D44" s="35" t="s">
        <v>66</v>
      </c>
      <c r="E44" s="36" t="n">
        <v>5</v>
      </c>
      <c r="F44" s="37" t="n">
        <v>18000</v>
      </c>
      <c r="G44" s="38" t="n">
        <f aca="false">E44*F44</f>
        <v>90000</v>
      </c>
      <c r="H44" s="35" t="s">
        <v>85</v>
      </c>
      <c r="I44" s="17"/>
      <c r="J44" s="17"/>
      <c r="K44" s="18" t="s">
        <v>33</v>
      </c>
      <c r="L44" s="19" t="s">
        <v>8</v>
      </c>
      <c r="M44" s="19" t="n">
        <v>5</v>
      </c>
      <c r="N44" s="70" t="n">
        <v>72000</v>
      </c>
      <c r="O44" s="9" t="n">
        <f aca="false">M44*N44</f>
        <v>360000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</row>
    <row r="45" s="17" customFormat="true" ht="26.25" hidden="false" customHeight="true" outlineLevel="0" collapsed="false">
      <c r="A45" s="71" t="n">
        <v>18</v>
      </c>
      <c r="B45" s="72" t="s">
        <v>108</v>
      </c>
      <c r="C45" s="72"/>
      <c r="D45" s="72" t="s">
        <v>100</v>
      </c>
      <c r="E45" s="73" t="n">
        <v>100</v>
      </c>
      <c r="F45" s="74" t="n">
        <v>35000</v>
      </c>
      <c r="G45" s="75" t="n">
        <f aca="false">E45*F45</f>
        <v>3500000</v>
      </c>
      <c r="H45" s="72" t="s">
        <v>85</v>
      </c>
      <c r="K45" s="13" t="s">
        <v>34</v>
      </c>
      <c r="L45" s="19" t="s">
        <v>35</v>
      </c>
      <c r="M45" s="19" t="n">
        <v>1</v>
      </c>
      <c r="N45" s="70" t="n">
        <v>350000</v>
      </c>
      <c r="O45" s="9" t="n">
        <f aca="false">M45*N45</f>
        <v>350000</v>
      </c>
    </row>
    <row r="46" s="69" customFormat="true" ht="26.25" hidden="false" customHeight="true" outlineLevel="0" collapsed="false">
      <c r="A46" s="34" t="n">
        <v>19</v>
      </c>
      <c r="B46" s="35" t="s">
        <v>109</v>
      </c>
      <c r="C46" s="35"/>
      <c r="D46" s="35" t="s">
        <v>66</v>
      </c>
      <c r="E46" s="36" t="n">
        <v>50</v>
      </c>
      <c r="F46" s="37" t="n">
        <v>23000</v>
      </c>
      <c r="G46" s="38" t="n">
        <f aca="false">E46*F46</f>
        <v>1150000</v>
      </c>
      <c r="H46" s="35" t="s">
        <v>85</v>
      </c>
      <c r="I46" s="17"/>
      <c r="J46" s="17"/>
      <c r="K46" s="12" t="s">
        <v>36</v>
      </c>
      <c r="L46" s="19" t="s">
        <v>8</v>
      </c>
      <c r="M46" s="19" t="n">
        <v>50</v>
      </c>
      <c r="N46" s="70" t="n">
        <v>39000</v>
      </c>
      <c r="O46" s="9" t="n">
        <f aca="false">M46*N46</f>
        <v>1950000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</row>
    <row r="47" s="17" customFormat="true" ht="26.25" hidden="false" customHeight="true" outlineLevel="0" collapsed="false">
      <c r="A47" s="34" t="n">
        <v>20</v>
      </c>
      <c r="B47" s="35" t="s">
        <v>110</v>
      </c>
      <c r="C47" s="35"/>
      <c r="D47" s="35" t="s">
        <v>66</v>
      </c>
      <c r="E47" s="36" t="n">
        <v>5</v>
      </c>
      <c r="F47" s="37" t="n">
        <v>290000</v>
      </c>
      <c r="G47" s="38" t="n">
        <f aca="false">E47*F47</f>
        <v>1450000</v>
      </c>
      <c r="H47" s="35" t="s">
        <v>85</v>
      </c>
      <c r="K47" s="18" t="s">
        <v>37</v>
      </c>
      <c r="L47" s="19" t="s">
        <v>8</v>
      </c>
      <c r="M47" s="19" t="n">
        <v>5</v>
      </c>
      <c r="N47" s="70" t="n">
        <v>90000</v>
      </c>
      <c r="O47" s="9" t="n">
        <f aca="false">M47*N47</f>
        <v>450000</v>
      </c>
    </row>
    <row r="48" s="17" customFormat="true" ht="26.25" hidden="false" customHeight="true" outlineLevel="0" collapsed="false">
      <c r="A48" s="34" t="n">
        <v>21</v>
      </c>
      <c r="B48" s="35" t="s">
        <v>111</v>
      </c>
      <c r="C48" s="35"/>
      <c r="D48" s="35" t="s">
        <v>112</v>
      </c>
      <c r="E48" s="36" t="n">
        <v>5</v>
      </c>
      <c r="F48" s="37" t="n">
        <v>68000</v>
      </c>
      <c r="G48" s="38" t="n">
        <f aca="false">E48*F48</f>
        <v>340000</v>
      </c>
      <c r="H48" s="35" t="s">
        <v>85</v>
      </c>
      <c r="K48" s="18" t="s">
        <v>37</v>
      </c>
      <c r="L48" s="19" t="s">
        <v>8</v>
      </c>
      <c r="M48" s="19" t="n">
        <v>5</v>
      </c>
      <c r="N48" s="70" t="n">
        <v>90000</v>
      </c>
      <c r="O48" s="9" t="n">
        <f aca="false">M48*N48</f>
        <v>450000</v>
      </c>
    </row>
    <row r="49" s="17" customFormat="true" ht="26.25" hidden="false" customHeight="true" outlineLevel="0" collapsed="false">
      <c r="A49" s="76"/>
      <c r="B49" s="41"/>
      <c r="C49" s="41"/>
      <c r="D49" s="41"/>
      <c r="E49" s="42"/>
      <c r="F49" s="43"/>
      <c r="G49" s="44" t="n">
        <f aca="false">SUBTOTAL(9,G28:G48)</f>
        <v>15535000</v>
      </c>
      <c r="H49" s="41"/>
      <c r="I49" s="51"/>
      <c r="J49" s="51"/>
      <c r="K49" s="77"/>
      <c r="L49" s="77"/>
      <c r="M49" s="77"/>
      <c r="N49" s="77"/>
      <c r="O49" s="44" t="n">
        <f aca="false">SUBTOTAL(9,O28:O48)</f>
        <v>15527000</v>
      </c>
    </row>
    <row r="50" s="69" customFormat="true" ht="26.25" hidden="false" customHeight="true" outlineLevel="0" collapsed="false">
      <c r="A50" s="34" t="n">
        <v>1</v>
      </c>
      <c r="B50" s="50" t="s">
        <v>113</v>
      </c>
      <c r="C50" s="35"/>
      <c r="D50" s="35" t="s">
        <v>66</v>
      </c>
      <c r="E50" s="36" t="n">
        <v>2</v>
      </c>
      <c r="F50" s="37" t="n">
        <v>195000</v>
      </c>
      <c r="G50" s="38" t="n">
        <f aca="false">E50*F50</f>
        <v>390000</v>
      </c>
      <c r="H50" s="35" t="s">
        <v>114</v>
      </c>
      <c r="I50" s="17"/>
      <c r="J50" s="78" t="s">
        <v>115</v>
      </c>
      <c r="K50" s="12" t="s">
        <v>24</v>
      </c>
      <c r="L50" s="7" t="s">
        <v>8</v>
      </c>
      <c r="M50" s="7" t="n">
        <v>20</v>
      </c>
      <c r="N50" s="64" t="n">
        <v>19000</v>
      </c>
      <c r="O50" s="38" t="n">
        <f aca="false">M50*N50</f>
        <v>380000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</row>
    <row r="51" s="17" customFormat="true" ht="26.25" hidden="false" customHeight="true" outlineLevel="0" collapsed="false">
      <c r="A51" s="40"/>
      <c r="B51" s="41"/>
      <c r="C51" s="41"/>
      <c r="D51" s="41"/>
      <c r="E51" s="42"/>
      <c r="F51" s="54"/>
      <c r="G51" s="44" t="n">
        <f aca="false">SUBTOTAL(9,G50)</f>
        <v>390000</v>
      </c>
      <c r="H51" s="41"/>
      <c r="I51" s="51"/>
      <c r="J51" s="51"/>
      <c r="K51" s="77"/>
      <c r="L51" s="77"/>
      <c r="M51" s="77"/>
      <c r="N51" s="77"/>
      <c r="O51" s="44" t="n">
        <f aca="false">SUBTOTAL(9,O50)</f>
        <v>380000</v>
      </c>
    </row>
    <row r="52" s="17" customFormat="true" ht="26.25" hidden="false" customHeight="true" outlineLevel="0" collapsed="false">
      <c r="A52" s="34" t="n">
        <v>1</v>
      </c>
      <c r="B52" s="35" t="s">
        <v>116</v>
      </c>
      <c r="C52" s="35"/>
      <c r="D52" s="35" t="s">
        <v>117</v>
      </c>
      <c r="E52" s="36" t="n">
        <v>2</v>
      </c>
      <c r="F52" s="37" t="n">
        <v>235000</v>
      </c>
      <c r="G52" s="38" t="n">
        <f aca="false">E52*F52</f>
        <v>470000</v>
      </c>
      <c r="H52" s="35" t="s">
        <v>118</v>
      </c>
      <c r="J52" s="78" t="s">
        <v>119</v>
      </c>
      <c r="K52" s="13" t="s">
        <v>38</v>
      </c>
      <c r="L52" s="19" t="s">
        <v>8</v>
      </c>
      <c r="M52" s="19" t="n">
        <v>2</v>
      </c>
      <c r="N52" s="79" t="n">
        <v>235000</v>
      </c>
      <c r="O52" s="38" t="n">
        <f aca="false">M52*N52</f>
        <v>470000</v>
      </c>
    </row>
    <row r="53" s="17" customFormat="true" ht="26.25" hidden="false" customHeight="true" outlineLevel="0" collapsed="false">
      <c r="A53" s="40"/>
      <c r="B53" s="41"/>
      <c r="C53" s="41"/>
      <c r="D53" s="41"/>
      <c r="E53" s="42"/>
      <c r="F53" s="54"/>
      <c r="G53" s="44" t="n">
        <f aca="false">SUBTOTAL(9,G52)</f>
        <v>470000</v>
      </c>
      <c r="H53" s="41"/>
      <c r="I53" s="51"/>
      <c r="J53" s="51"/>
      <c r="K53" s="77"/>
      <c r="L53" s="80"/>
      <c r="M53" s="80"/>
      <c r="N53" s="81"/>
      <c r="O53" s="44" t="n">
        <f aca="false">SUBTOTAL(9,O52)</f>
        <v>470000</v>
      </c>
    </row>
    <row r="54" s="17" customFormat="true" ht="26.25" hidden="false" customHeight="true" outlineLevel="0" collapsed="false">
      <c r="A54" s="34" t="n">
        <v>1</v>
      </c>
      <c r="B54" s="35" t="s">
        <v>120</v>
      </c>
      <c r="C54" s="35"/>
      <c r="D54" s="35" t="s">
        <v>66</v>
      </c>
      <c r="E54" s="36" t="n">
        <v>20</v>
      </c>
      <c r="F54" s="37" t="n">
        <v>62000</v>
      </c>
      <c r="G54" s="38" t="n">
        <f aca="false">E54*F54</f>
        <v>1240000</v>
      </c>
      <c r="H54" s="35" t="s">
        <v>121</v>
      </c>
      <c r="J54" s="78" t="s">
        <v>122</v>
      </c>
      <c r="K54" s="12" t="s">
        <v>29</v>
      </c>
      <c r="L54" s="19" t="s">
        <v>8</v>
      </c>
      <c r="M54" s="19" t="n">
        <v>20</v>
      </c>
      <c r="N54" s="79" t="n">
        <v>25000</v>
      </c>
      <c r="O54" s="38" t="n">
        <f aca="false">M54*N54</f>
        <v>500000</v>
      </c>
    </row>
    <row r="55" s="17" customFormat="true" ht="26.25" hidden="false" customHeight="true" outlineLevel="0" collapsed="false">
      <c r="A55" s="34" t="n">
        <v>2</v>
      </c>
      <c r="B55" s="35" t="s">
        <v>123</v>
      </c>
      <c r="C55" s="35"/>
      <c r="D55" s="35" t="s">
        <v>66</v>
      </c>
      <c r="E55" s="36" t="n">
        <v>50</v>
      </c>
      <c r="F55" s="37" t="n">
        <v>24000</v>
      </c>
      <c r="G55" s="38" t="n">
        <f aca="false">E55*F55</f>
        <v>1200000</v>
      </c>
      <c r="H55" s="35" t="s">
        <v>121</v>
      </c>
      <c r="J55" s="82" t="s">
        <v>124</v>
      </c>
      <c r="K55" s="17" t="s">
        <v>42</v>
      </c>
      <c r="L55" s="19" t="s">
        <v>8</v>
      </c>
      <c r="M55" s="19" t="n">
        <v>50</v>
      </c>
      <c r="N55" s="79" t="n">
        <v>24000</v>
      </c>
      <c r="O55" s="38" t="n">
        <f aca="false">M55*N55</f>
        <v>1200000</v>
      </c>
    </row>
    <row r="56" s="17" customFormat="true" ht="26.25" hidden="false" customHeight="true" outlineLevel="0" collapsed="false">
      <c r="A56" s="34" t="n">
        <v>3</v>
      </c>
      <c r="B56" s="35" t="s">
        <v>125</v>
      </c>
      <c r="C56" s="35"/>
      <c r="D56" s="35" t="s">
        <v>66</v>
      </c>
      <c r="E56" s="36" t="n">
        <v>30</v>
      </c>
      <c r="F56" s="37" t="n">
        <v>38000</v>
      </c>
      <c r="G56" s="38" t="n">
        <f aca="false">E56*F56</f>
        <v>1140000</v>
      </c>
      <c r="H56" s="35" t="s">
        <v>121</v>
      </c>
      <c r="K56" s="12" t="s">
        <v>40</v>
      </c>
      <c r="L56" s="19" t="s">
        <v>8</v>
      </c>
      <c r="M56" s="19" t="n">
        <v>41</v>
      </c>
      <c r="N56" s="79" t="n">
        <v>48000</v>
      </c>
      <c r="O56" s="38" t="n">
        <f aca="false">M56*N56</f>
        <v>1968000</v>
      </c>
    </row>
    <row r="57" s="17" customFormat="true" ht="26.25" hidden="false" customHeight="true" outlineLevel="0" collapsed="false">
      <c r="A57" s="76"/>
      <c r="B57" s="41"/>
      <c r="C57" s="41"/>
      <c r="D57" s="41"/>
      <c r="E57" s="42"/>
      <c r="F57" s="41"/>
      <c r="G57" s="44" t="n">
        <f aca="false">SUBTOTAL(9,G54:G56)</f>
        <v>3580000</v>
      </c>
      <c r="H57" s="41"/>
      <c r="I57" s="51"/>
      <c r="J57" s="51"/>
      <c r="K57" s="77"/>
      <c r="L57" s="80"/>
      <c r="M57" s="80"/>
      <c r="N57" s="81"/>
      <c r="O57" s="44" t="n">
        <f aca="false">SUBTOTAL(9,O54:O56)</f>
        <v>3668000</v>
      </c>
    </row>
    <row r="58" s="17" customFormat="true" ht="26.25" hidden="false" customHeight="true" outlineLevel="0" collapsed="false">
      <c r="A58" s="34" t="n">
        <v>1</v>
      </c>
      <c r="B58" s="35" t="s">
        <v>41</v>
      </c>
      <c r="C58" s="35"/>
      <c r="D58" s="35" t="s">
        <v>55</v>
      </c>
      <c r="E58" s="36" t="n">
        <v>1</v>
      </c>
      <c r="F58" s="37" t="n">
        <v>1300000</v>
      </c>
      <c r="G58" s="83" t="n">
        <f aca="false">E58*F58</f>
        <v>1300000</v>
      </c>
      <c r="H58" s="35" t="s">
        <v>126</v>
      </c>
      <c r="J58" s="78" t="s">
        <v>127</v>
      </c>
      <c r="K58" s="18" t="s">
        <v>41</v>
      </c>
      <c r="L58" s="19" t="s">
        <v>8</v>
      </c>
      <c r="M58" s="19" t="n">
        <v>1</v>
      </c>
      <c r="N58" s="79" t="n">
        <v>1300000</v>
      </c>
      <c r="O58" s="38" t="n">
        <f aca="false">M58*N58</f>
        <v>1300000</v>
      </c>
    </row>
    <row r="59" s="17" customFormat="true" ht="26.25" hidden="false" customHeight="true" outlineLevel="0" collapsed="false">
      <c r="A59" s="84"/>
      <c r="B59" s="85"/>
      <c r="C59" s="85"/>
      <c r="D59" s="85"/>
      <c r="E59" s="86"/>
      <c r="F59" s="87"/>
      <c r="G59" s="44" t="n">
        <f aca="false">SUBTOTAL(9,G58)</f>
        <v>1300000</v>
      </c>
      <c r="H59" s="88"/>
      <c r="I59" s="51"/>
      <c r="J59" s="51"/>
      <c r="K59" s="77"/>
      <c r="L59" s="77"/>
      <c r="M59" s="77"/>
      <c r="N59" s="77"/>
      <c r="O59" s="44" t="n">
        <f aca="false">SUBTOTAL(9,O58)</f>
        <v>1300000</v>
      </c>
    </row>
    <row r="60" s="17" customFormat="true" ht="26.25" hidden="false" customHeight="true" outlineLevel="0" collapsed="false">
      <c r="A60" s="89" t="n">
        <v>1</v>
      </c>
      <c r="B60" s="90" t="s">
        <v>128</v>
      </c>
      <c r="C60" s="90"/>
      <c r="D60" s="90" t="s">
        <v>8</v>
      </c>
      <c r="E60" s="91" t="n">
        <v>20</v>
      </c>
      <c r="F60" s="92" t="n">
        <v>62000</v>
      </c>
      <c r="G60" s="93" t="n">
        <f aca="false">E60*F60</f>
        <v>1240000</v>
      </c>
      <c r="H60" s="35" t="s">
        <v>129</v>
      </c>
      <c r="J60" s="78" t="s">
        <v>130</v>
      </c>
      <c r="K60" s="94" t="s">
        <v>36</v>
      </c>
      <c r="L60" s="19" t="s">
        <v>8</v>
      </c>
      <c r="M60" s="19" t="n">
        <v>30</v>
      </c>
      <c r="N60" s="95" t="n">
        <v>39000</v>
      </c>
      <c r="O60" s="96" t="n">
        <f aca="false">M60*N60</f>
        <v>1170000</v>
      </c>
    </row>
    <row r="61" s="17" customFormat="true" ht="26.25" hidden="false" customHeight="true" outlineLevel="0" collapsed="false">
      <c r="A61" s="89" t="n">
        <v>2</v>
      </c>
      <c r="B61" s="90" t="s">
        <v>131</v>
      </c>
      <c r="C61" s="90"/>
      <c r="D61" s="90" t="s">
        <v>8</v>
      </c>
      <c r="E61" s="91" t="n">
        <v>50</v>
      </c>
      <c r="F61" s="92" t="n">
        <v>24000</v>
      </c>
      <c r="G61" s="93" t="n">
        <f aca="false">E61*F61</f>
        <v>1200000</v>
      </c>
      <c r="H61" s="35" t="s">
        <v>129</v>
      </c>
      <c r="K61" s="8" t="s">
        <v>42</v>
      </c>
      <c r="L61" s="19" t="s">
        <v>8</v>
      </c>
      <c r="M61" s="19" t="n">
        <v>50</v>
      </c>
      <c r="N61" s="20" t="n">
        <v>24000</v>
      </c>
      <c r="O61" s="96" t="n">
        <f aca="false">M61*N61</f>
        <v>1200000</v>
      </c>
    </row>
    <row r="62" s="17" customFormat="true" ht="26.25" hidden="false" customHeight="true" outlineLevel="0" collapsed="false">
      <c r="A62" s="89" t="n">
        <v>3</v>
      </c>
      <c r="B62" s="90" t="s">
        <v>132</v>
      </c>
      <c r="C62" s="90"/>
      <c r="D62" s="90" t="s">
        <v>8</v>
      </c>
      <c r="E62" s="91" t="n">
        <v>30</v>
      </c>
      <c r="F62" s="92" t="n">
        <v>50000</v>
      </c>
      <c r="G62" s="93" t="n">
        <f aca="false">E62*F62</f>
        <v>1500000</v>
      </c>
      <c r="H62" s="35" t="s">
        <v>129</v>
      </c>
      <c r="K62" s="8" t="s">
        <v>43</v>
      </c>
      <c r="L62" s="19" t="s">
        <v>8</v>
      </c>
      <c r="M62" s="19" t="n">
        <v>30</v>
      </c>
      <c r="N62" s="21" t="n">
        <v>50000</v>
      </c>
      <c r="O62" s="96" t="n">
        <f aca="false">M62*N62</f>
        <v>1500000</v>
      </c>
    </row>
    <row r="63" s="17" customFormat="true" ht="26.25" hidden="false" customHeight="true" outlineLevel="0" collapsed="false">
      <c r="A63" s="97"/>
      <c r="B63" s="85"/>
      <c r="C63" s="85"/>
      <c r="D63" s="85"/>
      <c r="E63" s="86"/>
      <c r="F63" s="87"/>
      <c r="G63" s="44" t="n">
        <f aca="false">SUBTOTAL(9,G60:G62)</f>
        <v>3940000</v>
      </c>
      <c r="H63" s="85"/>
      <c r="I63" s="51"/>
      <c r="J63" s="51"/>
      <c r="K63" s="98"/>
      <c r="L63" s="98"/>
      <c r="M63" s="98"/>
      <c r="N63" s="98"/>
      <c r="O63" s="44" t="n">
        <f aca="false">SUBTOTAL(9,O60:O62)</f>
        <v>3870000</v>
      </c>
    </row>
    <row r="64" s="17" customFormat="true" ht="24.75" hidden="false" customHeight="true" outlineLevel="0" collapsed="false">
      <c r="A64" s="99"/>
      <c r="B64" s="100" t="s">
        <v>133</v>
      </c>
      <c r="C64" s="99"/>
      <c r="D64" s="101"/>
      <c r="E64" s="101"/>
      <c r="F64" s="102"/>
      <c r="G64" s="103" t="n">
        <f aca="false">SUBTOTAL(9,G4:G63)</f>
        <v>59550000</v>
      </c>
      <c r="H64" s="104"/>
      <c r="K64" s="100" t="s">
        <v>133</v>
      </c>
      <c r="L64" s="105"/>
      <c r="M64" s="105"/>
      <c r="N64" s="105"/>
      <c r="O64" s="25" t="n">
        <f aca="false">SUBTOTAL(9,O4:O63)</f>
        <v>59550000</v>
      </c>
      <c r="P64" s="106" t="n">
        <f aca="false">G64-O64</f>
        <v>0</v>
      </c>
    </row>
    <row r="65" s="17" customFormat="true" ht="15.75" hidden="false" customHeight="true" outlineLevel="0" collapsed="false">
      <c r="B65" s="107"/>
      <c r="D65" s="108"/>
      <c r="E65" s="108"/>
      <c r="F65" s="28"/>
      <c r="G65" s="28"/>
      <c r="H65" s="29"/>
    </row>
    <row r="66" s="17" customFormat="true" ht="15.75" hidden="false" customHeight="true" outlineLevel="0" collapsed="false">
      <c r="B66" s="107"/>
      <c r="D66" s="108"/>
      <c r="E66" s="108"/>
      <c r="F66" s="28"/>
      <c r="G66" s="28"/>
      <c r="H66" s="29"/>
    </row>
    <row r="67" s="17" customFormat="true" ht="15.75" hidden="false" customHeight="true" outlineLevel="0" collapsed="false">
      <c r="B67" s="107"/>
      <c r="D67" s="108"/>
      <c r="E67" s="108"/>
      <c r="F67" s="28"/>
      <c r="G67" s="28"/>
      <c r="H67" s="29"/>
    </row>
    <row r="68" s="17" customFormat="true" ht="15.75" hidden="false" customHeight="true" outlineLevel="0" collapsed="false">
      <c r="B68" s="107"/>
      <c r="D68" s="108"/>
      <c r="E68" s="108"/>
      <c r="F68" s="28"/>
      <c r="G68" s="28"/>
      <c r="H68" s="29"/>
    </row>
    <row r="69" s="17" customFormat="true" ht="15.75" hidden="false" customHeight="true" outlineLevel="0" collapsed="false">
      <c r="B69" s="107"/>
      <c r="D69" s="108"/>
      <c r="E69" s="108"/>
      <c r="F69" s="28"/>
      <c r="G69" s="28"/>
      <c r="H69" s="29"/>
    </row>
    <row r="70" s="17" customFormat="true" ht="15.75" hidden="false" customHeight="true" outlineLevel="0" collapsed="false">
      <c r="B70" s="107"/>
      <c r="D70" s="108"/>
      <c r="E70" s="108"/>
      <c r="F70" s="28"/>
      <c r="G70" s="28"/>
      <c r="H70" s="29"/>
    </row>
    <row r="71" s="17" customFormat="true" ht="15.75" hidden="false" customHeight="true" outlineLevel="0" collapsed="false">
      <c r="B71" s="107"/>
      <c r="D71" s="108"/>
      <c r="E71" s="108"/>
      <c r="F71" s="28"/>
      <c r="G71" s="28"/>
      <c r="H71" s="29"/>
    </row>
    <row r="72" s="17" customFormat="true" ht="15.75" hidden="false" customHeight="true" outlineLevel="0" collapsed="false">
      <c r="B72" s="107"/>
      <c r="D72" s="108"/>
      <c r="E72" s="108"/>
      <c r="F72" s="28"/>
      <c r="G72" s="28"/>
      <c r="H72" s="29"/>
    </row>
    <row r="73" s="17" customFormat="true" ht="15.75" hidden="false" customHeight="true" outlineLevel="0" collapsed="false">
      <c r="B73" s="107"/>
      <c r="D73" s="108"/>
      <c r="E73" s="108"/>
      <c r="F73" s="28"/>
      <c r="G73" s="28"/>
      <c r="H73" s="29"/>
    </row>
    <row r="74" s="17" customFormat="true" ht="15.75" hidden="false" customHeight="true" outlineLevel="0" collapsed="false">
      <c r="B74" s="107"/>
      <c r="D74" s="108"/>
      <c r="E74" s="108"/>
      <c r="F74" s="28"/>
      <c r="G74" s="28"/>
      <c r="H74" s="29"/>
    </row>
    <row r="75" s="17" customFormat="true" ht="15.75" hidden="false" customHeight="true" outlineLevel="0" collapsed="false">
      <c r="B75" s="107"/>
      <c r="D75" s="108"/>
      <c r="E75" s="108"/>
      <c r="F75" s="28"/>
      <c r="G75" s="28"/>
      <c r="H75" s="29"/>
    </row>
    <row r="76" s="17" customFormat="true" ht="15.75" hidden="false" customHeight="true" outlineLevel="0" collapsed="false">
      <c r="B76" s="107"/>
      <c r="D76" s="108"/>
      <c r="E76" s="108"/>
      <c r="F76" s="28"/>
      <c r="G76" s="28"/>
      <c r="H76" s="29"/>
    </row>
    <row r="77" s="17" customFormat="true" ht="15.75" hidden="false" customHeight="true" outlineLevel="0" collapsed="false">
      <c r="B77" s="107"/>
      <c r="D77" s="108"/>
      <c r="E77" s="108"/>
      <c r="F77" s="28"/>
      <c r="G77" s="28"/>
      <c r="H77" s="29"/>
    </row>
    <row r="78" s="17" customFormat="true" ht="15.75" hidden="false" customHeight="true" outlineLevel="0" collapsed="false">
      <c r="B78" s="107"/>
      <c r="D78" s="108"/>
      <c r="E78" s="108"/>
      <c r="F78" s="28"/>
      <c r="G78" s="28"/>
      <c r="H78" s="29"/>
    </row>
    <row r="79" s="17" customFormat="true" ht="15.75" hidden="false" customHeight="true" outlineLevel="0" collapsed="false">
      <c r="B79" s="107"/>
      <c r="D79" s="108"/>
      <c r="E79" s="108"/>
      <c r="F79" s="28"/>
      <c r="G79" s="28"/>
      <c r="H79" s="29"/>
    </row>
    <row r="80" s="17" customFormat="true" ht="15.75" hidden="false" customHeight="true" outlineLevel="0" collapsed="false">
      <c r="B80" s="107"/>
      <c r="D80" s="108"/>
      <c r="E80" s="108"/>
      <c r="F80" s="28"/>
      <c r="G80" s="28"/>
      <c r="H80" s="29"/>
    </row>
    <row r="81" s="17" customFormat="true" ht="15.75" hidden="false" customHeight="true" outlineLevel="0" collapsed="false">
      <c r="B81" s="107"/>
      <c r="D81" s="108"/>
      <c r="E81" s="108"/>
      <c r="F81" s="28"/>
      <c r="G81" s="28"/>
      <c r="H81" s="29"/>
    </row>
    <row r="82" s="17" customFormat="true" ht="15.75" hidden="false" customHeight="true" outlineLevel="0" collapsed="false">
      <c r="B82" s="107"/>
      <c r="D82" s="108"/>
      <c r="E82" s="108"/>
      <c r="F82" s="28"/>
      <c r="G82" s="28"/>
      <c r="H82" s="29"/>
    </row>
    <row r="83" s="17" customFormat="true" ht="15.75" hidden="false" customHeight="true" outlineLevel="0" collapsed="false">
      <c r="B83" s="107"/>
      <c r="D83" s="108"/>
      <c r="E83" s="108"/>
      <c r="F83" s="28"/>
      <c r="G83" s="28"/>
      <c r="H83" s="29"/>
    </row>
    <row r="84" s="17" customFormat="true" ht="15.75" hidden="false" customHeight="true" outlineLevel="0" collapsed="false">
      <c r="B84" s="107"/>
      <c r="D84" s="108"/>
      <c r="E84" s="108"/>
      <c r="F84" s="28"/>
      <c r="G84" s="28"/>
      <c r="H84" s="29"/>
    </row>
    <row r="85" s="17" customFormat="true" ht="15.75" hidden="false" customHeight="true" outlineLevel="0" collapsed="false">
      <c r="B85" s="107"/>
      <c r="D85" s="108"/>
      <c r="E85" s="108"/>
      <c r="F85" s="28"/>
      <c r="G85" s="28"/>
      <c r="H85" s="29"/>
    </row>
    <row r="86" s="17" customFormat="true" ht="15.75" hidden="false" customHeight="true" outlineLevel="0" collapsed="false">
      <c r="B86" s="107"/>
      <c r="D86" s="108"/>
      <c r="E86" s="108"/>
      <c r="F86" s="28"/>
      <c r="G86" s="28"/>
      <c r="H86" s="29"/>
    </row>
    <row r="87" s="17" customFormat="true" ht="15.75" hidden="false" customHeight="true" outlineLevel="0" collapsed="false">
      <c r="B87" s="107"/>
      <c r="D87" s="108"/>
      <c r="E87" s="108"/>
      <c r="F87" s="28"/>
      <c r="G87" s="28"/>
      <c r="H87" s="29"/>
    </row>
    <row r="88" s="17" customFormat="true" ht="15.75" hidden="false" customHeight="true" outlineLevel="0" collapsed="false">
      <c r="B88" s="107"/>
      <c r="D88" s="108"/>
      <c r="E88" s="108"/>
      <c r="F88" s="28"/>
      <c r="G88" s="28"/>
      <c r="H88" s="29"/>
    </row>
    <row r="89" s="17" customFormat="true" ht="15.75" hidden="false" customHeight="true" outlineLevel="0" collapsed="false">
      <c r="B89" s="107"/>
      <c r="D89" s="108"/>
      <c r="E89" s="108"/>
      <c r="F89" s="28"/>
      <c r="G89" s="28"/>
      <c r="H89" s="29"/>
    </row>
    <row r="90" s="17" customFormat="true" ht="15.75" hidden="false" customHeight="true" outlineLevel="0" collapsed="false">
      <c r="B90" s="107"/>
      <c r="D90" s="108"/>
      <c r="E90" s="108"/>
      <c r="F90" s="28"/>
      <c r="G90" s="28"/>
      <c r="H90" s="29"/>
    </row>
    <row r="91" s="17" customFormat="true" ht="15.75" hidden="false" customHeight="true" outlineLevel="0" collapsed="false">
      <c r="B91" s="107"/>
      <c r="D91" s="108"/>
      <c r="E91" s="108"/>
      <c r="F91" s="28"/>
      <c r="G91" s="28"/>
      <c r="H91" s="29"/>
    </row>
    <row r="92" s="17" customFormat="true" ht="15.75" hidden="false" customHeight="true" outlineLevel="0" collapsed="false">
      <c r="B92" s="107"/>
      <c r="D92" s="108"/>
      <c r="E92" s="108"/>
      <c r="F92" s="28"/>
      <c r="G92" s="28"/>
      <c r="H92" s="29"/>
    </row>
    <row r="93" s="17" customFormat="true" ht="15.75" hidden="false" customHeight="true" outlineLevel="0" collapsed="false">
      <c r="B93" s="107"/>
      <c r="D93" s="108"/>
      <c r="E93" s="108"/>
      <c r="F93" s="28"/>
      <c r="G93" s="28"/>
      <c r="H93" s="29"/>
    </row>
    <row r="94" s="17" customFormat="true" ht="15.75" hidden="false" customHeight="true" outlineLevel="0" collapsed="false">
      <c r="B94" s="107"/>
      <c r="D94" s="108"/>
      <c r="E94" s="108"/>
      <c r="F94" s="28"/>
      <c r="G94" s="28"/>
      <c r="H94" s="29"/>
    </row>
    <row r="95" s="17" customFormat="true" ht="15.75" hidden="false" customHeight="true" outlineLevel="0" collapsed="false">
      <c r="B95" s="107"/>
      <c r="D95" s="108"/>
      <c r="E95" s="108"/>
      <c r="F95" s="28"/>
      <c r="G95" s="28"/>
      <c r="H95" s="29"/>
    </row>
    <row r="96" s="17" customFormat="true" ht="15.75" hidden="false" customHeight="true" outlineLevel="0" collapsed="false">
      <c r="B96" s="107"/>
      <c r="D96" s="108"/>
      <c r="E96" s="108"/>
      <c r="F96" s="28"/>
      <c r="G96" s="28"/>
      <c r="H96" s="29"/>
    </row>
    <row r="97" s="17" customFormat="true" ht="15.75" hidden="false" customHeight="true" outlineLevel="0" collapsed="false">
      <c r="B97" s="107"/>
      <c r="D97" s="108"/>
      <c r="E97" s="108"/>
      <c r="F97" s="28"/>
      <c r="G97" s="28"/>
      <c r="H97" s="29"/>
    </row>
    <row r="98" s="17" customFormat="true" ht="15.75" hidden="false" customHeight="true" outlineLevel="0" collapsed="false">
      <c r="B98" s="107"/>
      <c r="D98" s="108"/>
      <c r="E98" s="108"/>
      <c r="F98" s="28"/>
      <c r="G98" s="28"/>
      <c r="H98" s="29"/>
    </row>
    <row r="99" s="17" customFormat="true" ht="15.75" hidden="false" customHeight="true" outlineLevel="0" collapsed="false">
      <c r="B99" s="107"/>
      <c r="D99" s="108"/>
      <c r="E99" s="108"/>
      <c r="F99" s="28"/>
      <c r="G99" s="28"/>
      <c r="H99" s="29"/>
    </row>
    <row r="100" s="17" customFormat="true" ht="15.75" hidden="false" customHeight="true" outlineLevel="0" collapsed="false">
      <c r="B100" s="107"/>
      <c r="D100" s="108"/>
      <c r="E100" s="108"/>
      <c r="F100" s="28"/>
      <c r="G100" s="28"/>
      <c r="H100" s="29"/>
    </row>
    <row r="101" s="17" customFormat="true" ht="15.75" hidden="false" customHeight="true" outlineLevel="0" collapsed="false">
      <c r="B101" s="107"/>
      <c r="D101" s="108"/>
      <c r="E101" s="108"/>
      <c r="F101" s="28"/>
      <c r="G101" s="28"/>
      <c r="H101" s="29"/>
    </row>
    <row r="102" s="17" customFormat="true" ht="15.75" hidden="false" customHeight="true" outlineLevel="0" collapsed="false">
      <c r="B102" s="107"/>
      <c r="D102" s="108"/>
      <c r="E102" s="108"/>
      <c r="F102" s="28"/>
      <c r="G102" s="28"/>
      <c r="H102" s="29"/>
    </row>
    <row r="103" s="17" customFormat="true" ht="15.75" hidden="false" customHeight="true" outlineLevel="0" collapsed="false">
      <c r="B103" s="107"/>
      <c r="D103" s="108"/>
      <c r="E103" s="108"/>
      <c r="F103" s="28"/>
      <c r="G103" s="28"/>
      <c r="H103" s="29"/>
    </row>
    <row r="104" s="17" customFormat="true" ht="15.75" hidden="false" customHeight="true" outlineLevel="0" collapsed="false">
      <c r="B104" s="107"/>
      <c r="D104" s="108"/>
      <c r="E104" s="108"/>
      <c r="F104" s="28"/>
      <c r="G104" s="28"/>
      <c r="H104" s="29"/>
    </row>
    <row r="105" s="17" customFormat="true" ht="15.75" hidden="false" customHeight="true" outlineLevel="0" collapsed="false">
      <c r="B105" s="107"/>
      <c r="D105" s="108"/>
      <c r="E105" s="108"/>
      <c r="F105" s="28"/>
      <c r="G105" s="28"/>
      <c r="H105" s="29"/>
    </row>
    <row r="106" s="17" customFormat="true" ht="15.75" hidden="false" customHeight="true" outlineLevel="0" collapsed="false">
      <c r="B106" s="107"/>
      <c r="D106" s="108"/>
      <c r="E106" s="108"/>
      <c r="F106" s="28"/>
      <c r="G106" s="28"/>
      <c r="H106" s="29"/>
    </row>
    <row r="107" s="17" customFormat="true" ht="15.75" hidden="false" customHeight="true" outlineLevel="0" collapsed="false">
      <c r="B107" s="107"/>
      <c r="D107" s="108"/>
      <c r="E107" s="108"/>
      <c r="F107" s="28"/>
      <c r="G107" s="28"/>
      <c r="H107" s="29"/>
    </row>
    <row r="108" s="17" customFormat="true" ht="15.75" hidden="false" customHeight="true" outlineLevel="0" collapsed="false">
      <c r="B108" s="107"/>
      <c r="D108" s="108"/>
      <c r="E108" s="108"/>
      <c r="F108" s="28"/>
      <c r="G108" s="28"/>
      <c r="H108" s="29"/>
    </row>
    <row r="109" s="17" customFormat="true" ht="15.75" hidden="false" customHeight="true" outlineLevel="0" collapsed="false">
      <c r="B109" s="107"/>
      <c r="D109" s="108"/>
      <c r="E109" s="108"/>
      <c r="F109" s="28"/>
      <c r="G109" s="28"/>
      <c r="H109" s="29"/>
    </row>
    <row r="110" s="17" customFormat="true" ht="15.75" hidden="false" customHeight="true" outlineLevel="0" collapsed="false">
      <c r="B110" s="107"/>
      <c r="D110" s="108"/>
      <c r="E110" s="108"/>
      <c r="F110" s="28"/>
      <c r="G110" s="28"/>
      <c r="H110" s="29"/>
    </row>
    <row r="111" s="17" customFormat="true" ht="15.75" hidden="false" customHeight="true" outlineLevel="0" collapsed="false">
      <c r="B111" s="107"/>
      <c r="D111" s="108"/>
      <c r="E111" s="108"/>
      <c r="F111" s="28"/>
      <c r="G111" s="28"/>
      <c r="H111" s="29"/>
    </row>
    <row r="112" s="17" customFormat="true" ht="15.75" hidden="false" customHeight="true" outlineLevel="0" collapsed="false">
      <c r="B112" s="107"/>
      <c r="D112" s="108"/>
      <c r="E112" s="108"/>
      <c r="F112" s="28"/>
      <c r="G112" s="28"/>
      <c r="H112" s="29"/>
    </row>
    <row r="113" s="17" customFormat="true" ht="15.75" hidden="false" customHeight="true" outlineLevel="0" collapsed="false">
      <c r="B113" s="107"/>
      <c r="D113" s="108"/>
      <c r="E113" s="108"/>
      <c r="F113" s="28"/>
      <c r="G113" s="28"/>
      <c r="H113" s="29"/>
    </row>
    <row r="114" s="17" customFormat="true" ht="15.75" hidden="false" customHeight="true" outlineLevel="0" collapsed="false">
      <c r="B114" s="107"/>
      <c r="D114" s="108"/>
      <c r="E114" s="108"/>
      <c r="F114" s="28"/>
      <c r="G114" s="28"/>
      <c r="H114" s="29"/>
    </row>
    <row r="115" s="17" customFormat="true" ht="15.75" hidden="false" customHeight="true" outlineLevel="0" collapsed="false">
      <c r="B115" s="107"/>
      <c r="D115" s="108"/>
      <c r="E115" s="108"/>
      <c r="F115" s="28"/>
      <c r="G115" s="28"/>
      <c r="H115" s="29"/>
    </row>
    <row r="116" s="17" customFormat="true" ht="15.75" hidden="false" customHeight="true" outlineLevel="0" collapsed="false">
      <c r="B116" s="107"/>
      <c r="D116" s="108"/>
      <c r="E116" s="108"/>
      <c r="F116" s="28"/>
      <c r="G116" s="28"/>
      <c r="H116" s="29"/>
    </row>
    <row r="117" s="17" customFormat="true" ht="15.75" hidden="false" customHeight="true" outlineLevel="0" collapsed="false">
      <c r="B117" s="107"/>
      <c r="D117" s="108"/>
      <c r="E117" s="108"/>
      <c r="F117" s="28"/>
      <c r="G117" s="28"/>
      <c r="H117" s="29"/>
    </row>
    <row r="118" s="17" customFormat="true" ht="15.75" hidden="false" customHeight="true" outlineLevel="0" collapsed="false">
      <c r="B118" s="107"/>
      <c r="D118" s="108"/>
      <c r="E118" s="108"/>
      <c r="F118" s="28"/>
      <c r="G118" s="28"/>
      <c r="H118" s="29"/>
    </row>
    <row r="119" s="17" customFormat="true" ht="15.75" hidden="false" customHeight="true" outlineLevel="0" collapsed="false">
      <c r="B119" s="107"/>
      <c r="D119" s="108"/>
      <c r="E119" s="108"/>
      <c r="F119" s="28"/>
      <c r="G119" s="28"/>
      <c r="H119" s="29"/>
    </row>
    <row r="120" s="17" customFormat="true" ht="15.75" hidden="false" customHeight="true" outlineLevel="0" collapsed="false">
      <c r="B120" s="107"/>
      <c r="D120" s="108"/>
      <c r="E120" s="108"/>
      <c r="F120" s="28"/>
      <c r="G120" s="28"/>
      <c r="H120" s="29"/>
    </row>
    <row r="121" s="17" customFormat="true" ht="15.75" hidden="false" customHeight="true" outlineLevel="0" collapsed="false">
      <c r="B121" s="107"/>
      <c r="D121" s="108"/>
      <c r="E121" s="108"/>
      <c r="F121" s="28"/>
      <c r="G121" s="28"/>
      <c r="H121" s="29"/>
    </row>
    <row r="122" s="17" customFormat="true" ht="15.75" hidden="false" customHeight="true" outlineLevel="0" collapsed="false">
      <c r="B122" s="107"/>
      <c r="D122" s="108"/>
      <c r="E122" s="108"/>
      <c r="F122" s="28"/>
      <c r="G122" s="28"/>
      <c r="H122" s="29"/>
    </row>
    <row r="123" s="17" customFormat="true" ht="15.75" hidden="false" customHeight="true" outlineLevel="0" collapsed="false">
      <c r="B123" s="107"/>
      <c r="D123" s="108"/>
      <c r="E123" s="108"/>
      <c r="F123" s="28"/>
      <c r="G123" s="28"/>
      <c r="H123" s="29"/>
    </row>
    <row r="124" s="17" customFormat="true" ht="15.75" hidden="false" customHeight="true" outlineLevel="0" collapsed="false">
      <c r="B124" s="107"/>
      <c r="D124" s="108"/>
      <c r="E124" s="108"/>
      <c r="F124" s="28"/>
      <c r="G124" s="28"/>
      <c r="H124" s="29"/>
    </row>
    <row r="125" s="17" customFormat="true" ht="15.75" hidden="false" customHeight="true" outlineLevel="0" collapsed="false">
      <c r="B125" s="107"/>
      <c r="D125" s="108"/>
      <c r="E125" s="108"/>
      <c r="F125" s="28"/>
      <c r="G125" s="28"/>
      <c r="H125" s="29"/>
    </row>
    <row r="126" customFormat="false" ht="15.75" hidden="false" customHeight="true" outlineLevel="0" collapsed="false">
      <c r="A126" s="17"/>
      <c r="B126" s="107"/>
      <c r="C126" s="17"/>
      <c r="D126" s="108"/>
      <c r="E126" s="108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</row>
    <row r="127" customFormat="false" ht="15.75" hidden="false" customHeight="true" outlineLevel="0" collapsed="false">
      <c r="A127" s="17"/>
      <c r="B127" s="107"/>
      <c r="C127" s="17"/>
      <c r="D127" s="108"/>
      <c r="E127" s="108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</row>
    <row r="128" customFormat="false" ht="15.75" hidden="false" customHeight="true" outlineLevel="0" collapsed="false">
      <c r="A128" s="17"/>
      <c r="B128" s="107"/>
      <c r="C128" s="17"/>
      <c r="D128" s="108"/>
      <c r="E128" s="108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</row>
    <row r="129" customFormat="false" ht="15.75" hidden="false" customHeight="true" outlineLevel="0" collapsed="false">
      <c r="A129" s="17"/>
      <c r="B129" s="107"/>
      <c r="C129" s="17"/>
      <c r="D129" s="108"/>
      <c r="E129" s="108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</row>
    <row r="130" customFormat="false" ht="15.75" hidden="false" customHeight="true" outlineLevel="0" collapsed="false">
      <c r="A130" s="17"/>
      <c r="B130" s="107"/>
      <c r="C130" s="17"/>
      <c r="D130" s="108"/>
      <c r="E130" s="108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</row>
    <row r="131" customFormat="false" ht="15.75" hidden="false" customHeight="true" outlineLevel="0" collapsed="false">
      <c r="A131" s="17"/>
      <c r="B131" s="107"/>
      <c r="C131" s="17"/>
      <c r="D131" s="108"/>
      <c r="E131" s="108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</row>
    <row r="132" customFormat="false" ht="15.75" hidden="false" customHeight="true" outlineLevel="0" collapsed="false">
      <c r="A132" s="17"/>
      <c r="B132" s="107"/>
      <c r="C132" s="17"/>
      <c r="D132" s="108"/>
      <c r="E132" s="108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</row>
    <row r="133" customFormat="false" ht="15.75" hidden="false" customHeight="true" outlineLevel="0" collapsed="false">
      <c r="A133" s="17"/>
      <c r="B133" s="107"/>
      <c r="C133" s="17"/>
      <c r="D133" s="108"/>
      <c r="E133" s="108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</row>
    <row r="134" customFormat="false" ht="15.75" hidden="false" customHeight="true" outlineLevel="0" collapsed="false">
      <c r="A134" s="17"/>
      <c r="B134" s="107"/>
      <c r="C134" s="17"/>
      <c r="D134" s="108"/>
      <c r="E134" s="108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</row>
    <row r="135" customFormat="false" ht="15.75" hidden="false" customHeight="true" outlineLevel="0" collapsed="false">
      <c r="A135" s="17"/>
      <c r="B135" s="107"/>
      <c r="C135" s="17"/>
      <c r="D135" s="108"/>
      <c r="E135" s="108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</row>
    <row r="136" customFormat="false" ht="15.75" hidden="false" customHeight="true" outlineLevel="0" collapsed="false">
      <c r="A136" s="17"/>
      <c r="B136" s="107"/>
      <c r="C136" s="17"/>
      <c r="D136" s="108"/>
      <c r="E136" s="108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</row>
    <row r="137" customFormat="false" ht="15.75" hidden="false" customHeight="true" outlineLevel="0" collapsed="false">
      <c r="A137" s="17"/>
      <c r="B137" s="107"/>
      <c r="C137" s="17"/>
      <c r="D137" s="108"/>
      <c r="E137" s="108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</row>
    <row r="138" customFormat="false" ht="15.75" hidden="false" customHeight="true" outlineLevel="0" collapsed="false">
      <c r="A138" s="17"/>
      <c r="B138" s="107"/>
      <c r="C138" s="17"/>
      <c r="D138" s="108"/>
      <c r="E138" s="108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</row>
  </sheetData>
  <autoFilter ref="K3:O64"/>
  <mergeCells count="5">
    <mergeCell ref="A1:G1"/>
    <mergeCell ref="B38:C38"/>
    <mergeCell ref="B39:C39"/>
    <mergeCell ref="B40:C40"/>
    <mergeCell ref="B41:C41"/>
  </mergeCells>
  <conditionalFormatting sqref="K64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conditionalFormatting sqref="K64">
    <cfRule type="duplicateValues" priority="4" aboveAverage="0" equalAverage="0" bottom="0" percent="0" rank="0" text="" dxfId="6"/>
  </conditionalFormatting>
  <conditionalFormatting sqref="K64">
    <cfRule type="duplicateValues" priority="5" aboveAverage="0" equalAverage="0" bottom="0" percent="0" rank="0" text="" dxfId="7"/>
  </conditionalFormatting>
  <conditionalFormatting sqref="K64">
    <cfRule type="duplicateValues" priority="6" aboveAverage="0" equalAverage="0" bottom="0" percent="0" rank="0" text="" dxfId="8"/>
  </conditionalFormatting>
  <conditionalFormatting sqref="B3">
    <cfRule type="duplicateValues" priority="7" aboveAverage="0" equalAverage="0" bottom="0" percent="0" rank="0" text="" dxfId="9"/>
  </conditionalFormatting>
  <conditionalFormatting sqref="B3">
    <cfRule type="duplicateValues" priority="8" aboveAverage="0" equalAverage="0" bottom="0" percent="0" rank="0" text="" dxfId="10"/>
    <cfRule type="duplicateValues" priority="9" aboveAverage="0" equalAverage="0" bottom="0" percent="0" rank="0" text="" dxfId="11"/>
  </conditionalFormatting>
  <conditionalFormatting sqref="B3">
    <cfRule type="duplicateValues" priority="10" aboveAverage="0" equalAverage="0" bottom="0" percent="0" rank="0" text="" dxfId="12"/>
  </conditionalFormatting>
  <conditionalFormatting sqref="B64:B1048576 B2">
    <cfRule type="duplicateValues" priority="11" aboveAverage="0" equalAverage="0" bottom="0" percent="0" rank="0" text="" dxfId="13"/>
    <cfRule type="duplicateValues" priority="12" aboveAverage="0" equalAverage="0" bottom="0" percent="0" rank="0" text="" dxfId="14"/>
    <cfRule type="duplicateValues" priority="13" aboveAverage="0" equalAverage="0" bottom="0" percent="0" rank="0" text="" dxfId="15"/>
  </conditionalFormatting>
  <conditionalFormatting sqref="B64:B115">
    <cfRule type="duplicateValues" priority="14" aboveAverage="0" equalAverage="0" bottom="0" percent="0" rank="0" text="" dxfId="16"/>
  </conditionalFormatting>
  <conditionalFormatting sqref="B64:B1048576 B1:B2">
    <cfRule type="duplicateValues" priority="15" aboveAverage="0" equalAverage="0" bottom="0" percent="0" rank="0" text="" dxfId="17"/>
  </conditionalFormatting>
  <printOptions headings="false" gridLines="false" gridLinesSet="true" horizontalCentered="false" verticalCentered="false"/>
  <pageMargins left="0.490277777777778" right="0.2" top="0.409722222222222" bottom="0.4" header="0.511811023622047" footer="0.511811023622047"/>
  <pageSetup paperSize="1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2023-12-20T07:01:01Z</dcterms:created>
  <dc:creator>user</dc:creator>
  <dc:description/>
  <dc:language>en-US</dc:language>
  <cp:lastModifiedBy/>
  <cp:lastPrinted>2023-12-26T04:29:17Z</cp:lastPrinted>
  <dcterms:modified xsi:type="dcterms:W3CDTF">2025-09-17T07:19:15Z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