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emThu\"/>
    </mc:Choice>
  </mc:AlternateContent>
  <xr:revisionPtr revIDLastSave="0" documentId="13_ncr:1_{5C6197A7-2794-4978-9505-2A462BBF90BD}" xr6:coauthVersionLast="45" xr6:coauthVersionMax="45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2" i="107" l="1"/>
  <c r="E13" i="107"/>
</calcChain>
</file>

<file path=xl/sharedStrings.xml><?xml version="1.0" encoding="utf-8"?>
<sst xmlns="http://schemas.openxmlformats.org/spreadsheetml/2006/main" count="402" uniqueCount="303">
  <si>
    <t>TC16</t>
  </si>
  <si>
    <t>TC17</t>
  </si>
  <si>
    <t>TC18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</si>
  <si>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</si>
  <si>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</si>
  <si>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</si>
  <si>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</si>
  <si>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</si>
  <si>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</si>
  <si>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</si>
  <si>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</si>
  <si>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</si>
  <si>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</si>
  <si>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</si>
  <si>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</si>
  <si>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</si>
  <si>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</si>
  <si>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</si>
  <si>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</si>
  <si>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</si>
  <si>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</si>
  <si>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</si>
  <si>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</si>
  <si>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</si>
  <si>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</si>
  <si>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</si>
  <si>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</si>
  <si>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</si>
  <si>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</si>
  <si>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</si>
  <si>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</si>
  <si>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</si>
  <si>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</si>
  <si>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</si>
  <si>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</si>
  <si>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</si>
  <si>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</si>
  <si>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</si>
  <si>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</si>
  <si>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</si>
  <si>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</si>
  <si>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</si>
  <si>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</si>
  <si>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</si>
  <si>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</si>
  <si>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</si>
  <si>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</si>
  <si>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</si>
  <si>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</si>
  <si>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</si>
  <si>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</si>
  <si>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</si>
  <si>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</si>
  <si>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</si>
  <si>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</si>
  <si>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</si>
  <si>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</si>
  <si>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</si>
  <si>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</si>
  <si>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</si>
  <si>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CR100 - Export to excel</t>
  </si>
  <si>
    <t xml:space="preserve">CR1 - </t>
  </si>
  <si>
    <t>Nhập dữ liệu hợp lệ</t>
  </si>
  <si>
    <t>1.Vào trang đăng nhập
2.Nhập đúng user và password
3.Bấm nút login</t>
  </si>
  <si>
    <t>Đăng nhập thành công</t>
  </si>
  <si>
    <t>Nhập sai user</t>
  </si>
  <si>
    <t>Đăng nhập thất bại</t>
  </si>
  <si>
    <t>Nhập sai pass</t>
  </si>
  <si>
    <t>1.Vào trang đăng nhập
2.Nhập sai user và đúng password
3.Bấm nút login</t>
  </si>
  <si>
    <t>1.Vào trang đăng nhập
2.Nhập đúng user và sai password
3.Bấm nút login</t>
  </si>
  <si>
    <t xml:space="preserve">Bỏ trống user </t>
  </si>
  <si>
    <t>1.Vào trang đăng nhập
2.Nhập password đúng
3.Bấm nút login</t>
  </si>
  <si>
    <t>1.Vào trang đăng nhập
2.Nhập password sai
3.Bấm nút login</t>
  </si>
  <si>
    <t>Bỏ trống password</t>
  </si>
  <si>
    <t>1.Vào trang đăng nhập
2.Nhập đúng user
3.Bấm nút login</t>
  </si>
  <si>
    <t>1.Vào trang đăng nhập
2.Nhập sai user
3.Bấm nút login</t>
  </si>
  <si>
    <t>Bỏ trông user và password</t>
  </si>
  <si>
    <t>1.Vào trang đăng nhập
2.Bấm nút login</t>
  </si>
  <si>
    <t>Nhâp sai user và pass</t>
  </si>
  <si>
    <t>1.Vào trang đăng nhập
2.Nhập sai user và pass
3.Bấm nút login</t>
  </si>
  <si>
    <t xml:space="preserve">lưu lịch sử nhập pass và user </t>
  </si>
  <si>
    <t xml:space="preserve">Không lưu lại lịch sử </t>
  </si>
  <si>
    <t>Thoát lại trang Manage</t>
  </si>
  <si>
    <t>hiển thị pass dạng ẩn</t>
  </si>
  <si>
    <t>1.Tại trang đăng nhập
2.Nhập pass</t>
  </si>
  <si>
    <t>Pass dạng ẩn</t>
  </si>
  <si>
    <t>Tc12</t>
  </si>
  <si>
    <t>1.Tại trang đăng nhập
2.Bấm nút back</t>
  </si>
  <si>
    <t>Thoát thành công</t>
  </si>
  <si>
    <t>1.Tại trang Manage
2.Bấm nút Quản trị</t>
  </si>
  <si>
    <t>Nhập đầy đủ thông tin và hợp lệ</t>
  </si>
  <si>
    <t>Nhập ngày ở quá khứ</t>
  </si>
  <si>
    <t xml:space="preserve">TC6 </t>
  </si>
  <si>
    <t>Nhập thời gian không chuẩn nhưng đúng cú pháp với giờ và phút</t>
  </si>
  <si>
    <t>1.Nhập các thông tin khác hợp lệ
2.Nhập ngày trong quá khứ
(Nhập ngày 1/12/2020)</t>
  </si>
  <si>
    <t>Nhập thời gian không đúng cú pháp</t>
  </si>
  <si>
    <t>1.Nhập các thông tin khác hợp lệ
2.Nhập thời gian vượt quá 24h và 59p nhưng đứng cú pháp lần lượt ở giờ và phút
(Nhập 123:02, 12:12366, 123:565)</t>
  </si>
  <si>
    <t>1.Nhập các thông tin khác hợp lệ
2.Nhập thời gian không đúng cú pháp lần lượt ở giờ và phút
(Nhập 123456, abchd)</t>
  </si>
  <si>
    <t>Nhập ngày không theo cú pháp</t>
  </si>
  <si>
    <t>Nhập ngày theo cú pháp nhưng sai loại giá trị</t>
  </si>
  <si>
    <t>1.Nhập các thông tin khác hợp lệ
2.Nhập ngày bằng chữ và chuỗi số
(Nhập ngày 1202h0, ahchms)</t>
  </si>
  <si>
    <t>1.Nhập các thông tin khác hợp lệ
2.Nhập ngày theo chuối
(Nhập ngày bs/sd/ah)</t>
  </si>
  <si>
    <t>Đang nhập nhưng thoát ra không lưu</t>
  </si>
  <si>
    <t xml:space="preserve">1.Nhập các thông tin khác hợp lệ
2.Bấm nút hủy bỏ
3.Tìm kiếm dữ kiệu </t>
  </si>
  <si>
    <t>Không tồn tại</t>
  </si>
  <si>
    <t>Nhập ngày ở tương lai rất xa</t>
  </si>
  <si>
    <t>1.Nhập các thông tin khác hợp lệ
2.Nhập ngày trong tương lai
(Nhập ngày 12/12/2035)</t>
  </si>
  <si>
    <t>kiểm tra tính khả dụng của tháng 2</t>
  </si>
  <si>
    <t>1.Nhập các thông tin khác hợp lệ
2.Nhập ngày trong tương lai
(Nhập ngày 28/2/2020, 29/2/2020, 30/2/2020, 31/2/2020)</t>
  </si>
  <si>
    <t>Có thể thêm ngày 28
không thể thêm ngày 29,30,31</t>
  </si>
  <si>
    <t>Kiểm tra các tháng 30 31 ngày</t>
  </si>
  <si>
    <t xml:space="preserve">Có thể thêm </t>
  </si>
  <si>
    <t>1.Nhập các thông tin khác hợp lệ
2.Nhập ngày trong tương lai
gồm tháng 1 đến tháng 12 năm 2021 và từ today/12/2020 đến 31/12/2020</t>
  </si>
  <si>
    <t>Nhập tháng lớn hơn 31 ngày</t>
  </si>
  <si>
    <t>1.Nhập các thông tin khác hợp lệ
2.Nhập ngày trong tương lai
( 35/1/2020)</t>
  </si>
  <si>
    <t>Nhập ngày tháng 0</t>
  </si>
  <si>
    <t>1.Nhập các thông tin khác hợp lệ
2.Nhập ngày trong tương lai
( 0/0/2021 và 0/1/2021)</t>
  </si>
  <si>
    <t>Có thể thêm mới</t>
  </si>
  <si>
    <t>Nhập tiếp tục sau khi hoàn tất</t>
  </si>
  <si>
    <t>1.Nhập các thông tin khác hợp lệ
2.nhấp hoàn tất và tiếp tục thêm xe mới</t>
  </si>
  <si>
    <t>Cách trống username</t>
  </si>
  <si>
    <t>1.Tại trang đăng nhập
2.Đăng nhập lần lượt có cách trống đầu và cuối và cả 2</t>
  </si>
  <si>
    <t>quay lại trang trước</t>
  </si>
  <si>
    <t>Quay lại thành công</t>
  </si>
  <si>
    <t>nhập giờ đơn</t>
  </si>
  <si>
    <t>1.Nhập các thông tin khác hợp lệ
2.Nhập thời gian đơn từ 0 đến 9
(5:00)</t>
  </si>
  <si>
    <t>nhập phút đơn</t>
  </si>
  <si>
    <t>1.Nhập các thông tin khác hợp lệ
2.Nhập thời gian đơn từ 1 đến 9
(12:7)</t>
  </si>
  <si>
    <t>1.Nhập các thông tin khác hợp lệ
2.Nhập thời gian đơn 0
(12:0)</t>
  </si>
  <si>
    <t>nhập phút + giờđơn</t>
  </si>
  <si>
    <t>1.Nhập các thông tin khác hợp lệ
2.Nhập thời gian đơn 0-9, phút 0-9
(8:8) và (0:0)</t>
  </si>
  <si>
    <t>6.Test FixBus Form</t>
  </si>
  <si>
    <t>1.Bấm vào các vùng nhập tương ứng
2.Nhập các thông tin hợp lệ
(16/12/2020, 16:30</t>
  </si>
  <si>
    <t>Xóa đi thông tin đã điền</t>
  </si>
  <si>
    <t>1.Bấm vào các vùng nhập tương ứng
2.Xóa sạch</t>
  </si>
  <si>
    <t>Thành công sửa mới</t>
  </si>
  <si>
    <t>Thất bại sửa mới</t>
  </si>
  <si>
    <t>Nhập giờ có số 0 phía trước</t>
  </si>
  <si>
    <t>1.Nhập các thông tin khác hợp lệ
2.Nhập thời gian 0x
(05:00)</t>
  </si>
  <si>
    <t>Trở về trang trước đó</t>
  </si>
  <si>
    <t>1.Tại trang bấm hủy bỏ</t>
  </si>
  <si>
    <t>Thành công quay lại</t>
  </si>
  <si>
    <t>Trở về trang trước đó khi không chỉnh sửa khi bấm hoàn thành</t>
  </si>
  <si>
    <t>1.Tại trang Hoàn thành</t>
  </si>
  <si>
    <t>BookTicketBus Project</t>
  </si>
  <si>
    <t>Ngọc An</t>
  </si>
  <si>
    <t>BTK-01-Admin</t>
  </si>
  <si>
    <t>Có thể sửa mới</t>
  </si>
  <si>
    <t>Không thể sửa mới</t>
  </si>
  <si>
    <t>TC22</t>
  </si>
  <si>
    <t>TC23</t>
  </si>
  <si>
    <t>TC25</t>
  </si>
  <si>
    <t>TC26</t>
  </si>
  <si>
    <t>TC27</t>
  </si>
  <si>
    <t>Nhập pass vượt quá giới hạn lưu trữ</t>
  </si>
  <si>
    <t xml:space="preserve">1.Tại trang đăng nhập
2.nhập đúng user
3.nhập pass 46 ký tự
</t>
  </si>
  <si>
    <t>Nhập pass có ký tự đặt biệt</t>
  </si>
  <si>
    <t xml:space="preserve">1.Tại trang đăng nhập
2.nhập đúng user
3.nhập pass đúng trong đó có ký tự đặt biệt
</t>
  </si>
  <si>
    <t>tìm kiếm với thông tin chuyến bay đúng (nơi đi, nơi đến, ngày bay)</t>
  </si>
  <si>
    <t>Tìm kiếm được chuyến bay</t>
  </si>
  <si>
    <t>1. Chọn nơi đi
2.Chọn nơi đến
3.chọn ngày bay
4. nhấn tìm kiếm</t>
  </si>
  <si>
    <t>hiển thị thông báo không tìm được chuyến bay</t>
  </si>
  <si>
    <t>1. Chọn nơi đi (Origin)
2.Chọn nơi đến(Destination)
3.chọn ngày bay(Day)
4. nhấn tìm kiếm(Search)</t>
  </si>
  <si>
    <t>tìm kiếm với thông tin chuyến bay không khớp (nơi đi, nơi đến, ngày bay)</t>
  </si>
  <si>
    <t>1.Tại trang bấm nút Back</t>
  </si>
  <si>
    <t>Bỏ trốn nơi đi (origin)</t>
  </si>
  <si>
    <t>1. Bỏ Trống nơi đi (Origin)
2.Chọn nơi đến(Destination)
3.chọn ngày bay(Day)
4. nhấn tìm kiếm(Search)</t>
  </si>
  <si>
    <t>Thông báo Nơi đi (origin) đang bỏ trống</t>
  </si>
  <si>
    <t>Bỏ trốn nơi đến (Destination)</t>
  </si>
  <si>
    <t>Thông báo nơi đến (Destination) đang bỏ trống</t>
  </si>
  <si>
    <t>Bỏ trốn ngày bay (Day)</t>
  </si>
  <si>
    <t>1. Chọn nơi đi (Origin)
2.Bỏ Trống đến(Destination)
3.chọn ngày bay(Day)
4. nhấn tìm kiếm(Search)</t>
  </si>
  <si>
    <t>1. Chọn nơi đi (Origin)
2.Chọn nơi đến(Destination)
3.Bỏ Trống ngày bay(Day)
4. nhấn tìm kiếm(Search)</t>
  </si>
  <si>
    <t>Thông báo ngày bay (Day) đang bỏ trống</t>
  </si>
  <si>
    <t>Thông báo thông tin trống</t>
  </si>
  <si>
    <t>Tìm được và chọn chuyến bay để tiến hành đặt vé</t>
  </si>
  <si>
    <t>1.Nhập thông tin đúng
2.nhấn tìm kiếm(Search)
3.Chọn chuyến bay</t>
  </si>
  <si>
    <t>Chọn được chuyến bay và chuyển qua Form thông tin khách hàng (Contact info)</t>
  </si>
  <si>
    <t>Vào trang Book a Flight</t>
  </si>
  <si>
    <t xml:space="preserve">1. Chọn Book a Flight
</t>
  </si>
  <si>
    <t>vào được Form Search Flight</t>
  </si>
  <si>
    <t>Form Contact info: Nhập Fullname và số điện thoại đúng</t>
  </si>
  <si>
    <t>1.nhập Fullname đúng
2.nhập Phone đúng
3.nhấn continue</t>
  </si>
  <si>
    <t>chuyển qua form Confirm</t>
  </si>
  <si>
    <t>Form Contact info: Nhập Fullname có số và số điện thoại đúng</t>
  </si>
  <si>
    <t>1.nhập Fullname có số
2.nhập Phone đúng
3.nhấn continue</t>
  </si>
  <si>
    <t>thông báo nhập sai fullname</t>
  </si>
  <si>
    <t>Form Contact info: Nhập Fullname Đúng và số điện thoại có chữ</t>
  </si>
  <si>
    <t>1.nhập Fullname đúng
2.nhập Phone Có chữ
3.nhấn continue</t>
  </si>
  <si>
    <t>thông báo nhập sai Phone</t>
  </si>
  <si>
    <t>Form Contact info: Nhập Fullname có ký tự đặt biệt và số điện thoại đúng</t>
  </si>
  <si>
    <t>1.nhập Fullname có ký tự đặt biệt
2.nhập Phone đúng
3.nhấn continue</t>
  </si>
  <si>
    <t xml:space="preserve">Form Contact info: Nhập Fullname đúng và số điện thoại có ký tự đặt biệt </t>
  </si>
  <si>
    <t>1.nhập Fullname đúng
2.nhập Phone có ký tự đặt biệt 
3.nhấn continue</t>
  </si>
  <si>
    <t>Chọn ngày trong quá khứ</t>
  </si>
  <si>
    <t>1. Chọn nơi đi (Origin)
2.Chọn nơi đến(Destination)
3.chọn ngày trong quá khứ (Day)
4. nhấn tìm kiếm(Search)</t>
  </si>
  <si>
    <t>Thông báo bạn đã chọn ngày trong quá khứ</t>
  </si>
  <si>
    <t xml:space="preserve">Form Contact info: Bỏ trống Fullname và nhập số điện thoại </t>
  </si>
  <si>
    <t xml:space="preserve">Thông báo Fullname trống </t>
  </si>
  <si>
    <t xml:space="preserve">Form Contact info: nhập Fullname và Bỏ trống số điện thoại </t>
  </si>
  <si>
    <t>1.Bỏ trống fullname
2.nhập Phone đúng
3.nhấn continue</t>
  </si>
  <si>
    <t>1.nhập fullname
2.Bỏ trống Phone
3.nhấn continue</t>
  </si>
  <si>
    <t xml:space="preserve">Thông báo Phone trống </t>
  </si>
  <si>
    <t xml:space="preserve">Form Contact info: Bỏ trống Fullname và Bỏ trống số điện thoại </t>
  </si>
  <si>
    <t>1.Bỏ trống fullname
2.Bỏ trống Phone
3.nhấn continue</t>
  </si>
  <si>
    <t xml:space="preserve">Form Contact info: Nhập Fullname có ký tự đặt biệt và Nhập số điện thoại có ký tự đặt biệt </t>
  </si>
  <si>
    <t>1.nhập Fullname có ký tự đặt biệt
2.nhập Phone có ký tự đặt biệt
3.nhấn continue</t>
  </si>
  <si>
    <t>Thông báo Thông tin Khách hàng sai</t>
  </si>
  <si>
    <t>thông báo thông tin khách hàng trống</t>
  </si>
  <si>
    <t xml:space="preserve">Form Contact info: Nhập Fullname có số và Nhập số điện thoại có chữ </t>
  </si>
  <si>
    <t>1.nhập Fullname có số
2.nhập Phone có chữ
3.nhấn continue</t>
  </si>
  <si>
    <t xml:space="preserve">Form Contact info: Nhập Fullname có ký tự đặt biệt và Nhập số điện thoại có chữ </t>
  </si>
  <si>
    <t>1.nhập Fullname có ký tự đặt biệt
2.nhập Phone có chữ
3.nhấn continue</t>
  </si>
  <si>
    <t>Form Contact info: Nhập Fullname có số và Nhập số điện thoại có ký tự đặt biệt</t>
  </si>
  <si>
    <t>1.nhập Fullname có số
2.nhập Phone có ký tự đặt biệt
3.nhấn continue</t>
  </si>
  <si>
    <t>Form Contact info: Nhập Fullname Đúng và Nhập số điện thoại đặt biệt(vd: 113,911….)</t>
  </si>
  <si>
    <t>Thông báo Phone không đúng quy định</t>
  </si>
  <si>
    <t xml:space="preserve">Form Contact info: Nhập Fullname có số và Bỏ trống số điện thoại </t>
  </si>
  <si>
    <t>1.nhập Fullname đúng
2.nhập Phone số đặt biệt
3.nhấn continue</t>
  </si>
  <si>
    <t>Thông báo nhập Fullname sai và bỏ trống Phone</t>
  </si>
  <si>
    <t xml:space="preserve">Form Contact info: Nhập Fullname có ký tự đặt biệt và Bỏ trống số điện thoại </t>
  </si>
  <si>
    <t>1.nhập Fullname có ký tự đặt biệt
2.Bỏ trống Phone 
3.nhấn continue</t>
  </si>
  <si>
    <t>Form Contact info: Bỏ trống Fullname và Nhấp số điện thoại có ký tự đặt biệt</t>
  </si>
  <si>
    <t>1.Bỏ trống Fullname
2.nhập Phone có ký tự đặt biệt
3.nhấn continue</t>
  </si>
  <si>
    <t>Thông báo nhập sai Phone và Bỏ Trống Fullname</t>
  </si>
  <si>
    <t>Form Contact info: Nhập Fullname Đúng và Nhập số điện thoại dài hơn 10 số</t>
  </si>
  <si>
    <t>Form Confirm: chọn các thông tin để sửa</t>
  </si>
  <si>
    <t xml:space="preserve">1.click chọn các thông tin để chỉnh sửa
</t>
  </si>
  <si>
    <t>không thể sửa được</t>
  </si>
  <si>
    <t xml:space="preserve">Form Confirm: chọn Cancel </t>
  </si>
  <si>
    <t xml:space="preserve">1.Chọn Cancel
</t>
  </si>
  <si>
    <t>quay lại form Search</t>
  </si>
  <si>
    <t>Form Confirm: chọn Confirm</t>
  </si>
  <si>
    <t xml:space="preserve">1.Chọn Confirm
</t>
  </si>
  <si>
    <t>Thông báo có muốn thanh toán hay không</t>
  </si>
  <si>
    <t>Form Confirm -&gt; Thông báo Thanh toán: chọn No</t>
  </si>
  <si>
    <t>1.Chọn No</t>
  </si>
  <si>
    <t>Thông báo Đặt vé thành công và chưa thanh toán</t>
  </si>
  <si>
    <t>Form Confirm -&gt; Thông báo Thanh toán: chọn Yes</t>
  </si>
  <si>
    <t>1.Chọn Yes</t>
  </si>
  <si>
    <t>Chuyển qua form Payment</t>
  </si>
  <si>
    <t>1.thanh toán
2.chọn xác nhận</t>
  </si>
  <si>
    <t>Thông báo Mua vé Thành công và đã thanh toán</t>
  </si>
  <si>
    <t>Form Payment: thanh toán</t>
  </si>
  <si>
    <t>Form Payment: không khanh toán</t>
  </si>
  <si>
    <t>1.không thanh toán</t>
  </si>
  <si>
    <t>Thông báo chưa thanh toán và đã đặt vé thành công</t>
  </si>
  <si>
    <t>Bỏ trống tất cả thông tin</t>
  </si>
  <si>
    <t>Bỏ trống nơi đi, nơi đến</t>
  </si>
  <si>
    <t>1. Bỏ Trống đi (Origin)
2.Bỏ Trống đến(Destination)
3.Bỏ Trống ngày bay(Day)
4. nhấn tìm kiếm(Search)</t>
  </si>
  <si>
    <t>Bỏ trống nơi đi, ngày bay</t>
  </si>
  <si>
    <t>1. Bỏ Trống nơi đi (Origin)
2.Chọn nơi đến(Destination)
3.Bỏ Trống ngày bay  (Day)
4. nhấn tìm kiếm(Search)</t>
  </si>
  <si>
    <t>1. Bỏ Trống nơi đi (Origin)
2.Bỏ Trống nơi đến(Destination)
3.Chọn ngày bay đúng (Day)
4. nhấn tìm kiếm(Search)</t>
  </si>
  <si>
    <t>Thông báo Nơi đi(origin) và nơi đến(destination) đang bỏ trống</t>
  </si>
  <si>
    <t>Thông báo Nơi đi(origin) và Ngày bay(day) đang bỏ trống</t>
  </si>
  <si>
    <t>Bỏ trống nơi đến, ngày bay</t>
  </si>
  <si>
    <t>1. Chọn nơi đi (Origin)
2.Bỏ Trống nơi đến(Destination)
3.Bỏ Trống ngày bay  (Day)
4. nhấn tìm kiếm(Search)</t>
  </si>
  <si>
    <t>Thông báo Nơi đến(Destination) và Ngày bay(day) đang bỏ trống</t>
  </si>
  <si>
    <t>1.nhập Fullname có số
2.Bỏ trống Phone 
3.nhấn continue</t>
  </si>
  <si>
    <t>1.Chọn dấu X</t>
  </si>
  <si>
    <t>Form Confirm -&gt; Thông báo Thanh toán: chọn Dấu X</t>
  </si>
  <si>
    <t>Quay trở về Form Confirm</t>
  </si>
  <si>
    <t>Form Payment: chọn Quay về Home</t>
  </si>
  <si>
    <t>1.Chọn quay về Home</t>
  </si>
  <si>
    <t>Thành công quay về Home</t>
  </si>
  <si>
    <t xml:space="preserve">1. Test login </t>
  </si>
  <si>
    <t xml:space="preserve">2.Test Book a Flight </t>
  </si>
  <si>
    <t>3.Test Home</t>
  </si>
  <si>
    <t>Chọn Buy Ticket</t>
  </si>
  <si>
    <t xml:space="preserve">1.click chọn Buy ticket
</t>
  </si>
  <si>
    <t>chuyển qua form Search Flight</t>
  </si>
  <si>
    <t>Chọn Admin</t>
  </si>
  <si>
    <t xml:space="preserve">1.click chọn Admin
</t>
  </si>
  <si>
    <t>chuyển qua form Login</t>
  </si>
  <si>
    <t>Chọn Dấu X</t>
  </si>
  <si>
    <t xml:space="preserve">1.click chọn dấu 
</t>
  </si>
  <si>
    <t xml:space="preserve"> Tắt ứng dụng</t>
  </si>
  <si>
    <t>Chọn chữ Home</t>
  </si>
  <si>
    <t xml:space="preserve">1.click chọn chữ Home
</t>
  </si>
  <si>
    <t>Không thể thực hiện được</t>
  </si>
  <si>
    <t>con Trỏ đang ở User bấm Tap sẽ chuyển passWord</t>
  </si>
  <si>
    <t>1. nhập User 
2.nhấn Phím Tap</t>
  </si>
  <si>
    <t>Con Trỏ chuyển qua ô PassWord</t>
  </si>
  <si>
    <t>Nhân phím Enter Trong Form Admin</t>
  </si>
  <si>
    <t xml:space="preserve">1.Đăng nhập vào Admin
2.Nhấm Phím Enter 
</t>
  </si>
  <si>
    <t>Không thể thực hiện</t>
  </si>
  <si>
    <t>Nhấn Enter Khi nhập đúng Username và PassWord</t>
  </si>
  <si>
    <t>1.Nhập Đúng Username và Password
2.Nhấn Phím Enter</t>
  </si>
  <si>
    <t>Chức năng giống với nút Login</t>
  </si>
  <si>
    <t>Click chọn Add a Flight</t>
  </si>
  <si>
    <t xml:space="preserve">1.Đăng nhập vào Admin
2.Chọn Add a Flight
</t>
  </si>
  <si>
    <t>Thành công vào Form Add a Flight</t>
  </si>
  <si>
    <t>Click chọn Fix a Flight</t>
  </si>
  <si>
    <t xml:space="preserve">1.Đăng nhập vào Admin
2.Chọn Fix a Flight
</t>
  </si>
  <si>
    <t>Thành công vào Form Fix a Flight</t>
  </si>
  <si>
    <t>Chọn nút Back</t>
  </si>
  <si>
    <t xml:space="preserve">1.Đăng nhập vào Admin
2.Chọn Back
</t>
  </si>
  <si>
    <t>3.Test Add A Flight</t>
  </si>
  <si>
    <t>3.Test Admin (Manage)</t>
  </si>
  <si>
    <t>Thành công quay về Manage</t>
  </si>
  <si>
    <t>Nhập Thông tin Hợp lệ của chuyến bay</t>
  </si>
  <si>
    <t>1. nhập tất cả thông tin hợp lệ
2. click Add a flight</t>
  </si>
  <si>
    <t>Thêm Thành Công chuyến bay và Thông báo thêm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</si>
</sst>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66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14" fontId="23" fillId="0" borderId="20" xfId="0" applyNumberFormat="1" applyFont="1" applyBorder="1" applyAlignment="1">
      <alignment horizontal="left" vertical="top" wrapText="1"/>
    </xf>
    <xf numFmtId="0" fontId="22" fillId="7" borderId="1" xfId="2" applyFont="1" applyFill="1" applyBorder="1" applyAlignment="1">
      <alignment vertical="center" wrapText="1"/>
    </xf>
    <xf numFmtId="0" fontId="6" fillId="7" borderId="1" xfId="2" applyFont="1" applyFill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24" fillId="7" borderId="1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33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22" fillId="7" borderId="22" xfId="2" applyFont="1" applyFill="1" applyBorder="1" applyAlignment="1">
      <alignment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65" fontId="6" fillId="0" borderId="20" xfId="0" applyNumberFormat="1" applyFont="1" applyBorder="1" applyAlignment="1">
      <alignment horizontal="center" vertical="center" wrapText="1"/>
    </xf>
    <xf numFmtId="0" fontId="6" fillId="0" borderId="17" xfId="0" quotePrefix="1" applyFont="1" applyBorder="1" applyAlignment="1">
      <alignment horizontal="left" vertical="top" wrapText="1"/>
    </xf>
    <xf numFmtId="2" fontId="4" fillId="0" borderId="1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left" vertical="top" wrapText="1"/>
    </xf>
    <xf numFmtId="2" fontId="6" fillId="0" borderId="17" xfId="0" applyNumberFormat="1" applyFont="1" applyBorder="1" applyAlignment="1">
      <alignment horizontal="center" vertical="center" wrapText="1"/>
    </xf>
    <xf numFmtId="165" fontId="6" fillId="7" borderId="1" xfId="0" applyNumberFormat="1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7" borderId="20" xfId="2" applyFont="1" applyFill="1" applyBorder="1" applyAlignment="1">
      <alignment horizontal="center" vertical="center" wrapText="1"/>
    </xf>
    <xf numFmtId="0" fontId="6" fillId="7" borderId="22" xfId="2" applyFont="1" applyFill="1" applyBorder="1" applyAlignment="1">
      <alignment horizontal="center" vertical="center" wrapText="1"/>
    </xf>
    <xf numFmtId="0" fontId="6" fillId="7" borderId="17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left" vertical="center" wrapText="1"/>
    </xf>
  </cellXfs>
  <cellStyles count="4">
    <cellStyle name="Normal" xfId="0" builtinId="0"/>
    <cellStyle name="Normal_Functional Test Case v1.0" xfId="1" xr:uid="{00000000-0005-0000-0000-000001000000}"/>
    <cellStyle name="Normal_Sheet1_Vanco_CR022a1_TestCase_v0.1" xfId="2" xr:uid="{00000000-0005-0000-0000-000002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C7" sqref="C7:E7"/>
    </sheetView>
  </sheetViews>
  <sheetFormatPr defaultColWidth="9" defaultRowHeight="13.8"/>
  <cols>
    <col min="1" max="1" width="9" style="1"/>
    <col min="2" max="2" width="14.109375" style="1" customWidth="1"/>
    <col min="3" max="3" width="9.44140625" style="1" bestFit="1" customWidth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12</v>
      </c>
      <c r="C2" s="26"/>
      <c r="D2" s="26"/>
      <c r="E2" s="26"/>
      <c r="F2" s="26"/>
      <c r="G2" s="26"/>
    </row>
    <row r="3" spans="1:8">
      <c r="A3" s="26"/>
      <c r="B3" s="28" t="s">
        <v>41</v>
      </c>
      <c r="C3" s="63">
        <v>1</v>
      </c>
      <c r="D3" s="29"/>
      <c r="E3" s="26"/>
      <c r="F3" s="26"/>
      <c r="G3" s="26"/>
    </row>
    <row r="4" spans="1:8">
      <c r="A4" s="26"/>
      <c r="B4" s="28" t="s">
        <v>23</v>
      </c>
      <c r="C4" s="11">
        <v>44178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42</v>
      </c>
      <c r="C6" s="128" t="s">
        <v>144</v>
      </c>
      <c r="D6" s="128"/>
      <c r="E6" s="129"/>
      <c r="F6" s="26"/>
      <c r="G6" s="26"/>
    </row>
    <row r="7" spans="1:8">
      <c r="A7" s="26"/>
      <c r="B7" s="28" t="s">
        <v>43</v>
      </c>
      <c r="C7" s="128" t="s">
        <v>146</v>
      </c>
      <c r="D7" s="128"/>
      <c r="E7" s="129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32</v>
      </c>
    </row>
    <row r="11" spans="1:8" s="36" customFormat="1" ht="26.4">
      <c r="B11" s="52" t="s">
        <v>19</v>
      </c>
      <c r="C11" s="53" t="s">
        <v>33</v>
      </c>
      <c r="D11" s="53" t="s">
        <v>15</v>
      </c>
      <c r="E11" s="53" t="s">
        <v>16</v>
      </c>
      <c r="F11" s="53" t="s">
        <v>22</v>
      </c>
      <c r="G11" s="54" t="s">
        <v>21</v>
      </c>
      <c r="H11" s="89" t="s">
        <v>34</v>
      </c>
    </row>
    <row r="12" spans="1:8" s="36" customFormat="1">
      <c r="B12" s="38">
        <v>44178</v>
      </c>
      <c r="C12" s="39" t="s">
        <v>48</v>
      </c>
      <c r="D12" s="40"/>
      <c r="E12" s="41" t="s">
        <v>20</v>
      </c>
      <c r="F12" s="77" t="s">
        <v>145</v>
      </c>
      <c r="G12" s="88"/>
      <c r="H12" s="90"/>
    </row>
    <row r="13" spans="1:8" s="36" customFormat="1">
      <c r="B13" s="99"/>
      <c r="C13" s="39"/>
      <c r="D13" s="40"/>
      <c r="E13" s="41"/>
      <c r="F13" s="77"/>
      <c r="G13" s="98"/>
      <c r="H13" s="90"/>
    </row>
    <row r="14" spans="1:8" s="37" customFormat="1" ht="13.2">
      <c r="B14" s="38"/>
      <c r="C14" s="39"/>
      <c r="D14" s="40"/>
      <c r="E14" s="41"/>
      <c r="F14" s="77"/>
      <c r="G14" s="98"/>
      <c r="H14" s="90"/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48"/>
  <sheetViews>
    <sheetView tabSelected="1" topLeftCell="A82" zoomScale="80" zoomScaleNormal="80" workbookViewId="0">
      <selection activeCell="A86" sqref="A86"/>
    </sheetView>
  </sheetViews>
  <sheetFormatPr defaultColWidth="8.77734375" defaultRowHeight="13.2" outlineLevelRow="1"/>
  <cols>
    <col min="1" max="1" width="15.6640625" customWidth="1"/>
    <col min="2" max="2" width="21.6640625" style="96" customWidth="1"/>
    <col min="3" max="3" width="42.109375" customWidth="1"/>
    <col min="5" max="5" width="12.88671875" customWidth="1"/>
    <col min="6" max="6" width="23.6640625" customWidth="1"/>
    <col min="7" max="7" width="18.44140625" hidden="1" customWidth="1"/>
    <col min="8" max="8" width="17.109375" customWidth="1"/>
    <col min="9" max="9" width="9" style="115"/>
    <col min="10" max="10" width="18" style="97" customWidth="1"/>
  </cols>
  <sheetData>
    <row r="1" spans="1:11" s="2" customFormat="1" ht="12.75" customHeight="1">
      <c r="A1" s="64" t="s">
        <v>12</v>
      </c>
      <c r="B1" s="148"/>
      <c r="C1" s="148"/>
      <c r="D1" s="148"/>
      <c r="E1" s="6"/>
      <c r="F1" s="6"/>
      <c r="G1" s="6"/>
      <c r="H1" s="6"/>
      <c r="I1" s="113"/>
      <c r="J1" s="100"/>
      <c r="K1" s="7"/>
    </row>
    <row r="2" spans="1:11" s="2" customFormat="1" ht="11.25" customHeight="1" thickBot="1">
      <c r="A2" s="7"/>
      <c r="B2" s="149"/>
      <c r="C2" s="149"/>
      <c r="D2" s="149"/>
      <c r="E2" s="6"/>
      <c r="F2" s="6"/>
      <c r="G2" s="6"/>
      <c r="H2" s="6"/>
      <c r="I2" s="113"/>
      <c r="J2" s="100"/>
      <c r="K2" s="7"/>
    </row>
    <row r="3" spans="1:11" s="3" customFormat="1" ht="15" customHeight="1">
      <c r="A3" s="65" t="s">
        <v>44</v>
      </c>
      <c r="B3" s="128" t="s">
        <v>144</v>
      </c>
      <c r="C3" s="128"/>
      <c r="D3" s="129"/>
      <c r="E3" s="68"/>
      <c r="F3" s="68"/>
      <c r="G3" s="68"/>
      <c r="H3" s="158"/>
      <c r="I3" s="158"/>
      <c r="J3" s="158"/>
      <c r="K3" s="9"/>
    </row>
    <row r="4" spans="1:11" s="3" customFormat="1">
      <c r="A4" s="72" t="s">
        <v>45</v>
      </c>
      <c r="B4" s="159" t="s">
        <v>60</v>
      </c>
      <c r="C4" s="160"/>
      <c r="D4" s="161"/>
      <c r="E4" s="68"/>
      <c r="F4" s="68"/>
      <c r="G4" s="68"/>
      <c r="H4" s="158"/>
      <c r="I4" s="158"/>
      <c r="J4" s="158"/>
      <c r="K4" s="9"/>
    </row>
    <row r="5" spans="1:11" s="81" customFormat="1" ht="26.4">
      <c r="A5" s="72" t="s">
        <v>38</v>
      </c>
      <c r="B5" s="151" t="s">
        <v>61</v>
      </c>
      <c r="C5" s="152"/>
      <c r="D5" s="153"/>
      <c r="E5" s="79"/>
      <c r="F5" s="79"/>
      <c r="G5" s="79"/>
      <c r="H5" s="157"/>
      <c r="I5" s="157"/>
      <c r="J5" s="157"/>
      <c r="K5" s="80"/>
    </row>
    <row r="6" spans="1:11" s="3" customFormat="1" ht="15" customHeight="1">
      <c r="A6" s="12" t="s">
        <v>46</v>
      </c>
      <c r="B6" s="94">
        <f>COUNTIF(I12:I108,"Pass")</f>
        <v>0</v>
      </c>
      <c r="C6" s="10" t="s">
        <v>47</v>
      </c>
      <c r="D6" s="13">
        <f>COUNTIF(I10:I830,"Pending")</f>
        <v>0</v>
      </c>
      <c r="E6" s="8"/>
      <c r="F6" s="8"/>
      <c r="G6" s="8"/>
      <c r="H6" s="158"/>
      <c r="I6" s="158"/>
      <c r="J6" s="158"/>
      <c r="K6" s="9"/>
    </row>
    <row r="7" spans="1:11" s="3" customFormat="1" ht="15" customHeight="1" thickBot="1">
      <c r="A7" s="14" t="s">
        <v>10</v>
      </c>
      <c r="B7" s="95">
        <f>COUNTIF(I12:I108,"Fail")</f>
        <v>0</v>
      </c>
      <c r="C7" s="30" t="s">
        <v>36</v>
      </c>
      <c r="D7" s="66">
        <f>COUNTA(A12:A111) -15</f>
        <v>74</v>
      </c>
      <c r="E7" s="69"/>
      <c r="F7" s="69"/>
      <c r="G7" s="69"/>
      <c r="H7" s="158"/>
      <c r="I7" s="158"/>
      <c r="J7" s="158"/>
      <c r="K7" s="9"/>
    </row>
    <row r="8" spans="1:11" s="3" customFormat="1" ht="15" customHeight="1">
      <c r="A8" s="150"/>
      <c r="B8" s="150"/>
      <c r="C8" s="150"/>
      <c r="D8" s="150"/>
      <c r="E8" s="8"/>
      <c r="F8" s="8"/>
      <c r="G8" s="8"/>
      <c r="H8" s="8"/>
      <c r="I8" s="114"/>
      <c r="J8" s="101"/>
      <c r="K8" s="9"/>
    </row>
    <row r="9" spans="1:11" s="83" customFormat="1" ht="12" customHeight="1">
      <c r="A9" s="133" t="s">
        <v>39</v>
      </c>
      <c r="B9" s="135" t="s">
        <v>13</v>
      </c>
      <c r="C9" s="133" t="s">
        <v>24</v>
      </c>
      <c r="D9" s="139" t="s">
        <v>37</v>
      </c>
      <c r="E9" s="140"/>
      <c r="F9" s="140"/>
      <c r="G9" s="141"/>
      <c r="H9" s="162" t="s">
        <v>35</v>
      </c>
      <c r="I9" s="134" t="s">
        <v>14</v>
      </c>
      <c r="J9" s="134" t="s">
        <v>40</v>
      </c>
      <c r="K9" s="82"/>
    </row>
    <row r="10" spans="1:11" s="71" customFormat="1" ht="12" customHeight="1">
      <c r="A10" s="134"/>
      <c r="B10" s="136"/>
      <c r="C10" s="134"/>
      <c r="D10" s="142"/>
      <c r="E10" s="143"/>
      <c r="F10" s="143"/>
      <c r="G10" s="144"/>
      <c r="H10" s="142"/>
      <c r="I10" s="134"/>
      <c r="J10" s="134"/>
      <c r="K10" s="70"/>
    </row>
    <row r="11" spans="1:11" s="84" customFormat="1" ht="15">
      <c r="A11" s="137"/>
      <c r="B11" s="137"/>
      <c r="C11" s="137"/>
      <c r="D11" s="137"/>
      <c r="E11" s="137"/>
      <c r="F11" s="137"/>
      <c r="G11" s="137"/>
      <c r="H11" s="137"/>
      <c r="I11" s="137"/>
      <c r="J11" s="138"/>
    </row>
    <row r="12" spans="1:11" s="4" customFormat="1">
      <c r="A12" s="154" t="s">
        <v>265</v>
      </c>
      <c r="B12" s="155"/>
      <c r="C12" s="155"/>
      <c r="D12" s="155"/>
      <c r="E12" s="155"/>
      <c r="F12" s="155"/>
      <c r="G12" s="155"/>
      <c r="H12" s="155"/>
      <c r="I12" s="155"/>
      <c r="J12" s="156"/>
    </row>
    <row r="13" spans="1:11" s="4" customFormat="1" ht="51.6" customHeight="1" outlineLevel="1">
      <c r="A13" s="106" t="s">
        <v>3</v>
      </c>
      <c r="B13" s="107" t="s">
        <v>62</v>
      </c>
      <c r="C13" s="87" t="s">
        <v>63</v>
      </c>
      <c r="D13" s="145" t="s">
        <v>64</v>
      </c>
      <c r="E13" s="146"/>
      <c r="F13" s="147"/>
      <c r="G13" s="86"/>
      <c r="H13" s="103"/>
      <c r="I13" s="107"/>
      <c r="J13" s="85"/>
    </row>
    <row r="14" spans="1:11" s="4" customFormat="1" ht="44.4" customHeight="1" outlineLevel="1">
      <c r="A14" s="111" t="s">
        <v>4</v>
      </c>
      <c r="B14" s="112" t="s">
        <v>65</v>
      </c>
      <c r="C14" s="87" t="s">
        <v>68</v>
      </c>
      <c r="D14" s="130" t="s">
        <v>66</v>
      </c>
      <c r="E14" s="131"/>
      <c r="F14" s="132"/>
      <c r="G14" s="105"/>
      <c r="H14" s="103"/>
      <c r="I14" s="112"/>
      <c r="J14" s="105"/>
    </row>
    <row r="15" spans="1:11" s="4" customFormat="1" ht="63.75" customHeight="1" outlineLevel="1">
      <c r="A15" s="106" t="s">
        <v>5</v>
      </c>
      <c r="B15" s="108" t="s">
        <v>67</v>
      </c>
      <c r="C15" s="87" t="s">
        <v>69</v>
      </c>
      <c r="D15" s="130" t="s">
        <v>66</v>
      </c>
      <c r="E15" s="131"/>
      <c r="F15" s="132"/>
      <c r="G15" s="109"/>
      <c r="H15" s="103"/>
      <c r="I15" s="112"/>
      <c r="J15" s="110"/>
    </row>
    <row r="16" spans="1:11" s="4" customFormat="1" ht="63.75" customHeight="1" outlineLevel="1">
      <c r="A16" s="106" t="s">
        <v>6</v>
      </c>
      <c r="B16" s="108" t="s">
        <v>70</v>
      </c>
      <c r="C16" s="87" t="s">
        <v>71</v>
      </c>
      <c r="D16" s="130" t="s">
        <v>66</v>
      </c>
      <c r="E16" s="131"/>
      <c r="F16" s="132"/>
      <c r="G16" s="109"/>
      <c r="H16" s="103"/>
      <c r="I16" s="112"/>
      <c r="J16" s="110"/>
    </row>
    <row r="17" spans="1:10" s="4" customFormat="1" ht="78" customHeight="1" outlineLevel="1">
      <c r="A17" s="106" t="s">
        <v>7</v>
      </c>
      <c r="B17" s="108" t="s">
        <v>70</v>
      </c>
      <c r="C17" s="87" t="s">
        <v>72</v>
      </c>
      <c r="D17" s="130" t="s">
        <v>66</v>
      </c>
      <c r="E17" s="131"/>
      <c r="F17" s="132"/>
      <c r="G17" s="109"/>
      <c r="H17" s="103"/>
      <c r="I17" s="112"/>
      <c r="J17" s="110"/>
    </row>
    <row r="18" spans="1:10" s="4" customFormat="1" ht="84" customHeight="1" outlineLevel="1">
      <c r="A18" s="106" t="s">
        <v>8</v>
      </c>
      <c r="B18" s="108" t="s">
        <v>73</v>
      </c>
      <c r="C18" s="87" t="s">
        <v>74</v>
      </c>
      <c r="D18" s="130" t="s">
        <v>66</v>
      </c>
      <c r="E18" s="131"/>
      <c r="F18" s="132"/>
      <c r="G18" s="109"/>
      <c r="H18" s="103"/>
      <c r="I18" s="112"/>
      <c r="J18" s="110"/>
    </row>
    <row r="19" spans="1:10" s="4" customFormat="1" ht="77.400000000000006" customHeight="1" outlineLevel="1">
      <c r="A19" s="106" t="s">
        <v>9</v>
      </c>
      <c r="B19" s="108" t="s">
        <v>73</v>
      </c>
      <c r="C19" s="87" t="s">
        <v>75</v>
      </c>
      <c r="D19" s="130" t="s">
        <v>66</v>
      </c>
      <c r="E19" s="131"/>
      <c r="F19" s="132"/>
      <c r="G19" s="116"/>
      <c r="H19" s="103"/>
      <c r="I19" s="112"/>
      <c r="J19" s="104"/>
    </row>
    <row r="20" spans="1:10" s="4" customFormat="1" ht="63.75" customHeight="1" outlineLevel="1">
      <c r="A20" s="106" t="s">
        <v>49</v>
      </c>
      <c r="B20" s="108" t="s">
        <v>76</v>
      </c>
      <c r="C20" s="87" t="s">
        <v>77</v>
      </c>
      <c r="D20" s="130" t="s">
        <v>66</v>
      </c>
      <c r="E20" s="131"/>
      <c r="F20" s="132"/>
      <c r="G20" s="86"/>
      <c r="H20" s="103"/>
      <c r="I20" s="112"/>
      <c r="J20" s="85"/>
    </row>
    <row r="21" spans="1:10" s="4" customFormat="1" ht="63.75" customHeight="1" outlineLevel="1">
      <c r="A21" s="106" t="s">
        <v>50</v>
      </c>
      <c r="B21" s="108" t="s">
        <v>78</v>
      </c>
      <c r="C21" s="87" t="s">
        <v>79</v>
      </c>
      <c r="D21" s="130" t="s">
        <v>66</v>
      </c>
      <c r="E21" s="131"/>
      <c r="F21" s="132"/>
      <c r="G21" s="86"/>
      <c r="H21" s="103"/>
      <c r="I21" s="112"/>
      <c r="J21" s="85"/>
    </row>
    <row r="22" spans="1:10" s="4" customFormat="1" ht="63.75" customHeight="1" outlineLevel="1">
      <c r="A22" s="118" t="s">
        <v>51</v>
      </c>
      <c r="B22" s="107" t="s">
        <v>80</v>
      </c>
      <c r="C22" s="87" t="s">
        <v>89</v>
      </c>
      <c r="D22" s="130" t="s">
        <v>81</v>
      </c>
      <c r="E22" s="131"/>
      <c r="F22" s="132"/>
      <c r="G22" s="102"/>
      <c r="H22" s="103"/>
      <c r="I22" s="112"/>
      <c r="J22" s="119"/>
    </row>
    <row r="23" spans="1:10" s="4" customFormat="1" ht="63.75" customHeight="1" outlineLevel="1">
      <c r="A23" s="106" t="s">
        <v>52</v>
      </c>
      <c r="B23" s="109" t="s">
        <v>83</v>
      </c>
      <c r="C23" s="87" t="s">
        <v>84</v>
      </c>
      <c r="D23" s="130" t="s">
        <v>85</v>
      </c>
      <c r="E23" s="131"/>
      <c r="F23" s="132"/>
      <c r="G23" s="102"/>
      <c r="H23" s="103"/>
      <c r="I23" s="112"/>
      <c r="J23" s="119"/>
    </row>
    <row r="24" spans="1:10" s="4" customFormat="1" ht="63.75" customHeight="1" outlineLevel="1">
      <c r="A24" s="106" t="s">
        <v>86</v>
      </c>
      <c r="B24" s="107" t="s">
        <v>82</v>
      </c>
      <c r="C24" s="87" t="s">
        <v>87</v>
      </c>
      <c r="D24" s="130" t="s">
        <v>88</v>
      </c>
      <c r="E24" s="131"/>
      <c r="F24" s="132"/>
      <c r="G24" s="102"/>
      <c r="H24" s="103"/>
      <c r="I24" s="112"/>
      <c r="J24" s="119"/>
    </row>
    <row r="25" spans="1:10" s="4" customFormat="1" ht="63.75" customHeight="1" outlineLevel="1">
      <c r="A25" s="106" t="s">
        <v>54</v>
      </c>
      <c r="B25" s="107" t="s">
        <v>120</v>
      </c>
      <c r="C25" s="87" t="s">
        <v>121</v>
      </c>
      <c r="D25" s="130" t="s">
        <v>66</v>
      </c>
      <c r="E25" s="131"/>
      <c r="F25" s="132"/>
      <c r="G25" s="102"/>
      <c r="H25" s="103"/>
      <c r="I25" s="112"/>
      <c r="J25" s="119"/>
    </row>
    <row r="26" spans="1:10" s="4" customFormat="1" ht="63.75" customHeight="1" outlineLevel="1">
      <c r="A26" s="106" t="s">
        <v>55</v>
      </c>
      <c r="B26" s="107" t="s">
        <v>154</v>
      </c>
      <c r="C26" s="87" t="s">
        <v>155</v>
      </c>
      <c r="D26" s="130" t="s">
        <v>66</v>
      </c>
      <c r="E26" s="131"/>
      <c r="F26" s="132"/>
      <c r="G26" s="102"/>
      <c r="H26" s="103"/>
      <c r="I26" s="112"/>
      <c r="J26" s="119"/>
    </row>
    <row r="27" spans="1:10" s="4" customFormat="1" ht="63.75" customHeight="1" outlineLevel="1">
      <c r="A27" s="106" t="s">
        <v>56</v>
      </c>
      <c r="B27" s="107" t="s">
        <v>156</v>
      </c>
      <c r="C27" s="87" t="s">
        <v>157</v>
      </c>
      <c r="D27" s="130" t="s">
        <v>64</v>
      </c>
      <c r="E27" s="131"/>
      <c r="F27" s="132"/>
      <c r="G27" s="102"/>
      <c r="H27" s="103"/>
      <c r="I27" s="112"/>
      <c r="J27" s="119"/>
    </row>
    <row r="28" spans="1:10" s="4" customFormat="1" ht="63.75" customHeight="1" outlineLevel="1">
      <c r="A28" s="106" t="s">
        <v>0</v>
      </c>
      <c r="B28" s="107" t="s">
        <v>280</v>
      </c>
      <c r="C28" s="87" t="s">
        <v>281</v>
      </c>
      <c r="D28" s="130" t="s">
        <v>282</v>
      </c>
      <c r="E28" s="131"/>
      <c r="F28" s="132"/>
      <c r="G28" s="102"/>
      <c r="H28" s="103"/>
      <c r="I28" s="112"/>
      <c r="J28" s="119"/>
    </row>
    <row r="29" spans="1:10" s="4" customFormat="1" ht="63.75" customHeight="1" outlineLevel="1">
      <c r="A29" s="106" t="s">
        <v>1</v>
      </c>
      <c r="B29" s="107" t="s">
        <v>286</v>
      </c>
      <c r="C29" s="87" t="s">
        <v>287</v>
      </c>
      <c r="D29" s="130" t="s">
        <v>288</v>
      </c>
      <c r="E29" s="131"/>
      <c r="F29" s="132"/>
      <c r="G29" s="102"/>
      <c r="H29" s="103"/>
      <c r="I29" s="112"/>
      <c r="J29" s="119"/>
    </row>
    <row r="30" spans="1:10" s="4" customFormat="1" ht="63.75" customHeight="1" outlineLevel="1">
      <c r="A30" s="106"/>
      <c r="B30" s="107"/>
      <c r="C30" s="87"/>
      <c r="D30" s="130"/>
      <c r="E30" s="131"/>
      <c r="F30" s="132"/>
      <c r="G30" s="102"/>
      <c r="H30" s="103"/>
      <c r="I30" s="112"/>
      <c r="J30" s="119"/>
    </row>
    <row r="31" spans="1:10">
      <c r="A31" s="154" t="s">
        <v>266</v>
      </c>
      <c r="B31" s="155"/>
      <c r="C31" s="155"/>
      <c r="D31" s="155"/>
      <c r="E31" s="155"/>
      <c r="F31" s="155"/>
      <c r="G31" s="155"/>
      <c r="H31" s="155"/>
      <c r="I31" s="155"/>
      <c r="J31" s="156"/>
    </row>
    <row r="32" spans="1:10" s="4" customFormat="1" ht="57.6" customHeight="1" outlineLevel="1">
      <c r="A32" s="123" t="s">
        <v>3</v>
      </c>
      <c r="B32" s="124" t="s">
        <v>178</v>
      </c>
      <c r="C32" s="165" t="s">
        <v>179</v>
      </c>
      <c r="D32" s="163" t="s">
        <v>180</v>
      </c>
      <c r="E32" s="164"/>
      <c r="F32" s="164"/>
      <c r="G32" s="92"/>
      <c r="H32" s="103"/>
      <c r="I32" s="125"/>
      <c r="J32" s="93"/>
    </row>
    <row r="33" spans="1:10" s="4" customFormat="1" ht="57.6" customHeight="1" outlineLevel="1">
      <c r="A33" s="123" t="s">
        <v>4</v>
      </c>
      <c r="B33" s="124" t="s">
        <v>158</v>
      </c>
      <c r="C33" s="165" t="s">
        <v>162</v>
      </c>
      <c r="D33" s="163" t="s">
        <v>159</v>
      </c>
      <c r="E33" s="164"/>
      <c r="F33" s="164"/>
      <c r="G33" s="92"/>
      <c r="H33" s="103"/>
      <c r="I33" s="125"/>
      <c r="J33" s="93"/>
    </row>
    <row r="34" spans="1:10" s="4" customFormat="1" ht="81" customHeight="1" outlineLevel="1">
      <c r="A34" s="123" t="s">
        <v>5</v>
      </c>
      <c r="B34" s="124" t="s">
        <v>163</v>
      </c>
      <c r="C34" s="165" t="s">
        <v>160</v>
      </c>
      <c r="D34" s="163" t="s">
        <v>161</v>
      </c>
      <c r="E34" s="164"/>
      <c r="F34" s="164"/>
      <c r="G34" s="92"/>
      <c r="H34" s="103"/>
      <c r="I34" s="125"/>
      <c r="J34" s="93"/>
    </row>
    <row r="35" spans="1:10" s="4" customFormat="1" ht="82.95" customHeight="1">
      <c r="A35" s="123" t="s">
        <v>6</v>
      </c>
      <c r="B35" s="124" t="s">
        <v>122</v>
      </c>
      <c r="C35" s="165" t="s">
        <v>164</v>
      </c>
      <c r="D35" s="163" t="s">
        <v>123</v>
      </c>
      <c r="E35" s="164"/>
      <c r="F35" s="164"/>
      <c r="G35" s="92"/>
      <c r="H35" s="103"/>
      <c r="I35" s="125"/>
      <c r="J35" s="93"/>
    </row>
    <row r="36" spans="1:10" s="92" customFormat="1" ht="70.95" customHeight="1" outlineLevel="1">
      <c r="A36" s="123" t="s">
        <v>7</v>
      </c>
      <c r="B36" s="124" t="s">
        <v>165</v>
      </c>
      <c r="C36" s="165" t="s">
        <v>166</v>
      </c>
      <c r="D36" s="163" t="s">
        <v>167</v>
      </c>
      <c r="E36" s="164"/>
      <c r="F36" s="164"/>
      <c r="H36" s="103"/>
      <c r="I36" s="125"/>
      <c r="J36" s="93"/>
    </row>
    <row r="37" spans="1:10" s="4" customFormat="1" ht="82.2" customHeight="1">
      <c r="A37" s="123" t="s">
        <v>8</v>
      </c>
      <c r="B37" s="124" t="s">
        <v>168</v>
      </c>
      <c r="C37" s="165" t="s">
        <v>171</v>
      </c>
      <c r="D37" s="163" t="s">
        <v>169</v>
      </c>
      <c r="E37" s="164"/>
      <c r="F37" s="164"/>
      <c r="G37" s="92"/>
      <c r="H37" s="103"/>
      <c r="I37" s="125"/>
      <c r="J37" s="93"/>
    </row>
    <row r="38" spans="1:10" s="92" customFormat="1" ht="118.2" customHeight="1" outlineLevel="1">
      <c r="A38" s="123" t="s">
        <v>9</v>
      </c>
      <c r="B38" s="124" t="s">
        <v>170</v>
      </c>
      <c r="C38" s="165" t="s">
        <v>172</v>
      </c>
      <c r="D38" s="163" t="s">
        <v>173</v>
      </c>
      <c r="E38" s="164"/>
      <c r="F38" s="164"/>
      <c r="H38" s="103"/>
      <c r="I38" s="125"/>
      <c r="J38" s="93"/>
    </row>
    <row r="39" spans="1:10" s="92" customFormat="1" ht="118.2" customHeight="1" outlineLevel="1">
      <c r="A39" s="123" t="s">
        <v>49</v>
      </c>
      <c r="B39" s="124" t="s">
        <v>194</v>
      </c>
      <c r="C39" s="165" t="s">
        <v>195</v>
      </c>
      <c r="D39" s="163" t="s">
        <v>196</v>
      </c>
      <c r="E39" s="164"/>
      <c r="F39" s="164"/>
      <c r="H39" s="103"/>
      <c r="I39" s="125"/>
      <c r="J39" s="93"/>
    </row>
    <row r="40" spans="1:10" s="92" customFormat="1" ht="118.2" customHeight="1" outlineLevel="1">
      <c r="A40" s="123"/>
      <c r="B40" s="124" t="s">
        <v>248</v>
      </c>
      <c r="C40" s="165" t="s">
        <v>252</v>
      </c>
      <c r="D40" s="163" t="s">
        <v>253</v>
      </c>
      <c r="E40" s="164"/>
      <c r="F40" s="164"/>
      <c r="H40" s="103"/>
      <c r="I40" s="125"/>
      <c r="J40" s="93"/>
    </row>
    <row r="41" spans="1:10" s="92" customFormat="1" ht="118.2" customHeight="1" outlineLevel="1">
      <c r="A41" s="123"/>
      <c r="B41" s="124" t="s">
        <v>250</v>
      </c>
      <c r="C41" s="165" t="s">
        <v>251</v>
      </c>
      <c r="D41" s="163" t="s">
        <v>254</v>
      </c>
      <c r="E41" s="164"/>
      <c r="F41" s="164"/>
      <c r="H41" s="103"/>
      <c r="I41" s="125"/>
      <c r="J41" s="93"/>
    </row>
    <row r="42" spans="1:10" s="92" customFormat="1" ht="118.2" customHeight="1" outlineLevel="1">
      <c r="A42" s="123"/>
      <c r="B42" s="124" t="s">
        <v>255</v>
      </c>
      <c r="C42" s="165" t="s">
        <v>256</v>
      </c>
      <c r="D42" s="163" t="s">
        <v>257</v>
      </c>
      <c r="E42" s="164"/>
      <c r="F42" s="164"/>
      <c r="H42" s="103"/>
      <c r="I42" s="125"/>
      <c r="J42" s="93"/>
    </row>
    <row r="43" spans="1:10" ht="78" customHeight="1">
      <c r="A43" s="123" t="s">
        <v>49</v>
      </c>
      <c r="B43" s="124" t="s">
        <v>247</v>
      </c>
      <c r="C43" s="165" t="s">
        <v>249</v>
      </c>
      <c r="D43" s="163" t="s">
        <v>174</v>
      </c>
      <c r="E43" s="164"/>
      <c r="F43" s="164"/>
      <c r="G43" s="92"/>
      <c r="H43" s="103"/>
      <c r="I43" s="125"/>
      <c r="J43" s="93"/>
    </row>
    <row r="44" spans="1:10" ht="78" customHeight="1">
      <c r="A44" s="123" t="s">
        <v>50</v>
      </c>
      <c r="B44" s="124" t="s">
        <v>175</v>
      </c>
      <c r="C44" s="165" t="s">
        <v>176</v>
      </c>
      <c r="D44" s="163" t="s">
        <v>177</v>
      </c>
      <c r="E44" s="164"/>
      <c r="F44" s="164"/>
      <c r="G44" s="92"/>
      <c r="H44" s="103"/>
      <c r="I44" s="125"/>
      <c r="J44" s="93"/>
    </row>
    <row r="45" spans="1:10" s="4" customFormat="1" ht="58.2" customHeight="1" outlineLevel="1">
      <c r="A45" s="123" t="s">
        <v>51</v>
      </c>
      <c r="B45" s="124" t="s">
        <v>181</v>
      </c>
      <c r="C45" s="165" t="s">
        <v>182</v>
      </c>
      <c r="D45" s="163" t="s">
        <v>183</v>
      </c>
      <c r="E45" s="164"/>
      <c r="F45" s="164"/>
      <c r="G45" s="92"/>
      <c r="H45" s="103"/>
      <c r="I45" s="125"/>
      <c r="J45" s="93"/>
    </row>
    <row r="46" spans="1:10" s="92" customFormat="1" ht="70.5" customHeight="1" outlineLevel="1">
      <c r="A46" s="123" t="s">
        <v>52</v>
      </c>
      <c r="B46" s="124" t="s">
        <v>184</v>
      </c>
      <c r="C46" s="165" t="s">
        <v>185</v>
      </c>
      <c r="D46" s="163" t="s">
        <v>186</v>
      </c>
      <c r="E46" s="164"/>
      <c r="F46" s="164"/>
      <c r="H46" s="103"/>
      <c r="I46" s="125"/>
      <c r="J46" s="93"/>
    </row>
    <row r="47" spans="1:10" s="92" customFormat="1" ht="87.75" customHeight="1" outlineLevel="1">
      <c r="A47" s="123" t="s">
        <v>53</v>
      </c>
      <c r="B47" s="124" t="s">
        <v>187</v>
      </c>
      <c r="C47" s="165" t="s">
        <v>188</v>
      </c>
      <c r="D47" s="163" t="s">
        <v>189</v>
      </c>
      <c r="E47" s="164"/>
      <c r="F47" s="164"/>
      <c r="H47" s="103"/>
      <c r="I47" s="125"/>
      <c r="J47" s="93"/>
    </row>
    <row r="48" spans="1:10" s="92" customFormat="1" ht="87.75" customHeight="1" outlineLevel="1">
      <c r="A48" s="106" t="s">
        <v>54</v>
      </c>
      <c r="B48" s="124" t="s">
        <v>190</v>
      </c>
      <c r="C48" s="165" t="s">
        <v>191</v>
      </c>
      <c r="D48" s="163" t="s">
        <v>186</v>
      </c>
      <c r="E48" s="164"/>
      <c r="F48" s="164"/>
      <c r="H48" s="103"/>
      <c r="I48" s="112"/>
      <c r="J48" s="93"/>
    </row>
    <row r="49" spans="1:10" s="92" customFormat="1" ht="73.8" customHeight="1" outlineLevel="1">
      <c r="A49" s="106" t="s">
        <v>55</v>
      </c>
      <c r="B49" s="124" t="s">
        <v>192</v>
      </c>
      <c r="C49" s="165" t="s">
        <v>193</v>
      </c>
      <c r="D49" s="163" t="s">
        <v>189</v>
      </c>
      <c r="E49" s="164"/>
      <c r="F49" s="164"/>
      <c r="H49" s="103"/>
      <c r="I49" s="120"/>
      <c r="J49" s="93"/>
    </row>
    <row r="50" spans="1:10" s="92" customFormat="1" ht="70.8" customHeight="1" outlineLevel="1">
      <c r="A50" s="106" t="s">
        <v>7</v>
      </c>
      <c r="B50" s="124" t="s">
        <v>197</v>
      </c>
      <c r="C50" s="165" t="s">
        <v>200</v>
      </c>
      <c r="D50" s="145" t="s">
        <v>198</v>
      </c>
      <c r="E50" s="147"/>
      <c r="F50" s="147"/>
      <c r="H50" s="103"/>
      <c r="I50" s="120"/>
      <c r="J50" s="93"/>
    </row>
    <row r="51" spans="1:10" s="92" customFormat="1" ht="87.75" customHeight="1" outlineLevel="1">
      <c r="A51" s="106" t="s">
        <v>92</v>
      </c>
      <c r="B51" s="124" t="s">
        <v>199</v>
      </c>
      <c r="C51" s="165" t="s">
        <v>201</v>
      </c>
      <c r="D51" s="145" t="s">
        <v>202</v>
      </c>
      <c r="E51" s="147"/>
      <c r="F51" s="147"/>
      <c r="H51" s="103"/>
      <c r="I51" s="120"/>
      <c r="J51" s="93"/>
    </row>
    <row r="52" spans="1:10" s="92" customFormat="1" ht="62.25" customHeight="1" outlineLevel="1">
      <c r="A52" s="106" t="s">
        <v>9</v>
      </c>
      <c r="B52" s="124" t="s">
        <v>203</v>
      </c>
      <c r="C52" s="165" t="s">
        <v>204</v>
      </c>
      <c r="D52" s="145" t="s">
        <v>208</v>
      </c>
      <c r="E52" s="147"/>
      <c r="F52" s="147"/>
      <c r="H52" s="103"/>
      <c r="I52" s="120"/>
      <c r="J52" s="93"/>
    </row>
    <row r="53" spans="1:10" s="92" customFormat="1" ht="62.25" customHeight="1" outlineLevel="1">
      <c r="A53" s="106" t="s">
        <v>49</v>
      </c>
      <c r="B53" s="124" t="s">
        <v>205</v>
      </c>
      <c r="C53" s="165" t="s">
        <v>206</v>
      </c>
      <c r="D53" s="145" t="s">
        <v>207</v>
      </c>
      <c r="E53" s="147"/>
      <c r="F53" s="147"/>
      <c r="H53" s="103"/>
      <c r="I53" s="120"/>
      <c r="J53" s="121"/>
    </row>
    <row r="54" spans="1:10" s="92" customFormat="1" ht="62.25" customHeight="1" outlineLevel="1">
      <c r="A54" s="106" t="s">
        <v>50</v>
      </c>
      <c r="B54" s="124" t="s">
        <v>209</v>
      </c>
      <c r="C54" s="165" t="s">
        <v>210</v>
      </c>
      <c r="D54" s="145" t="s">
        <v>207</v>
      </c>
      <c r="E54" s="147"/>
      <c r="F54" s="147"/>
      <c r="H54" s="103"/>
      <c r="I54" s="120"/>
      <c r="J54" s="121"/>
    </row>
    <row r="55" spans="1:10" s="92" customFormat="1" ht="62.25" customHeight="1" outlineLevel="1">
      <c r="A55" s="106" t="s">
        <v>51</v>
      </c>
      <c r="B55" s="124" t="s">
        <v>211</v>
      </c>
      <c r="C55" s="165" t="s">
        <v>212</v>
      </c>
      <c r="D55" s="145" t="s">
        <v>207</v>
      </c>
      <c r="E55" s="147"/>
      <c r="F55" s="147"/>
      <c r="H55" s="103"/>
      <c r="I55" s="120"/>
      <c r="J55" s="121"/>
    </row>
    <row r="56" spans="1:10" s="4" customFormat="1" ht="66.599999999999994" customHeight="1" outlineLevel="1">
      <c r="A56" s="106" t="s">
        <v>52</v>
      </c>
      <c r="B56" s="124" t="s">
        <v>213</v>
      </c>
      <c r="C56" s="165" t="s">
        <v>214</v>
      </c>
      <c r="D56" s="145" t="s">
        <v>207</v>
      </c>
      <c r="E56" s="147"/>
      <c r="F56" s="147"/>
      <c r="G56" s="92"/>
      <c r="H56" s="103"/>
      <c r="I56" s="120"/>
      <c r="J56" s="93"/>
    </row>
    <row r="57" spans="1:10" s="92" customFormat="1" ht="87.75" customHeight="1" outlineLevel="1">
      <c r="A57" s="106" t="s">
        <v>53</v>
      </c>
      <c r="B57" s="124" t="s">
        <v>215</v>
      </c>
      <c r="C57" s="165" t="s">
        <v>218</v>
      </c>
      <c r="D57" s="145" t="s">
        <v>216</v>
      </c>
      <c r="E57" s="147"/>
      <c r="F57" s="147"/>
      <c r="H57" s="103"/>
      <c r="I57" s="120"/>
      <c r="J57" s="93"/>
    </row>
    <row r="58" spans="1:10" s="92" customFormat="1" ht="87.75" customHeight="1" outlineLevel="1">
      <c r="A58" s="106" t="s">
        <v>53</v>
      </c>
      <c r="B58" s="124" t="s">
        <v>225</v>
      </c>
      <c r="C58" s="165" t="s">
        <v>218</v>
      </c>
      <c r="D58" s="145" t="s">
        <v>216</v>
      </c>
      <c r="E58" s="147"/>
      <c r="F58" s="147"/>
      <c r="H58" s="103"/>
      <c r="I58" s="120"/>
      <c r="J58" s="93"/>
    </row>
    <row r="59" spans="1:10" s="4" customFormat="1" ht="79.2" customHeight="1">
      <c r="A59" s="106" t="s">
        <v>54</v>
      </c>
      <c r="B59" s="124" t="s">
        <v>217</v>
      </c>
      <c r="C59" s="165" t="s">
        <v>258</v>
      </c>
      <c r="D59" s="145" t="s">
        <v>219</v>
      </c>
      <c r="E59" s="147"/>
      <c r="F59" s="147"/>
      <c r="G59" s="92"/>
      <c r="H59" s="103"/>
      <c r="I59" s="120"/>
      <c r="J59" s="93"/>
    </row>
    <row r="60" spans="1:10" s="4" customFormat="1" ht="79.2" customHeight="1">
      <c r="A60" s="106" t="s">
        <v>55</v>
      </c>
      <c r="B60" s="124" t="s">
        <v>220</v>
      </c>
      <c r="C60" s="165" t="s">
        <v>221</v>
      </c>
      <c r="D60" s="145" t="s">
        <v>219</v>
      </c>
      <c r="E60" s="147"/>
      <c r="F60" s="147"/>
      <c r="G60" s="92"/>
      <c r="H60" s="103"/>
      <c r="I60" s="120"/>
      <c r="J60" s="93"/>
    </row>
    <row r="61" spans="1:10" s="4" customFormat="1" ht="79.2" customHeight="1">
      <c r="A61" s="106" t="s">
        <v>56</v>
      </c>
      <c r="B61" s="124" t="s">
        <v>222</v>
      </c>
      <c r="C61" s="165" t="s">
        <v>223</v>
      </c>
      <c r="D61" s="145" t="s">
        <v>224</v>
      </c>
      <c r="E61" s="147"/>
      <c r="F61" s="147"/>
      <c r="G61" s="92"/>
      <c r="H61" s="103"/>
      <c r="I61" s="120"/>
      <c r="J61" s="93"/>
    </row>
    <row r="62" spans="1:10" s="4" customFormat="1" ht="79.2" customHeight="1">
      <c r="A62" s="106" t="s">
        <v>0</v>
      </c>
      <c r="B62" s="117" t="s">
        <v>226</v>
      </c>
      <c r="C62" s="165" t="s">
        <v>227</v>
      </c>
      <c r="D62" s="145" t="s">
        <v>228</v>
      </c>
      <c r="E62" s="147"/>
      <c r="F62" s="147"/>
      <c r="G62" s="92"/>
      <c r="H62" s="103"/>
      <c r="I62" s="120"/>
      <c r="J62" s="93"/>
    </row>
    <row r="63" spans="1:10" s="4" customFormat="1" ht="79.2" customHeight="1">
      <c r="A63" s="106" t="s">
        <v>1</v>
      </c>
      <c r="B63" s="117" t="s">
        <v>229</v>
      </c>
      <c r="C63" s="165" t="s">
        <v>230</v>
      </c>
      <c r="D63" s="145" t="s">
        <v>231</v>
      </c>
      <c r="E63" s="147"/>
      <c r="F63" s="147"/>
      <c r="G63" s="92"/>
      <c r="H63" s="103"/>
      <c r="I63" s="120"/>
      <c r="J63" s="93"/>
    </row>
    <row r="64" spans="1:10" s="4" customFormat="1" ht="79.2" customHeight="1">
      <c r="A64" s="106" t="s">
        <v>2</v>
      </c>
      <c r="B64" s="117" t="s">
        <v>232</v>
      </c>
      <c r="C64" s="165" t="s">
        <v>233</v>
      </c>
      <c r="D64" s="145" t="s">
        <v>234</v>
      </c>
      <c r="E64" s="147"/>
      <c r="F64" s="147"/>
      <c r="G64" s="92"/>
      <c r="H64" s="103"/>
      <c r="I64" s="120"/>
      <c r="J64" s="93"/>
    </row>
    <row r="65" spans="1:10" s="4" customFormat="1" ht="79.2" customHeight="1">
      <c r="A65" s="106" t="s">
        <v>57</v>
      </c>
      <c r="B65" s="117" t="s">
        <v>235</v>
      </c>
      <c r="C65" s="165" t="s">
        <v>236</v>
      </c>
      <c r="D65" s="145" t="s">
        <v>237</v>
      </c>
      <c r="E65" s="147"/>
      <c r="F65" s="147"/>
      <c r="G65" s="92"/>
      <c r="H65" s="103"/>
      <c r="I65" s="120"/>
      <c r="J65" s="93"/>
    </row>
    <row r="66" spans="1:10" s="4" customFormat="1" ht="79.2" customHeight="1">
      <c r="A66" s="106" t="s">
        <v>57</v>
      </c>
      <c r="B66" s="117" t="s">
        <v>260</v>
      </c>
      <c r="C66" s="165" t="s">
        <v>259</v>
      </c>
      <c r="D66" s="145" t="s">
        <v>261</v>
      </c>
      <c r="E66" s="147"/>
      <c r="F66" s="147"/>
      <c r="G66" s="92"/>
      <c r="H66" s="103"/>
      <c r="I66" s="120"/>
      <c r="J66" s="121"/>
    </row>
    <row r="67" spans="1:10" s="4" customFormat="1" ht="79.2" customHeight="1">
      <c r="A67" s="106" t="s">
        <v>58</v>
      </c>
      <c r="B67" s="117" t="s">
        <v>238</v>
      </c>
      <c r="C67" s="165" t="s">
        <v>239</v>
      </c>
      <c r="D67" s="145" t="s">
        <v>240</v>
      </c>
      <c r="E67" s="147"/>
      <c r="F67" s="147"/>
      <c r="G67" s="92"/>
      <c r="H67" s="103"/>
      <c r="I67" s="120"/>
      <c r="J67" s="121"/>
    </row>
    <row r="68" spans="1:10" s="4" customFormat="1" ht="79.2" customHeight="1">
      <c r="A68" s="106" t="s">
        <v>59</v>
      </c>
      <c r="B68" s="122" t="s">
        <v>243</v>
      </c>
      <c r="C68" s="165" t="s">
        <v>241</v>
      </c>
      <c r="D68" s="145" t="s">
        <v>242</v>
      </c>
      <c r="E68" s="147"/>
      <c r="F68" s="147"/>
      <c r="G68" s="92"/>
      <c r="H68" s="103"/>
      <c r="I68" s="120"/>
      <c r="J68" s="93"/>
    </row>
    <row r="69" spans="1:10" s="4" customFormat="1" ht="79.2" customHeight="1">
      <c r="A69" s="106" t="s">
        <v>149</v>
      </c>
      <c r="B69" s="122" t="s">
        <v>244</v>
      </c>
      <c r="C69" s="165" t="s">
        <v>245</v>
      </c>
      <c r="D69" s="145" t="s">
        <v>246</v>
      </c>
      <c r="E69" s="147"/>
      <c r="F69" s="147"/>
      <c r="G69" s="92"/>
      <c r="H69" s="103"/>
      <c r="I69" s="120"/>
      <c r="J69" s="93"/>
    </row>
    <row r="70" spans="1:10" s="4" customFormat="1" ht="79.2" customHeight="1">
      <c r="A70" s="106" t="s">
        <v>150</v>
      </c>
      <c r="B70" s="122" t="s">
        <v>262</v>
      </c>
      <c r="C70" s="165" t="s">
        <v>263</v>
      </c>
      <c r="D70" s="145" t="s">
        <v>264</v>
      </c>
      <c r="E70" s="147"/>
      <c r="F70" s="147"/>
      <c r="G70" s="92"/>
      <c r="H70" s="103"/>
      <c r="I70" s="120"/>
      <c r="J70" s="93"/>
    </row>
    <row r="71" spans="1:10" s="4" customFormat="1" ht="79.2" customHeight="1">
      <c r="A71" s="154" t="s">
        <v>267</v>
      </c>
      <c r="B71" s="155"/>
      <c r="C71" s="155"/>
      <c r="D71" s="155"/>
      <c r="E71" s="155"/>
      <c r="F71" s="155"/>
      <c r="G71" s="155"/>
      <c r="H71" s="155"/>
      <c r="I71" s="155"/>
      <c r="J71" s="156"/>
    </row>
    <row r="72" spans="1:10" s="4" customFormat="1" ht="79.2" customHeight="1">
      <c r="A72" s="106" t="s">
        <v>151</v>
      </c>
      <c r="B72" s="122" t="s">
        <v>268</v>
      </c>
      <c r="C72" s="165" t="s">
        <v>269</v>
      </c>
      <c r="D72" s="145" t="s">
        <v>270</v>
      </c>
      <c r="E72" s="147"/>
      <c r="F72" s="147"/>
      <c r="G72" s="92"/>
      <c r="H72" s="103"/>
      <c r="I72" s="120"/>
      <c r="J72" s="93"/>
    </row>
    <row r="73" spans="1:10" s="4" customFormat="1" ht="79.2" customHeight="1">
      <c r="A73" s="106" t="s">
        <v>152</v>
      </c>
      <c r="B73" s="122" t="s">
        <v>271</v>
      </c>
      <c r="C73" s="165" t="s">
        <v>272</v>
      </c>
      <c r="D73" s="145" t="s">
        <v>273</v>
      </c>
      <c r="E73" s="147"/>
      <c r="F73" s="147"/>
      <c r="G73" s="92"/>
      <c r="H73" s="103"/>
      <c r="I73" s="120"/>
      <c r="J73" s="93"/>
    </row>
    <row r="74" spans="1:10" s="4" customFormat="1" ht="79.2" customHeight="1">
      <c r="A74" s="106" t="s">
        <v>153</v>
      </c>
      <c r="B74" s="122" t="s">
        <v>274</v>
      </c>
      <c r="C74" s="165" t="s">
        <v>275</v>
      </c>
      <c r="D74" s="145" t="s">
        <v>276</v>
      </c>
      <c r="E74" s="147"/>
      <c r="F74" s="147"/>
      <c r="G74" s="92"/>
      <c r="H74" s="103"/>
      <c r="I74" s="120"/>
      <c r="J74" s="93"/>
    </row>
    <row r="75" spans="1:10" s="4" customFormat="1" ht="79.2" customHeight="1">
      <c r="A75" s="106" t="s">
        <v>153</v>
      </c>
      <c r="B75" s="122" t="s">
        <v>277</v>
      </c>
      <c r="C75" s="117" t="s">
        <v>278</v>
      </c>
      <c r="D75" s="145" t="s">
        <v>279</v>
      </c>
      <c r="E75" s="147"/>
      <c r="F75" s="147"/>
      <c r="G75" s="92"/>
      <c r="H75" s="103"/>
      <c r="I75" s="120"/>
      <c r="J75" s="93"/>
    </row>
    <row r="76" spans="1:10" s="4" customFormat="1" ht="79.2" customHeight="1">
      <c r="A76" s="106"/>
      <c r="B76" s="122"/>
      <c r="C76" s="165"/>
      <c r="D76" s="145"/>
      <c r="E76" s="147"/>
      <c r="F76" s="147"/>
      <c r="G76" s="92"/>
      <c r="H76" s="103"/>
      <c r="I76" s="120"/>
      <c r="J76" s="93"/>
    </row>
    <row r="77" spans="1:10" s="4" customFormat="1" ht="79.2" customHeight="1">
      <c r="A77" s="154" t="s">
        <v>298</v>
      </c>
      <c r="B77" s="155"/>
      <c r="C77" s="155"/>
      <c r="D77" s="155"/>
      <c r="E77" s="155"/>
      <c r="F77" s="155"/>
      <c r="G77" s="155"/>
      <c r="H77" s="155"/>
      <c r="I77" s="155"/>
      <c r="J77" s="156"/>
    </row>
    <row r="78" spans="1:10" s="4" customFormat="1" ht="79.2" customHeight="1">
      <c r="A78" s="106" t="s">
        <v>3</v>
      </c>
      <c r="B78" s="122" t="s">
        <v>283</v>
      </c>
      <c r="C78" s="165" t="s">
        <v>284</v>
      </c>
      <c r="D78" s="145" t="s">
        <v>285</v>
      </c>
      <c r="E78" s="147"/>
      <c r="F78" s="147"/>
      <c r="G78" s="92"/>
      <c r="H78" s="103"/>
      <c r="I78" s="120"/>
      <c r="J78" s="93"/>
    </row>
    <row r="79" spans="1:10" s="4" customFormat="1" ht="79.2" customHeight="1">
      <c r="A79" s="106" t="s">
        <v>3</v>
      </c>
      <c r="B79" s="122" t="s">
        <v>289</v>
      </c>
      <c r="C79" s="165" t="s">
        <v>290</v>
      </c>
      <c r="D79" s="145" t="s">
        <v>291</v>
      </c>
      <c r="E79" s="147"/>
      <c r="F79" s="147"/>
      <c r="G79" s="92"/>
      <c r="H79" s="103"/>
      <c r="I79" s="120"/>
      <c r="J79" s="93"/>
    </row>
    <row r="80" spans="1:10" s="4" customFormat="1" ht="79.2" customHeight="1">
      <c r="A80" s="106" t="s">
        <v>3</v>
      </c>
      <c r="B80" s="122" t="s">
        <v>292</v>
      </c>
      <c r="C80" s="165" t="s">
        <v>293</v>
      </c>
      <c r="D80" s="145" t="s">
        <v>294</v>
      </c>
      <c r="E80" s="147"/>
      <c r="F80" s="147"/>
      <c r="G80" s="92"/>
      <c r="H80" s="103"/>
      <c r="I80" s="120"/>
      <c r="J80" s="93"/>
    </row>
    <row r="81" spans="1:10" s="4" customFormat="1" ht="79.2" customHeight="1">
      <c r="A81" s="106" t="s">
        <v>3</v>
      </c>
      <c r="B81" s="122" t="s">
        <v>295</v>
      </c>
      <c r="C81" s="165" t="s">
        <v>296</v>
      </c>
      <c r="D81" s="145" t="s">
        <v>264</v>
      </c>
      <c r="E81" s="147"/>
      <c r="F81" s="147"/>
      <c r="G81" s="92"/>
      <c r="H81" s="103"/>
      <c r="I81" s="120"/>
      <c r="J81" s="93"/>
    </row>
    <row r="82" spans="1:10" s="4" customFormat="1" ht="79.2" customHeight="1">
      <c r="A82" s="106"/>
      <c r="B82" s="122"/>
      <c r="C82" s="165"/>
      <c r="D82" s="126"/>
      <c r="E82" s="127"/>
      <c r="F82" s="127"/>
      <c r="G82" s="92"/>
      <c r="H82" s="103"/>
      <c r="I82" s="120"/>
      <c r="J82" s="93"/>
    </row>
    <row r="83" spans="1:10" s="4" customFormat="1" ht="79.2" customHeight="1">
      <c r="A83" s="154" t="s">
        <v>297</v>
      </c>
      <c r="B83" s="155"/>
      <c r="C83" s="155"/>
      <c r="D83" s="155"/>
      <c r="E83" s="155"/>
      <c r="F83" s="155"/>
      <c r="G83" s="155"/>
      <c r="H83" s="155"/>
      <c r="I83" s="155"/>
      <c r="J83" s="156"/>
    </row>
    <row r="84" spans="1:10" s="4" customFormat="1" ht="79.2" customHeight="1">
      <c r="A84" s="106" t="s">
        <v>3</v>
      </c>
      <c r="B84" s="122" t="s">
        <v>295</v>
      </c>
      <c r="C84" s="165" t="s">
        <v>296</v>
      </c>
      <c r="D84" s="145" t="s">
        <v>299</v>
      </c>
      <c r="E84" s="147"/>
      <c r="F84" s="147"/>
      <c r="G84" s="92"/>
      <c r="H84" s="103"/>
      <c r="I84" s="120"/>
      <c r="J84" s="93"/>
    </row>
    <row r="85" spans="1:10" s="4" customFormat="1" ht="79.2" customHeight="1">
      <c r="A85" s="106" t="s">
        <v>3</v>
      </c>
      <c r="B85" s="122" t="s">
        <v>300</v>
      </c>
      <c r="C85" s="165" t="s">
        <v>301</v>
      </c>
      <c r="D85" s="145" t="s">
        <v>302</v>
      </c>
      <c r="E85" s="147"/>
      <c r="F85" s="147"/>
      <c r="G85" s="92"/>
      <c r="H85" s="103"/>
      <c r="I85" s="120"/>
      <c r="J85" s="93"/>
    </row>
    <row r="86" spans="1:10" s="4" customFormat="1" ht="79.2" customHeight="1">
      <c r="A86" s="106" t="s">
        <v>3</v>
      </c>
      <c r="B86" s="122"/>
      <c r="C86" s="165"/>
      <c r="D86" s="126"/>
      <c r="E86" s="127"/>
      <c r="F86" s="127"/>
      <c r="G86" s="92"/>
      <c r="H86" s="103"/>
      <c r="I86" s="120"/>
      <c r="J86" s="93"/>
    </row>
    <row r="87" spans="1:10" s="4" customFormat="1" ht="79.2" customHeight="1">
      <c r="A87" s="106"/>
      <c r="B87" s="122"/>
      <c r="C87" s="165"/>
      <c r="D87" s="126"/>
      <c r="E87" s="127"/>
      <c r="F87" s="127"/>
      <c r="G87" s="92"/>
      <c r="H87" s="103"/>
      <c r="I87" s="120"/>
      <c r="J87" s="93"/>
    </row>
    <row r="88" spans="1:10" s="4" customFormat="1" ht="79.2" customHeight="1">
      <c r="A88" s="106"/>
      <c r="B88" s="122"/>
      <c r="C88" s="165"/>
      <c r="D88" s="126"/>
      <c r="E88" s="127"/>
      <c r="F88" s="127"/>
      <c r="G88" s="92"/>
      <c r="H88" s="103"/>
      <c r="I88" s="120"/>
      <c r="J88" s="93"/>
    </row>
    <row r="89" spans="1:10" s="4" customFormat="1" ht="79.2" customHeight="1">
      <c r="A89" s="106"/>
      <c r="B89" s="122"/>
      <c r="C89" s="165"/>
      <c r="D89" s="145"/>
      <c r="E89" s="147"/>
      <c r="F89" s="147"/>
      <c r="G89" s="92"/>
      <c r="H89" s="103"/>
      <c r="I89" s="120"/>
      <c r="J89" s="93"/>
    </row>
    <row r="90" spans="1:10" s="92" customFormat="1" ht="96" customHeight="1" outlineLevel="1"/>
    <row r="91" spans="1:10" s="4" customFormat="1" ht="79.95" customHeight="1"/>
    <row r="92" spans="1:10" s="92" customFormat="1" ht="27.75" customHeight="1" outlineLevel="1">
      <c r="A92" s="154" t="s">
        <v>131</v>
      </c>
      <c r="B92" s="155"/>
      <c r="C92" s="155"/>
      <c r="D92" s="155"/>
      <c r="E92" s="155"/>
      <c r="F92" s="155"/>
      <c r="G92" s="155"/>
      <c r="H92" s="155"/>
      <c r="I92" s="155"/>
      <c r="J92" s="156"/>
    </row>
    <row r="93" spans="1:10" s="92" customFormat="1" ht="70.95" customHeight="1" outlineLevel="1">
      <c r="A93" s="106" t="s">
        <v>3</v>
      </c>
      <c r="B93" s="117" t="s">
        <v>90</v>
      </c>
      <c r="C93" s="91" t="s">
        <v>132</v>
      </c>
      <c r="D93" s="145" t="s">
        <v>135</v>
      </c>
      <c r="E93" s="147"/>
      <c r="F93" s="147"/>
      <c r="H93" s="103"/>
      <c r="I93" s="112"/>
      <c r="J93" s="93"/>
    </row>
    <row r="94" spans="1:10" s="92" customFormat="1" ht="81" customHeight="1" outlineLevel="1">
      <c r="A94" s="106" t="s">
        <v>4</v>
      </c>
      <c r="B94" s="117" t="s">
        <v>133</v>
      </c>
      <c r="C94" s="91" t="s">
        <v>134</v>
      </c>
      <c r="D94" s="145" t="s">
        <v>136</v>
      </c>
      <c r="E94" s="147"/>
      <c r="F94" s="147"/>
      <c r="H94" s="103"/>
      <c r="I94" s="112"/>
      <c r="J94" s="93"/>
    </row>
    <row r="95" spans="1:10" s="4" customFormat="1" ht="82.2" customHeight="1">
      <c r="A95" s="106" t="s">
        <v>5</v>
      </c>
      <c r="B95" s="117" t="s">
        <v>139</v>
      </c>
      <c r="C95" s="91" t="s">
        <v>140</v>
      </c>
      <c r="D95" s="145" t="s">
        <v>141</v>
      </c>
      <c r="E95" s="147"/>
      <c r="F95" s="147"/>
      <c r="G95" s="92"/>
      <c r="H95" s="103"/>
      <c r="I95" s="112"/>
      <c r="J95" s="93"/>
    </row>
    <row r="96" spans="1:10" s="4" customFormat="1" ht="81" customHeight="1" outlineLevel="1">
      <c r="A96" s="106" t="s">
        <v>6</v>
      </c>
      <c r="B96" s="117" t="s">
        <v>142</v>
      </c>
      <c r="C96" s="91" t="s">
        <v>143</v>
      </c>
      <c r="D96" s="145" t="s">
        <v>141</v>
      </c>
      <c r="E96" s="147"/>
      <c r="F96" s="147"/>
      <c r="G96" s="92"/>
      <c r="H96" s="103"/>
      <c r="I96" s="112"/>
      <c r="J96" s="93"/>
    </row>
    <row r="97" spans="1:10" s="92" customFormat="1" ht="87.75" customHeight="1" outlineLevel="1">
      <c r="A97" s="106" t="s">
        <v>7</v>
      </c>
      <c r="B97" s="117" t="s">
        <v>91</v>
      </c>
      <c r="C97" s="91" t="s">
        <v>94</v>
      </c>
      <c r="D97" s="145" t="s">
        <v>148</v>
      </c>
      <c r="E97" s="147"/>
      <c r="F97" s="147"/>
      <c r="H97" s="103"/>
      <c r="I97" s="120"/>
      <c r="J97" s="93"/>
    </row>
    <row r="98" spans="1:10" s="92" customFormat="1" ht="87.75" customHeight="1" outlineLevel="1">
      <c r="A98" s="106" t="s">
        <v>92</v>
      </c>
      <c r="B98" s="117" t="s">
        <v>93</v>
      </c>
      <c r="C98" s="91" t="s">
        <v>96</v>
      </c>
      <c r="D98" s="145" t="s">
        <v>148</v>
      </c>
      <c r="E98" s="147"/>
      <c r="F98" s="147"/>
      <c r="H98" s="103"/>
      <c r="I98" s="120"/>
      <c r="J98" s="93"/>
    </row>
    <row r="99" spans="1:10" s="4" customFormat="1" ht="90.6" customHeight="1" outlineLevel="1">
      <c r="A99" s="106" t="s">
        <v>9</v>
      </c>
      <c r="B99" s="117" t="s">
        <v>95</v>
      </c>
      <c r="C99" s="91" t="s">
        <v>97</v>
      </c>
      <c r="D99" s="145" t="s">
        <v>148</v>
      </c>
      <c r="E99" s="147"/>
      <c r="F99" s="147"/>
      <c r="G99" s="92"/>
      <c r="H99" s="103"/>
      <c r="I99" s="120"/>
      <c r="J99" s="93"/>
    </row>
    <row r="100" spans="1:10" s="92" customFormat="1" ht="87.75" customHeight="1" outlineLevel="1">
      <c r="A100" s="106" t="s">
        <v>49</v>
      </c>
      <c r="B100" s="117" t="s">
        <v>98</v>
      </c>
      <c r="C100" s="91" t="s">
        <v>100</v>
      </c>
      <c r="D100" s="145" t="s">
        <v>148</v>
      </c>
      <c r="E100" s="147"/>
      <c r="F100" s="147"/>
      <c r="H100" s="103"/>
      <c r="I100" s="120"/>
      <c r="J100" s="93"/>
    </row>
    <row r="101" spans="1:10" s="92" customFormat="1" ht="87.75" customHeight="1" outlineLevel="1">
      <c r="A101" s="106" t="s">
        <v>50</v>
      </c>
      <c r="B101" s="117" t="s">
        <v>99</v>
      </c>
      <c r="C101" s="91" t="s">
        <v>101</v>
      </c>
      <c r="D101" s="145" t="s">
        <v>148</v>
      </c>
      <c r="E101" s="147"/>
      <c r="F101" s="147"/>
      <c r="H101" s="103"/>
      <c r="I101" s="120"/>
      <c r="J101" s="93"/>
    </row>
    <row r="102" spans="1:10" s="4" customFormat="1" ht="39.6" outlineLevel="1">
      <c r="A102" s="106" t="s">
        <v>51</v>
      </c>
      <c r="B102" s="117" t="s">
        <v>102</v>
      </c>
      <c r="C102" s="91" t="s">
        <v>103</v>
      </c>
      <c r="D102" s="145" t="s">
        <v>104</v>
      </c>
      <c r="E102" s="147"/>
      <c r="F102" s="147"/>
      <c r="G102" s="92"/>
      <c r="H102" s="103"/>
      <c r="I102" s="120"/>
      <c r="J102" s="93"/>
    </row>
    <row r="103" spans="1:10" s="92" customFormat="1" ht="87.75" customHeight="1" outlineLevel="1">
      <c r="A103" s="106" t="s">
        <v>52</v>
      </c>
      <c r="B103" s="117" t="s">
        <v>105</v>
      </c>
      <c r="C103" s="91" t="s">
        <v>106</v>
      </c>
      <c r="D103" s="145" t="s">
        <v>148</v>
      </c>
      <c r="E103" s="147"/>
      <c r="F103" s="147"/>
      <c r="H103" s="103"/>
      <c r="I103" s="120"/>
      <c r="J103" s="93"/>
    </row>
    <row r="104" spans="1:10" s="92" customFormat="1" ht="87.75" customHeight="1" outlineLevel="1">
      <c r="A104" s="106" t="s">
        <v>53</v>
      </c>
      <c r="B104" s="117" t="s">
        <v>107</v>
      </c>
      <c r="C104" s="91" t="s">
        <v>108</v>
      </c>
      <c r="D104" s="145" t="s">
        <v>109</v>
      </c>
      <c r="E104" s="147"/>
      <c r="F104" s="147"/>
      <c r="H104" s="103"/>
      <c r="I104" s="120"/>
      <c r="J104" s="93"/>
    </row>
    <row r="105" spans="1:10" s="4" customFormat="1" ht="52.8" outlineLevel="1">
      <c r="A105" s="106" t="s">
        <v>54</v>
      </c>
      <c r="B105" s="117" t="s">
        <v>110</v>
      </c>
      <c r="C105" s="91" t="s">
        <v>112</v>
      </c>
      <c r="D105" s="145" t="s">
        <v>111</v>
      </c>
      <c r="E105" s="147"/>
      <c r="F105" s="147"/>
      <c r="G105" s="92"/>
      <c r="H105" s="103"/>
      <c r="I105" s="120"/>
      <c r="J105" s="93"/>
    </row>
    <row r="106" spans="1:10" s="92" customFormat="1" ht="87.75" customHeight="1" outlineLevel="1">
      <c r="A106" s="106" t="s">
        <v>55</v>
      </c>
      <c r="B106" s="117" t="s">
        <v>113</v>
      </c>
      <c r="C106" s="91" t="s">
        <v>114</v>
      </c>
      <c r="D106" s="145" t="s">
        <v>148</v>
      </c>
      <c r="E106" s="147"/>
      <c r="F106" s="147"/>
      <c r="H106" s="103"/>
      <c r="I106" s="120"/>
      <c r="J106" s="93"/>
    </row>
    <row r="107" spans="1:10" s="92" customFormat="1" ht="87.75" customHeight="1" outlineLevel="1">
      <c r="A107" s="106" t="s">
        <v>56</v>
      </c>
      <c r="B107" s="117" t="s">
        <v>115</v>
      </c>
      <c r="C107" s="91" t="s">
        <v>116</v>
      </c>
      <c r="D107" s="145" t="s">
        <v>148</v>
      </c>
      <c r="E107" s="147"/>
      <c r="F107" s="147"/>
      <c r="H107" s="103"/>
      <c r="I107" s="120"/>
      <c r="J107" s="93"/>
    </row>
    <row r="108" spans="1:10" s="4" customFormat="1" ht="70.2" customHeight="1">
      <c r="A108" s="106" t="s">
        <v>0</v>
      </c>
      <c r="B108" s="117" t="s">
        <v>118</v>
      </c>
      <c r="C108" s="91" t="s">
        <v>119</v>
      </c>
      <c r="D108" s="145" t="s">
        <v>147</v>
      </c>
      <c r="E108" s="147"/>
      <c r="F108" s="147"/>
      <c r="G108" s="92"/>
      <c r="H108" s="103"/>
      <c r="I108" s="120"/>
      <c r="J108" s="93"/>
    </row>
    <row r="109" spans="1:10" s="92" customFormat="1" ht="87.75" customHeight="1" outlineLevel="1">
      <c r="A109" s="106" t="s">
        <v>1</v>
      </c>
      <c r="B109" s="117" t="s">
        <v>124</v>
      </c>
      <c r="C109" s="91" t="s">
        <v>125</v>
      </c>
      <c r="D109" s="145" t="s">
        <v>117</v>
      </c>
      <c r="E109" s="147"/>
      <c r="F109" s="147"/>
      <c r="H109" s="103"/>
      <c r="I109" s="120"/>
      <c r="J109" s="93"/>
    </row>
    <row r="110" spans="1:10" s="92" customFormat="1" ht="87.75" customHeight="1" outlineLevel="1">
      <c r="A110" s="106" t="s">
        <v>2</v>
      </c>
      <c r="B110" s="117" t="s">
        <v>126</v>
      </c>
      <c r="C110" s="91" t="s">
        <v>127</v>
      </c>
      <c r="D110" s="145" t="s">
        <v>148</v>
      </c>
      <c r="E110" s="147"/>
      <c r="F110" s="147"/>
      <c r="H110" s="103"/>
      <c r="I110" s="120"/>
      <c r="J110" s="93"/>
    </row>
    <row r="111" spans="1:10" ht="76.95" customHeight="1">
      <c r="A111" s="106" t="s">
        <v>57</v>
      </c>
      <c r="B111" s="117" t="s">
        <v>126</v>
      </c>
      <c r="C111" s="91" t="s">
        <v>128</v>
      </c>
      <c r="D111" s="145" t="s">
        <v>148</v>
      </c>
      <c r="E111" s="147"/>
      <c r="F111" s="147"/>
      <c r="G111" s="92"/>
      <c r="H111" s="103"/>
      <c r="I111" s="120"/>
      <c r="J111" s="93"/>
    </row>
    <row r="112" spans="1:10" ht="58.2" customHeight="1">
      <c r="A112" s="106" t="s">
        <v>58</v>
      </c>
      <c r="B112" s="117" t="s">
        <v>129</v>
      </c>
      <c r="C112" s="91" t="s">
        <v>130</v>
      </c>
      <c r="D112" s="145" t="s">
        <v>148</v>
      </c>
      <c r="E112" s="147"/>
      <c r="F112" s="147"/>
      <c r="G112" s="92"/>
      <c r="H112" s="103"/>
      <c r="I112" s="120"/>
      <c r="J112" s="93"/>
    </row>
    <row r="113" spans="1:10" ht="60" customHeight="1">
      <c r="A113" s="106" t="s">
        <v>59</v>
      </c>
      <c r="B113" s="122" t="s">
        <v>137</v>
      </c>
      <c r="C113" s="91" t="s">
        <v>138</v>
      </c>
      <c r="D113" s="145" t="s">
        <v>147</v>
      </c>
      <c r="E113" s="147"/>
      <c r="F113" s="147"/>
      <c r="G113" s="92"/>
      <c r="H113" s="103"/>
      <c r="I113" s="120"/>
      <c r="J113" s="93"/>
    </row>
    <row r="114" spans="1:10" ht="12" customHeight="1"/>
    <row r="115" spans="1:10" ht="12" customHeight="1"/>
    <row r="116" spans="1:10" ht="12" customHeight="1"/>
    <row r="117" spans="1:10" ht="12" customHeight="1"/>
    <row r="118" spans="1:10" ht="12" customHeight="1"/>
    <row r="119" spans="1:10" ht="12" customHeight="1"/>
    <row r="120" spans="1:10" ht="12" customHeight="1"/>
    <row r="121" spans="1:10" ht="12" customHeight="1"/>
    <row r="122" spans="1:10" ht="12" customHeight="1"/>
    <row r="123" spans="1:10" ht="12" customHeight="1"/>
    <row r="124" spans="1:10" ht="12" customHeight="1"/>
    <row r="125" spans="1:10" ht="12" customHeight="1"/>
    <row r="126" spans="1:10" ht="12" customHeight="1"/>
    <row r="127" spans="1:10" ht="12" customHeight="1"/>
    <row r="128" spans="1:10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</sheetData>
  <mergeCells count="114">
    <mergeCell ref="A83:J83"/>
    <mergeCell ref="D84:F84"/>
    <mergeCell ref="D85:F85"/>
    <mergeCell ref="D98:F98"/>
    <mergeCell ref="D99:F99"/>
    <mergeCell ref="D32:F32"/>
    <mergeCell ref="D39:F39"/>
    <mergeCell ref="D58:F58"/>
    <mergeCell ref="D96:F96"/>
    <mergeCell ref="D97:F97"/>
    <mergeCell ref="D44:F44"/>
    <mergeCell ref="D45:F45"/>
    <mergeCell ref="A92:J92"/>
    <mergeCell ref="D94:F94"/>
    <mergeCell ref="D95:F95"/>
    <mergeCell ref="D93:F93"/>
    <mergeCell ref="D73:F73"/>
    <mergeCell ref="D74:F74"/>
    <mergeCell ref="D43:F43"/>
    <mergeCell ref="D75:F75"/>
    <mergeCell ref="D89:F89"/>
    <mergeCell ref="D76:F76"/>
    <mergeCell ref="A77:J77"/>
    <mergeCell ref="D78:F78"/>
    <mergeCell ref="D79:F79"/>
    <mergeCell ref="D80:F80"/>
    <mergeCell ref="D81:F81"/>
    <mergeCell ref="D113:F113"/>
    <mergeCell ref="D100:F100"/>
    <mergeCell ref="D103:F103"/>
    <mergeCell ref="D106:F106"/>
    <mergeCell ref="D109:F109"/>
    <mergeCell ref="D112:F112"/>
    <mergeCell ref="D110:F110"/>
    <mergeCell ref="D111:F111"/>
    <mergeCell ref="D105:F105"/>
    <mergeCell ref="D107:F107"/>
    <mergeCell ref="D108:F108"/>
    <mergeCell ref="D101:F101"/>
    <mergeCell ref="D102:F102"/>
    <mergeCell ref="D104:F104"/>
    <mergeCell ref="D70:F70"/>
    <mergeCell ref="D72:F72"/>
    <mergeCell ref="D53:F53"/>
    <mergeCell ref="D48:F48"/>
    <mergeCell ref="D50:F50"/>
    <mergeCell ref="D49:F49"/>
    <mergeCell ref="D52:F52"/>
    <mergeCell ref="D51:F51"/>
    <mergeCell ref="D64:F64"/>
    <mergeCell ref="D65:F65"/>
    <mergeCell ref="D67:F67"/>
    <mergeCell ref="D66:F66"/>
    <mergeCell ref="A71:J71"/>
    <mergeCell ref="D68:F68"/>
    <mergeCell ref="D69:F69"/>
    <mergeCell ref="D25:F25"/>
    <mergeCell ref="D30:F30"/>
    <mergeCell ref="D28:F28"/>
    <mergeCell ref="D20:F20"/>
    <mergeCell ref="D21:F21"/>
    <mergeCell ref="D22:F22"/>
    <mergeCell ref="D24:F24"/>
    <mergeCell ref="D26:F26"/>
    <mergeCell ref="D27:F27"/>
    <mergeCell ref="D29:F29"/>
    <mergeCell ref="A31:J31"/>
    <mergeCell ref="D33:F33"/>
    <mergeCell ref="D34:F34"/>
    <mergeCell ref="D35:F35"/>
    <mergeCell ref="D63:F63"/>
    <mergeCell ref="D54:F54"/>
    <mergeCell ref="D62:F62"/>
    <mergeCell ref="D56:F56"/>
    <mergeCell ref="D55:F55"/>
    <mergeCell ref="D57:F57"/>
    <mergeCell ref="D60:F60"/>
    <mergeCell ref="D61:F61"/>
    <mergeCell ref="D59:F59"/>
    <mergeCell ref="D40:F40"/>
    <mergeCell ref="D41:F41"/>
    <mergeCell ref="D42:F42"/>
    <mergeCell ref="D36:F36"/>
    <mergeCell ref="D37:F37"/>
    <mergeCell ref="D38:F38"/>
    <mergeCell ref="D46:F46"/>
    <mergeCell ref="D47:F47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D19:F19"/>
    <mergeCell ref="D18:F18"/>
    <mergeCell ref="A9:A10"/>
    <mergeCell ref="B9:B10"/>
    <mergeCell ref="D23:F23"/>
    <mergeCell ref="A11:J11"/>
    <mergeCell ref="I9:I10"/>
    <mergeCell ref="C9:C10"/>
    <mergeCell ref="D9:G10"/>
    <mergeCell ref="D15:F15"/>
    <mergeCell ref="D17:F17"/>
    <mergeCell ref="D13:F13"/>
    <mergeCell ref="D16:F16"/>
    <mergeCell ref="D14:F14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E13" sqref="E13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18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17</v>
      </c>
      <c r="C3" s="17"/>
      <c r="D3" s="17"/>
      <c r="E3" s="17"/>
      <c r="F3" s="17"/>
      <c r="G3" s="18"/>
    </row>
    <row r="4" spans="1:7" ht="13.8">
      <c r="B4" s="19" t="s">
        <v>11</v>
      </c>
      <c r="C4" s="99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25</v>
      </c>
      <c r="C7" s="56" t="s">
        <v>26</v>
      </c>
      <c r="D7" s="57" t="s">
        <v>46</v>
      </c>
      <c r="E7" s="56" t="s">
        <v>10</v>
      </c>
      <c r="F7" s="56" t="s">
        <v>47</v>
      </c>
      <c r="G7" s="58" t="s">
        <v>27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0</v>
      </c>
      <c r="E8" s="75">
        <f>'Export all carrier choices'!B7</f>
        <v>0</v>
      </c>
      <c r="F8" s="75">
        <f>'Export all carrier choices'!D6</f>
        <v>0</v>
      </c>
      <c r="G8" s="76">
        <f>'Export all carrier choices'!D7</f>
        <v>74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28</v>
      </c>
      <c r="D10" s="61">
        <f>SUM(D6:D9)</f>
        <v>0</v>
      </c>
      <c r="E10" s="61">
        <f>SUM(E6:E9)</f>
        <v>0</v>
      </c>
      <c r="F10" s="61">
        <f>SUM(F6:F9)</f>
        <v>0</v>
      </c>
      <c r="G10" s="62">
        <f>SUM(G6:G9)</f>
        <v>74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29</v>
      </c>
      <c r="D12" s="19"/>
      <c r="E12" s="24">
        <f>(D10+E10)*100/G10</f>
        <v>0</v>
      </c>
      <c r="F12" s="19" t="s">
        <v>30</v>
      </c>
      <c r="G12" s="25"/>
    </row>
    <row r="13" spans="1:7" ht="13.8">
      <c r="A13" s="19"/>
      <c r="B13" s="19"/>
      <c r="C13" s="19" t="s">
        <v>31</v>
      </c>
      <c r="D13" s="19"/>
      <c r="E13" s="24">
        <f>D10*100/G10</f>
        <v>0</v>
      </c>
      <c r="F13" s="19" t="s">
        <v>30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Bình Nguyễn</cp:lastModifiedBy>
  <cp:lastPrinted>2006-08-02T10:15:15Z</cp:lastPrinted>
  <dcterms:created xsi:type="dcterms:W3CDTF">2002-07-27T17:17:25Z</dcterms:created>
  <dcterms:modified xsi:type="dcterms:W3CDTF">2021-05-09T09:30:22Z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  <property fmtid="{D5CDD505-2E9C-101B-9397-08002B2CF9AE}" pid="3" name="WorkbookGuid">
    <vt:lpwstr>eac6ae12-ec3c-46d4-a81a-fca94d51f86d</vt:lpwstr>
  </property>
</Properties>
</file>