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uongtran/Desktop/Project/"/>
    </mc:Choice>
  </mc:AlternateContent>
  <xr:revisionPtr revIDLastSave="0" documentId="13_ncr:1_{EAC5114C-F656-BA45-87E4-8884FD9A4A6F}" xr6:coauthVersionLast="40" xr6:coauthVersionMax="40" xr10:uidLastSave="{00000000-0000-0000-0000-000000000000}"/>
  <bookViews>
    <workbookView xWindow="0" yWindow="460" windowWidth="28800" windowHeight="1168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K28" i="1"/>
  <c r="J28" i="1" s="1"/>
  <c r="C24" i="1"/>
  <c r="H16" i="1"/>
  <c r="G32" i="1"/>
  <c r="J25" i="1" l="1"/>
  <c r="K21" i="1"/>
  <c r="K22" i="1" s="1"/>
  <c r="J27" i="1"/>
</calcChain>
</file>

<file path=xl/sharedStrings.xml><?xml version="1.0" encoding="utf-8"?>
<sst xmlns="http://schemas.openxmlformats.org/spreadsheetml/2006/main" count="47" uniqueCount="47">
  <si>
    <t>Labs</t>
  </si>
  <si>
    <t>Projects</t>
  </si>
  <si>
    <t>Tests</t>
  </si>
  <si>
    <t>Final</t>
  </si>
  <si>
    <t>tokensLeft</t>
  </si>
  <si>
    <t>4T</t>
  </si>
  <si>
    <t>8Q</t>
  </si>
  <si>
    <t>A+</t>
  </si>
  <si>
    <t>A</t>
  </si>
  <si>
    <t>A-</t>
  </si>
  <si>
    <t>B+</t>
  </si>
  <si>
    <t>F</t>
  </si>
  <si>
    <t>D</t>
  </si>
  <si>
    <t>C-</t>
  </si>
  <si>
    <t>C</t>
  </si>
  <si>
    <t>C+</t>
  </si>
  <si>
    <t>B-</t>
  </si>
  <si>
    <t>B</t>
  </si>
  <si>
    <t>INSTRUCTIONS</t>
  </si>
  <si>
    <t>Letter Grades Table (from the syllabus)</t>
  </si>
  <si>
    <t>1E</t>
  </si>
  <si>
    <t>2E</t>
  </si>
  <si>
    <t>5E</t>
  </si>
  <si>
    <t>7E</t>
  </si>
  <si>
    <t>9E</t>
  </si>
  <si>
    <t>10E</t>
  </si>
  <si>
    <t>11E</t>
  </si>
  <si>
    <t>12T</t>
  </si>
  <si>
    <t>only modify the yellow  boxes!</t>
  </si>
  <si>
    <t>SEMESTER SCORE</t>
  </si>
  <si>
    <t>SEMESTER GRADE</t>
  </si>
  <si>
    <t>ZYANTE</t>
  </si>
  <si>
    <t>projects average(drop is performed)</t>
  </si>
  <si>
    <t>labs average  (drops performed)</t>
  </si>
  <si>
    <t>percent</t>
  </si>
  <si>
    <t>13E</t>
  </si>
  <si>
    <t>class part.</t>
  </si>
  <si>
    <t>3E</t>
  </si>
  <si>
    <t>6Q</t>
  </si>
  <si>
    <t>percent completed on time (avg each deadline evenly)</t>
  </si>
  <si>
    <t>percent completed in class (including extra credit)</t>
  </si>
  <si>
    <t>weighted test average</t>
  </si>
  <si>
    <t>NOTE: you must either pass (&gt;=D grade) the final exam or pass a weighted average of all tests/final, in order to pass the class.</t>
  </si>
  <si>
    <t>final exam grade</t>
  </si>
  <si>
    <t>Fall 2018 syllabus</t>
  </si>
  <si>
    <t>adjust all lab grades to a 100-point scale. (some may be reported out of 10 or 25 points)</t>
  </si>
  <si>
    <t>all yellow boxes must be filled in (enter guesses for future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</si>
</sst>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6" fillId="0" borderId="0" xfId="9" applyFont="1" applyAlignment="1">
      <alignment horizontal="center"/>
    </xf>
    <xf numFmtId="0" fontId="7" fillId="0" borderId="0" xfId="0" applyFont="1"/>
    <xf numFmtId="0" fontId="3" fillId="2" borderId="4" xfId="0" applyFont="1" applyFill="1" applyBorder="1"/>
    <xf numFmtId="0" fontId="0" fillId="0" borderId="0" xfId="0" applyAlignment="1"/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9" fillId="2" borderId="4" xfId="0" applyFont="1" applyFill="1" applyBorder="1"/>
    <xf numFmtId="0" fontId="11" fillId="0" borderId="0" xfId="0" applyFont="1"/>
    <xf numFmtId="2" fontId="6" fillId="0" borderId="0" xfId="32" applyNumberFormat="1" applyFont="1" applyAlignment="1">
      <alignment horizontal="center"/>
    </xf>
    <xf numFmtId="0" fontId="0" fillId="4" borderId="0" xfId="0" applyFill="1"/>
    <xf numFmtId="164" fontId="10" fillId="5" borderId="4" xfId="0" applyNumberFormat="1" applyFont="1" applyFill="1" applyBorder="1"/>
    <xf numFmtId="0" fontId="6" fillId="5" borderId="0" xfId="0" applyFont="1" applyFill="1"/>
    <xf numFmtId="0" fontId="10" fillId="5" borderId="4" xfId="0" applyFont="1" applyFill="1" applyBorder="1" applyAlignment="1">
      <alignment horizontal="center"/>
    </xf>
    <xf numFmtId="0" fontId="0" fillId="0" borderId="0" xfId="32" applyNumberFormat="1" applyFont="1" applyAlignment="1">
      <alignment horizontal="left"/>
    </xf>
    <xf numFmtId="0" fontId="12" fillId="0" borderId="0" xfId="0" applyFont="1"/>
    <xf numFmtId="0" fontId="9" fillId="0" borderId="4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</cellXfs>
  <cellStyles count="11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  <cellStyle name="Percent" xfId="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I22" sqref="I22"/>
    </sheetView>
  </sheetViews>
  <sheetFormatPr baseColWidth="10" defaultRowHeight="16"/>
  <cols>
    <col min="1" max="1" width="6.5" bestFit="1" customWidth="1"/>
    <col min="2" max="2" width="6.1640625" style="1" customWidth="1"/>
    <col min="3" max="3" width="7.83203125" customWidth="1"/>
    <col min="4" max="4" width="16.83203125" bestFit="1" customWidth="1"/>
    <col min="5" max="5" width="7.1640625" customWidth="1"/>
    <col min="6" max="6" width="10.5" bestFit="1" customWidth="1"/>
    <col min="7" max="7" width="5.1640625" bestFit="1" customWidth="1"/>
    <col min="8" max="8" width="8.1640625" customWidth="1"/>
    <col min="9" max="9" width="25.1640625" customWidth="1"/>
    <col min="10" max="10" width="11.1640625" bestFit="1" customWidth="1"/>
    <col min="11" max="11" width="9.1640625" bestFit="1" customWidth="1"/>
    <col min="12" max="12" width="45.5" bestFit="1" customWidth="1"/>
    <col min="14" max="14" width="3.5" customWidth="1"/>
    <col min="15" max="15" width="3.33203125" bestFit="1" customWidth="1"/>
  </cols>
  <sheetData>
    <row r="1" spans="1:15" ht="17" thickBot="1"/>
    <row r="2" spans="1:15" ht="22" thickBot="1">
      <c r="B2" s="28" t="s">
        <v>44</v>
      </c>
      <c r="C2" s="29"/>
      <c r="D2" s="29"/>
      <c r="E2" s="30"/>
      <c r="G2" s="32" t="s">
        <v>18</v>
      </c>
      <c r="H2" s="32"/>
      <c r="I2" s="32"/>
    </row>
    <row r="3" spans="1:15">
      <c r="G3" s="8" t="s">
        <v>45</v>
      </c>
      <c r="H3" s="8"/>
      <c r="I3" s="8"/>
      <c r="J3" s="8"/>
      <c r="K3" s="8"/>
    </row>
    <row r="4" spans="1:15" ht="17" thickBot="1">
      <c r="G4" s="31" t="s">
        <v>46</v>
      </c>
      <c r="H4" s="31"/>
      <c r="I4" s="31"/>
      <c r="J4" s="31"/>
      <c r="K4" s="31"/>
    </row>
    <row r="5" spans="1:15" ht="17" thickBot="1">
      <c r="G5" s="28" t="s">
        <v>28</v>
      </c>
      <c r="H5" s="29"/>
      <c r="I5" s="30"/>
      <c r="N5" s="8" t="s">
        <v>19</v>
      </c>
      <c r="O5" s="8"/>
    </row>
    <row r="6" spans="1:15" ht="17" thickBot="1"/>
    <row r="7" spans="1:15">
      <c r="N7" s="12">
        <v>0</v>
      </c>
      <c r="O7" s="13" t="s">
        <v>11</v>
      </c>
    </row>
    <row r="8" spans="1:15" ht="17" thickBot="1">
      <c r="N8" s="14">
        <v>60</v>
      </c>
      <c r="O8" s="15" t="s">
        <v>12</v>
      </c>
    </row>
    <row r="9" spans="1:15" ht="22" thickBot="1">
      <c r="A9" s="6" t="s">
        <v>0</v>
      </c>
      <c r="B9" s="1" t="s">
        <v>20</v>
      </c>
      <c r="C9" s="4">
        <v>100</v>
      </c>
      <c r="F9" s="6" t="s">
        <v>1</v>
      </c>
      <c r="G9" s="1">
        <v>1</v>
      </c>
      <c r="H9" s="10">
        <v>105</v>
      </c>
      <c r="J9" t="s">
        <v>31</v>
      </c>
      <c r="K9" s="18">
        <v>100</v>
      </c>
      <c r="L9" t="s">
        <v>39</v>
      </c>
      <c r="N9" s="14">
        <v>70</v>
      </c>
      <c r="O9" s="15" t="s">
        <v>13</v>
      </c>
    </row>
    <row r="10" spans="1:15" ht="17" thickBot="1">
      <c r="B10" s="1" t="s">
        <v>21</v>
      </c>
      <c r="C10" s="3">
        <v>100</v>
      </c>
      <c r="G10" s="1">
        <v>2</v>
      </c>
      <c r="H10" s="9">
        <v>105</v>
      </c>
      <c r="J10" t="s">
        <v>36</v>
      </c>
      <c r="K10" s="18">
        <v>144.94999999999999</v>
      </c>
      <c r="L10" t="s">
        <v>40</v>
      </c>
      <c r="N10" s="14">
        <v>72</v>
      </c>
      <c r="O10" s="15" t="s">
        <v>14</v>
      </c>
    </row>
    <row r="11" spans="1:15" ht="17" thickBot="1">
      <c r="B11" s="1" t="s">
        <v>37</v>
      </c>
      <c r="C11" s="3">
        <v>100</v>
      </c>
      <c r="G11" s="1">
        <v>3</v>
      </c>
      <c r="H11" s="9">
        <v>105</v>
      </c>
      <c r="J11" s="1" t="s">
        <v>4</v>
      </c>
      <c r="K11" s="7">
        <v>3</v>
      </c>
      <c r="N11" s="14">
        <v>78</v>
      </c>
      <c r="O11" s="15" t="s">
        <v>15</v>
      </c>
    </row>
    <row r="12" spans="1:15">
      <c r="B12" s="1" t="s">
        <v>5</v>
      </c>
      <c r="C12" s="3">
        <v>100</v>
      </c>
      <c r="G12" s="1">
        <v>4</v>
      </c>
      <c r="H12" s="9">
        <v>105</v>
      </c>
      <c r="N12" s="14">
        <v>80</v>
      </c>
      <c r="O12" s="15" t="s">
        <v>16</v>
      </c>
    </row>
    <row r="13" spans="1:15">
      <c r="B13" s="1" t="s">
        <v>22</v>
      </c>
      <c r="C13" s="3">
        <v>100</v>
      </c>
      <c r="G13" s="1">
        <v>5</v>
      </c>
      <c r="H13" s="9">
        <v>100</v>
      </c>
      <c r="N13" s="14">
        <v>82</v>
      </c>
      <c r="O13" s="15" t="s">
        <v>17</v>
      </c>
    </row>
    <row r="14" spans="1:15" ht="17" thickBot="1">
      <c r="B14" s="1" t="s">
        <v>38</v>
      </c>
      <c r="C14" s="3">
        <v>75</v>
      </c>
      <c r="G14" s="1">
        <v>6</v>
      </c>
      <c r="H14" s="11">
        <v>105</v>
      </c>
      <c r="N14" s="14">
        <v>88</v>
      </c>
      <c r="O14" s="15" t="s">
        <v>10</v>
      </c>
    </row>
    <row r="15" spans="1:15">
      <c r="B15" s="1" t="s">
        <v>23</v>
      </c>
      <c r="C15" s="3">
        <v>100</v>
      </c>
      <c r="G15" s="1"/>
      <c r="H15" t="s">
        <v>32</v>
      </c>
      <c r="N15" s="14">
        <v>90</v>
      </c>
      <c r="O15" s="15" t="s">
        <v>9</v>
      </c>
    </row>
    <row r="16" spans="1:15">
      <c r="B16" s="1" t="s">
        <v>6</v>
      </c>
      <c r="C16" s="3">
        <v>80</v>
      </c>
      <c r="G16" s="1"/>
      <c r="H16" s="5">
        <f>(SUM(H9:H14)-MIN(H9:H14))/5</f>
        <v>105</v>
      </c>
      <c r="N16" s="14">
        <v>92</v>
      </c>
      <c r="O16" s="15" t="s">
        <v>8</v>
      </c>
    </row>
    <row r="17" spans="2:15" ht="17" thickBot="1">
      <c r="B17" s="1" t="s">
        <v>24</v>
      </c>
      <c r="C17" s="3">
        <v>100</v>
      </c>
      <c r="N17" s="16">
        <v>98</v>
      </c>
      <c r="O17" s="17" t="s">
        <v>7</v>
      </c>
    </row>
    <row r="18" spans="2:15">
      <c r="B18" s="1" t="s">
        <v>25</v>
      </c>
      <c r="C18" s="3">
        <v>100</v>
      </c>
    </row>
    <row r="19" spans="2:15" ht="17" thickBot="1">
      <c r="B19" s="1" t="s">
        <v>26</v>
      </c>
      <c r="C19" s="9">
        <v>92</v>
      </c>
      <c r="H19" t="s">
        <v>34</v>
      </c>
    </row>
    <row r="20" spans="2:15" ht="22" thickBot="1">
      <c r="B20" s="1" t="s">
        <v>27</v>
      </c>
      <c r="C20" s="9">
        <v>72</v>
      </c>
      <c r="E20" s="19"/>
      <c r="F20" s="6" t="s">
        <v>2</v>
      </c>
      <c r="G20" s="1">
        <v>1</v>
      </c>
      <c r="H20" s="4">
        <v>88</v>
      </c>
      <c r="I20" s="25"/>
      <c r="J20" s="21"/>
      <c r="K20" s="21"/>
      <c r="L20" s="21"/>
      <c r="M20" s="21"/>
    </row>
    <row r="21" spans="2:15" ht="20" thickBot="1">
      <c r="B21" s="1" t="s">
        <v>35</v>
      </c>
      <c r="C21" s="11">
        <v>100</v>
      </c>
      <c r="G21" s="1">
        <v>2</v>
      </c>
      <c r="H21" s="3">
        <v>97</v>
      </c>
      <c r="I21" s="25"/>
      <c r="J21" s="21"/>
      <c r="K21" s="22">
        <f>C24*0.1+H16*0.4+(MAX(H20,H22)*0.1)+(MAX(H21,H22)*0.1)+H22*0.25+K9*0.03+K10*0.02+K11*0.25</f>
        <v>95.76945454545455</v>
      </c>
      <c r="L21" s="23" t="s">
        <v>29</v>
      </c>
      <c r="M21" s="21"/>
    </row>
    <row r="22" spans="2:15" ht="20" thickBot="1">
      <c r="G22" s="1" t="s">
        <v>3</v>
      </c>
      <c r="H22" s="2">
        <v>75.5</v>
      </c>
      <c r="I22" s="25"/>
      <c r="J22" s="21"/>
      <c r="K22" s="24" t="str">
        <f>VLOOKUP(K21,N7:O17,2)</f>
        <v>A</v>
      </c>
      <c r="L22" s="23" t="s">
        <v>30</v>
      </c>
      <c r="M22" s="21"/>
    </row>
    <row r="23" spans="2:15">
      <c r="B23" t="s">
        <v>33</v>
      </c>
      <c r="J23" s="21"/>
      <c r="K23" s="21"/>
      <c r="L23" s="21"/>
      <c r="M23" s="21"/>
    </row>
    <row r="24" spans="2:15">
      <c r="C24" s="20">
        <f>(SUM(C9:C21)-SMALL(C9:C21,1) - SMALL(C9:C21,2))/11</f>
        <v>97.454545454545453</v>
      </c>
    </row>
    <row r="25" spans="2:15">
      <c r="J25" s="26" t="str">
        <f>IF(OR(K27&gt;=N8,K28&gt;=N8),"passed tests","failed tests")</f>
        <v>passed tests</v>
      </c>
      <c r="L25" t="s">
        <v>42</v>
      </c>
    </row>
    <row r="26" spans="2:15" ht="17" thickBot="1">
      <c r="J26" s="26"/>
    </row>
    <row r="27" spans="2:15" ht="17" thickBot="1">
      <c r="J27" s="1" t="str">
        <f>VLOOKUP(K27,$N$7:$O$17,2)</f>
        <v>B</v>
      </c>
      <c r="K27" s="27">
        <f>(H20*0.1+H21*0.1+H22*0.25)/0.45</f>
        <v>83.055555555555557</v>
      </c>
      <c r="L27" t="s">
        <v>41</v>
      </c>
    </row>
    <row r="28" spans="2:15" ht="17" thickBot="1">
      <c r="J28" s="1" t="str">
        <f>VLOOKUP(K28,$N$7:$O$17,2)</f>
        <v>C</v>
      </c>
      <c r="K28" s="27">
        <f>H22</f>
        <v>75.5</v>
      </c>
      <c r="L28" t="s">
        <v>43</v>
      </c>
    </row>
    <row r="32" spans="2:15">
      <c r="G32" t="str">
        <f>IF(H22&lt;60,"(remember that if you fail the final, you fail the class.)","")</f>
        <v/>
      </c>
    </row>
  </sheetData>
  <mergeCells count="4">
    <mergeCell ref="B2:E2"/>
    <mergeCell ref="G4:K4"/>
    <mergeCell ref="G2:I2"/>
    <mergeCell ref="G5:I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Snyder</dc:creator>
  <cp:lastModifiedBy>Microsoft Office User</cp:lastModifiedBy>
  <dcterms:created xsi:type="dcterms:W3CDTF">2014-11-11T21:02:06Z</dcterms:created>
  <dcterms:modified xsi:type="dcterms:W3CDTF">2018-12-20T00:02:28Z</dcterms:modified>
</cp:coreProperties>
</file>