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_BK\2.BK Research\PSDistribution\psdistribution\inputs\"/>
    </mc:Choice>
  </mc:AlternateContent>
  <bookViews>
    <workbookView xWindow="-120" yWindow="-120" windowWidth="29040" windowHeight="17520" activeTab="2"/>
  </bookViews>
  <sheets>
    <sheet name="SETTING" sheetId="6" r:id="rId1"/>
    <sheet name="BUS" sheetId="1" r:id="rId2"/>
    <sheet name="LINE" sheetId="3" r:id="rId3"/>
    <sheet name="LOADPROFILE" sheetId="5" r:id="rId4"/>
    <sheet name="GENPROFILE" sheetId="8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C1" i="3"/>
  <c r="H17" i="3"/>
  <c r="H16" i="3"/>
  <c r="H15" i="3"/>
  <c r="H14" i="3"/>
  <c r="H4" i="3"/>
  <c r="H5" i="3"/>
  <c r="H6" i="3"/>
  <c r="H7" i="3"/>
  <c r="H8" i="3"/>
  <c r="H9" i="3"/>
  <c r="H10" i="3"/>
  <c r="H11" i="3"/>
  <c r="H12" i="3"/>
  <c r="H13" i="3"/>
  <c r="H3" i="3"/>
  <c r="I1" i="3"/>
  <c r="I14" i="3" s="1"/>
  <c r="I10" i="3" l="1"/>
  <c r="I5" i="3"/>
  <c r="I17" i="3"/>
  <c r="I13" i="3"/>
  <c r="I9" i="3"/>
  <c r="I6" i="3"/>
  <c r="I15" i="3"/>
  <c r="I3" i="3"/>
  <c r="I12" i="3"/>
  <c r="I8" i="3"/>
  <c r="I4" i="3"/>
  <c r="I16" i="3"/>
  <c r="I11" i="3"/>
  <c r="I7" i="3"/>
</calcChain>
</file>

<file path=xl/comments1.xml><?xml version="1.0" encoding="utf-8"?>
<comments xmlns="http://schemas.openxmlformats.org/spreadsheetml/2006/main">
  <authors>
    <author>tc={3E225BA5-8EFB-4679-A6F7-382A17665526}</author>
    <author>PhuongPQ</author>
    <author>tc={3B907D77-D630-4363-8FA6-39DC51E6DDC1}</author>
    <author>tc={FA38E9CA-F9B5-4847-9761-7E7E354CB3FA}</author>
  </authors>
  <commentList>
    <comment ref="A6" authorId="0" shapeId="0">
      <text>
        <r>
          <rPr>
            <sz val="11"/>
            <color theme="1"/>
            <rFont val="Calibri"/>
            <family val="2"/>
            <scheme val="minor"/>
          </rPr>
          <t xml:space="preserve"> Value,penality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>Value,penality</t>
        </r>
      </text>
    </comment>
    <comment ref="D6" authorId="1" shapeId="0">
      <text>
        <r>
          <rPr>
            <sz val="9"/>
            <color indexed="81"/>
            <rFont val="Tahoma"/>
            <family val="2"/>
          </rPr>
          <t>Value,penality</t>
        </r>
      </text>
    </comment>
    <comment ref="E6" authorId="1" shapeId="0">
      <text>
        <r>
          <rPr>
            <sz val="9"/>
            <color indexed="81"/>
            <rFont val="Tahoma"/>
            <family val="2"/>
          </rPr>
          <t>Value,penality</t>
        </r>
      </text>
    </comment>
    <comment ref="A10" authorId="2" shapeId="0">
      <text>
        <r>
          <rPr>
            <sz val="11"/>
            <color theme="1"/>
            <rFont val="Calibri"/>
            <family val="2"/>
            <scheme val="minor"/>
          </rPr>
          <t>Comment:
    PSM, GS,NR,...</t>
        </r>
      </text>
    </comment>
    <comment ref="B10" authorId="3" shapeId="0">
      <text>
        <r>
          <rPr>
            <sz val="11"/>
            <color theme="1"/>
            <rFont val="Calibri"/>
            <family val="2"/>
            <scheme val="minor"/>
          </rPr>
          <t>PSM (maxIteration,Epsilon)</t>
        </r>
      </text>
    </comment>
    <comment ref="C10" authorId="3" shapeId="0">
      <text>
        <r>
          <rPr>
            <sz val="11"/>
            <color theme="1"/>
            <rFont val="Calibri"/>
            <family val="2"/>
            <scheme val="minor"/>
          </rPr>
          <t>GS(maxIteration,Epsilon)</t>
        </r>
      </text>
    </comment>
    <comment ref="D10" authorId="1" shapeId="0">
      <text>
        <r>
          <rPr>
            <sz val="9"/>
            <color indexed="81"/>
            <rFont val="Tahoma"/>
            <family val="2"/>
          </rPr>
          <t>NR(maxIteration,Epsilon)</t>
        </r>
      </text>
    </comment>
  </commentList>
</comments>
</file>

<file path=xl/comments2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tc={82FE0F86-5F7B-47B8-BFD0-831AD0E8743E}</author>
    <author>tc={39CF720A-8508-4C59-A4AF-2C27F3AAA34C}</author>
    <author>tc={8A0DD14B-DA58-4394-9D76-FBA1B9E60E99}</author>
    <author>tc={3B0866D0-3B3B-4813-BCA5-0BD66910F391}</author>
    <author>tc={358A766E-B6D1-4484-A68D-C6AF472CBC6E}</author>
    <author>tc={57748AED-F455-477B-A70E-41AA9060EA7C}</author>
    <author>tc={344E296B-18AF-4DD7-8F52-727297E2A374}</author>
    <author>tc={4124862F-D47B-4028-8B06-F9EC46FE13EF}</author>
    <author>PhuongPQ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  </r>
      </text>
    </comment>
    <comment ref="B2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Tên nút</t>
        </r>
      </text>
    </comment>
    <comment ref="C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  </r>
      </text>
    </comment>
    <comment ref="D2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  </r>
      </text>
    </comment>
    <comment ref="E2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  </r>
      </text>
    </comment>
    <comment ref="F2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  </r>
      </text>
    </comment>
    <comment ref="G2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  </r>
      </text>
    </comment>
    <comment ref="H2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  </r>
      </text>
    </comment>
    <comment ref="I2" authorId="8" shapeId="0">
      <text>
        <r>
          <rPr>
            <sz val="11"/>
            <color theme="1"/>
            <rFont val="Calibri"/>
            <family val="2"/>
            <scheme val="minor"/>
          </rPr>
          <t>Điện áp đặt tại cho Bus nguồn &gt;0</t>
        </r>
      </text>
    </comment>
    <comment ref="J2" authorId="9" shapeId="0">
      <text>
        <r>
          <rPr>
            <sz val="11"/>
            <color theme="1"/>
            <rFont val="Calibri"/>
            <family val="2"/>
            <scheme val="minor"/>
          </rPr>
          <t>Công suất Q cực đại (của Bus nguồn)</t>
        </r>
      </text>
    </comment>
    <comment ref="K2" authorId="10" shapeId="0">
      <text>
        <r>
          <rPr>
            <sz val="11"/>
            <color theme="1"/>
            <rFont val="Calibri"/>
            <family val="2"/>
            <scheme val="minor"/>
          </rPr>
          <t>Công suất Q cực tiểu (của Bus nguồn)</t>
        </r>
      </text>
    </comment>
    <comment ref="L2" authorId="11" shapeId="0">
      <text>
        <r>
          <rPr>
            <sz val="11"/>
            <color theme="1"/>
            <rFont val="Calibri"/>
            <family val="2"/>
            <scheme val="minor"/>
          </rPr>
          <t>Loại BUS, 1/None- bus Tải, 2- bus PV, 3-bus SWING</t>
        </r>
      </text>
    </comment>
    <comment ref="M2" authorId="12" shapeId="0">
      <text>
        <r>
          <rPr>
            <sz val="9"/>
            <color indexed="81"/>
            <rFont val="Tahoma"/>
            <family val="2"/>
          </rPr>
          <t xml:space="preserve">tọa độ x plot
</t>
        </r>
      </text>
    </comment>
    <comment ref="N2" authorId="12" shapeId="0">
      <text>
        <r>
          <rPr>
            <b/>
            <sz val="9"/>
            <color indexed="81"/>
            <rFont val="Tahoma"/>
            <family val="2"/>
          </rPr>
          <t>tọa độ y plot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tc={2891B164-1E7E-4E24-95C3-F0A912F89DA9}</author>
    <author>tc={0BF2B5F5-B4BA-4852-8537-4440F390515E}</author>
    <author>tc={B526F4FC-1E23-45DD-8EA5-6339AF33B2D8}</author>
    <author>tc={577997EB-0F36-4D58-A8E8-8A7BEDAC8012}</author>
    <author>PhuongPQ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F2" authorId="2" shapeId="0">
      <text>
        <r>
          <rPr>
            <sz val="11"/>
            <color theme="1"/>
            <rFont val="Calibri"/>
            <family val="2"/>
            <scheme val="minor"/>
          </rPr>
          <t>1: có thể đóng/mở (branching)</t>
        </r>
      </text>
    </comment>
    <comment ref="G2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  </r>
      </text>
    </comment>
    <comment ref="L2" authorId="4" shapeId="0">
      <text>
        <r>
          <rPr>
            <b/>
            <sz val="9"/>
            <color indexed="81"/>
            <rFont val="Tahoma"/>
            <family val="2"/>
          </rPr>
          <t>tọa độ x plot cho các điểm rẽ</t>
        </r>
      </text>
    </comment>
    <comment ref="M2" authorId="4" shapeId="0">
      <text>
        <r>
          <rPr>
            <b/>
            <sz val="9"/>
            <color indexed="81"/>
            <rFont val="Tahoma"/>
            <family val="2"/>
          </rPr>
          <t>tọa độ y plot cho các điểm rẽ</t>
        </r>
      </text>
    </comment>
  </commentList>
</comments>
</file>

<file path=xl/comments4.xml><?xml version="1.0" encoding="utf-8"?>
<comments xmlns="http://schemas.openxmlformats.org/spreadsheetml/2006/main">
  <authors>
    <author>tc={5265EB0F-E593-42DE-815A-9AF410BEA30D}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 xml:space="preserve"> Số nút của tải</t>
        </r>
      </text>
    </comment>
  </commentList>
</comments>
</file>

<file path=xl/comments5.xml><?xml version="1.0" encoding="utf-8"?>
<comments xmlns="http://schemas.openxmlformats.org/spreadsheetml/2006/main">
  <authors>
    <author>tc={DF129167-068F-4704-ABFC-D80B0D0E1860}</author>
    <author>tc={B91813F5-07F5-46E3-ADE3-96359928C3D2}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nút của nguồn</t>
        </r>
      </text>
    </comment>
    <comment ref="B2" authorId="1" shapeId="0">
      <text>
        <r>
          <rPr>
            <sz val="11"/>
            <color theme="1"/>
            <rFont val="Calibri"/>
            <family val="2"/>
            <scheme val="minor"/>
          </rPr>
          <t>điện áp tại nút nguồn (1) theo thời gian</t>
        </r>
      </text>
    </comment>
  </commentList>
</comments>
</file>

<file path=xl/sharedStrings.xml><?xml version="1.0" encoding="utf-8"?>
<sst xmlns="http://schemas.openxmlformats.org/spreadsheetml/2006/main" count="70" uniqueCount="62">
  <si>
    <t>NAME</t>
  </si>
  <si>
    <t>NO</t>
  </si>
  <si>
    <t>BUS1</t>
  </si>
  <si>
    <t>kV</t>
  </si>
  <si>
    <t>## LINEDATA</t>
  </si>
  <si>
    <t>## BUSDATA</t>
  </si>
  <si>
    <t>BUS2</t>
  </si>
  <si>
    <t>BUS3</t>
  </si>
  <si>
    <t>BUS4</t>
  </si>
  <si>
    <t>BUS5</t>
  </si>
  <si>
    <t>BUS6</t>
  </si>
  <si>
    <t>FROMBUS</t>
  </si>
  <si>
    <t>TOBUS</t>
  </si>
  <si>
    <t>BUS7</t>
  </si>
  <si>
    <t>BUS8</t>
  </si>
  <si>
    <t>BUS9</t>
  </si>
  <si>
    <t>BUS10</t>
  </si>
  <si>
    <t>QLOAD[kvar]</t>
  </si>
  <si>
    <t>PLOAD[kw]</t>
  </si>
  <si>
    <t>R(Ohm)</t>
  </si>
  <si>
    <t>X(Ohm)</t>
  </si>
  <si>
    <t>FLAG</t>
  </si>
  <si>
    <t>LENGTH</t>
  </si>
  <si>
    <t>K_number</t>
  </si>
  <si>
    <t>K_power</t>
  </si>
  <si>
    <t>## SETTING</t>
  </si>
  <si>
    <t>## LOAD_PROFILE_DATA</t>
  </si>
  <si>
    <t>Algo_PF</t>
  </si>
  <si>
    <t>PSM</t>
  </si>
  <si>
    <t>time\NOBUS</t>
  </si>
  <si>
    <t>B(microSiemens)</t>
  </si>
  <si>
    <t>Vscheduled[pu]</t>
  </si>
  <si>
    <t>QgenMax[kvar]</t>
  </si>
  <si>
    <t>QgenMin[kvar]</t>
  </si>
  <si>
    <t>Recloser_number</t>
  </si>
  <si>
    <t>RATEA[A]</t>
  </si>
  <si>
    <t>CODE</t>
  </si>
  <si>
    <t>## GEN_PROFILE_DATA</t>
  </si>
  <si>
    <t>## RECLOSEROPTIMISATION: K_number and K_power, default=1</t>
  </si>
  <si>
    <t>FLAG3</t>
  </si>
  <si>
    <t>BUS11</t>
  </si>
  <si>
    <t>BUS12</t>
  </si>
  <si>
    <t>## BRANCHING</t>
  </si>
  <si>
    <t>RateMax[%]</t>
  </si>
  <si>
    <t>Umax[pu]</t>
  </si>
  <si>
    <t>Umin[pu]</t>
  </si>
  <si>
    <t>100,1e3</t>
  </si>
  <si>
    <t>1.1,1e4</t>
  </si>
  <si>
    <t>0.9,1e4</t>
  </si>
  <si>
    <t>50,1e-5</t>
  </si>
  <si>
    <t>Qshunt[kvar]</t>
  </si>
  <si>
    <t>cosPhiP</t>
  </si>
  <si>
    <t>cosPhiN</t>
  </si>
  <si>
    <t>-0.95,1e4</t>
  </si>
  <si>
    <t>yCoord</t>
  </si>
  <si>
    <t>xCoord</t>
  </si>
  <si>
    <t>option_PSM</t>
  </si>
  <si>
    <t>0.85,1e4</t>
  </si>
  <si>
    <t>option_GS</t>
  </si>
  <si>
    <t>option_NR</t>
  </si>
  <si>
    <t>## POWERFLOW</t>
  </si>
  <si>
    <t>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</si>
</sst>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rgb="FF008080"/>
      <name val="Consolas"/>
      <family val="3"/>
    </font>
    <font>
      <sz val="25"/>
      <color rgb="FF00808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104775</xdr:rowOff>
    </xdr:from>
    <xdr:to>
      <xdr:col>13</xdr:col>
      <xdr:colOff>372225</xdr:colOff>
      <xdr:row>23</xdr:row>
      <xdr:rowOff>67369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04775"/>
          <a:ext cx="5372850" cy="4972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0</xdr:row>
      <xdr:rowOff>0</xdr:rowOff>
    </xdr:from>
    <xdr:to>
      <xdr:col>22</xdr:col>
      <xdr:colOff>67425</xdr:colOff>
      <xdr:row>26</xdr:row>
      <xdr:rowOff>19744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0"/>
          <a:ext cx="5372850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579783</xdr:colOff>
      <xdr:row>1</xdr:row>
      <xdr:rowOff>16566</xdr:rowOff>
    </xdr:from>
    <xdr:to>
      <xdr:col>16</xdr:col>
      <xdr:colOff>60072</xdr:colOff>
      <xdr:row>22</xdr:row>
      <xdr:rowOff>88554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7066"/>
          <a:ext cx="4400159" cy="407248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1-28T06:56:05.47" personId="{3703CD0D-8673-48C8-BE86-0D4E8BCEF270}" id="{3E225BA5-8EFB-4679-A6F7-382A17665526}">
    <text>Value,penality</text>
  </threadedComment>
  <threadedComment ref="B6" dT="2023-01-28T06:56:14.49" personId="{3703CD0D-8673-48C8-BE86-0D4E8BCEF270}" id="{1E26388B-BC44-498B-82ED-73C0EB06D744}">
    <text>Value,penality</text>
  </threadedComment>
  <threadedComment ref="C6" dT="2023-01-28T06:56:19.90" personId="{3703CD0D-8673-48C8-BE86-0D4E8BCEF270}" id="{132C7C64-C3AF-441D-B193-43194F30A844}">
    <text>Value,penality</text>
  </threadedComment>
  <threadedComment ref="D6" dT="2023-02-08T03:44:03.70" personId="{3703CD0D-8673-48C8-BE86-0D4E8BCEF270}" id="{F3B78F1B-06E1-42E2-9B97-7457DADAC212}">
    <text>Cos Phi nguồn, khi phát Q (thường yếu cầu &gt;0.9)</text>
  </threadedComment>
  <threadedComment ref="E6" dT="2023-02-08T04:00:32.91" personId="{3703CD0D-8673-48C8-BE86-0D4E8BCEF270}" id="{E3FF0377-040E-4361-A18F-C0D87EE8D8DD}">
    <text xml:space="preserve">Cos Phi nguồn, khi hút Q (thường yếu cầu &lt;-0.95 hoặc ko đc hút Q thì đặt 1)
</text>
  </threadedComment>
  <threadedComment ref="F6" dT="2022-05-18T16:37:20.04" personId="{3703CD0D-8673-48C8-BE86-0D4E8BCEF270}" id="{3B907D77-D630-4363-8FA6-39DC51E6DDC1}">
    <text>PSM, GS,NR,...</text>
  </threadedComment>
  <threadedComment ref="G6" dT="2022-05-18T16:37:20.04" personId="{3703CD0D-8673-48C8-BE86-0D4E8BCEF270}" id="{FA38E9CA-F9B5-4847-9761-7E7E354CB3FA}">
    <text>PSM (maxIteration,Epsilon)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G2" dT="2023-01-28T07:05:59.06" personId="{3703CD0D-8673-48C8-BE86-0D4E8BCEF270}" id="{8A0DD14B-DA58-4394-9D76-FBA1B9E60E99}">
    <text>&gt;0: capacitive; &lt;0 reactive</text>
  </threadedComment>
  <threadedComment ref="H2" dT="2022-04-29T02:33:36.83" personId="{3703CD0D-8673-48C8-BE86-0D4E8BCEF270}" id="{3B0866D0-3B3B-4813-BCA5-0BD66910F391}">
    <text>1: Shunt có thể đóng/mở (branching)</text>
  </threadedComment>
  <threadedComment ref="I2" dT="2022-05-19T17:33:11.58" personId="{3703CD0D-8673-48C8-BE86-0D4E8BCEF270}" id="{358A766E-B6D1-4484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5:28.14" personId="{3703CD0D-8673-48C8-BE86-0D4E8BCEF270}" id="{344E296B-18AF-4DD7-8F52-727297E2A374}">
    <text>Công suất Q cực tiểu (của Bus nguồn)</text>
  </threadedComment>
  <threadedComment ref="L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5:45:28.79" personId="{3703CD0D-8673-48C8-BE86-0D4E8BCEF270}" id="{0BF2B5F5-B4BA-4852-8537-4440F390515E}">
    <text>1-Inservice; 0- Out of service; dùng để lưu trữ dự liệu thô</text>
  </threadedComment>
  <threadedComment ref="E2" dT="2022-04-29T02:33:36.83" personId="{3703CD0D-8673-48C8-BE86-0D4E8BCEF270}" id="{B526F4FC-1E23-45DD-8EA5-6339AF33B2D8}">
    <text>1: có thể đóng/mở (branching)</text>
  </threadedComment>
  <threadedComment ref="F2" dT="2022-04-28T15:50:26.49" personId="{3703CD0D-8673-48C8-BE86-0D4E8BCEF270}" id="{577997EB-0F36-4D58-A8E8-8A7BEDAC8012}">
    <text>Length of Line (km)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DF129167-068F-4704-ABFC-D80B0D0E1860}">
    <text>Số nút của nguồn</text>
  </threadedComment>
  <threadedComment ref="B2" dT="2022-06-14T17:01:13.85" personId="{3703CD0D-8673-48C8-BE86-0D4E8BCEF270}" id="{B91813F5-07F5-46E3-ADE3-96359928C3D2}">
    <text>điện áp tại nút nguồn (1) theo thời gian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P10" sqref="P10"/>
    </sheetView>
  </sheetViews>
  <sheetFormatPr defaultRowHeight="15" x14ac:dyDescent="0.25"/>
  <cols>
    <col min="1" max="1" width="25.140625" customWidth="1"/>
    <col min="2" max="2" width="12.5703125" customWidth="1"/>
    <col min="3" max="3" width="15" customWidth="1"/>
    <col min="4" max="5" width="12" customWidth="1"/>
    <col min="6" max="6" width="11.140625" customWidth="1"/>
    <col min="7" max="8" width="11" customWidth="1"/>
    <col min="10" max="10" width="11" customWidth="1"/>
  </cols>
  <sheetData>
    <row r="1" spans="1:5" x14ac:dyDescent="0.25">
      <c r="A1" t="s">
        <v>25</v>
      </c>
    </row>
    <row r="2" spans="1:5" x14ac:dyDescent="0.25">
      <c r="A2" t="s">
        <v>38</v>
      </c>
    </row>
    <row r="3" spans="1:5" x14ac:dyDescent="0.25">
      <c r="A3" t="s">
        <v>34</v>
      </c>
      <c r="B3" t="s">
        <v>23</v>
      </c>
      <c r="C3" t="s">
        <v>24</v>
      </c>
    </row>
    <row r="4" spans="1:5" x14ac:dyDescent="0.25">
      <c r="A4" s="1">
        <v>1</v>
      </c>
      <c r="B4" s="1">
        <v>1</v>
      </c>
      <c r="C4" s="1">
        <v>1</v>
      </c>
      <c r="D4" s="1"/>
      <c r="E4" s="1"/>
    </row>
    <row r="5" spans="1:5" x14ac:dyDescent="0.25">
      <c r="A5" t="s">
        <v>42</v>
      </c>
    </row>
    <row r="6" spans="1:5" x14ac:dyDescent="0.25">
      <c r="A6" s="1" t="s">
        <v>43</v>
      </c>
      <c r="B6" s="1" t="s">
        <v>44</v>
      </c>
      <c r="C6" s="1" t="s">
        <v>45</v>
      </c>
      <c r="D6" s="1" t="s">
        <v>51</v>
      </c>
      <c r="E6" s="1" t="s">
        <v>52</v>
      </c>
    </row>
    <row r="7" spans="1:5" x14ac:dyDescent="0.25">
      <c r="A7" s="1" t="s">
        <v>46</v>
      </c>
      <c r="B7" s="1" t="s">
        <v>47</v>
      </c>
      <c r="C7" s="1" t="s">
        <v>48</v>
      </c>
      <c r="D7" s="1" t="s">
        <v>57</v>
      </c>
      <c r="E7" s="9" t="s">
        <v>53</v>
      </c>
    </row>
    <row r="9" spans="1:5" x14ac:dyDescent="0.25">
      <c r="A9" s="2" t="s">
        <v>60</v>
      </c>
    </row>
    <row r="10" spans="1:5" x14ac:dyDescent="0.25">
      <c r="A10" s="1" t="s">
        <v>27</v>
      </c>
      <c r="B10" s="1" t="s">
        <v>56</v>
      </c>
      <c r="C10" s="1" t="s">
        <v>58</v>
      </c>
      <c r="D10" s="1" t="s">
        <v>59</v>
      </c>
    </row>
    <row r="11" spans="1:5" x14ac:dyDescent="0.25">
      <c r="A11" s="1" t="s">
        <v>28</v>
      </c>
      <c r="B11" s="1" t="s">
        <v>49</v>
      </c>
      <c r="C11" s="1" t="s">
        <v>49</v>
      </c>
      <c r="D11" s="1" t="s">
        <v>49</v>
      </c>
    </row>
    <row r="13" spans="1:5" ht="31.5" x14ac:dyDescent="0.25">
      <c r="A13" s="8"/>
    </row>
    <row r="21" spans="1:1" ht="31.5" x14ac:dyDescent="0.25">
      <c r="A21" s="8"/>
    </row>
    <row r="23" spans="1:1" ht="31.5" x14ac:dyDescent="0.25">
      <c r="A23" s="8"/>
    </row>
    <row r="25" spans="1:1" ht="31.5" x14ac:dyDescent="0.25">
      <c r="A25" s="8"/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"/>
  <sheetViews>
    <sheetView zoomScale="115" zoomScaleNormal="115" workbookViewId="0">
      <selection activeCell="K16" sqref="K16"/>
    </sheetView>
  </sheetViews>
  <sheetFormatPr defaultRowHeight="15" x14ac:dyDescent="0.25"/>
  <cols>
    <col min="1" max="1" width="10.28515625" style="1" customWidth="1"/>
    <col min="2" max="2" width="9.5703125" style="1" customWidth="1"/>
    <col min="3" max="3" width="7.5703125" style="1" customWidth="1"/>
    <col min="4" max="4" width="8.7109375" style="1" customWidth="1"/>
    <col min="5" max="5" width="12.28515625" style="1" customWidth="1"/>
    <col min="6" max="6" width="12.5703125" style="1" customWidth="1"/>
    <col min="7" max="7" width="13.85546875" style="1" customWidth="1"/>
    <col min="8" max="8" width="8.85546875" customWidth="1"/>
    <col min="9" max="9" width="15.140625" customWidth="1"/>
    <col min="10" max="10" width="14.28515625" style="1" customWidth="1"/>
    <col min="11" max="11" width="14" customWidth="1"/>
    <col min="12" max="12" width="7.5703125" customWidth="1"/>
  </cols>
  <sheetData>
    <row r="1" spans="1:15" x14ac:dyDescent="0.25">
      <c r="A1" s="1" t="s">
        <v>5</v>
      </c>
      <c r="H1" s="1"/>
      <c r="J1"/>
      <c r="L1" s="1"/>
    </row>
    <row r="2" spans="1:15" x14ac:dyDescent="0.25">
      <c r="A2" s="1" t="s">
        <v>1</v>
      </c>
      <c r="B2" s="1" t="s">
        <v>0</v>
      </c>
      <c r="C2" s="1" t="s">
        <v>3</v>
      </c>
      <c r="D2" s="1" t="s">
        <v>21</v>
      </c>
      <c r="E2" s="1" t="s">
        <v>18</v>
      </c>
      <c r="F2" s="1" t="s">
        <v>17</v>
      </c>
      <c r="G2" s="1" t="s">
        <v>50</v>
      </c>
      <c r="H2" s="1" t="s">
        <v>39</v>
      </c>
      <c r="I2" s="1" t="s">
        <v>31</v>
      </c>
      <c r="J2" s="1" t="s">
        <v>32</v>
      </c>
      <c r="K2" s="1" t="s">
        <v>33</v>
      </c>
      <c r="L2" s="1" t="s">
        <v>36</v>
      </c>
      <c r="M2" s="1" t="s">
        <v>55</v>
      </c>
      <c r="N2" s="1" t="s">
        <v>54</v>
      </c>
      <c r="O2" s="1"/>
    </row>
    <row r="3" spans="1:15" x14ac:dyDescent="0.25">
      <c r="A3" s="1">
        <v>1</v>
      </c>
      <c r="B3" s="1" t="s">
        <v>2</v>
      </c>
      <c r="C3" s="1">
        <v>12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3">
        <v>1</v>
      </c>
      <c r="J3" s="1">
        <v>9999</v>
      </c>
      <c r="K3" s="1">
        <v>-9999</v>
      </c>
      <c r="L3" s="1">
        <v>3</v>
      </c>
      <c r="M3" s="1">
        <v>1</v>
      </c>
      <c r="N3" s="1">
        <v>0</v>
      </c>
    </row>
    <row r="4" spans="1:15" x14ac:dyDescent="0.25">
      <c r="A4" s="1">
        <v>2</v>
      </c>
      <c r="B4" s="1" t="s">
        <v>6</v>
      </c>
      <c r="C4" s="1">
        <v>12</v>
      </c>
      <c r="D4" s="1">
        <v>1</v>
      </c>
      <c r="E4" s="1">
        <v>200</v>
      </c>
      <c r="F4" s="1">
        <v>100</v>
      </c>
      <c r="G4" s="1">
        <v>0</v>
      </c>
      <c r="H4" s="1">
        <v>0</v>
      </c>
      <c r="J4"/>
      <c r="L4" s="1"/>
      <c r="M4" s="1">
        <v>2</v>
      </c>
      <c r="N4" s="1">
        <v>0</v>
      </c>
    </row>
    <row r="5" spans="1:15" x14ac:dyDescent="0.25">
      <c r="A5" s="1">
        <v>3</v>
      </c>
      <c r="B5" s="1" t="s">
        <v>7</v>
      </c>
      <c r="C5" s="1">
        <v>12</v>
      </c>
      <c r="D5" s="1">
        <v>1</v>
      </c>
      <c r="E5" s="1">
        <v>200</v>
      </c>
      <c r="F5" s="1">
        <v>100</v>
      </c>
      <c r="G5" s="1">
        <v>0</v>
      </c>
      <c r="H5" s="1">
        <v>0</v>
      </c>
      <c r="J5"/>
      <c r="L5" s="1"/>
      <c r="M5" s="1">
        <v>3</v>
      </c>
      <c r="N5" s="1">
        <v>0</v>
      </c>
    </row>
    <row r="6" spans="1:15" x14ac:dyDescent="0.25">
      <c r="A6" s="1">
        <v>4</v>
      </c>
      <c r="B6" s="1" t="s">
        <v>8</v>
      </c>
      <c r="C6" s="1">
        <v>12</v>
      </c>
      <c r="D6" s="1">
        <v>1</v>
      </c>
      <c r="E6" s="1">
        <v>200</v>
      </c>
      <c r="F6" s="1">
        <v>100</v>
      </c>
      <c r="G6" s="1">
        <v>0</v>
      </c>
      <c r="H6" s="1">
        <v>0</v>
      </c>
      <c r="J6"/>
      <c r="L6" s="1"/>
      <c r="M6" s="1">
        <v>4</v>
      </c>
      <c r="N6" s="1">
        <v>0</v>
      </c>
    </row>
    <row r="7" spans="1:15" x14ac:dyDescent="0.25">
      <c r="A7" s="1">
        <v>5</v>
      </c>
      <c r="B7" s="1" t="s">
        <v>9</v>
      </c>
      <c r="C7" s="1">
        <v>12</v>
      </c>
      <c r="D7" s="1">
        <v>1</v>
      </c>
      <c r="E7" s="1">
        <v>200</v>
      </c>
      <c r="F7" s="1">
        <v>100</v>
      </c>
      <c r="G7" s="1">
        <v>0</v>
      </c>
      <c r="H7" s="1">
        <v>0</v>
      </c>
      <c r="I7" s="1"/>
      <c r="J7"/>
      <c r="L7" s="1"/>
      <c r="M7" s="1">
        <v>5</v>
      </c>
      <c r="N7" s="1">
        <v>0</v>
      </c>
    </row>
    <row r="8" spans="1:15" x14ac:dyDescent="0.25">
      <c r="A8" s="1">
        <v>6</v>
      </c>
      <c r="B8" s="1" t="s">
        <v>10</v>
      </c>
      <c r="C8" s="1">
        <v>12</v>
      </c>
      <c r="D8" s="1">
        <v>1</v>
      </c>
      <c r="E8" s="1">
        <v>800</v>
      </c>
      <c r="F8" s="1">
        <v>800</v>
      </c>
      <c r="G8" s="1">
        <v>500</v>
      </c>
      <c r="H8" s="1">
        <v>1</v>
      </c>
      <c r="I8" s="3"/>
      <c r="K8" s="1"/>
      <c r="L8" s="1"/>
      <c r="M8" s="1">
        <v>6</v>
      </c>
      <c r="N8" s="1">
        <v>0</v>
      </c>
    </row>
    <row r="9" spans="1:15" x14ac:dyDescent="0.25">
      <c r="A9" s="1">
        <v>7</v>
      </c>
      <c r="B9" s="1" t="s">
        <v>13</v>
      </c>
      <c r="C9" s="1">
        <v>12</v>
      </c>
      <c r="D9" s="1">
        <v>1</v>
      </c>
      <c r="E9" s="1">
        <v>150</v>
      </c>
      <c r="F9" s="1">
        <v>100</v>
      </c>
      <c r="G9" s="1">
        <v>0</v>
      </c>
      <c r="H9" s="1">
        <v>0</v>
      </c>
      <c r="J9"/>
      <c r="L9" s="1"/>
      <c r="M9" s="1">
        <v>2</v>
      </c>
      <c r="N9" s="1">
        <v>-1</v>
      </c>
    </row>
    <row r="10" spans="1:15" x14ac:dyDescent="0.25">
      <c r="A10" s="1">
        <v>8</v>
      </c>
      <c r="B10" s="1" t="s">
        <v>14</v>
      </c>
      <c r="C10" s="1">
        <v>12</v>
      </c>
      <c r="D10" s="1">
        <v>1</v>
      </c>
      <c r="E10" s="1">
        <v>200</v>
      </c>
      <c r="F10" s="1">
        <v>100</v>
      </c>
      <c r="G10" s="1">
        <v>-200</v>
      </c>
      <c r="H10" s="1">
        <v>1</v>
      </c>
      <c r="J10"/>
      <c r="L10" s="1"/>
      <c r="M10" s="1">
        <v>2</v>
      </c>
      <c r="N10" s="1">
        <v>-2</v>
      </c>
    </row>
    <row r="11" spans="1:15" x14ac:dyDescent="0.25">
      <c r="A11" s="1">
        <v>9</v>
      </c>
      <c r="B11" s="1" t="s">
        <v>15</v>
      </c>
      <c r="C11" s="1">
        <v>12</v>
      </c>
      <c r="D11" s="1">
        <v>1</v>
      </c>
      <c r="E11" s="1">
        <v>150</v>
      </c>
      <c r="F11" s="1">
        <v>200</v>
      </c>
      <c r="G11" s="1">
        <v>0</v>
      </c>
      <c r="H11" s="1">
        <v>0</v>
      </c>
      <c r="J11"/>
      <c r="L11" s="1"/>
      <c r="M11" s="1">
        <v>4</v>
      </c>
      <c r="N11" s="1">
        <v>-1</v>
      </c>
    </row>
    <row r="12" spans="1:15" x14ac:dyDescent="0.25">
      <c r="A12" s="1">
        <v>10</v>
      </c>
      <c r="B12" s="1" t="s">
        <v>16</v>
      </c>
      <c r="C12" s="1">
        <v>12</v>
      </c>
      <c r="D12" s="1">
        <v>1</v>
      </c>
      <c r="E12" s="1">
        <v>150</v>
      </c>
      <c r="F12" s="1">
        <v>100</v>
      </c>
      <c r="G12" s="1">
        <v>0</v>
      </c>
      <c r="H12" s="1">
        <v>0</v>
      </c>
      <c r="J12"/>
      <c r="L12" s="1"/>
      <c r="M12" s="1">
        <v>4</v>
      </c>
      <c r="N12" s="1">
        <v>-2</v>
      </c>
    </row>
    <row r="13" spans="1:15" x14ac:dyDescent="0.25">
      <c r="A13" s="1">
        <v>11</v>
      </c>
      <c r="B13" s="1" t="s">
        <v>40</v>
      </c>
      <c r="C13" s="1">
        <v>12</v>
      </c>
      <c r="D13" s="1">
        <v>1</v>
      </c>
      <c r="E13" s="1">
        <v>200</v>
      </c>
      <c r="F13" s="1">
        <v>100</v>
      </c>
      <c r="G13" s="1">
        <v>0</v>
      </c>
      <c r="H13" s="1">
        <v>0</v>
      </c>
      <c r="J13"/>
      <c r="L13" s="1"/>
      <c r="M13" s="1">
        <v>5</v>
      </c>
      <c r="N13" s="1">
        <v>-1</v>
      </c>
    </row>
    <row r="14" spans="1:15" x14ac:dyDescent="0.25">
      <c r="A14" s="1">
        <v>12</v>
      </c>
      <c r="B14" s="1" t="s">
        <v>41</v>
      </c>
      <c r="C14" s="1">
        <v>12</v>
      </c>
      <c r="D14" s="1">
        <v>1</v>
      </c>
      <c r="E14" s="1">
        <f>1.3*L14</f>
        <v>0</v>
      </c>
      <c r="F14" s="1">
        <v>0</v>
      </c>
      <c r="G14" s="1">
        <v>0</v>
      </c>
      <c r="H14" s="1">
        <v>0</v>
      </c>
      <c r="I14" s="3"/>
      <c r="K14" s="1"/>
      <c r="L14" s="1"/>
      <c r="M14" s="1">
        <v>4</v>
      </c>
      <c r="N14" s="1">
        <v>-3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tabSelected="1" zoomScale="115" zoomScaleNormal="115" workbookViewId="0">
      <selection activeCell="K3" sqref="K3:K14"/>
    </sheetView>
  </sheetViews>
  <sheetFormatPr defaultRowHeight="15" x14ac:dyDescent="0.25"/>
  <cols>
    <col min="1" max="2" width="10.28515625" style="1" customWidth="1"/>
    <col min="3" max="6" width="8.7109375" style="1" customWidth="1"/>
    <col min="7" max="7" width="9" style="1" customWidth="1"/>
    <col min="10" max="10" width="15.85546875" customWidth="1"/>
    <col min="12" max="12" width="9.140625" style="1"/>
    <col min="13" max="13" width="10.5703125" style="1" bestFit="1" customWidth="1"/>
    <col min="14" max="14" width="10.5703125" bestFit="1" customWidth="1"/>
  </cols>
  <sheetData>
    <row r="1" spans="1:14" x14ac:dyDescent="0.25">
      <c r="A1" s="1" t="s">
        <v>4</v>
      </c>
      <c r="C1" s="7">
        <f>BUS!C3*BUS!C3/10</f>
        <v>14.4</v>
      </c>
      <c r="D1" s="7"/>
      <c r="H1" s="1">
        <v>0.21</v>
      </c>
      <c r="I1" s="1">
        <f>0.41</f>
        <v>0.41</v>
      </c>
      <c r="J1" s="1"/>
    </row>
    <row r="2" spans="1:14" x14ac:dyDescent="0.25">
      <c r="A2" s="1" t="s">
        <v>1</v>
      </c>
      <c r="B2" s="1" t="s">
        <v>11</v>
      </c>
      <c r="C2" s="1" t="s">
        <v>12</v>
      </c>
      <c r="D2" s="1" t="s">
        <v>61</v>
      </c>
      <c r="E2" s="1" t="s">
        <v>21</v>
      </c>
      <c r="F2" s="1" t="s">
        <v>39</v>
      </c>
      <c r="G2" s="1" t="s">
        <v>22</v>
      </c>
      <c r="H2" s="1" t="s">
        <v>19</v>
      </c>
      <c r="I2" s="1" t="s">
        <v>20</v>
      </c>
      <c r="J2" s="1" t="s">
        <v>30</v>
      </c>
      <c r="K2" s="1" t="s">
        <v>35</v>
      </c>
      <c r="L2" s="1" t="s">
        <v>55</v>
      </c>
      <c r="M2" s="1" t="s">
        <v>54</v>
      </c>
    </row>
    <row r="3" spans="1:14" x14ac:dyDescent="0.25">
      <c r="A3" s="1">
        <v>1</v>
      </c>
      <c r="B3" s="1">
        <v>2</v>
      </c>
      <c r="C3" s="1">
        <v>1</v>
      </c>
      <c r="D3" s="1">
        <v>1</v>
      </c>
      <c r="E3" s="1">
        <v>1</v>
      </c>
      <c r="F3" s="1">
        <v>0</v>
      </c>
      <c r="G3" s="1">
        <v>3</v>
      </c>
      <c r="H3" s="1">
        <f t="shared" ref="H3:H17" si="0">G3*$H$1</f>
        <v>0.63</v>
      </c>
      <c r="I3" s="1">
        <f>G3*$I$1</f>
        <v>1.23</v>
      </c>
      <c r="J3" s="1">
        <v>0</v>
      </c>
      <c r="K3" s="1">
        <v>300</v>
      </c>
      <c r="M3" s="10"/>
      <c r="N3" s="4"/>
    </row>
    <row r="4" spans="1:14" x14ac:dyDescent="0.25">
      <c r="A4" s="1">
        <v>2</v>
      </c>
      <c r="B4" s="1">
        <v>3</v>
      </c>
      <c r="C4" s="1">
        <v>2</v>
      </c>
      <c r="D4" s="1">
        <v>1</v>
      </c>
      <c r="E4" s="1">
        <v>1</v>
      </c>
      <c r="F4" s="1">
        <v>1</v>
      </c>
      <c r="G4" s="1">
        <v>3.5</v>
      </c>
      <c r="H4" s="1">
        <f t="shared" si="0"/>
        <v>0.73499999999999999</v>
      </c>
      <c r="I4" s="1">
        <f t="shared" ref="I4:I14" si="1">G4*$I$1</f>
        <v>1.4349999999999998</v>
      </c>
      <c r="J4" s="1">
        <v>0</v>
      </c>
      <c r="K4" s="1">
        <v>200</v>
      </c>
      <c r="N4" s="4"/>
    </row>
    <row r="5" spans="1:14" x14ac:dyDescent="0.25">
      <c r="A5" s="1">
        <v>3</v>
      </c>
      <c r="B5" s="1">
        <v>4</v>
      </c>
      <c r="C5" s="1">
        <v>3</v>
      </c>
      <c r="D5" s="1">
        <v>1</v>
      </c>
      <c r="E5" s="1">
        <v>1</v>
      </c>
      <c r="F5" s="1">
        <v>1</v>
      </c>
      <c r="G5" s="1">
        <v>3</v>
      </c>
      <c r="H5" s="1">
        <f t="shared" si="0"/>
        <v>0.63</v>
      </c>
      <c r="I5" s="1">
        <f t="shared" si="1"/>
        <v>1.23</v>
      </c>
      <c r="J5" s="1">
        <v>0</v>
      </c>
      <c r="K5" s="1">
        <v>300</v>
      </c>
      <c r="N5" s="4"/>
    </row>
    <row r="6" spans="1:14" x14ac:dyDescent="0.25">
      <c r="A6" s="1">
        <v>4</v>
      </c>
      <c r="B6" s="1">
        <v>4</v>
      </c>
      <c r="C6" s="1">
        <v>5</v>
      </c>
      <c r="D6" s="1">
        <v>1</v>
      </c>
      <c r="E6" s="1">
        <v>1</v>
      </c>
      <c r="F6" s="1">
        <v>1</v>
      </c>
      <c r="G6" s="1">
        <v>3.5</v>
      </c>
      <c r="H6" s="1">
        <f t="shared" si="0"/>
        <v>0.73499999999999999</v>
      </c>
      <c r="I6" s="1">
        <f t="shared" si="1"/>
        <v>1.4349999999999998</v>
      </c>
      <c r="J6" s="1">
        <v>0</v>
      </c>
      <c r="K6" s="1">
        <v>300</v>
      </c>
      <c r="N6" s="4"/>
    </row>
    <row r="7" spans="1:14" x14ac:dyDescent="0.25">
      <c r="A7" s="1">
        <v>5</v>
      </c>
      <c r="B7" s="1">
        <v>5</v>
      </c>
      <c r="C7" s="1">
        <v>6</v>
      </c>
      <c r="D7" s="1">
        <v>1</v>
      </c>
      <c r="E7" s="1">
        <v>1</v>
      </c>
      <c r="F7" s="1">
        <v>1</v>
      </c>
      <c r="G7" s="1">
        <v>2.5</v>
      </c>
      <c r="H7" s="1">
        <f t="shared" si="0"/>
        <v>0.52500000000000002</v>
      </c>
      <c r="I7" s="1">
        <f t="shared" si="1"/>
        <v>1.0249999999999999</v>
      </c>
      <c r="J7" s="1">
        <v>0</v>
      </c>
      <c r="K7" s="1">
        <v>300</v>
      </c>
      <c r="N7" s="4"/>
    </row>
    <row r="8" spans="1:14" x14ac:dyDescent="0.25">
      <c r="A8" s="1">
        <v>6</v>
      </c>
      <c r="B8" s="1">
        <v>2</v>
      </c>
      <c r="C8" s="1">
        <v>7</v>
      </c>
      <c r="D8" s="1">
        <v>1</v>
      </c>
      <c r="E8" s="1">
        <v>1</v>
      </c>
      <c r="F8" s="1">
        <v>1</v>
      </c>
      <c r="G8" s="1">
        <v>3</v>
      </c>
      <c r="H8" s="1">
        <f t="shared" si="0"/>
        <v>0.63</v>
      </c>
      <c r="I8" s="1">
        <f t="shared" si="1"/>
        <v>1.23</v>
      </c>
      <c r="J8" s="1">
        <v>0</v>
      </c>
      <c r="K8" s="1">
        <v>300</v>
      </c>
      <c r="N8" s="4"/>
    </row>
    <row r="9" spans="1:14" s="5" customFormat="1" x14ac:dyDescent="0.25">
      <c r="A9" s="1">
        <v>7</v>
      </c>
      <c r="B9" s="1">
        <v>7</v>
      </c>
      <c r="C9" s="1">
        <v>8</v>
      </c>
      <c r="D9" s="1">
        <v>1</v>
      </c>
      <c r="E9" s="1">
        <v>1</v>
      </c>
      <c r="F9" s="1">
        <v>1</v>
      </c>
      <c r="G9" s="1">
        <v>3.5</v>
      </c>
      <c r="H9" s="1">
        <f t="shared" si="0"/>
        <v>0.73499999999999999</v>
      </c>
      <c r="I9" s="1">
        <f t="shared" si="1"/>
        <v>1.4349999999999998</v>
      </c>
      <c r="J9" s="1">
        <v>0</v>
      </c>
      <c r="K9" s="1">
        <v>300</v>
      </c>
      <c r="L9" s="1"/>
      <c r="M9" s="1"/>
      <c r="N9" s="6"/>
    </row>
    <row r="10" spans="1:14" x14ac:dyDescent="0.25">
      <c r="A10" s="1">
        <v>8</v>
      </c>
      <c r="B10" s="1">
        <v>9</v>
      </c>
      <c r="C10" s="1">
        <v>4</v>
      </c>
      <c r="D10" s="1">
        <v>1</v>
      </c>
      <c r="E10" s="1">
        <v>1</v>
      </c>
      <c r="F10" s="1">
        <v>1</v>
      </c>
      <c r="G10" s="1">
        <v>2.5</v>
      </c>
      <c r="H10" s="1">
        <f t="shared" si="0"/>
        <v>0.52500000000000002</v>
      </c>
      <c r="I10" s="1">
        <f t="shared" si="1"/>
        <v>1.0249999999999999</v>
      </c>
      <c r="J10" s="1">
        <v>500</v>
      </c>
      <c r="K10" s="1">
        <v>300</v>
      </c>
      <c r="N10" s="4"/>
    </row>
    <row r="11" spans="1:14" x14ac:dyDescent="0.25">
      <c r="A11" s="1">
        <v>9</v>
      </c>
      <c r="B11" s="1">
        <v>10</v>
      </c>
      <c r="C11" s="1">
        <v>9</v>
      </c>
      <c r="D11" s="1">
        <v>1</v>
      </c>
      <c r="E11" s="1">
        <v>1</v>
      </c>
      <c r="F11" s="1">
        <v>1</v>
      </c>
      <c r="G11" s="1">
        <v>2.5</v>
      </c>
      <c r="H11" s="1">
        <f t="shared" si="0"/>
        <v>0.52500000000000002</v>
      </c>
      <c r="I11" s="1">
        <f t="shared" si="1"/>
        <v>1.0249999999999999</v>
      </c>
      <c r="J11" s="1">
        <v>500</v>
      </c>
      <c r="K11" s="1">
        <v>300</v>
      </c>
      <c r="N11" s="6"/>
    </row>
    <row r="12" spans="1:14" x14ac:dyDescent="0.25">
      <c r="A12" s="1">
        <v>10</v>
      </c>
      <c r="B12" s="1">
        <v>12</v>
      </c>
      <c r="C12" s="1">
        <v>10</v>
      </c>
      <c r="D12" s="1">
        <v>1</v>
      </c>
      <c r="E12" s="1">
        <v>1</v>
      </c>
      <c r="F12" s="1">
        <v>1</v>
      </c>
      <c r="G12" s="1">
        <v>3.5</v>
      </c>
      <c r="H12" s="1">
        <f t="shared" si="0"/>
        <v>0.73499999999999999</v>
      </c>
      <c r="I12" s="1">
        <f t="shared" si="1"/>
        <v>1.4349999999999998</v>
      </c>
      <c r="J12" s="1">
        <v>700</v>
      </c>
      <c r="K12" s="1">
        <v>300</v>
      </c>
      <c r="N12" s="4"/>
    </row>
    <row r="13" spans="1:14" x14ac:dyDescent="0.25">
      <c r="A13" s="1">
        <v>11</v>
      </c>
      <c r="B13" s="1">
        <v>11</v>
      </c>
      <c r="C13" s="1">
        <v>5</v>
      </c>
      <c r="D13" s="1">
        <v>1</v>
      </c>
      <c r="E13" s="1">
        <v>1</v>
      </c>
      <c r="F13" s="1">
        <v>1</v>
      </c>
      <c r="G13" s="1">
        <v>3.5</v>
      </c>
      <c r="H13" s="1">
        <f t="shared" si="0"/>
        <v>0.73499999999999999</v>
      </c>
      <c r="I13" s="1">
        <f t="shared" si="1"/>
        <v>1.4349999999999998</v>
      </c>
      <c r="J13" s="1">
        <v>0</v>
      </c>
      <c r="K13" s="1">
        <v>300</v>
      </c>
      <c r="N13" s="4"/>
    </row>
    <row r="14" spans="1:14" s="5" customFormat="1" x14ac:dyDescent="0.25">
      <c r="A14" s="1">
        <v>12</v>
      </c>
      <c r="B14" s="1">
        <v>7</v>
      </c>
      <c r="C14" s="1">
        <v>9</v>
      </c>
      <c r="D14" s="1">
        <v>1</v>
      </c>
      <c r="E14" s="1">
        <v>0</v>
      </c>
      <c r="F14" s="1">
        <v>1</v>
      </c>
      <c r="G14" s="1">
        <v>3.5</v>
      </c>
      <c r="H14" s="1">
        <f t="shared" si="0"/>
        <v>0.73499999999999999</v>
      </c>
      <c r="I14" s="1">
        <f t="shared" si="1"/>
        <v>1.4349999999999998</v>
      </c>
      <c r="J14" s="1">
        <v>0</v>
      </c>
      <c r="K14" s="1">
        <v>300</v>
      </c>
      <c r="L14" s="1"/>
      <c r="M14" s="1"/>
      <c r="N14" s="6"/>
    </row>
    <row r="15" spans="1:14" s="5" customFormat="1" x14ac:dyDescent="0.25">
      <c r="A15" s="1">
        <v>13</v>
      </c>
      <c r="B15" s="1">
        <v>9</v>
      </c>
      <c r="C15" s="1">
        <v>11</v>
      </c>
      <c r="D15" s="1">
        <v>1</v>
      </c>
      <c r="E15" s="1">
        <v>0</v>
      </c>
      <c r="F15" s="1">
        <v>1</v>
      </c>
      <c r="G15" s="1">
        <v>3.5</v>
      </c>
      <c r="H15" s="1">
        <f t="shared" si="0"/>
        <v>0.73499999999999999</v>
      </c>
      <c r="I15" s="1">
        <f>G15*$I$1</f>
        <v>1.4349999999999998</v>
      </c>
      <c r="J15" s="1">
        <v>0</v>
      </c>
      <c r="K15" s="1">
        <v>300</v>
      </c>
      <c r="L15" s="1"/>
      <c r="M15" s="1"/>
    </row>
    <row r="16" spans="1:14" s="5" customFormat="1" x14ac:dyDescent="0.25">
      <c r="A16" s="1">
        <v>14</v>
      </c>
      <c r="B16" s="1">
        <v>8</v>
      </c>
      <c r="C16" s="1">
        <v>10</v>
      </c>
      <c r="D16" s="1">
        <v>1</v>
      </c>
      <c r="E16" s="1">
        <v>0</v>
      </c>
      <c r="F16" s="1">
        <v>1</v>
      </c>
      <c r="G16" s="1">
        <v>3.5</v>
      </c>
      <c r="H16" s="1">
        <f t="shared" si="0"/>
        <v>0.73499999999999999</v>
      </c>
      <c r="I16" s="1">
        <f>G16*$I$1</f>
        <v>1.4349999999999998</v>
      </c>
      <c r="J16" s="1">
        <v>0</v>
      </c>
      <c r="K16" s="1">
        <v>300</v>
      </c>
      <c r="L16" s="1"/>
      <c r="M16" s="1"/>
    </row>
    <row r="17" spans="1:13" s="5" customFormat="1" x14ac:dyDescent="0.25">
      <c r="A17" s="1">
        <v>15</v>
      </c>
      <c r="B17" s="1">
        <v>11</v>
      </c>
      <c r="C17" s="1">
        <v>12</v>
      </c>
      <c r="D17" s="1">
        <v>1</v>
      </c>
      <c r="E17" s="1">
        <v>0</v>
      </c>
      <c r="F17" s="1">
        <v>1</v>
      </c>
      <c r="G17" s="1">
        <v>3.5</v>
      </c>
      <c r="H17" s="1">
        <f t="shared" si="0"/>
        <v>0.73499999999999999</v>
      </c>
      <c r="I17" s="1">
        <f>G17*$I$1</f>
        <v>1.4349999999999998</v>
      </c>
      <c r="J17" s="1">
        <v>0</v>
      </c>
      <c r="K17" s="1">
        <v>300</v>
      </c>
      <c r="L17" s="1">
        <v>5</v>
      </c>
      <c r="M17" s="1">
        <v>-3</v>
      </c>
    </row>
    <row r="22" spans="1:13" x14ac:dyDescent="0.25">
      <c r="M22" s="10"/>
    </row>
    <row r="23" spans="1:13" ht="27.75" x14ac:dyDescent="0.25">
      <c r="M23" s="11"/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workbookViewId="0">
      <selection activeCell="A24" sqref="A24"/>
    </sheetView>
  </sheetViews>
  <sheetFormatPr defaultRowHeight="15" x14ac:dyDescent="0.25"/>
  <cols>
    <col min="1" max="1" width="13.140625" customWidth="1"/>
  </cols>
  <sheetData>
    <row r="1" spans="1:13" x14ac:dyDescent="0.25">
      <c r="A1" s="2" t="s">
        <v>26</v>
      </c>
    </row>
    <row r="2" spans="1:13" x14ac:dyDescent="0.25">
      <c r="A2" s="1" t="s">
        <v>29</v>
      </c>
      <c r="B2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25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25">
      <c r="A4" s="1">
        <v>2</v>
      </c>
      <c r="B4">
        <v>1</v>
      </c>
      <c r="C4">
        <v>0.65</v>
      </c>
      <c r="D4">
        <v>0.65</v>
      </c>
      <c r="E4">
        <v>0.65</v>
      </c>
      <c r="F4">
        <v>0.65</v>
      </c>
      <c r="G4">
        <v>0.65</v>
      </c>
      <c r="H4">
        <v>0.65</v>
      </c>
      <c r="I4">
        <v>0.65</v>
      </c>
      <c r="J4">
        <v>0.65</v>
      </c>
      <c r="K4">
        <v>0.65</v>
      </c>
      <c r="L4">
        <v>0.65</v>
      </c>
      <c r="M4">
        <v>0.65</v>
      </c>
    </row>
    <row r="5" spans="1:13" x14ac:dyDescent="0.25">
      <c r="A5" s="1">
        <v>3</v>
      </c>
      <c r="B5">
        <v>1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</row>
    <row r="6" spans="1:13" x14ac:dyDescent="0.25">
      <c r="A6" s="1">
        <v>4</v>
      </c>
      <c r="B6">
        <v>1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</row>
    <row r="7" spans="1:13" x14ac:dyDescent="0.25">
      <c r="A7" s="1">
        <v>5</v>
      </c>
      <c r="B7">
        <v>1</v>
      </c>
      <c r="C7">
        <v>0.52</v>
      </c>
      <c r="D7">
        <v>0.52</v>
      </c>
      <c r="E7">
        <v>0.52</v>
      </c>
      <c r="F7">
        <v>0.52</v>
      </c>
      <c r="G7">
        <v>0.52</v>
      </c>
      <c r="H7">
        <v>0.52</v>
      </c>
      <c r="I7">
        <v>0.52</v>
      </c>
      <c r="J7">
        <v>0.52</v>
      </c>
      <c r="K7">
        <v>0.52</v>
      </c>
      <c r="L7">
        <v>0.52</v>
      </c>
      <c r="M7">
        <v>0.52</v>
      </c>
    </row>
    <row r="8" spans="1:13" x14ac:dyDescent="0.25">
      <c r="A8" s="1">
        <v>6</v>
      </c>
      <c r="B8">
        <v>1</v>
      </c>
      <c r="C8">
        <v>0.6</v>
      </c>
      <c r="D8">
        <v>0.6</v>
      </c>
      <c r="E8">
        <v>0.6</v>
      </c>
      <c r="F8">
        <v>0.6</v>
      </c>
      <c r="G8">
        <v>0.6</v>
      </c>
      <c r="H8">
        <v>0.6</v>
      </c>
      <c r="I8">
        <v>0.6</v>
      </c>
      <c r="J8">
        <v>0.6</v>
      </c>
      <c r="K8">
        <v>0.6</v>
      </c>
      <c r="L8">
        <v>0.6</v>
      </c>
      <c r="M8">
        <v>0.6</v>
      </c>
    </row>
    <row r="9" spans="1:13" x14ac:dyDescent="0.25">
      <c r="A9" s="1">
        <v>7</v>
      </c>
      <c r="B9">
        <v>1</v>
      </c>
      <c r="C9">
        <v>0.8</v>
      </c>
      <c r="D9">
        <v>0.8</v>
      </c>
      <c r="E9">
        <v>0.8</v>
      </c>
      <c r="F9">
        <v>0.8</v>
      </c>
      <c r="G9">
        <v>0.8</v>
      </c>
      <c r="H9">
        <v>0.8</v>
      </c>
      <c r="I9">
        <v>0.8</v>
      </c>
      <c r="J9">
        <v>0.8</v>
      </c>
      <c r="K9">
        <v>0.8</v>
      </c>
      <c r="L9">
        <v>0.8</v>
      </c>
      <c r="M9">
        <v>0.8</v>
      </c>
    </row>
    <row r="10" spans="1:13" x14ac:dyDescent="0.25">
      <c r="A10" s="1">
        <v>8</v>
      </c>
      <c r="B10">
        <v>1</v>
      </c>
      <c r="C10">
        <v>0.85</v>
      </c>
      <c r="D10">
        <v>0.85</v>
      </c>
      <c r="E10">
        <v>0.85</v>
      </c>
      <c r="F10">
        <v>0.85</v>
      </c>
      <c r="G10">
        <v>0.85</v>
      </c>
      <c r="H10">
        <v>0.85</v>
      </c>
      <c r="I10">
        <v>0.85</v>
      </c>
      <c r="J10">
        <v>0.85</v>
      </c>
      <c r="K10">
        <v>0.85</v>
      </c>
      <c r="L10">
        <v>0.85</v>
      </c>
      <c r="M10">
        <v>0.85</v>
      </c>
    </row>
    <row r="11" spans="1:13" x14ac:dyDescent="0.25">
      <c r="A11" s="1">
        <v>9</v>
      </c>
      <c r="B11">
        <v>1</v>
      </c>
      <c r="C11">
        <v>0.86</v>
      </c>
      <c r="D11">
        <v>0.86</v>
      </c>
      <c r="E11">
        <v>0.86</v>
      </c>
      <c r="F11">
        <v>0.86</v>
      </c>
      <c r="G11">
        <v>0.86</v>
      </c>
      <c r="H11">
        <v>0.86</v>
      </c>
      <c r="I11">
        <v>0.86</v>
      </c>
      <c r="J11">
        <v>0.86</v>
      </c>
      <c r="K11">
        <v>0.86</v>
      </c>
      <c r="L11">
        <v>0.86</v>
      </c>
      <c r="M11">
        <v>0.86</v>
      </c>
    </row>
    <row r="12" spans="1:13" x14ac:dyDescent="0.25">
      <c r="A12" s="1">
        <v>10</v>
      </c>
      <c r="B12">
        <v>1</v>
      </c>
      <c r="C12">
        <v>0.88</v>
      </c>
      <c r="D12">
        <v>0.88</v>
      </c>
      <c r="E12">
        <v>0.88</v>
      </c>
      <c r="F12">
        <v>0.88</v>
      </c>
      <c r="G12">
        <v>0.88</v>
      </c>
      <c r="H12">
        <v>0.88</v>
      </c>
      <c r="I12">
        <v>0.88</v>
      </c>
      <c r="J12">
        <v>0.88</v>
      </c>
      <c r="K12">
        <v>0.88</v>
      </c>
      <c r="L12">
        <v>0.88</v>
      </c>
      <c r="M12">
        <v>0.88</v>
      </c>
    </row>
    <row r="13" spans="1:13" x14ac:dyDescent="0.25">
      <c r="A13" s="1">
        <v>11</v>
      </c>
      <c r="B13">
        <v>1</v>
      </c>
      <c r="C13">
        <v>0.9</v>
      </c>
      <c r="D13">
        <v>0.9</v>
      </c>
      <c r="E13">
        <v>0.9</v>
      </c>
      <c r="F13">
        <v>0.9</v>
      </c>
      <c r="G13">
        <v>0.9</v>
      </c>
      <c r="H13">
        <v>0.9</v>
      </c>
      <c r="I13">
        <v>0.9</v>
      </c>
      <c r="J13">
        <v>0.9</v>
      </c>
      <c r="K13">
        <v>0.9</v>
      </c>
      <c r="L13">
        <v>0.9</v>
      </c>
      <c r="M13">
        <v>0.9</v>
      </c>
    </row>
    <row r="14" spans="1:13" x14ac:dyDescent="0.25">
      <c r="A14" s="1">
        <v>12</v>
      </c>
      <c r="B14">
        <v>1</v>
      </c>
      <c r="C14">
        <v>0.92</v>
      </c>
      <c r="D14">
        <v>0.92</v>
      </c>
      <c r="E14">
        <v>0.92</v>
      </c>
      <c r="F14">
        <v>0.92</v>
      </c>
      <c r="G14">
        <v>0.92</v>
      </c>
      <c r="H14">
        <v>0.92</v>
      </c>
      <c r="I14">
        <v>0.92</v>
      </c>
      <c r="J14">
        <v>0.92</v>
      </c>
      <c r="K14">
        <v>0.92</v>
      </c>
      <c r="L14">
        <v>0.92</v>
      </c>
      <c r="M14">
        <v>0.92</v>
      </c>
    </row>
    <row r="15" spans="1:13" x14ac:dyDescent="0.25">
      <c r="A15" s="1">
        <v>13</v>
      </c>
      <c r="B15">
        <v>1</v>
      </c>
      <c r="C15">
        <v>0.94</v>
      </c>
      <c r="D15">
        <v>0.94</v>
      </c>
      <c r="E15">
        <v>0.94</v>
      </c>
      <c r="F15">
        <v>0.94</v>
      </c>
      <c r="G15">
        <v>0.94</v>
      </c>
      <c r="H15">
        <v>0.94</v>
      </c>
      <c r="I15">
        <v>0.94</v>
      </c>
      <c r="J15">
        <v>0.94</v>
      </c>
      <c r="K15">
        <v>0.94</v>
      </c>
      <c r="L15">
        <v>0.94</v>
      </c>
      <c r="M15">
        <v>0.94</v>
      </c>
    </row>
    <row r="16" spans="1:13" x14ac:dyDescent="0.25">
      <c r="A16" s="1">
        <v>14</v>
      </c>
      <c r="B16">
        <v>1</v>
      </c>
      <c r="C16">
        <v>0.96</v>
      </c>
      <c r="D16">
        <v>0.96</v>
      </c>
      <c r="E16">
        <v>0.96</v>
      </c>
      <c r="F16">
        <v>0.96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25">
      <c r="A17" s="1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25">
      <c r="A18" s="1">
        <v>16</v>
      </c>
      <c r="B18">
        <v>1</v>
      </c>
      <c r="C18">
        <v>0.96</v>
      </c>
      <c r="D18">
        <v>0.96</v>
      </c>
      <c r="E18">
        <v>0.96</v>
      </c>
      <c r="F18">
        <v>0.96</v>
      </c>
      <c r="G18">
        <v>0.96</v>
      </c>
      <c r="H18">
        <v>0.96</v>
      </c>
      <c r="I18">
        <v>0.96</v>
      </c>
      <c r="J18">
        <v>0.96</v>
      </c>
      <c r="K18">
        <v>0.96</v>
      </c>
      <c r="L18">
        <v>0.96</v>
      </c>
      <c r="M18">
        <v>0.96</v>
      </c>
    </row>
    <row r="19" spans="1:13" x14ac:dyDescent="0.25">
      <c r="A19" s="1">
        <v>17</v>
      </c>
      <c r="B19">
        <v>1</v>
      </c>
      <c r="C19">
        <v>0.94</v>
      </c>
      <c r="D19">
        <v>0.94</v>
      </c>
      <c r="E19">
        <v>0.94</v>
      </c>
      <c r="F19">
        <v>0.94</v>
      </c>
      <c r="G19">
        <v>0.94</v>
      </c>
      <c r="H19">
        <v>0.94</v>
      </c>
      <c r="I19">
        <v>0.94</v>
      </c>
      <c r="J19">
        <v>0.94</v>
      </c>
      <c r="K19">
        <v>0.94</v>
      </c>
      <c r="L19">
        <v>0.94</v>
      </c>
      <c r="M19">
        <v>0.94</v>
      </c>
    </row>
    <row r="20" spans="1:13" x14ac:dyDescent="0.25">
      <c r="A20" s="1">
        <v>18</v>
      </c>
      <c r="B20">
        <v>1</v>
      </c>
      <c r="C20">
        <v>0.9</v>
      </c>
      <c r="D20">
        <v>0.9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0.9</v>
      </c>
      <c r="L20">
        <v>0.9</v>
      </c>
      <c r="M20">
        <v>0.9</v>
      </c>
    </row>
    <row r="21" spans="1:13" x14ac:dyDescent="0.25">
      <c r="A21" s="1">
        <v>19</v>
      </c>
      <c r="B21">
        <v>1</v>
      </c>
      <c r="C21">
        <v>0.85</v>
      </c>
      <c r="D21">
        <v>0.85</v>
      </c>
      <c r="E21">
        <v>0.85</v>
      </c>
      <c r="F21">
        <v>0.85</v>
      </c>
      <c r="G21">
        <v>0.85</v>
      </c>
      <c r="H21">
        <v>0.85</v>
      </c>
      <c r="I21">
        <v>0.85</v>
      </c>
      <c r="J21">
        <v>0.85</v>
      </c>
      <c r="K21">
        <v>0.85</v>
      </c>
      <c r="L21">
        <v>0.85</v>
      </c>
      <c r="M21">
        <v>0.85</v>
      </c>
    </row>
    <row r="22" spans="1:13" x14ac:dyDescent="0.25">
      <c r="A22" s="1">
        <v>20</v>
      </c>
      <c r="B22">
        <v>1</v>
      </c>
      <c r="C22">
        <v>0.9</v>
      </c>
      <c r="D22">
        <v>0.9</v>
      </c>
      <c r="E22">
        <v>0.9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</row>
    <row r="23" spans="1:13" x14ac:dyDescent="0.25">
      <c r="A23" s="1">
        <v>21</v>
      </c>
      <c r="B23">
        <v>1</v>
      </c>
      <c r="C23">
        <v>0.85</v>
      </c>
      <c r="D23">
        <v>0.85</v>
      </c>
      <c r="E23">
        <v>0.85</v>
      </c>
      <c r="F23">
        <v>0.85</v>
      </c>
      <c r="G23">
        <v>0.85</v>
      </c>
      <c r="H23">
        <v>0.85</v>
      </c>
      <c r="I23">
        <v>0.85</v>
      </c>
      <c r="J23">
        <v>0.85</v>
      </c>
      <c r="K23">
        <v>0.85</v>
      </c>
      <c r="L23">
        <v>0.85</v>
      </c>
      <c r="M23">
        <v>0.85</v>
      </c>
    </row>
    <row r="24" spans="1:13" x14ac:dyDescent="0.25">
      <c r="A24" s="1">
        <v>22</v>
      </c>
      <c r="B24">
        <v>1</v>
      </c>
      <c r="C24">
        <v>0.84</v>
      </c>
      <c r="D24">
        <v>0.84</v>
      </c>
      <c r="E24">
        <v>0.84</v>
      </c>
      <c r="F24">
        <v>0.84</v>
      </c>
      <c r="G24">
        <v>0.84</v>
      </c>
      <c r="H24">
        <v>0.84</v>
      </c>
      <c r="I24">
        <v>0.84</v>
      </c>
      <c r="J24">
        <v>0.84</v>
      </c>
      <c r="K24">
        <v>0.84</v>
      </c>
      <c r="L24">
        <v>0.84</v>
      </c>
      <c r="M24">
        <v>0.84</v>
      </c>
    </row>
    <row r="25" spans="1:13" x14ac:dyDescent="0.25">
      <c r="A25" s="1">
        <v>23</v>
      </c>
      <c r="B25">
        <v>1</v>
      </c>
      <c r="C25">
        <v>0.8</v>
      </c>
      <c r="D25">
        <v>0.8</v>
      </c>
      <c r="E25">
        <v>0.8</v>
      </c>
      <c r="F25">
        <v>0.8</v>
      </c>
      <c r="G25">
        <v>0.8</v>
      </c>
      <c r="H25">
        <v>0.8</v>
      </c>
      <c r="I25">
        <v>0.8</v>
      </c>
      <c r="J25">
        <v>0.8</v>
      </c>
      <c r="K25">
        <v>0.8</v>
      </c>
      <c r="L25">
        <v>0.8</v>
      </c>
      <c r="M25">
        <v>0.8</v>
      </c>
    </row>
    <row r="26" spans="1:13" x14ac:dyDescent="0.25">
      <c r="A26" s="1">
        <v>24</v>
      </c>
      <c r="B26">
        <v>1</v>
      </c>
      <c r="C26">
        <v>0.76</v>
      </c>
      <c r="D26">
        <v>0.76</v>
      </c>
      <c r="E26">
        <v>0.76</v>
      </c>
      <c r="F26">
        <v>0.76</v>
      </c>
      <c r="G26">
        <v>0.76</v>
      </c>
      <c r="H26">
        <v>0.76</v>
      </c>
      <c r="I26">
        <v>0.76</v>
      </c>
      <c r="J26">
        <v>0.76</v>
      </c>
      <c r="K26">
        <v>0.76</v>
      </c>
      <c r="L26">
        <v>0.76</v>
      </c>
      <c r="M26">
        <v>0.76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D6" sqref="D6"/>
    </sheetView>
  </sheetViews>
  <sheetFormatPr defaultRowHeight="15" x14ac:dyDescent="0.25"/>
  <cols>
    <col min="1" max="1" width="13.140625" customWidth="1"/>
    <col min="2" max="2" width="9" style="1" customWidth="1"/>
  </cols>
  <sheetData>
    <row r="1" spans="1:12" x14ac:dyDescent="0.25">
      <c r="A1" s="2" t="s">
        <v>37</v>
      </c>
    </row>
    <row r="2" spans="1:12" x14ac:dyDescent="0.25">
      <c r="A2" s="1" t="s">
        <v>29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>
        <v>1</v>
      </c>
      <c r="B3" s="1">
        <v>1</v>
      </c>
    </row>
    <row r="4" spans="1:12" x14ac:dyDescent="0.25">
      <c r="A4" s="1">
        <v>2</v>
      </c>
      <c r="B4" s="1">
        <v>1.02</v>
      </c>
    </row>
    <row r="5" spans="1:12" x14ac:dyDescent="0.25">
      <c r="A5" s="1">
        <v>3</v>
      </c>
      <c r="B5" s="1">
        <v>1.03</v>
      </c>
    </row>
    <row r="6" spans="1:12" x14ac:dyDescent="0.25">
      <c r="A6" s="1">
        <v>4</v>
      </c>
      <c r="B6" s="1">
        <v>1.04</v>
      </c>
    </row>
    <row r="7" spans="1:12" x14ac:dyDescent="0.25">
      <c r="A7" s="1">
        <v>5</v>
      </c>
      <c r="B7" s="1">
        <v>1.03</v>
      </c>
    </row>
    <row r="8" spans="1:12" x14ac:dyDescent="0.25">
      <c r="A8" s="1">
        <v>6</v>
      </c>
      <c r="B8" s="1">
        <v>1.03</v>
      </c>
    </row>
    <row r="9" spans="1:12" x14ac:dyDescent="0.25">
      <c r="A9" s="1">
        <v>7</v>
      </c>
      <c r="B9" s="1">
        <v>1.02</v>
      </c>
    </row>
    <row r="10" spans="1:12" x14ac:dyDescent="0.25">
      <c r="A10" s="1">
        <v>8</v>
      </c>
      <c r="B10" s="1">
        <v>1.01</v>
      </c>
    </row>
    <row r="11" spans="1:12" x14ac:dyDescent="0.25">
      <c r="A11" s="1">
        <v>9</v>
      </c>
      <c r="B11" s="1">
        <v>1.01</v>
      </c>
    </row>
    <row r="12" spans="1:12" x14ac:dyDescent="0.25">
      <c r="A12" s="1">
        <v>10</v>
      </c>
      <c r="B12" s="1">
        <v>1</v>
      </c>
    </row>
    <row r="13" spans="1:12" x14ac:dyDescent="0.25">
      <c r="A13" s="1">
        <v>11</v>
      </c>
      <c r="B13" s="1">
        <v>1</v>
      </c>
    </row>
    <row r="14" spans="1:12" x14ac:dyDescent="0.25">
      <c r="A14" s="1">
        <v>12</v>
      </c>
      <c r="B14" s="1">
        <v>1</v>
      </c>
    </row>
    <row r="15" spans="1:12" x14ac:dyDescent="0.25">
      <c r="A15" s="1">
        <v>13</v>
      </c>
      <c r="B15" s="1">
        <v>1</v>
      </c>
    </row>
    <row r="16" spans="1:12" x14ac:dyDescent="0.25">
      <c r="A16" s="1">
        <v>14</v>
      </c>
      <c r="B16" s="1">
        <v>1</v>
      </c>
    </row>
    <row r="17" spans="1:2" x14ac:dyDescent="0.25">
      <c r="A17" s="1">
        <v>15</v>
      </c>
      <c r="B17" s="1">
        <v>1</v>
      </c>
    </row>
    <row r="18" spans="1:2" x14ac:dyDescent="0.25">
      <c r="A18" s="1">
        <v>16</v>
      </c>
      <c r="B18" s="1">
        <v>1</v>
      </c>
    </row>
    <row r="19" spans="1:2" x14ac:dyDescent="0.25">
      <c r="A19" s="1">
        <v>17</v>
      </c>
      <c r="B19" s="1">
        <v>1</v>
      </c>
    </row>
    <row r="20" spans="1:2" x14ac:dyDescent="0.25">
      <c r="A20" s="1">
        <v>18</v>
      </c>
      <c r="B20" s="1">
        <v>1</v>
      </c>
    </row>
    <row r="21" spans="1:2" x14ac:dyDescent="0.25">
      <c r="A21" s="1">
        <v>19</v>
      </c>
      <c r="B21" s="1">
        <v>1.01</v>
      </c>
    </row>
    <row r="22" spans="1:2" x14ac:dyDescent="0.25">
      <c r="A22" s="1">
        <v>20</v>
      </c>
      <c r="B22" s="1">
        <v>1.01</v>
      </c>
    </row>
    <row r="23" spans="1:2" x14ac:dyDescent="0.25">
      <c r="A23" s="1">
        <v>21</v>
      </c>
      <c r="B23" s="1">
        <v>1.01</v>
      </c>
    </row>
    <row r="24" spans="1:2" x14ac:dyDescent="0.25">
      <c r="A24" s="1">
        <v>22</v>
      </c>
      <c r="B24" s="1">
        <v>1.01</v>
      </c>
    </row>
    <row r="25" spans="1:2" x14ac:dyDescent="0.25">
      <c r="A25" s="1">
        <v>23</v>
      </c>
      <c r="B25" s="1">
        <v>1.02</v>
      </c>
    </row>
    <row r="26" spans="1:2" x14ac:dyDescent="0.25">
      <c r="A26" s="1">
        <v>24</v>
      </c>
      <c r="B26" s="1">
        <v>1.02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</vt:lpstr>
      <vt:lpstr>BUS</vt:lpstr>
      <vt:lpstr>LINE</vt:lpstr>
      <vt:lpstr>LOADPROFILE</vt:lpstr>
      <vt:lpstr>GENPROFILE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PhuongPQ</cp:lastModifiedBy>
  <dcterms:created xsi:type="dcterms:W3CDTF">2015-06-05T18:17:20Z</dcterms:created>
  <dcterms:modified xsi:type="dcterms:W3CDTF">2023-09-13T10:05:12Z</dcterms:modified>
</cp:coreProperties>
</file>