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comments+xml" PartName="/xl/comments/comment2.xml"/>
  <Override ContentType="application/vnd.openxmlformats-officedocument.spreadsheetml.worksheet+xml" PartName="/xl/worksheets/sheet3.xml"/>
  <Override ContentType="application/vnd.openxmlformats-officedocument.spreadsheetml.comments+xml" PartName="/xl/comments/comment3.xml"/>
  <Override ContentType="application/vnd.openxmlformats-officedocument.spreadsheetml.worksheet+xml" PartName="/xl/worksheets/sheet4.xml"/>
  <Override ContentType="application/vnd.openxmlformats-officedocument.spreadsheetml.comments+xml" PartName="/xl/comments/comment4.xml"/>
  <Override ContentType="application/vnd.openxmlformats-officedocument.spreadsheetml.worksheet+xml" PartName="/xl/worksheets/sheet5.xml"/>
  <Override ContentType="application/vnd.openxmlformats-officedocument.spreadsheetml.comments+xml" PartName="/xl/comments/comment5.xml"/>
  <Override ContentType="application/vnd.openxmlformats-officedocument.spreadsheetml.worksheet+xml" PartName="/xl/worksheets/sheet6.xml"/>
  <Override ContentType="application/vnd.openxmlformats-officedocument.spreadsheetml.comments+xml" PartName="/xl/comments/comment6.xml"/>
  <Override ContentType="application/vnd.openxmlformats-officedocument.spreadsheetml.worksheet+xml" PartName="/xl/worksheets/sheet7.xml"/>
  <Override ContentType="application/vnd.openxmlformats-officedocument.spreadsheetml.comments+xml" PartName="/xl/comments/comment7.xml"/>
  <Override ContentType="application/vnd.openxmlformats-officedocument.spreadsheetml.worksheet+xml" PartName="/xl/worksheets/sheet8.xml"/>
  <Override ContentType="application/vnd.openxmlformats-officedocument.drawing+xml" PartName="/xl/drawings/drawing1.xml"/>
  <Override ContentType="application/vnd.openxmlformats-officedocument.spreadsheetml.comments+xml" PartName="/xl/comments/comment8.xml"/>
  <Override ContentType="application/vnd.openxmlformats-officedocument.spreadsheetml.worksheet+xml" PartName="/xl/worksheets/sheet9.xml"/>
  <Override ContentType="application/vnd.openxmlformats-officedocument.spreadsheetml.comments+xml" PartName="/xl/comments/comment9.xml"/>
  <Override ContentType="application/vnd.openxmlformats-officedocument.spreadsheetml.worksheet+xml" PartName="/xl/worksheets/sheet10.xml"/>
  <Override ContentType="application/vnd.openxmlformats-officedocument.drawing+xml" PartName="/xl/drawings/drawing2.xml"/>
  <Override ContentType="application/vnd.openxmlformats-officedocument.spreadsheetml.comments+xml" PartName="/xl/comments/comment10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7" autoFilterDateGrouping="1" firstSheet="0" minimized="0" showHorizontalScroll="1" showSheetTabs="1" showVerticalScroll="1" tabRatio="741" visibility="visible" windowHeight="12456" windowWidth="23256" xWindow="-108" yWindow="-108"/>
  </bookViews>
  <sheets>
    <sheet name="SETTING" sheetId="1" state="visible" r:id="rId1"/>
    <sheet name="BUS" sheetId="2" state="visible" r:id="rId2"/>
    <sheet name="SOURCE" sheetId="3" state="visible" r:id="rId3"/>
    <sheet name="SHUNT" sheetId="4" state="visible" r:id="rId4"/>
    <sheet name="LINE" sheetId="5" state="visible" r:id="rId5"/>
    <sheet name="TRF2" sheetId="6" state="visible" r:id="rId6"/>
    <sheet name="TRF3" sheetId="7" state="visible" r:id="rId7"/>
    <sheet name="PROFILE" sheetId="8" state="visible" r:id="rId8"/>
    <sheet name="SHUNT_PLACEMENT" sheetId="9" state="visible" r:id="rId9"/>
    <sheet name="PROFILE2" sheetId="10" state="visible" r:id="rId10"/>
  </sheets>
  <definedNames>
    <definedName hidden="1" localSheetId="1" name="_xlnm._FilterDatabase">'BUS'!$A$2:$M$2</definedName>
    <definedName hidden="1" localSheetId="2" name="_xlnm._FilterDatabase">'SOURCE'!$A$2:$O$2</definedName>
    <definedName hidden="1" localSheetId="3" name="_xlnm._FilterDatabase">'SHUNT'!$A$2:$J$5</definedName>
    <definedName hidden="1" localSheetId="4" name="_xlnm._FilterDatabase">'LINE'!$A$2:$S$18</definedName>
    <definedName hidden="1" localSheetId="5" name="_xlnm._FilterDatabase">'TRF2'!$A$2:$O$2</definedName>
    <definedName hidden="1" localSheetId="6" name="_xlnm._FilterDatabase">'TRF3'!$A$2:$U$2</definedName>
  </definedNames>
  <calcPr calcId="191029" fullCalcOnLoad="1"/>
</workbook>
</file>

<file path=xl/styles.xml><?xml version="1.0" encoding="utf-8"?>
<styleSheet xmlns="http://schemas.openxmlformats.org/spreadsheetml/2006/main">
  <numFmts count="2">
    <numFmt formatCode="0.0" numFmtId="164"/>
    <numFmt formatCode="0.00000" numFmtId="165"/>
  </numFmts>
  <fonts count="9">
    <font>
      <name val="Arial"/>
      <family val="2"/>
      <color theme="1"/>
      <sz val="11"/>
      <scheme val="minor"/>
    </font>
    <font>
      <name val="Arial"/>
      <family val="2"/>
      <sz val="8"/>
      <scheme val="minor"/>
    </font>
    <font>
      <name val="Consolas"/>
      <family val="3"/>
      <color rgb="FF008080"/>
      <sz val="22"/>
    </font>
    <font>
      <name val="Consolas"/>
      <family val="3"/>
      <color rgb="FF008080"/>
      <sz val="25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  <font>
      <name val="Tahoma"/>
      <charset val="1"/>
      <b val="1"/>
      <color indexed="81"/>
      <sz val="9"/>
    </font>
    <font>
      <name val="Tahoma"/>
      <charset val="1"/>
      <color indexed="81"/>
      <sz val="9"/>
    </font>
    <font>
      <name val="Consolas"/>
      <family val="3"/>
      <color theme="1"/>
      <sz val="13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26"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0" numFmtId="164" pivotButton="0" quotePrefix="0" xfId="0">
      <alignment horizontal="center"/>
    </xf>
    <xf borderId="0" fillId="0" fontId="0" numFmtId="165" pivotButton="0" quotePrefix="0" xfId="0"/>
    <xf borderId="0" fillId="2" fontId="0" numFmtId="0" pivotButton="0" quotePrefix="0" xfId="0"/>
    <xf borderId="0" fillId="2" fontId="0" numFmtId="165" pivotButton="0" quotePrefix="0" xfId="0"/>
    <xf applyAlignment="1" borderId="0" fillId="0" fontId="0" numFmtId="2" pivotButton="0" quotePrefix="0" xfId="0">
      <alignment horizontal="center"/>
    </xf>
    <xf applyAlignment="1" borderId="0" fillId="0" fontId="3" numFmtId="0" pivotButton="0" quotePrefix="0" xfId="0">
      <alignment vertical="center"/>
    </xf>
    <xf applyAlignment="1" borderId="0" fillId="0" fontId="0" numFmtId="165" pivotButton="0" quotePrefix="0" xfId="0">
      <alignment horizontal="center"/>
    </xf>
    <xf applyAlignment="1" borderId="0" fillId="0" fontId="2" numFmtId="0" pivotButton="0" quotePrefix="0" xfId="0">
      <alignment horizontal="center" vertical="center"/>
    </xf>
    <xf applyAlignment="1" borderId="1" fillId="3" fontId="0" numFmtId="0" pivotButton="0" quotePrefix="0" xfId="0">
      <alignment horizontal="center"/>
    </xf>
    <xf applyAlignment="1" borderId="1" fillId="3" fontId="0" numFmtId="0" pivotButton="0" quotePrefix="0" xfId="0">
      <alignment horizontal="center" wrapText="1"/>
    </xf>
    <xf applyAlignment="1" borderId="1" fillId="3" fontId="0" numFmtId="0" pivotButton="0" quotePrefix="1" xfId="0">
      <alignment horizontal="center"/>
    </xf>
    <xf applyAlignment="1" borderId="0" fillId="0" fontId="0" numFmtId="0" pivotButton="0" quotePrefix="0" xfId="0">
      <alignment horizontal="center" wrapText="1"/>
    </xf>
    <xf borderId="1" fillId="3" fontId="0" numFmtId="0" pivotButton="0" quotePrefix="0" xfId="0"/>
    <xf borderId="1" fillId="0" fontId="0" numFmtId="0" pivotButton="0" quotePrefix="0" xfId="0"/>
    <xf applyAlignment="1" borderId="1" fillId="3" fontId="0" numFmtId="0" pivotButton="0" quotePrefix="0" xfId="0">
      <alignment horizontal="left"/>
    </xf>
    <xf applyAlignment="1" borderId="0" fillId="0" fontId="8" numFmtId="0" pivotButton="0" quotePrefix="0" xfId="0">
      <alignment vertical="center"/>
    </xf>
    <xf borderId="0" fillId="3" fontId="0" numFmtId="0" pivotButton="0" quotePrefix="0" xfId="0"/>
    <xf applyAlignment="1" borderId="0" fillId="3" fontId="0" numFmtId="0" pivotButton="0" quotePrefix="1" xfId="0">
      <alignment horizontal="center"/>
    </xf>
    <xf applyAlignment="1" borderId="1" fillId="3" fontId="0" numFmtId="11" pivotButton="0" quotePrefix="0" xfId="0">
      <alignment horizont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2" pivotButton="0" quotePrefix="0" xfId="0">
      <alignment horizontal="center" vertical="center"/>
    </xf>
    <xf applyAlignment="1" borderId="0" fillId="0" fontId="0" numFmtId="164" pivotButton="0" quotePrefix="0" xfId="0">
      <alignment horizontal="center" vertical="center"/>
    </xf>
    <xf applyAlignment="1" borderId="0" fillId="0" fontId="0" numFmtId="165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styles.xml" Type="http://schemas.openxmlformats.org/officeDocument/2006/relationships/styles" /><Relationship Id="rId12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Profile: p</a:t>
            </a:r>
            <a:r>
              <a:rPr baseline="0" lang="en-US"/>
              <a:t>1</a:t>
            </a:r>
            <a:endParaRPr lang="en-US"/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vi-VN"/>
        </a:p>
      </txPr>
    </title>
    <plotArea>
      <layout/>
      <scatterChart>
        <scatterStyle val="smoothMarker"/>
        <varyColors val="0"/>
        <ser>
          <idx val="0"/>
          <order val="0"/>
          <spPr>
            <a:ln cap="rnd" w="19050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PROFILE!$A$3:$A$26</f>
              <numCache>
                <formatCode>General</formatCode>
                <ptCount val="24"/>
                <pt idx="0">
                  <v>1</v>
                </pt>
              </numCache>
            </numRef>
          </xVal>
          <yVal>
            <numRef>
              <f>PROFILE!$D$3:$D$26</f>
              <numCache>
                <formatCode>General</formatCode>
                <ptCount val="24"/>
                <pt idx="0">
                  <v>1.01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1735167647"/>
        <axId val="1735168063"/>
      </scatterChart>
      <valAx>
        <axId val="1735167647"/>
        <scaling>
          <orientation val="minMax"/>
          <max val="24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vi-VN"/>
          </a:p>
        </txPr>
        <crossAx val="1735168063"/>
        <crosses val="autoZero"/>
        <crossBetween val="midCat"/>
      </valAx>
      <valAx>
        <axId val="1735168063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vi-VN"/>
          </a:p>
        </txPr>
        <crossAx val="1735167647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Profile: p</a:t>
            </a:r>
            <a:r>
              <a:rPr baseline="0" lang="en-US"/>
              <a:t>1</a:t>
            </a:r>
            <a:endParaRPr lang="en-US"/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vi-VN"/>
        </a:p>
      </txPr>
    </title>
    <plotArea>
      <layout/>
      <scatterChart>
        <scatterStyle val="smoothMarker"/>
        <varyColors val="0"/>
        <ser>
          <idx val="0"/>
          <order val="0"/>
          <spPr>
            <a:ln cap="rnd" w="19050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PROFILE2!$A$3:$A$26</f>
              <numCache>
                <formatCode>General</formatCode>
                <ptCount val="24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</numCache>
            </numRef>
          </xVal>
          <yVal>
            <numRef>
              <f>PROFILE2!$D$3:$D$26</f>
              <numCache>
                <formatCode>General</formatCode>
                <ptCount val="24"/>
                <pt idx="0">
                  <v>1.01</v>
                </pt>
                <pt idx="1">
                  <v>0.65</v>
                </pt>
                <pt idx="2">
                  <v>0.6</v>
                </pt>
                <pt idx="3">
                  <v>0.5</v>
                </pt>
                <pt idx="4">
                  <v>0.52</v>
                </pt>
                <pt idx="5">
                  <v>0.6</v>
                </pt>
                <pt idx="6">
                  <v>0.8</v>
                </pt>
                <pt idx="7">
                  <v>0.85</v>
                </pt>
                <pt idx="8">
                  <v>0.86</v>
                </pt>
                <pt idx="9">
                  <v>0.88</v>
                </pt>
                <pt idx="10">
                  <v>0.9</v>
                </pt>
                <pt idx="11">
                  <v>0.92</v>
                </pt>
                <pt idx="12">
                  <v>0.9399999999999999</v>
                </pt>
                <pt idx="13">
                  <v>0.96</v>
                </pt>
                <pt idx="14">
                  <v>1</v>
                </pt>
                <pt idx="15">
                  <v>0.96</v>
                </pt>
                <pt idx="16">
                  <v>0.9399999999999999</v>
                </pt>
                <pt idx="17">
                  <v>0.9</v>
                </pt>
                <pt idx="18">
                  <v>0.85</v>
                </pt>
                <pt idx="19">
                  <v>0.9</v>
                </pt>
                <pt idx="20">
                  <v>0.85</v>
                </pt>
                <pt idx="21">
                  <v>0.84</v>
                </pt>
                <pt idx="22">
                  <v>0.8</v>
                </pt>
                <pt idx="23">
                  <v>0.76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1735167647"/>
        <axId val="1735168063"/>
      </scatterChart>
      <valAx>
        <axId val="1735167647"/>
        <scaling>
          <orientation val="minMax"/>
          <max val="24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vi-VN"/>
          </a:p>
        </txPr>
        <crossAx val="1735168063"/>
        <crosses val="autoZero"/>
        <crossBetween val="midCat"/>
      </valAx>
      <valAx>
        <axId val="1735168063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vi-VN"/>
          </a:p>
        </txPr>
        <crossAx val="1735167647"/>
        <crosses val="autoZero"/>
        <crossBetween val="midCat"/>
      </valAx>
    </plotArea>
    <plotVisOnly val="1"/>
    <dispBlanksAs val="gap"/>
  </chart>
</chartSpace>
</file>

<file path=xl/comments/comment1.xml><?xml version="1.0" encoding="utf-8"?>
<comments xmlns="http://schemas.openxmlformats.org/spreadsheetml/2006/main">
  <authors>
    <author>PhuongPQ</author>
    <author>tc={3B907D77-D630-4363-8FA6-39DC51E6DDC1}</author>
    <author>tc={FA38E9CA-F9B5-4847-9761-7E7E354CB3FA}</author>
    <author>tc={FA38E9CA-F9B5-4848-9761-7E7E354CB3FA}</author>
    <author>tc={3E225BA5-8EFB-4679-A6F7-382A17665526}</author>
    <author>tc={3E225BA5-8EFB-467A-A6F7-382A17665526}</author>
  </authors>
  <commentList>
    <comment authorId="0" ref="A3" shapeId="0">
      <text>
        <t xml:space="preserve">Đơn vị công suất [kw,mw]
</t>
      </text>
    </comment>
    <comment authorId="0" ref="A4" shapeId="0">
      <text>
        <t>Sbase[kva or mva]</t>
      </text>
    </comment>
    <comment authorId="0" ref="A5" shapeId="0">
      <text>
        <t xml:space="preserve">z[pu] của các đoạn dây ngắn, hoặc MC/DCL
</t>
      </text>
    </comment>
    <comment authorId="1" ref="A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PSM, GS,NR,...</t>
      </text>
    </comment>
    <comment authorId="2" ref="A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PSM (maxIteration,Epsilon)</t>
      </text>
    </comment>
    <comment authorId="3" ref="A1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PSM (maxIteration,Epsilon)</t>
      </text>
    </comment>
    <comment authorId="0" ref="A11" shapeId="0">
      <text>
        <t>NR(maxIteration,Epsilon)</t>
      </text>
    </comment>
    <comment authorId="4" ref="A1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Value,penality</t>
      </text>
    </comment>
    <comment authorId="5" ref="A1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Value,penality</t>
      </text>
    </comment>
    <comment authorId="0" ref="A16" shapeId="0">
      <text>
        <t>Giới hạn, hàm phạt về điện áp cao</t>
      </text>
    </comment>
    <comment authorId="0" ref="A17" shapeId="0">
      <text>
        <t>Giới hạn, hàm phạt về điện áp thấp</t>
      </text>
    </comment>
    <comment authorId="0" ref="A18" shapeId="0">
      <text>
        <t>Giới hạn, hàm phạt cosPhi nguồn (phát CSPK)</t>
      </text>
    </comment>
    <comment authorId="0" ref="A19" shapeId="0">
      <text>
        <t>Giới hạn, hàm phạt cosPhi nguồn (hút CSPK)</t>
      </text>
    </comment>
    <comment authorId="0" ref="A22" shapeId="0">
      <text>
        <t>Số lượng Recloser cần tối ưu</t>
      </text>
    </comment>
    <comment authorId="0" ref="A23" shapeId="0">
      <text>
        <t>Trọng số xét đến số lượng phụ tải</t>
      </text>
    </comment>
    <comment authorId="0" ref="A24" shapeId="0">
      <text>
        <t>Trọng số xét đến công suất phụ tải</t>
      </text>
    </comment>
  </commentList>
</comments>
</file>

<file path=xl/comments/comment10.xml><?xml version="1.0" encoding="utf-8"?>
<comments xmlns="http://schemas.openxmlformats.org/spreadsheetml/2006/main">
  <authors>
    <author>tc={5265EB0F-E593-42E0-815A-9AF410BEA30D}</author>
    <author>PhuongPQ</author>
  </authors>
  <commentList>
    <comment authorId="0" ref="A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nút của tải</t>
      </text>
    </comment>
    <comment authorId="1" ref="B2" shapeId="0">
      <text>
        <t>Thời gian cho mỗi điểm của profile,
0.25: 15 phút
0.5: 30 phút
1: 1h</t>
      </text>
    </comment>
    <comment authorId="1" ref="D2" shapeId="0">
      <text>
        <t>tên profile</t>
      </text>
    </comment>
  </commentList>
</comments>
</file>

<file path=xl/comments/comment2.xml><?xml version="1.0" encoding="utf-8"?>
<comments xmlns="http://schemas.openxmlformats.org/spreadsheetml/2006/main">
  <authors>
    <author>tc={0F66851E-D3AF-477F-9B30-F73A8715F065}</author>
    <author>tc={B7E55C45-E04A-4F94-86D3-DB2FF5464B13}</author>
    <author>tc={CC05E439-91CA-4296-9258-92175AA92058}</author>
    <author>tc={95B0448B-4542-45B3-9B74-3DA0C9AF60E7}</author>
    <author>tc={3B0866D0-3B3B-4813-BCA5-0BD66910F391}</author>
    <author>tc={82FE0F86-5F7B-47B8-BFD0-831AD0E8743E}</author>
    <author>tc={39CF720A-8508-4C59-A4AF-2C27F3AAA34C}</author>
    <author>PhuongPQ</author>
  </authors>
  <commentList>
    <comment authorId="0" ref="A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nút (duy nhất)</t>
      </text>
    </comment>
    <comment authorId="1" ref="B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Tên nút</t>
      </text>
    </comment>
    <comment authorId="2" ref="C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Điện áp định mức nút</t>
      </text>
    </comment>
    <comment authorId="3" ref="D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</t>
      </text>
    </comment>
    <comment authorId="4" ref="E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1: Shunt có thể đóng/mở (branching)</t>
      </text>
    </comment>
    <comment authorId="5" ref="F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Công suất tác dụng của phụ tải</t>
      </text>
    </comment>
    <comment authorId="6" ref="G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Công suất phản kháng của phụ tải</t>
      </text>
    </comment>
    <comment authorId="7" ref="H2" shapeId="0">
      <text>
        <t xml:space="preserve">Số lượng phụ tải, sử dụng cho bài toán tối ưu vị trí đặt Recloser
</t>
      </text>
    </comment>
    <comment authorId="7" ref="I2" shapeId="0">
      <text>
        <t>Biểu đồ phụ tải
bỏ trống: nếu fixed
p1,p2… theo biểu đồ số p1,p2
biểu đồ theo [pu]</t>
      </text>
    </comment>
    <comment authorId="7" ref="J2" shapeId="0">
      <text>
        <t xml:space="preserve">tọa độ x plot
</t>
      </text>
    </comment>
    <comment authorId="7" ref="K2" shapeId="0">
      <text>
        <t xml:space="preserve">tọa độ y plot
</t>
      </text>
    </comment>
    <comment authorId="7" ref="L2" shapeId="0">
      <text>
        <t xml:space="preserve">plot kết quả tính toán; 1,2,5
1: tên bus
2: điện áp định mức bus
3: ID bus
4: điện áp bus [pu]
5: điện áp bus [kv]
</t>
      </text>
    </comment>
    <comment authorId="7" ref="M2" shapeId="0">
      <text>
        <t>Các ghi chú</t>
      </text>
    </comment>
  </commentList>
</comments>
</file>

<file path=xl/comments/comment3.xml><?xml version="1.0" encoding="utf-8"?>
<comments xmlns="http://schemas.openxmlformats.org/spreadsheetml/2006/main">
  <authors>
    <author>tc={0F66851E-D3AF-4780-9B30-F73A8715F065}</author>
    <author>tc={B7E55C45-E04A-4F95-86D3-DB2FF5464B13}</author>
    <author>PhuongPQ</author>
    <author>tc={95B0448B-4542-45B4-9B74-3DA0C9AF60E7}</author>
    <author>tc={358A766E-B6D1-4484-A68D-C6AF472CBC6E}</author>
    <author>tc={358A766E-B6D1-4485-A68D-C6AF472CBC6E}</author>
    <author>tc={57748AED-F455-477B-A70E-41AA9060EA7C}</author>
    <author>tc={57748AED-F455-477C-A70E-41AA9060EA7C}</author>
  </authors>
  <commentList>
    <comment authorId="0" ref="B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nút (duy nhất)</t>
      </text>
    </comment>
    <comment authorId="1" ref="C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Tên nút</t>
      </text>
    </comment>
    <comment authorId="2" ref="D2" shapeId="0">
      <text>
        <t xml:space="preserve">kV nút được VLOOPUP từ sheet BUS
</t>
      </text>
    </comment>
    <comment authorId="3" ref="E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</t>
      </text>
    </comment>
    <comment authorId="2" ref="F2" shapeId="0">
      <text>
        <t>0/'': feeder or Swing BUS
1: Generator of PV BUS</t>
      </text>
    </comment>
    <comment authorId="4" ref="G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Điện áp đặt tại cho Bus nguồn &gt;0</t>
      </text>
    </comment>
    <comment authorId="5" ref="H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Điện áp đặt tại cho Bus nguồn &gt;0</t>
      </text>
    </comment>
    <comment authorId="2" ref="I2" shapeId="0">
      <text>
        <t xml:space="preserve">công suất phát nguồn, nếu slack bus thì để trống hoặc =0)
</t>
      </text>
    </comment>
    <comment authorId="6" ref="J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Công suất Q cực đại (của Bus nguồn)</t>
      </text>
    </comment>
    <comment authorId="7" ref="K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Công suất Q cực đại (của Bus nguồn)</t>
      </text>
    </comment>
    <comment authorId="2" ref="L2" shapeId="0">
      <text>
        <t>Biểu đồ điện áp nguồn</t>
      </text>
    </comment>
    <comment authorId="2" ref="M2" shapeId="0">
      <text>
        <t>Biểu đồ công suất phát của nguồn</t>
      </text>
    </comment>
    <comment authorId="2" ref="N2" shapeId="0">
      <text>
        <t xml:space="preserve">plot kết quả tính toán; 1,2,5
1: pn[kw]
10: pn[mw]
2: pgen[kw]
20: pgen[mw]
3: qgen[kw]
30: qgen[mw]
</t>
      </text>
    </comment>
    <comment authorId="2" ref="O2" shapeId="0">
      <text>
        <t>Các ghi chú</t>
      </text>
    </comment>
  </commentList>
</comments>
</file>

<file path=xl/comments/comment4.xml><?xml version="1.0" encoding="utf-8"?>
<comments xmlns="http://schemas.openxmlformats.org/spreadsheetml/2006/main">
  <authors>
    <author>tc={0F66851E-D3AF-4781-9B30-F73A8715F065}</author>
    <author>tc={B7E55C45-E04A-4F96-86D3-DB2FF5464B13}</author>
    <author>PhuongPQ</author>
    <author>tc={8A0DD14B-DA58-4394-9D76-FBA1B9E60E99}</author>
    <author>tc={95B0448B-4542-45B5-9B74-3DA0C9AF60E7}</author>
    <author>tc={3B0866D0-3B3B-4814-BCA5-0BD66910F391}</author>
  </authors>
  <commentList>
    <comment authorId="0" ref="B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nút (duy nhất)</t>
      </text>
    </comment>
    <comment authorId="1" ref="C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Tên nút</t>
      </text>
    </comment>
    <comment authorId="2" ref="D2" shapeId="0">
      <text>
        <t xml:space="preserve">kV nút được VLOOPUP từ sheet BUS
</t>
      </text>
    </comment>
    <comment authorId="3" ref="E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&gt;0: capacitive; &lt;0 reactive</t>
      </text>
    </comment>
    <comment authorId="2" ref="F2" shapeId="0">
      <text>
        <t>Tổn thất cs tác dụng [kw] tại điện áp định mức (của lưới)</t>
      </text>
    </comment>
    <comment authorId="4" ref="G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</t>
      </text>
    </comment>
    <comment authorId="5" ref="H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1: Shunt có thể đóng/mở (branching)</t>
      </text>
    </comment>
    <comment authorId="2" ref="I2" shapeId="0">
      <text>
        <t>plot kết quả tính toán; 1,10
1: q [kva]
10: q[mva]</t>
      </text>
    </comment>
    <comment authorId="2" ref="J2" shapeId="0">
      <text>
        <t xml:space="preserve">Các ghi chú
</t>
      </text>
    </comment>
  </commentList>
</comments>
</file>

<file path=xl/comments/comment5.xml><?xml version="1.0" encoding="utf-8"?>
<comments xmlns="http://schemas.openxmlformats.org/spreadsheetml/2006/main">
  <authors>
    <author>tc={2891B164-1E7E-4E24-95C3-F0A912F89DA9}</author>
    <author>PhuongPQ</author>
    <author>tc={B7E55C45-E04A-4F97-86D3-DB2FF5464B13}</author>
    <author>tc={0BF2B5F5-B4BA-4852-8537-4440F390515E}</author>
    <author>tc={B526F4FC-1E23-45DD-8EA5-6339AF33B2D8}</author>
    <author>tc={B526F4FC-1E23-45DE-8EA5-6339AF33B2D8}</author>
    <author>tc={577997EB-0F36-4D58-A8E8-8A7BEDAC8012}</author>
  </authors>
  <commentList>
    <comment authorId="0" ref="A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thứ tự Line, duy nhất &gt;1000</t>
      </text>
    </comment>
    <comment authorId="1" ref="B2" shapeId="0">
      <text>
        <t>Số nút Bus đầu</t>
      </text>
    </comment>
    <comment authorId="1" ref="C2" shapeId="0">
      <text>
        <t>Số nút Bus cuối</t>
      </text>
    </comment>
    <comment authorId="2" ref="D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Tên nút</t>
      </text>
    </comment>
    <comment authorId="1" ref="E2" shapeId="0">
      <text>
        <t xml:space="preserve">kV nút được VLOOPUP từ sheet BUS
</t>
      </text>
    </comment>
    <comment authorId="1" ref="F2" shapeId="0">
      <text>
        <t>Circuit ID</t>
      </text>
    </comment>
    <comment authorId="3" ref="G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service; dùng để lưu trữ dự liệu thô</t>
      </text>
    </comment>
    <comment authorId="4" ref="H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1: có thể đóng/mở (branching)</t>
      </text>
    </comment>
    <comment authorId="5" ref="I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1: có thể đóng/mở (branching)</t>
      </text>
    </comment>
    <comment authorId="6" ref="J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Length of Line (km)</t>
      </text>
    </comment>
    <comment authorId="1" ref="K2" shapeId="0">
      <text>
        <t>Số lần sự cố /km /năm
(bài toán tối ưu vị trí đặt Recloser)</t>
      </text>
    </comment>
    <comment authorId="1" ref="O2" shapeId="0">
      <text>
        <t>Dòng định mức</t>
      </text>
    </comment>
    <comment authorId="1" ref="P2" shapeId="0">
      <text>
        <t>tọa độ x plot cho các điểm rẽ</t>
      </text>
    </comment>
    <comment authorId="1" ref="Q2" shapeId="0">
      <text>
        <t>tọa độ y plot cho các điểm rẽ</t>
      </text>
    </comment>
    <comment authorId="1" ref="R2" shapeId="0">
      <text>
        <t>Plot kết quả đầu ra:
1: pq[kw] đầu 1
2: pq[kw] đầu 2
11: pq[mw] đầu 1
12: pq[mw] đầu 2
31: i[a] đầu 1
32: i[a] đầu 2
100: rate%</t>
      </text>
    </comment>
    <comment authorId="1" ref="S2" shapeId="0">
      <text>
        <t>Các ghi chú</t>
      </text>
    </comment>
  </commentList>
</comments>
</file>

<file path=xl/comments/comment6.xml><?xml version="1.0" encoding="utf-8"?>
<comments xmlns="http://schemas.openxmlformats.org/spreadsheetml/2006/main">
  <authors>
    <author>tc={2891B164-1E7E-4E25-95C3-F0A912F89DA9}</author>
    <author>PhuongPQ</author>
    <author>tc={B7E55C45-E04A-4F98-86D3-DB2FF5464B13}</author>
    <author>tc={0BF2B5F5-B4BA-4853-8537-4440F390515E}</author>
  </authors>
  <commentList>
    <comment authorId="0" ref="A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thứ tự Line, duy nhất &gt;1000</t>
      </text>
    </comment>
    <comment authorId="1" ref="B2" shapeId="0">
      <text>
        <t>Số nút Bus đầu</t>
      </text>
    </comment>
    <comment authorId="1" ref="C2" shapeId="0">
      <text>
        <t>Số nút Bus cuối</t>
      </text>
    </comment>
    <comment authorId="2" ref="D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Tên nút</t>
      </text>
    </comment>
    <comment authorId="1" ref="E2" shapeId="0">
      <text>
        <t xml:space="preserve">kV nút được VLOOPUP từ sheet BUS
</t>
      </text>
    </comment>
    <comment authorId="1" ref="F2" shapeId="0">
      <text>
        <t>Circuit ID</t>
      </text>
    </comment>
    <comment authorId="3" ref="H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service; dùng để lưu trữ dự liệu thô</t>
      </text>
    </comment>
    <comment authorId="1" ref="I2" shapeId="0">
      <text>
        <t xml:space="preserve">Công suất định mức [kva]
</t>
      </text>
    </comment>
    <comment authorId="1" ref="J2" shapeId="0">
      <text>
        <t>Điện áp ngắn mạch %</t>
      </text>
    </comment>
    <comment authorId="1" ref="K2" shapeId="0">
      <text>
        <t>Tổn thất ngắn mạch</t>
      </text>
    </comment>
    <comment authorId="1" ref="L2" shapeId="0">
      <text>
        <t>Tổn thất không tải</t>
      </text>
    </comment>
    <comment authorId="1" ref="M2" shapeId="0">
      <text>
        <t>Dòng không tải</t>
      </text>
    </comment>
    <comment authorId="1" ref="N2" shapeId="0">
      <text>
        <t xml:space="preserve">Plot kết quả đầu ra:
1: pq[kw] đầu 1
2: pq[kw] đầu 2
11: pq[mw] đầu 1
12: pq[mw] đầu 2
31: i[a] đầu 1
32: i[a] đầu 2
100: rate max (1,2)
101: rate% cuộn 1
102: rate% cuộn 2
</t>
      </text>
    </comment>
    <comment authorId="1" ref="O2" shapeId="0">
      <text>
        <t>Các ghi chú</t>
      </text>
    </comment>
  </commentList>
</comments>
</file>

<file path=xl/comments/comment7.xml><?xml version="1.0" encoding="utf-8"?>
<comments xmlns="http://schemas.openxmlformats.org/spreadsheetml/2006/main">
  <authors>
    <author>tc={2891B164-1E7E-4E26-95C3-F0A912F89DA9}</author>
    <author>PhuongPQ</author>
    <author>tc={B7E55C45-E04A-4F99-86D3-DB2FF5464B13}</author>
    <author>tc={0BF2B5F5-B4BA-4854-8537-4440F390515E}</author>
  </authors>
  <commentList>
    <comment authorId="0" ref="A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thứ tự Line, duy nhất &gt;1000</t>
      </text>
    </comment>
    <comment authorId="1" ref="B2" shapeId="0">
      <text>
        <t>Số nút Bus đầu</t>
      </text>
    </comment>
    <comment authorId="1" ref="C2" shapeId="0">
      <text>
        <t>Số nút Bus 2</t>
      </text>
    </comment>
    <comment authorId="1" ref="D2" shapeId="0">
      <text>
        <t>Số nút Bus 3</t>
      </text>
    </comment>
    <comment authorId="2" ref="E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Tên nút</t>
      </text>
    </comment>
    <comment authorId="1" ref="F2" shapeId="0">
      <text>
        <t>Circuit ID</t>
      </text>
    </comment>
    <comment authorId="3" ref="H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service; dùng để lưu trữ dự liệu thô</t>
      </text>
    </comment>
    <comment authorId="1" ref="I2" shapeId="0">
      <text>
        <t xml:space="preserve">Công suất định mức cuộn 1 [kva]
</t>
      </text>
    </comment>
    <comment authorId="1" ref="J2" shapeId="0">
      <text>
        <t xml:space="preserve">Công suất định mức cuộn 2 [kva]
</t>
      </text>
    </comment>
    <comment authorId="1" ref="K2" shapeId="0">
      <text>
        <t xml:space="preserve">Công suất định mức cuộn 2 [kva]
</t>
      </text>
    </comment>
    <comment authorId="1" ref="L2" shapeId="0">
      <text>
        <t>Điện áp ngắn mạch 1-2 %</t>
      </text>
    </comment>
    <comment authorId="1" ref="M2" shapeId="0">
      <text>
        <t>Điện áp ngắn mạch 1-3 %</t>
      </text>
    </comment>
    <comment authorId="1" ref="N2" shapeId="0">
      <text>
        <t>Điện áp ngắn mạch 2-3 %</t>
      </text>
    </comment>
    <comment authorId="1" ref="O2" shapeId="0">
      <text>
        <t>tổn thất ngắn mạch 1-2 kw</t>
      </text>
    </comment>
    <comment authorId="1" ref="P2" shapeId="0">
      <text>
        <t>tổn thất ngắn mạch 1-3 kw</t>
      </text>
    </comment>
    <comment authorId="1" ref="Q2" shapeId="0">
      <text>
        <t>tổn thất ngắn mạch 2-3 kw</t>
      </text>
    </comment>
    <comment authorId="1" ref="R2" shapeId="0">
      <text>
        <t>Tổn thất không tải</t>
      </text>
    </comment>
    <comment authorId="1" ref="S2" shapeId="0">
      <text>
        <t>Dòng không tải</t>
      </text>
    </comment>
    <comment authorId="1" ref="T2" shapeId="0">
      <text>
        <t>Plot kết quả đầu ra:
1: pq[kw] đầu 1
2: pq[kw] đầu 2
2: pq[kw] đầu 3
11: pq[mw] đầu 1
12: pq[mw] đầu 2
13: pq[mw] đầu 3
31: i[a] đầu 1
32: i[a] đầu 2
33: i[a] đầu 3
100: rate max (1,2,3)
101: rate% cuộn 1
102: rate% cuộn 2
103: rate% cuộn 3</t>
      </text>
    </comment>
    <comment authorId="1" ref="U2" shapeId="0">
      <text>
        <t>Các ghi chú</t>
      </text>
    </comment>
  </commentList>
</comments>
</file>

<file path=xl/comments/comment8.xml><?xml version="1.0" encoding="utf-8"?>
<comments xmlns="http://schemas.openxmlformats.org/spreadsheetml/2006/main">
  <authors>
    <author>tc={5265EB0F-E593-42DE-815A-9AF410BEA30D}</author>
    <author>PhuongPQ</author>
  </authors>
  <commentList>
    <comment authorId="0" ref="A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nút của tải</t>
      </text>
    </comment>
    <comment authorId="1" ref="B2" shapeId="0">
      <text>
        <t>Thời gian cho mỗi điểm của profile,
0.25: 15 phút
0.5: 30 phút
1: 1h</t>
      </text>
    </comment>
    <comment authorId="1" ref="D2" shapeId="0">
      <text>
        <t>tên profile</t>
      </text>
    </comment>
  </commentList>
</comments>
</file>

<file path=xl/comments/comment9.xml><?xml version="1.0" encoding="utf-8"?>
<comments xmlns="http://schemas.openxmlformats.org/spreadsheetml/2006/main">
  <authors>
    <author>tc={5265EB0F-E593-42DF-815A-9AF410BEA30D}</author>
    <author>PhuongPQ</author>
    <author>tc={8A0DD14B-DA58-4395-9D76-FBA1B9E60E99}</author>
    <author>tc={95B0448B-4542-45B6-9B74-3DA0C9AF60E7}</author>
  </authors>
  <commentList>
    <comment authorId="0" ref="A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nút của tải</t>
      </text>
    </comment>
    <comment authorId="1" ref="B2" shapeId="0">
      <text>
        <t xml:space="preserve">điện áp định mức [kV]
</t>
      </text>
    </comment>
    <comment authorId="2" ref="C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&gt;0: capacitive; &lt;0 reactive</t>
      </text>
    </comment>
    <comment authorId="1" ref="D2" shapeId="0">
      <text>
        <t xml:space="preserve">Số lượng bộ tụ
</t>
      </text>
    </comment>
    <comment authorId="1" ref="E2" shapeId="0">
      <text>
        <t>Tổn thất [kW] mỗi bộ ở điện áp định mức</t>
      </text>
    </comment>
    <comment authorId="3" ref="F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</t>
      </text>
    </comment>
    <comment authorId="1" ref="G2" shapeId="0">
      <text>
        <t>Các ghi chú</t>
      </text>
    </comment>
  </commentList>
</comments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108387</colOff>
      <row>1</row>
      <rowOff>111671</rowOff>
    </from>
    <to>
      <col>11</col>
      <colOff>236482</colOff>
      <row>14</row>
      <rowOff>57806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108387</colOff>
      <row>1</row>
      <rowOff>111671</rowOff>
    </from>
    <to>
      <col>11</col>
      <colOff>236482</colOff>
      <row>14</row>
      <rowOff>57806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10.xml.rels><Relationships xmlns="http://schemas.openxmlformats.org/package/2006/relationships"><Relationship Id="rId1" Target="/xl/drawings/drawing2.xml" Type="http://schemas.openxmlformats.org/officeDocument/2006/relationships/drawing" /><Relationship Id="comments" Target="/xl/comments/comment10.xml" Type="http://schemas.openxmlformats.org/officeDocument/2006/relationships/comments" /><Relationship Id="anysvml" Target="/xl/drawings/commentsDrawing10.vml" Type="http://schemas.openxmlformats.org/officeDocument/2006/relationships/vmlDrawing" /></Relationships>
</file>

<file path=xl/worksheets/_rels/sheet2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_rels/sheet3.xml.rels><Relationships xmlns="http://schemas.openxmlformats.org/package/2006/relationships"><Relationship Id="comments" Target="/xl/comments/comment3.xml" Type="http://schemas.openxmlformats.org/officeDocument/2006/relationships/comments" /><Relationship Id="anysvml" Target="/xl/drawings/commentsDrawing3.vml" Type="http://schemas.openxmlformats.org/officeDocument/2006/relationships/vmlDrawing" /></Relationships>
</file>

<file path=xl/worksheets/_rels/sheet4.xml.rels><Relationships xmlns="http://schemas.openxmlformats.org/package/2006/relationships"><Relationship Id="comments" Target="/xl/comments/comment4.xml" Type="http://schemas.openxmlformats.org/officeDocument/2006/relationships/comments" /><Relationship Id="anysvml" Target="/xl/drawings/commentsDrawing4.vml" Type="http://schemas.openxmlformats.org/officeDocument/2006/relationships/vmlDrawing" /></Relationships>
</file>

<file path=xl/worksheets/_rels/sheet5.xml.rels><Relationships xmlns="http://schemas.openxmlformats.org/package/2006/relationships"><Relationship Id="comments" Target="/xl/comments/comment5.xml" Type="http://schemas.openxmlformats.org/officeDocument/2006/relationships/comments" /><Relationship Id="anysvml" Target="/xl/drawings/commentsDrawing5.vml" Type="http://schemas.openxmlformats.org/officeDocument/2006/relationships/vmlDrawing" /></Relationships>
</file>

<file path=xl/worksheets/_rels/sheet6.xml.rels><Relationships xmlns="http://schemas.openxmlformats.org/package/2006/relationships"><Relationship Id="comments" Target="/xl/comments/comment6.xml" Type="http://schemas.openxmlformats.org/officeDocument/2006/relationships/comments" /><Relationship Id="anysvml" Target="/xl/drawings/commentsDrawing6.vml" Type="http://schemas.openxmlformats.org/officeDocument/2006/relationships/vmlDrawing" /></Relationships>
</file>

<file path=xl/worksheets/_rels/sheet7.xml.rels><Relationships xmlns="http://schemas.openxmlformats.org/package/2006/relationships"><Relationship Id="comments" Target="/xl/comments/comment7.xml" Type="http://schemas.openxmlformats.org/officeDocument/2006/relationships/comments" /><Relationship Id="anysvml" Target="/xl/drawings/commentsDrawing7.vml" Type="http://schemas.openxmlformats.org/officeDocument/2006/relationships/vmlDrawing" /></Relationships>
</file>

<file path=xl/worksheets/_rels/sheet8.xml.rels><Relationships xmlns="http://schemas.openxmlformats.org/package/2006/relationships"><Relationship Id="rId1" Target="/xl/drawings/drawing1.xml" Type="http://schemas.openxmlformats.org/officeDocument/2006/relationships/drawing" /><Relationship Id="comments" Target="/xl/comments/comment8.xml" Type="http://schemas.openxmlformats.org/officeDocument/2006/relationships/comments" /><Relationship Id="anysvml" Target="/xl/drawings/commentsDrawing8.vml" Type="http://schemas.openxmlformats.org/officeDocument/2006/relationships/vmlDrawing" /></Relationships>
</file>

<file path=xl/worksheets/_rels/sheet9.xml.rels><Relationships xmlns="http://schemas.openxmlformats.org/package/2006/relationships"><Relationship Id="comments" Target="/xl/comments/comment9.xml" Type="http://schemas.openxmlformats.org/officeDocument/2006/relationships/comments" /><Relationship Id="anysvml" Target="/xl/drawings/commentsDrawing9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C32"/>
  <sheetViews>
    <sheetView workbookViewId="0" zoomScale="130" zoomScaleNormal="130">
      <selection activeCell="C10" sqref="C10"/>
    </sheetView>
  </sheetViews>
  <sheetFormatPr baseColWidth="8" defaultRowHeight="13.8"/>
  <cols>
    <col customWidth="1" max="1" min="1" width="22.8984375"/>
    <col customWidth="1" max="2" min="2" style="1" width="13.296875"/>
    <col customWidth="1" max="3" min="3" style="2" width="12.296875"/>
    <col customWidth="1" max="4" min="4" width="11.09765625"/>
    <col customWidth="1" max="6" min="5" width="11"/>
    <col customWidth="1" max="8" min="8" width="11"/>
  </cols>
  <sheetData>
    <row r="1">
      <c r="A1" t="inlineStr">
        <is>
          <t>## SETTING: các cài đặt tính toán ## for comment</t>
        </is>
      </c>
    </row>
    <row r="2">
      <c r="A2" t="inlineStr">
        <is>
          <t>## GENERAL</t>
        </is>
      </c>
      <c r="B2" s="11" t="inlineStr">
        <is>
          <t>VALUE</t>
        </is>
      </c>
    </row>
    <row r="3">
      <c r="A3" s="15" t="inlineStr">
        <is>
          <t>GE_PowerUnit</t>
        </is>
      </c>
      <c r="B3" s="11" t="inlineStr">
        <is>
          <t>kw</t>
        </is>
      </c>
    </row>
    <row r="4">
      <c r="A4" s="15" t="inlineStr">
        <is>
          <t>GE_Sbase</t>
        </is>
      </c>
      <c r="B4" s="13" t="n">
        <v>10000</v>
      </c>
    </row>
    <row r="5">
      <c r="A5" s="19" t="inlineStr">
        <is>
          <t>GE_ZSwitch</t>
        </is>
      </c>
      <c r="B5" s="20" t="inlineStr">
        <is>
          <t>1e-5</t>
        </is>
      </c>
    </row>
    <row r="7">
      <c r="A7" t="inlineStr">
        <is>
          <t>## POWERFLOW</t>
        </is>
      </c>
    </row>
    <row r="8">
      <c r="A8" s="15" t="inlineStr">
        <is>
          <t>PF_Algo</t>
        </is>
      </c>
      <c r="B8" s="11" t="inlineStr">
        <is>
          <t>PSM</t>
        </is>
      </c>
    </row>
    <row r="9">
      <c r="A9" s="15" t="inlineStr">
        <is>
          <t>PF_option_PSM</t>
        </is>
      </c>
      <c r="B9" s="11" t="n">
        <v>200</v>
      </c>
      <c r="C9" s="21" t="n">
        <v>1e-08</v>
      </c>
    </row>
    <row customFormat="1" r="10" s="5">
      <c r="A10" s="15" t="inlineStr">
        <is>
          <t>PF_option_GS</t>
        </is>
      </c>
      <c r="B10" s="11" t="n">
        <v>200</v>
      </c>
      <c r="C10" s="11" t="inlineStr">
        <is>
          <t>1e-5</t>
        </is>
      </c>
    </row>
    <row customFormat="1" r="11" s="5">
      <c r="A11" s="15" t="inlineStr">
        <is>
          <t>PF_option_NR</t>
        </is>
      </c>
      <c r="B11" s="11" t="n">
        <v>200</v>
      </c>
      <c r="C11" s="11" t="inlineStr">
        <is>
          <t>1e-5</t>
        </is>
      </c>
    </row>
    <row customFormat="1" r="12" s="5">
      <c r="A12" s="16" t="n"/>
      <c r="C12" s="2" t="n"/>
    </row>
    <row r="13">
      <c r="A13" t="inlineStr">
        <is>
          <t>## BRANCHING</t>
        </is>
      </c>
    </row>
    <row r="14">
      <c r="A14" s="15" t="inlineStr">
        <is>
          <t>BR_RateMaxLine[%]</t>
        </is>
      </c>
      <c r="B14" s="11" t="n">
        <v>100</v>
      </c>
      <c r="C14" s="11" t="inlineStr">
        <is>
          <t>1e3</t>
        </is>
      </c>
    </row>
    <row r="15">
      <c r="A15" s="15" t="inlineStr">
        <is>
          <t>BR_RateMaxTRF[%]</t>
        </is>
      </c>
      <c r="B15" s="11" t="n">
        <v>100</v>
      </c>
      <c r="C15" s="11" t="inlineStr">
        <is>
          <t>1e3</t>
        </is>
      </c>
    </row>
    <row r="16">
      <c r="A16" s="15" t="inlineStr">
        <is>
          <t>BR_Umax[pu]</t>
        </is>
      </c>
      <c r="B16" s="11" t="n">
        <v>1.1</v>
      </c>
      <c r="C16" s="11" t="inlineStr">
        <is>
          <t>1e4</t>
        </is>
      </c>
    </row>
    <row r="17">
      <c r="A17" s="15" t="inlineStr">
        <is>
          <t>BR_Umin[pu]</t>
        </is>
      </c>
      <c r="B17" s="11" t="n">
        <v>0.9</v>
      </c>
      <c r="C17" s="11" t="inlineStr">
        <is>
          <t>1e4</t>
        </is>
      </c>
    </row>
    <row r="18">
      <c r="A18" s="15" t="inlineStr">
        <is>
          <t>BR_cosPhiP</t>
        </is>
      </c>
      <c r="B18" s="11" t="n">
        <v>0.85</v>
      </c>
      <c r="C18" s="11" t="inlineStr">
        <is>
          <t>1e4</t>
        </is>
      </c>
    </row>
    <row r="19">
      <c r="A19" s="15" t="inlineStr">
        <is>
          <t>BR_cosPhiN</t>
        </is>
      </c>
      <c r="B19" s="13" t="n">
        <v>0.95</v>
      </c>
      <c r="C19" s="11" t="inlineStr">
        <is>
          <t>1e4</t>
        </is>
      </c>
    </row>
    <row r="21">
      <c r="A21" t="inlineStr">
        <is>
          <t>## RECLOSEROPTIMISATION: K_number and K_power, default=1</t>
        </is>
      </c>
    </row>
    <row r="22">
      <c r="A22" s="15" t="inlineStr">
        <is>
          <t>RO_Recloser_number</t>
        </is>
      </c>
      <c r="B22" s="11" t="n">
        <v>1</v>
      </c>
    </row>
    <row r="23">
      <c r="A23" s="15" t="inlineStr">
        <is>
          <t>RO_K_number</t>
        </is>
      </c>
      <c r="B23" s="11" t="n">
        <v>1</v>
      </c>
    </row>
    <row r="24">
      <c r="A24" s="15" t="inlineStr">
        <is>
          <t>RO_K_power</t>
        </is>
      </c>
      <c r="B24" s="11" t="n">
        <v>1</v>
      </c>
    </row>
    <row customHeight="1" ht="18.75" r="28">
      <c r="A28" s="8" t="n"/>
    </row>
    <row customHeight="1" ht="18.75" r="30">
      <c r="A30" s="8" t="n"/>
    </row>
    <row customHeight="1" ht="12.75" r="32">
      <c r="A32" s="8" t="n"/>
    </row>
  </sheetData>
  <pageMargins bottom="0.75" footer="0.3" header="0.3" left="0.7" right="0.7" top="0.75"/>
  <pageSetup horizontalDpi="4294967293" orientation="portrait"/>
  <legacyDrawing r:id="anysvml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6"/>
  <sheetViews>
    <sheetView topLeftCell="A10" workbookViewId="0" zoomScale="145" zoomScaleNormal="145">
      <selection activeCell="H28" sqref="H28"/>
    </sheetView>
  </sheetViews>
  <sheetFormatPr baseColWidth="8" defaultRowHeight="13.8"/>
  <cols>
    <col customWidth="1" max="1" min="1" width="15.8984375"/>
    <col customWidth="1" max="3" min="2" width="10.296875"/>
    <col customWidth="1" max="5" min="4" style="1" width="9.09765625"/>
  </cols>
  <sheetData>
    <row r="1">
      <c r="A1" s="2" t="inlineStr">
        <is>
          <t>## PROFILE_DATA</t>
        </is>
      </c>
      <c r="B1" s="2" t="n"/>
      <c r="C1" s="2" t="n"/>
    </row>
    <row r="2">
      <c r="A2" s="11" t="inlineStr">
        <is>
          <t>ID</t>
        </is>
      </c>
      <c r="B2" s="11" t="inlineStr">
        <is>
          <t>deltaTime</t>
        </is>
      </c>
      <c r="C2" s="11" t="inlineStr">
        <is>
          <t>MEMO</t>
        </is>
      </c>
      <c r="D2" s="11" t="inlineStr">
        <is>
          <t>p1</t>
        </is>
      </c>
      <c r="E2" s="11" t="inlineStr">
        <is>
          <t>p2</t>
        </is>
      </c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</row>
    <row r="3">
      <c r="A3" s="1" t="n">
        <v>1</v>
      </c>
      <c r="B3" s="1" t="n">
        <v>1</v>
      </c>
      <c r="C3" s="1" t="n"/>
      <c r="D3" s="1" t="n">
        <v>1.01</v>
      </c>
      <c r="E3" s="1" t="n">
        <v>1.02</v>
      </c>
    </row>
    <row r="4">
      <c r="A4" s="1" t="n">
        <v>2</v>
      </c>
      <c r="B4" s="1" t="n">
        <v>1</v>
      </c>
      <c r="C4" s="1" t="n"/>
      <c r="D4" s="1" t="n">
        <v>0.65</v>
      </c>
      <c r="E4" s="1" t="n">
        <v>1.05</v>
      </c>
    </row>
    <row r="5">
      <c r="A5" s="1" t="n">
        <v>3</v>
      </c>
      <c r="B5" s="1" t="n">
        <v>1</v>
      </c>
      <c r="C5" s="1" t="n"/>
      <c r="D5" s="1" t="n">
        <v>0.6</v>
      </c>
      <c r="E5" s="1" t="n">
        <v>1.03</v>
      </c>
    </row>
    <row r="6">
      <c r="A6" s="1" t="n">
        <v>4</v>
      </c>
      <c r="B6" s="1" t="n">
        <v>1</v>
      </c>
      <c r="C6" s="1" t="n"/>
      <c r="D6" s="1" t="n">
        <v>0.5</v>
      </c>
      <c r="E6" s="1" t="n">
        <v>1.04</v>
      </c>
    </row>
    <row r="7">
      <c r="A7" s="1" t="n">
        <v>5</v>
      </c>
      <c r="B7" s="1" t="n">
        <v>1</v>
      </c>
      <c r="C7" s="1" t="n"/>
      <c r="D7" s="1" t="n">
        <v>0.52</v>
      </c>
      <c r="E7" s="1" t="n">
        <v>1.03</v>
      </c>
    </row>
    <row r="8">
      <c r="A8" s="1" t="n">
        <v>6</v>
      </c>
      <c r="B8" s="1" t="n">
        <v>1</v>
      </c>
      <c r="C8" s="1" t="n"/>
      <c r="D8" s="1" t="n">
        <v>0.6</v>
      </c>
      <c r="E8" s="1" t="n">
        <v>1.03</v>
      </c>
    </row>
    <row r="9">
      <c r="A9" s="1" t="n">
        <v>7</v>
      </c>
      <c r="B9" s="1" t="n">
        <v>1</v>
      </c>
      <c r="C9" s="1" t="n"/>
      <c r="D9" s="1" t="n">
        <v>0.8</v>
      </c>
      <c r="E9" s="1" t="n">
        <v>1.02</v>
      </c>
    </row>
    <row r="10">
      <c r="A10" s="1" t="n">
        <v>8</v>
      </c>
      <c r="B10" s="1" t="n">
        <v>1</v>
      </c>
      <c r="C10" s="1" t="n"/>
      <c r="D10" s="1" t="n">
        <v>0.85</v>
      </c>
      <c r="E10" s="1" t="n">
        <v>1.01</v>
      </c>
    </row>
    <row r="11">
      <c r="A11" s="1" t="n">
        <v>9</v>
      </c>
      <c r="B11" s="1" t="n">
        <v>1</v>
      </c>
      <c r="C11" s="1" t="n"/>
      <c r="D11" s="1" t="n">
        <v>0.86</v>
      </c>
      <c r="E11" s="1" t="n">
        <v>1.01</v>
      </c>
    </row>
    <row r="12">
      <c r="A12" s="1" t="n">
        <v>10</v>
      </c>
      <c r="B12" s="1" t="n">
        <v>1</v>
      </c>
      <c r="C12" s="1" t="n"/>
      <c r="D12" s="1" t="n">
        <v>0.88</v>
      </c>
      <c r="E12" s="1" t="n">
        <v>1</v>
      </c>
    </row>
    <row r="13">
      <c r="A13" s="1" t="n">
        <v>11</v>
      </c>
      <c r="B13" s="1" t="n">
        <v>1</v>
      </c>
      <c r="C13" s="1" t="n"/>
      <c r="D13" s="1" t="n">
        <v>0.9</v>
      </c>
      <c r="E13" s="1" t="n">
        <v>1</v>
      </c>
    </row>
    <row r="14">
      <c r="A14" s="1" t="n">
        <v>12</v>
      </c>
      <c r="B14" s="1" t="n">
        <v>1</v>
      </c>
      <c r="C14" s="1" t="n"/>
      <c r="D14" s="1" t="n">
        <v>0.92</v>
      </c>
      <c r="E14" s="1" t="n">
        <v>1</v>
      </c>
    </row>
    <row r="15">
      <c r="A15" s="1" t="n">
        <v>13</v>
      </c>
      <c r="B15" s="1" t="n">
        <v>1</v>
      </c>
      <c r="C15" s="1" t="n"/>
      <c r="D15" s="1" t="n">
        <v>0.9399999999999999</v>
      </c>
      <c r="E15" s="1" t="n">
        <v>1</v>
      </c>
    </row>
    <row r="16">
      <c r="A16" s="1" t="n">
        <v>14</v>
      </c>
      <c r="B16" s="1" t="n">
        <v>1</v>
      </c>
      <c r="C16" s="1" t="n"/>
      <c r="D16" s="1" t="n">
        <v>0.96</v>
      </c>
      <c r="E16" s="1" t="n">
        <v>1</v>
      </c>
    </row>
    <row r="17">
      <c r="A17" s="1" t="n">
        <v>15</v>
      </c>
      <c r="B17" s="1" t="n">
        <v>1</v>
      </c>
      <c r="C17" s="1" t="n"/>
      <c r="D17" s="1" t="n">
        <v>1</v>
      </c>
      <c r="E17" s="1" t="n">
        <v>1</v>
      </c>
    </row>
    <row r="18">
      <c r="A18" s="1" t="n">
        <v>16</v>
      </c>
      <c r="B18" s="1" t="n">
        <v>1</v>
      </c>
      <c r="C18" s="1" t="n"/>
      <c r="D18" s="1" t="n">
        <v>0.96</v>
      </c>
      <c r="E18" s="1" t="n">
        <v>1</v>
      </c>
    </row>
    <row r="19">
      <c r="A19" s="1" t="n">
        <v>17</v>
      </c>
      <c r="B19" s="1" t="n">
        <v>1</v>
      </c>
      <c r="C19" s="1" t="n"/>
      <c r="D19" s="1" t="n">
        <v>0.9399999999999999</v>
      </c>
      <c r="E19" s="1" t="n">
        <v>1</v>
      </c>
    </row>
    <row r="20">
      <c r="A20" s="1" t="n">
        <v>18</v>
      </c>
      <c r="B20" s="1" t="n">
        <v>1</v>
      </c>
      <c r="C20" s="1" t="n"/>
      <c r="D20" s="1" t="n">
        <v>0.9</v>
      </c>
      <c r="E20" s="1" t="n">
        <v>1</v>
      </c>
    </row>
    <row r="21">
      <c r="A21" s="1" t="n">
        <v>19</v>
      </c>
      <c r="B21" s="1" t="n">
        <v>1</v>
      </c>
      <c r="C21" s="1" t="n"/>
      <c r="D21" s="1" t="n">
        <v>0.85</v>
      </c>
      <c r="E21" s="1" t="n">
        <v>1.01</v>
      </c>
    </row>
    <row r="22">
      <c r="A22" s="1" t="n">
        <v>20</v>
      </c>
      <c r="B22" s="1" t="n">
        <v>1</v>
      </c>
      <c r="C22" s="1" t="n"/>
      <c r="D22" s="1" t="n">
        <v>0.9</v>
      </c>
      <c r="E22" s="1" t="n">
        <v>1.01</v>
      </c>
    </row>
    <row r="23">
      <c r="A23" s="1" t="n">
        <v>21</v>
      </c>
      <c r="B23" s="1" t="n">
        <v>1</v>
      </c>
      <c r="C23" s="1" t="n"/>
      <c r="D23" s="1" t="n">
        <v>0.85</v>
      </c>
      <c r="E23" s="1" t="n">
        <v>1.01</v>
      </c>
    </row>
    <row r="24">
      <c r="A24" s="1" t="n">
        <v>22</v>
      </c>
      <c r="B24" s="1" t="n">
        <v>1</v>
      </c>
      <c r="C24" s="1" t="n"/>
      <c r="D24" s="1" t="n">
        <v>0.84</v>
      </c>
      <c r="E24" s="1" t="n">
        <v>1.01</v>
      </c>
    </row>
    <row r="25">
      <c r="A25" s="1" t="n">
        <v>23</v>
      </c>
      <c r="B25" s="1" t="n">
        <v>1</v>
      </c>
      <c r="C25" s="1" t="n"/>
      <c r="D25" s="1" t="n">
        <v>0.8</v>
      </c>
      <c r="E25" s="1" t="n">
        <v>1.02</v>
      </c>
    </row>
    <row r="26">
      <c r="A26" s="1" t="n">
        <v>24</v>
      </c>
      <c r="B26" s="1" t="n">
        <v>1</v>
      </c>
      <c r="C26" s="1" t="n"/>
      <c r="D26" s="1" t="n">
        <v>0.76</v>
      </c>
      <c r="E26" s="1" t="n">
        <v>1.02</v>
      </c>
    </row>
  </sheetData>
  <pageMargins bottom="0.75" footer="0.3" header="0.3" left="0.7" right="0.7" top="0.75"/>
  <drawing r:id="rId1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M25"/>
  <sheetViews>
    <sheetView workbookViewId="0" zoomScale="130" zoomScaleNormal="130">
      <pane activePane="bottomRight" state="frozen" topLeftCell="B3" xSplit="1" ySplit="2"/>
      <selection activeCell="G26" sqref="G26"/>
      <selection activeCell="G26" pane="topRight" sqref="G26"/>
      <selection activeCell="G26" pane="bottomLeft" sqref="G26"/>
      <selection activeCell="G9" pane="bottomRight" sqref="G9"/>
    </sheetView>
  </sheetViews>
  <sheetFormatPr baseColWidth="8" defaultRowHeight="13.8"/>
  <cols>
    <col customWidth="1" max="1" min="1" style="1" width="6.69921875"/>
    <col customWidth="1" max="2" min="2" style="1" width="15.09765625"/>
    <col customWidth="1" max="3" min="3" style="1" width="7.59765625"/>
    <col customWidth="1" max="5" min="4" style="1" width="8.69921875"/>
    <col customWidth="1" max="6" min="6" style="1" width="9"/>
    <col customWidth="1" max="7" min="7" style="1" width="9.59765625"/>
    <col customWidth="1" max="8" min="8" style="1" width="8"/>
    <col customWidth="1" max="9" min="9" style="1" width="9.69921875"/>
    <col customWidth="1" max="13" min="13" width="23.09765625"/>
  </cols>
  <sheetData>
    <row r="1">
      <c r="A1" s="2" t="inlineStr">
        <is>
          <t>## BUSDATA: thông tin cơ bản về BUS và phụ tải</t>
        </is>
      </c>
    </row>
    <row customHeight="1" ht="36" r="2">
      <c r="A2" s="11" t="inlineStr">
        <is>
          <t>ID</t>
        </is>
      </c>
      <c r="B2" s="11" t="inlineStr">
        <is>
          <t>NAME</t>
        </is>
      </c>
      <c r="C2" s="11" t="inlineStr">
        <is>
          <t>kV</t>
        </is>
      </c>
      <c r="D2" s="11" t="inlineStr">
        <is>
          <t>FLAG</t>
        </is>
      </c>
      <c r="E2" s="11" t="inlineStr">
        <is>
          <t>FLAG2</t>
        </is>
      </c>
      <c r="F2" s="12" t="inlineStr">
        <is>
          <t>PLOAD</t>
        </is>
      </c>
      <c r="G2" s="12" t="inlineStr">
        <is>
          <t>QLOAD</t>
        </is>
      </c>
      <c r="H2" s="12" t="inlineStr">
        <is>
          <t>nLOAD</t>
        </is>
      </c>
      <c r="I2" s="12" t="inlineStr">
        <is>
          <t>Load Profile</t>
        </is>
      </c>
      <c r="J2" s="11" t="inlineStr">
        <is>
          <t>xCoord</t>
        </is>
      </c>
      <c r="K2" s="11" t="inlineStr">
        <is>
          <t>yCoord</t>
        </is>
      </c>
      <c r="L2" s="11" t="inlineStr">
        <is>
          <t>PLOT</t>
        </is>
      </c>
      <c r="M2" s="17" t="inlineStr">
        <is>
          <t>MEMO</t>
        </is>
      </c>
    </row>
    <row r="3">
      <c r="A3" s="22" t="n">
        <v>3018</v>
      </c>
      <c r="B3" s="22" t="inlineStr">
        <is>
          <t>CATDOG_G</t>
        </is>
      </c>
      <c r="C3" s="22" t="n">
        <v>13.80000019073486</v>
      </c>
      <c r="J3" s="1" t="n"/>
      <c r="K3" s="1" t="n"/>
    </row>
    <row customHeight="1" ht="17.4" r="4">
      <c r="A4" s="22" t="n">
        <v>151</v>
      </c>
      <c r="B4" s="22" t="inlineStr">
        <is>
          <t>NUCPANT</t>
        </is>
      </c>
      <c r="C4" s="22" t="n">
        <v>500</v>
      </c>
      <c r="I4" s="18" t="n"/>
      <c r="J4" s="1" t="n"/>
      <c r="K4" s="1" t="n"/>
    </row>
    <row r="5">
      <c r="A5" s="22" t="n">
        <v>152</v>
      </c>
      <c r="B5" s="22" t="inlineStr">
        <is>
          <t>MID500</t>
        </is>
      </c>
      <c r="C5" s="22" t="n">
        <v>500</v>
      </c>
      <c r="J5" s="1" t="n"/>
      <c r="K5" s="1" t="n"/>
    </row>
    <row r="6">
      <c r="A6" s="22" t="n">
        <v>153</v>
      </c>
      <c r="B6" s="22" t="inlineStr">
        <is>
          <t>MID230</t>
        </is>
      </c>
      <c r="C6" s="22" t="n">
        <v>230</v>
      </c>
      <c r="D6" s="22" t="n">
        <v>1</v>
      </c>
      <c r="F6" s="22" t="n">
        <v>200</v>
      </c>
      <c r="G6" s="22" t="n">
        <v>100</v>
      </c>
      <c r="J6" s="1" t="n"/>
      <c r="K6" s="1" t="n"/>
      <c r="M6" s="22" t="inlineStr">
        <is>
          <t>kva,kw</t>
        </is>
      </c>
    </row>
    <row r="7">
      <c r="A7" s="22" t="n">
        <v>154</v>
      </c>
      <c r="B7" s="22" t="inlineStr">
        <is>
          <t>DOWNTN</t>
        </is>
      </c>
      <c r="C7" s="22" t="n">
        <v>230</v>
      </c>
      <c r="D7" s="22" t="n">
        <v>1</v>
      </c>
      <c r="F7" s="22" t="n">
        <v>1000</v>
      </c>
      <c r="G7" s="22" t="n">
        <v>800</v>
      </c>
      <c r="J7" s="1" t="n"/>
      <c r="K7" s="1" t="n"/>
      <c r="M7" s="22" t="inlineStr">
        <is>
          <t>kva,kw</t>
        </is>
      </c>
    </row>
    <row r="8">
      <c r="A8" s="22" t="n">
        <v>3001</v>
      </c>
      <c r="B8" s="22" t="inlineStr">
        <is>
          <t>MINE</t>
        </is>
      </c>
      <c r="C8" s="22" t="n">
        <v>230</v>
      </c>
      <c r="J8" s="1" t="n"/>
      <c r="K8" s="1" t="n"/>
    </row>
    <row r="9">
      <c r="A9" s="22" t="n">
        <v>3002</v>
      </c>
      <c r="B9" s="22" t="inlineStr">
        <is>
          <t>E. MINE</t>
        </is>
      </c>
      <c r="C9" s="22" t="n">
        <v>500</v>
      </c>
      <c r="J9" s="1" t="n"/>
      <c r="K9" s="1" t="n"/>
    </row>
    <row r="10">
      <c r="A10" s="22" t="n">
        <v>3003</v>
      </c>
      <c r="B10" s="22" t="inlineStr">
        <is>
          <t>S. MINE</t>
        </is>
      </c>
      <c r="C10" s="22" t="n">
        <v>230</v>
      </c>
      <c r="J10" s="1" t="n"/>
      <c r="K10" s="1" t="n"/>
    </row>
    <row r="11">
      <c r="A11" s="22" t="n">
        <v>3004</v>
      </c>
      <c r="B11" s="22" t="inlineStr">
        <is>
          <t>WEST</t>
        </is>
      </c>
      <c r="C11" s="22" t="n">
        <v>500</v>
      </c>
      <c r="J11" s="1" t="n"/>
      <c r="K11" s="1" t="n"/>
    </row>
    <row r="12">
      <c r="A12" s="22" t="n">
        <v>3005</v>
      </c>
      <c r="B12" s="22" t="inlineStr">
        <is>
          <t>WEST</t>
        </is>
      </c>
      <c r="C12" s="22" t="n">
        <v>230</v>
      </c>
      <c r="D12" s="22" t="n">
        <v>1</v>
      </c>
      <c r="F12" s="22" t="n">
        <v>100</v>
      </c>
      <c r="G12" s="22" t="n">
        <v>50</v>
      </c>
      <c r="J12" s="1" t="n"/>
      <c r="K12" s="1" t="n"/>
      <c r="M12" s="22" t="inlineStr">
        <is>
          <t>kva,kw</t>
        </is>
      </c>
    </row>
    <row r="13">
      <c r="A13" s="22" t="n">
        <v>3006</v>
      </c>
      <c r="B13" s="22" t="inlineStr">
        <is>
          <t>UPTOWN</t>
        </is>
      </c>
      <c r="C13" s="22" t="n">
        <v>230</v>
      </c>
      <c r="J13" s="1" t="n"/>
      <c r="K13" s="1" t="n"/>
    </row>
    <row r="14">
      <c r="A14" s="22" t="n">
        <v>3007</v>
      </c>
      <c r="B14" s="22" t="inlineStr">
        <is>
          <t>RURAL</t>
        </is>
      </c>
      <c r="C14" s="22" t="n">
        <v>230</v>
      </c>
      <c r="D14" s="22" t="n">
        <v>1</v>
      </c>
      <c r="F14" s="22" t="n">
        <v>200</v>
      </c>
      <c r="G14" s="22" t="n">
        <v>75</v>
      </c>
      <c r="J14" s="1" t="n"/>
      <c r="K14" s="1" t="n"/>
      <c r="M14" s="22" t="inlineStr">
        <is>
          <t>kva,kw</t>
        </is>
      </c>
    </row>
    <row r="15">
      <c r="A15" s="22" t="n">
        <v>3008</v>
      </c>
      <c r="B15" s="22" t="inlineStr">
        <is>
          <t>CATDOG</t>
        </is>
      </c>
      <c r="C15" s="22" t="n">
        <v>230</v>
      </c>
      <c r="D15" s="22" t="n">
        <v>1</v>
      </c>
      <c r="F15" s="22" t="n">
        <v>200</v>
      </c>
      <c r="G15" s="22" t="n">
        <v>75</v>
      </c>
      <c r="M15" s="22" t="inlineStr">
        <is>
          <t>kva,kw</t>
        </is>
      </c>
    </row>
    <row r="16">
      <c r="A16" s="22" t="n">
        <v>3011</v>
      </c>
      <c r="B16" s="22" t="inlineStr">
        <is>
          <t>MINE_G</t>
        </is>
      </c>
      <c r="C16" s="22" t="n">
        <v>13.80000019073486</v>
      </c>
    </row>
    <row r="17">
      <c r="A17" s="22" t="n">
        <v>201</v>
      </c>
      <c r="B17" s="22" t="inlineStr">
        <is>
          <t>HYDRO</t>
        </is>
      </c>
      <c r="C17" s="22" t="n">
        <v>500</v>
      </c>
    </row>
    <row r="18">
      <c r="A18" s="22" t="n">
        <v>202</v>
      </c>
      <c r="B18" s="22" t="inlineStr">
        <is>
          <t>EAST500</t>
        </is>
      </c>
      <c r="C18" s="22" t="n">
        <v>500</v>
      </c>
    </row>
    <row r="19">
      <c r="A19" s="22" t="n">
        <v>203</v>
      </c>
      <c r="B19" s="22" t="inlineStr">
        <is>
          <t>EAST230</t>
        </is>
      </c>
      <c r="C19" s="22" t="n">
        <v>230</v>
      </c>
      <c r="D19" s="22" t="n">
        <v>1</v>
      </c>
      <c r="F19" s="22" t="n">
        <v>300</v>
      </c>
      <c r="G19" s="22" t="n">
        <v>150</v>
      </c>
      <c r="M19" s="22" t="inlineStr">
        <is>
          <t>kva,kw</t>
        </is>
      </c>
    </row>
    <row r="20">
      <c r="A20" s="22" t="n">
        <v>204</v>
      </c>
      <c r="B20" s="22" t="inlineStr">
        <is>
          <t>SUB500</t>
        </is>
      </c>
      <c r="C20" s="22" t="n">
        <v>500</v>
      </c>
    </row>
    <row r="21">
      <c r="A21" s="22" t="n">
        <v>205</v>
      </c>
      <c r="B21" s="22" t="inlineStr">
        <is>
          <t>SUB230</t>
        </is>
      </c>
      <c r="C21" s="22" t="n">
        <v>230</v>
      </c>
      <c r="D21" s="22" t="n">
        <v>1</v>
      </c>
      <c r="F21" s="22" t="n">
        <v>1200</v>
      </c>
      <c r="G21" s="22" t="n">
        <v>700</v>
      </c>
      <c r="M21" s="22" t="inlineStr">
        <is>
          <t>kva,kw</t>
        </is>
      </c>
    </row>
    <row r="22">
      <c r="A22" s="22" t="n">
        <v>206</v>
      </c>
      <c r="B22" s="22" t="inlineStr">
        <is>
          <t>URBGEN</t>
        </is>
      </c>
      <c r="C22" s="22" t="n">
        <v>18</v>
      </c>
    </row>
    <row r="23">
      <c r="A23" s="22" t="n">
        <v>211</v>
      </c>
      <c r="B23" s="22" t="inlineStr">
        <is>
          <t>HYDRO_G</t>
        </is>
      </c>
      <c r="C23" s="22" t="n">
        <v>20</v>
      </c>
    </row>
    <row r="24">
      <c r="A24" s="22" t="n">
        <v>101</v>
      </c>
      <c r="B24" s="22" t="inlineStr">
        <is>
          <t>NUC-A</t>
        </is>
      </c>
      <c r="C24" s="22" t="n">
        <v>21.60000038146973</v>
      </c>
    </row>
    <row r="25">
      <c r="A25" s="22" t="n">
        <v>102</v>
      </c>
      <c r="B25" s="22" t="inlineStr">
        <is>
          <t>NUC-B</t>
        </is>
      </c>
      <c r="C25" s="22" t="n">
        <v>21.60000038146973</v>
      </c>
    </row>
  </sheetData>
  <autoFilter ref="A2:M2"/>
  <conditionalFormatting sqref="D1:D1048576">
    <cfRule priority="1" type="colorScale">
      <colorScale>
        <cfvo type="num" val="0"/>
        <cfvo type="num" val="1"/>
        <color theme="5"/>
        <color theme="0"/>
      </colorScale>
    </cfRule>
    <cfRule priority="2" type="colorScale">
      <colorScale>
        <cfvo type="num" val="0"/>
        <cfvo type="max"/>
        <color rgb="FFFF7128"/>
        <color theme="0"/>
      </colorScale>
    </cfRule>
  </conditionalFormatting>
  <pageMargins bottom="0.75" footer="0.3" header="0.3" left="0.7" right="0.7" top="0.75"/>
  <pageSetup horizontalDpi="4294967293" orientation="portrait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/>
  </sheetPr>
  <dimension ref="A1:O8"/>
  <sheetViews>
    <sheetView workbookViewId="0" zoomScale="115" zoomScaleNormal="115">
      <selection activeCell="A3" sqref="A3:O4"/>
    </sheetView>
  </sheetViews>
  <sheetFormatPr baseColWidth="8" defaultRowHeight="13.8"/>
  <cols>
    <col customWidth="1" max="1" min="1" style="1" width="7.69921875"/>
    <col customWidth="1" max="2" min="2" style="1" width="9.59765625"/>
    <col customWidth="1" max="3" min="3" style="1" width="15.3984375"/>
    <col customWidth="1" max="4" min="4" style="1" width="7.09765625"/>
    <col customWidth="1" max="5" min="5" width="7.69921875"/>
    <col customWidth="1" max="6" min="6" width="7.09765625"/>
    <col customWidth="1" max="7" min="7" width="7.296875"/>
    <col customWidth="1" max="8" min="8" width="7.69921875"/>
    <col customWidth="1" max="9" min="9" style="1" width="7.59765625"/>
    <col customWidth="1" max="11" min="10" style="1" width="7.69921875"/>
    <col customWidth="1" max="12" min="12" style="1" width="8.09765625"/>
    <col customWidth="1" max="13" min="13" width="7.59765625"/>
    <col customWidth="1" max="14" min="14" width="7.8984375"/>
    <col customWidth="1" max="15" min="15" width="25.69921875"/>
  </cols>
  <sheetData>
    <row r="1">
      <c r="A1" s="2" t="inlineStr">
        <is>
          <t>## SOURCEDATA: thông tin về nguồn</t>
        </is>
      </c>
    </row>
    <row customHeight="1" ht="36" r="2">
      <c r="A2" s="11" t="inlineStr">
        <is>
          <t>ID</t>
        </is>
      </c>
      <c r="B2" s="11" t="inlineStr">
        <is>
          <t>BUS_ID</t>
        </is>
      </c>
      <c r="C2" s="11" t="inlineStr">
        <is>
          <t>NAME</t>
        </is>
      </c>
      <c r="D2" s="11" t="inlineStr">
        <is>
          <t>kV</t>
        </is>
      </c>
      <c r="E2" s="11" t="inlineStr">
        <is>
          <t>FLAG</t>
        </is>
      </c>
      <c r="F2" s="11" t="inlineStr">
        <is>
          <t>CODE</t>
        </is>
      </c>
      <c r="G2" s="12" t="inlineStr">
        <is>
          <t>vGen [pu]</t>
        </is>
      </c>
      <c r="H2" s="12" t="inlineStr">
        <is>
          <t>aGen [deg]</t>
        </is>
      </c>
      <c r="I2" s="12" t="inlineStr">
        <is>
          <t>Pgen</t>
        </is>
      </c>
      <c r="J2" s="12" t="inlineStr">
        <is>
          <t>Qmax</t>
        </is>
      </c>
      <c r="K2" s="12" t="inlineStr">
        <is>
          <t>Qmin</t>
        </is>
      </c>
      <c r="L2" s="12" t="inlineStr">
        <is>
          <t>vGen Profile</t>
        </is>
      </c>
      <c r="M2" s="12" t="inlineStr">
        <is>
          <t>pGen Profile</t>
        </is>
      </c>
      <c r="N2" s="11" t="inlineStr">
        <is>
          <t>PLOT</t>
        </is>
      </c>
      <c r="O2" s="17" t="inlineStr">
        <is>
          <t>MEMO</t>
        </is>
      </c>
    </row>
    <row r="3">
      <c r="A3" s="22" t="n">
        <v>1</v>
      </c>
      <c r="B3" s="22" t="n">
        <v>101</v>
      </c>
      <c r="C3" s="22" t="inlineStr">
        <is>
          <t>NUC-A</t>
        </is>
      </c>
      <c r="D3" s="22" t="n">
        <v>21.60000038146973</v>
      </c>
      <c r="E3" s="22" t="n">
        <v>1</v>
      </c>
      <c r="F3" s="22" t="n">
        <v>1</v>
      </c>
      <c r="G3" s="23" t="n">
        <v>1.019999980926514</v>
      </c>
      <c r="H3" s="24" t="n">
        <v>16.5465087890625</v>
      </c>
      <c r="I3" s="22" t="n">
        <v>750</v>
      </c>
      <c r="J3" s="22" t="n">
        <v>600</v>
      </c>
      <c r="K3" s="22" t="n">
        <v>-100</v>
      </c>
      <c r="M3" s="1" t="n"/>
      <c r="N3" s="1" t="n"/>
      <c r="O3" s="2" t="n"/>
    </row>
    <row r="4">
      <c r="A4" s="22" t="n">
        <v>2</v>
      </c>
      <c r="B4" s="22" t="n">
        <v>102</v>
      </c>
      <c r="C4" s="22" t="inlineStr">
        <is>
          <t>NUC-B</t>
        </is>
      </c>
      <c r="D4" s="22" t="n">
        <v>21.60000038146973</v>
      </c>
      <c r="E4" s="22" t="n">
        <v>1</v>
      </c>
      <c r="F4" s="22" t="n">
        <v>1</v>
      </c>
      <c r="G4" s="23" t="n">
        <v>1.019999980926514</v>
      </c>
      <c r="H4" s="24" t="n">
        <v>16.5465087890625</v>
      </c>
      <c r="I4" s="22" t="n">
        <v>750</v>
      </c>
      <c r="J4" s="22" t="n">
        <v>600</v>
      </c>
      <c r="K4" s="22" t="n">
        <v>-100</v>
      </c>
      <c r="M4" s="1" t="n"/>
      <c r="N4" s="1" t="n"/>
    </row>
    <row r="5">
      <c r="A5" s="22" t="n">
        <v>3</v>
      </c>
      <c r="B5" s="22" t="n">
        <v>206</v>
      </c>
      <c r="C5" s="22" t="inlineStr">
        <is>
          <t>URBGEN</t>
        </is>
      </c>
      <c r="D5" s="22" t="n">
        <v>18</v>
      </c>
      <c r="E5" s="22" t="n">
        <v>1</v>
      </c>
      <c r="F5" s="22" t="n">
        <v>1</v>
      </c>
      <c r="G5" s="22" t="n">
        <v>1.023614168167114</v>
      </c>
      <c r="H5" s="22" t="n">
        <v>-2.969942092895508</v>
      </c>
      <c r="I5" s="22" t="n">
        <v>800</v>
      </c>
      <c r="J5" s="22" t="n">
        <v>600</v>
      </c>
      <c r="K5" s="22" t="n">
        <v>0</v>
      </c>
    </row>
    <row r="6">
      <c r="A6" s="22" t="n">
        <v>4</v>
      </c>
      <c r="B6" s="22" t="n">
        <v>211</v>
      </c>
      <c r="C6" s="22" t="inlineStr">
        <is>
          <t>HYDRO_G</t>
        </is>
      </c>
      <c r="D6" s="22" t="n">
        <v>20</v>
      </c>
      <c r="E6" s="22" t="n">
        <v>1</v>
      </c>
      <c r="F6" s="22" t="n">
        <v>1</v>
      </c>
      <c r="G6" s="22" t="n">
        <v>1.040430903434753</v>
      </c>
      <c r="H6" s="22" t="n">
        <v>12.92028999328613</v>
      </c>
      <c r="I6" s="22" t="n">
        <v>600</v>
      </c>
      <c r="J6" s="22" t="n">
        <v>400</v>
      </c>
      <c r="K6" s="22" t="n">
        <v>-100</v>
      </c>
    </row>
    <row r="7">
      <c r="A7" s="22" t="n">
        <v>5</v>
      </c>
      <c r="B7" s="22" t="n">
        <v>3011</v>
      </c>
      <c r="C7" s="22" t="inlineStr">
        <is>
          <t>MINE_G</t>
        </is>
      </c>
      <c r="D7" s="22" t="n">
        <v>13.80000019073486</v>
      </c>
      <c r="E7" s="22" t="n">
        <v>1</v>
      </c>
      <c r="F7" s="22" t="n">
        <v>0</v>
      </c>
      <c r="G7" s="22" t="n">
        <v>1.039999961853027</v>
      </c>
      <c r="H7" s="22" t="n">
        <v>0</v>
      </c>
      <c r="I7" s="22" t="n">
        <v>258.657958984375</v>
      </c>
      <c r="J7" s="22" t="n">
        <v>600</v>
      </c>
      <c r="K7" s="22" t="n">
        <v>-100</v>
      </c>
    </row>
    <row r="8">
      <c r="A8" s="22" t="n">
        <v>6</v>
      </c>
      <c r="B8" s="22" t="n">
        <v>3018</v>
      </c>
      <c r="C8" s="22" t="inlineStr">
        <is>
          <t>CATDOG_G</t>
        </is>
      </c>
      <c r="D8" s="22" t="n">
        <v>13.80000019073486</v>
      </c>
      <c r="E8" s="22" t="n">
        <v>1</v>
      </c>
      <c r="F8" s="22" t="n">
        <v>1</v>
      </c>
      <c r="G8" s="22" t="n">
        <v>1.02176833152771</v>
      </c>
      <c r="H8" s="22" t="n">
        <v>-4.080411434173584</v>
      </c>
      <c r="I8" s="22" t="n">
        <v>100</v>
      </c>
      <c r="J8" s="22" t="n">
        <v>80</v>
      </c>
      <c r="K8" s="22" t="n">
        <v>0</v>
      </c>
    </row>
  </sheetData>
  <autoFilter ref="A2:O2"/>
  <conditionalFormatting sqref="E1:E1048576">
    <cfRule priority="1" type="colorScale">
      <colorScale>
        <cfvo type="num" val="0"/>
        <cfvo type="num" val="1"/>
        <color rgb="FFFFFF00"/>
        <color theme="0"/>
      </colorScale>
    </cfRule>
  </conditionalFormatting>
  <conditionalFormatting sqref="F1:F1048576">
    <cfRule priority="2" type="colorScale">
      <colorScale>
        <cfvo type="num" val="0"/>
        <cfvo type="num" val="1"/>
        <color theme="0"/>
        <color rgb="FFFFFF00"/>
      </colorScale>
    </cfRule>
  </conditionalFormatting>
  <pageMargins bottom="0.75" footer="0.3" header="0.3" left="0.7" right="0.7" top="0.75"/>
  <pageSetup horizontalDpi="4294967293" orientation="portrait" verticalDpi="0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/>
  </sheetPr>
  <dimension ref="A1:J7"/>
  <sheetViews>
    <sheetView workbookViewId="0" zoomScale="115" zoomScaleNormal="115">
      <selection activeCell="K13" sqref="K13"/>
    </sheetView>
  </sheetViews>
  <sheetFormatPr baseColWidth="8" defaultRowHeight="13.8"/>
  <cols>
    <col customWidth="1" max="1" min="1" style="1" width="8.8984375"/>
    <col customWidth="1" max="2" min="2" style="1" width="10.296875"/>
    <col customWidth="1" max="3" min="3" style="1" width="13.09765625"/>
    <col customWidth="1" max="4" min="4" style="1" width="5.3984375"/>
    <col customWidth="1" max="5" min="5" style="1" width="8.59765625"/>
    <col customWidth="1" max="6" min="6" style="1" width="8"/>
    <col customWidth="1" max="7" min="7" width="7.296875"/>
    <col customWidth="1" max="9" min="9" width="8.09765625"/>
    <col customWidth="1" max="10" min="10" width="21.69921875"/>
  </cols>
  <sheetData>
    <row r="1">
      <c r="A1" s="2" t="inlineStr">
        <is>
          <t>## SHUNTDATA: thông tin về tụ/ kháng bù ngang</t>
        </is>
      </c>
      <c r="G1" s="1" t="n"/>
    </row>
    <row customHeight="1" ht="29.25" r="2">
      <c r="A2" s="11" t="inlineStr">
        <is>
          <t>ID</t>
        </is>
      </c>
      <c r="B2" s="11" t="inlineStr">
        <is>
          <t>BUS_ID</t>
        </is>
      </c>
      <c r="C2" s="11" t="inlineStr">
        <is>
          <t>NAME</t>
        </is>
      </c>
      <c r="D2" s="11" t="inlineStr">
        <is>
          <t>kV</t>
        </is>
      </c>
      <c r="E2" s="12" t="inlineStr">
        <is>
          <t>Qshunt</t>
        </is>
      </c>
      <c r="F2" s="12" t="inlineStr">
        <is>
          <t>deltaP</t>
        </is>
      </c>
      <c r="G2" s="11" t="inlineStr">
        <is>
          <t>FLAG</t>
        </is>
      </c>
      <c r="H2" s="11" t="inlineStr">
        <is>
          <t>FLAG3</t>
        </is>
      </c>
      <c r="I2" s="11" t="inlineStr">
        <is>
          <t>PLOT</t>
        </is>
      </c>
      <c r="J2" s="17" t="inlineStr">
        <is>
          <t>MEMO</t>
        </is>
      </c>
    </row>
    <row r="3">
      <c r="A3" s="22" t="n">
        <v>1</v>
      </c>
      <c r="B3" s="22" t="n">
        <v>151</v>
      </c>
      <c r="C3" s="22" t="inlineStr">
        <is>
          <t>NUCPANT</t>
        </is>
      </c>
      <c r="D3" s="22" t="n">
        <v>500</v>
      </c>
      <c r="E3" s="22" t="n">
        <v>400</v>
      </c>
      <c r="G3" s="22" t="n">
        <v>1</v>
      </c>
      <c r="H3" s="1" t="n"/>
      <c r="J3" s="22" t="inlineStr">
        <is>
          <t>MVar</t>
        </is>
      </c>
    </row>
    <row r="4">
      <c r="A4" s="22" t="n">
        <v>2</v>
      </c>
      <c r="B4" s="22" t="n">
        <v>154</v>
      </c>
      <c r="C4" s="22" t="inlineStr">
        <is>
          <t>DOWNTN</t>
        </is>
      </c>
      <c r="D4" s="22" t="n">
        <v>230</v>
      </c>
      <c r="E4" s="22" t="n">
        <v>300</v>
      </c>
      <c r="G4" s="22" t="n">
        <v>1</v>
      </c>
      <c r="H4" s="1" t="n"/>
      <c r="J4" s="22" t="inlineStr"/>
    </row>
    <row r="5">
      <c r="A5" s="22" t="n">
        <v>3</v>
      </c>
      <c r="B5" s="22" t="n">
        <v>201</v>
      </c>
      <c r="C5" s="22" t="inlineStr">
        <is>
          <t>HYDRO</t>
        </is>
      </c>
      <c r="D5" s="22" t="n">
        <v>500</v>
      </c>
      <c r="E5" s="22" t="n">
        <v>300</v>
      </c>
      <c r="G5" s="22" t="n">
        <v>1</v>
      </c>
      <c r="H5" s="1" t="n"/>
      <c r="J5" s="22" t="inlineStr"/>
    </row>
    <row r="6">
      <c r="A6" s="22" t="n">
        <v>4</v>
      </c>
      <c r="B6" s="22" t="n">
        <v>203</v>
      </c>
      <c r="C6" s="22" t="inlineStr">
        <is>
          <t>EAST230</t>
        </is>
      </c>
      <c r="D6" s="22" t="n">
        <v>230</v>
      </c>
      <c r="E6" s="22" t="n">
        <v>50</v>
      </c>
      <c r="G6" s="22" t="n">
        <v>1</v>
      </c>
      <c r="H6" s="1" t="n"/>
      <c r="J6" s="22" t="inlineStr"/>
    </row>
    <row r="7">
      <c r="A7" s="22" t="n">
        <v>5</v>
      </c>
      <c r="B7" s="22" t="n">
        <v>205</v>
      </c>
      <c r="C7" s="22" t="inlineStr">
        <is>
          <t>SUB230</t>
        </is>
      </c>
      <c r="D7" s="22" t="n">
        <v>230</v>
      </c>
      <c r="E7" s="22" t="n">
        <v>300</v>
      </c>
      <c r="G7" s="22" t="n">
        <v>1</v>
      </c>
      <c r="J7" s="22" t="inlineStr"/>
    </row>
  </sheetData>
  <autoFilter ref="A2:J5"/>
  <conditionalFormatting sqref="G1:G1048576">
    <cfRule priority="1" type="colorScale">
      <colorScale>
        <cfvo type="num" val="0"/>
        <cfvo type="num" val="1"/>
        <color rgb="FFFFFF00"/>
        <color theme="0"/>
      </colorScale>
    </cfRule>
  </conditionalFormatting>
  <pageMargins bottom="0.75" footer="0.3" header="0.3" left="0.7" right="0.7" top="0.75"/>
  <pageSetup horizontalDpi="4294967293" orientation="portrait" verticalDpi="0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5">
    <outlinePr summaryBelow="1" summaryRight="1"/>
    <pageSetUpPr/>
  </sheetPr>
  <dimension ref="A1:S25"/>
  <sheetViews>
    <sheetView workbookViewId="0" zoomScaleNormal="100">
      <pane activePane="bottomRight" state="frozen" topLeftCell="B3" xSplit="1" ySplit="2"/>
      <selection activeCell="G26" sqref="G26"/>
      <selection activeCell="G26" pane="topRight" sqref="G26"/>
      <selection activeCell="G26" pane="bottomLeft" sqref="G26"/>
      <selection activeCell="K13" pane="bottomRight" sqref="K13"/>
    </sheetView>
  </sheetViews>
  <sheetFormatPr baseColWidth="8" defaultRowHeight="13.8"/>
  <cols>
    <col customWidth="1" max="1" min="1" style="1" width="8.09765625"/>
    <col customWidth="1" max="2" min="2" style="1" width="11.8984375"/>
    <col customWidth="1" max="3" min="3" style="1" width="10.69921875"/>
    <col customWidth="1" max="4" min="4" style="1" width="17.8984375"/>
    <col customWidth="1" max="5" min="5" style="1" width="8.296875"/>
    <col customWidth="1" max="6" min="6" style="1" width="7.09765625"/>
    <col customWidth="1" max="7" min="7" style="1" width="8.69921875"/>
    <col customWidth="1" max="8" min="8" style="1" width="10.59765625"/>
    <col customWidth="1" max="9" min="9" style="1" width="9.69921875"/>
    <col customWidth="1" max="10" min="10" style="1" width="9"/>
    <col customWidth="1" max="11" min="11" style="1" width="13.09765625"/>
    <col customWidth="1" max="12" min="12" width="10.09765625"/>
    <col customWidth="1" max="13" min="13" width="11"/>
    <col customWidth="1" max="14" min="14" width="12.3984375"/>
    <col customWidth="1" max="16" min="16" style="1" width="10.3984375"/>
    <col customWidth="1" max="17" min="17" style="1" width="11.8984375"/>
    <col customWidth="1" max="18" min="18" style="1" width="29.69921875"/>
    <col customWidth="1" max="19" min="19" width="15.09765625"/>
  </cols>
  <sheetData>
    <row r="1">
      <c r="A1" s="1" t="inlineStr">
        <is>
          <t>## LINEDATA</t>
        </is>
      </c>
      <c r="C1" s="7" t="n"/>
      <c r="D1" s="7" t="n"/>
      <c r="E1" s="7" t="n"/>
      <c r="F1" s="7" t="n"/>
      <c r="L1" s="1" t="n"/>
      <c r="M1" s="1" t="n"/>
      <c r="N1" s="1" t="n"/>
    </row>
    <row customHeight="1" ht="36" r="2">
      <c r="A2" s="11" t="inlineStr">
        <is>
          <t>ID</t>
        </is>
      </c>
      <c r="B2" s="11" t="inlineStr">
        <is>
          <t>BUS_ID1</t>
        </is>
      </c>
      <c r="C2" s="11" t="inlineStr">
        <is>
          <t>BUS_ID2</t>
        </is>
      </c>
      <c r="D2" s="11" t="inlineStr">
        <is>
          <t>NAME BUS</t>
        </is>
      </c>
      <c r="E2" s="11" t="inlineStr">
        <is>
          <t>kV</t>
        </is>
      </c>
      <c r="F2" s="11" t="inlineStr">
        <is>
          <t>CID</t>
        </is>
      </c>
      <c r="G2" s="11" t="inlineStr">
        <is>
          <t>FLAG</t>
        </is>
      </c>
      <c r="H2" s="11" t="inlineStr">
        <is>
          <t>FLAG2</t>
        </is>
      </c>
      <c r="I2" s="11" t="inlineStr">
        <is>
          <t>FLAG3</t>
        </is>
      </c>
      <c r="J2" s="12" t="inlineStr">
        <is>
          <t>LENGTH [km]</t>
        </is>
      </c>
      <c r="K2" s="12" t="inlineStr">
        <is>
          <t>nFault [per km per year]</t>
        </is>
      </c>
      <c r="L2" s="12" t="inlineStr">
        <is>
          <t>R [Ohm/km]</t>
        </is>
      </c>
      <c r="M2" s="12" t="inlineStr">
        <is>
          <t>X [Ohm/km]</t>
        </is>
      </c>
      <c r="N2" s="12" t="inlineStr">
        <is>
          <t>B [microS/km]</t>
        </is>
      </c>
      <c r="O2" s="12" t="inlineStr">
        <is>
          <t>RATEA [A]</t>
        </is>
      </c>
      <c r="P2" s="11" t="inlineStr">
        <is>
          <t>xCoord</t>
        </is>
      </c>
      <c r="Q2" s="11" t="inlineStr">
        <is>
          <t>yCoord</t>
        </is>
      </c>
      <c r="R2" s="11" t="inlineStr">
        <is>
          <t>PLOT</t>
        </is>
      </c>
      <c r="S2" s="17" t="inlineStr">
        <is>
          <t>MEMO</t>
        </is>
      </c>
    </row>
    <row r="3">
      <c r="A3" s="22" t="n">
        <v>1</v>
      </c>
      <c r="B3" s="22" t="n">
        <v>151</v>
      </c>
      <c r="C3" s="22" t="n">
        <v>152</v>
      </c>
      <c r="D3" s="22" t="inlineStr">
        <is>
          <t>NUCPANT-MID500</t>
        </is>
      </c>
      <c r="E3" s="22" t="n">
        <v>500</v>
      </c>
      <c r="F3" s="22" t="n">
        <v>1</v>
      </c>
      <c r="G3" s="22" t="n">
        <v>1</v>
      </c>
      <c r="J3" s="22" t="n">
        <v>1</v>
      </c>
      <c r="L3" s="22" t="n">
        <v>0.002600000007078052</v>
      </c>
      <c r="M3" s="22" t="n">
        <v>0.04600000008940697</v>
      </c>
      <c r="N3" s="22" t="n">
        <v>3.5</v>
      </c>
      <c r="O3" s="22" t="n">
        <v>1200</v>
      </c>
      <c r="Q3" s="9" t="n"/>
      <c r="S3" s="4" t="n"/>
    </row>
    <row r="4">
      <c r="A4" s="22" t="n">
        <v>2</v>
      </c>
      <c r="B4" s="22" t="n">
        <v>151</v>
      </c>
      <c r="C4" s="22" t="n">
        <v>152</v>
      </c>
      <c r="D4" s="22" t="inlineStr">
        <is>
          <t>NUCPANT-MID500</t>
        </is>
      </c>
      <c r="E4" s="22" t="n">
        <v>500</v>
      </c>
      <c r="F4" s="22" t="n">
        <v>2</v>
      </c>
      <c r="G4" s="22" t="n">
        <v>1</v>
      </c>
      <c r="J4" s="22" t="n">
        <v>1</v>
      </c>
      <c r="L4" s="22" t="n">
        <v>0.002600000007078052</v>
      </c>
      <c r="M4" s="22" t="n">
        <v>0.04600000008940697</v>
      </c>
      <c r="N4" s="22" t="n">
        <v>3.5</v>
      </c>
      <c r="O4" s="22" t="n">
        <v>1200</v>
      </c>
      <c r="S4" s="4" t="n"/>
    </row>
    <row r="5">
      <c r="A5" s="22" t="n">
        <v>3</v>
      </c>
      <c r="B5" s="22" t="n">
        <v>151</v>
      </c>
      <c r="C5" s="22" t="n">
        <v>201</v>
      </c>
      <c r="D5" s="22" t="inlineStr">
        <is>
          <t>NUCPANT-HYDRO</t>
        </is>
      </c>
      <c r="E5" s="22" t="n">
        <v>500</v>
      </c>
      <c r="F5" s="22" t="n">
        <v>1</v>
      </c>
      <c r="G5" s="22" t="n">
        <v>1</v>
      </c>
      <c r="J5" s="22" t="n">
        <v>1</v>
      </c>
      <c r="L5" s="22" t="n">
        <v>0.001000000047497451</v>
      </c>
      <c r="M5" s="22" t="n">
        <v>0.01499999966472387</v>
      </c>
      <c r="N5" s="22" t="n">
        <v>1.200000047683716</v>
      </c>
      <c r="O5" s="22" t="n">
        <v>1200</v>
      </c>
      <c r="S5" s="4" t="n"/>
    </row>
    <row r="6">
      <c r="A6" s="22" t="n">
        <v>4</v>
      </c>
      <c r="B6" s="22" t="n">
        <v>152</v>
      </c>
      <c r="C6" s="22" t="n">
        <v>202</v>
      </c>
      <c r="D6" s="22" t="inlineStr">
        <is>
          <t>MID500-EAST500</t>
        </is>
      </c>
      <c r="E6" s="22" t="n">
        <v>500</v>
      </c>
      <c r="F6" s="22" t="n">
        <v>1</v>
      </c>
      <c r="G6" s="22" t="n">
        <v>1</v>
      </c>
      <c r="J6" s="22" t="n">
        <v>1</v>
      </c>
      <c r="L6" s="22" t="n">
        <v>0.0007999999215826392</v>
      </c>
      <c r="M6" s="22" t="n">
        <v>0.009999999776482582</v>
      </c>
      <c r="N6" s="22" t="n">
        <v>0.949999988079071</v>
      </c>
      <c r="O6" s="22" t="n">
        <v>1200</v>
      </c>
      <c r="S6" s="4" t="n"/>
    </row>
    <row r="7">
      <c r="A7" s="22" t="n">
        <v>5</v>
      </c>
      <c r="B7" s="22" t="n">
        <v>152</v>
      </c>
      <c r="C7" s="22" t="n">
        <v>3004</v>
      </c>
      <c r="D7" s="22" t="inlineStr">
        <is>
          <t>MID500-WEST</t>
        </is>
      </c>
      <c r="E7" s="22" t="n">
        <v>500</v>
      </c>
      <c r="F7" s="22" t="n">
        <v>1</v>
      </c>
      <c r="G7" s="22" t="n">
        <v>1</v>
      </c>
      <c r="J7" s="22" t="n">
        <v>1</v>
      </c>
      <c r="L7" s="22" t="n">
        <v>0.003000000258907676</v>
      </c>
      <c r="M7" s="22" t="n">
        <v>0.0300000011920929</v>
      </c>
      <c r="N7" s="22" t="n">
        <v>2.5</v>
      </c>
      <c r="O7" s="22" t="n">
        <v>0</v>
      </c>
      <c r="S7" s="4" t="n"/>
    </row>
    <row r="8">
      <c r="A8" s="22" t="n">
        <v>6</v>
      </c>
      <c r="B8" s="22" t="n">
        <v>153</v>
      </c>
      <c r="C8" s="22" t="n">
        <v>154</v>
      </c>
      <c r="D8" s="22" t="inlineStr">
        <is>
          <t>MID230-DOWNTN</t>
        </is>
      </c>
      <c r="E8" s="22" t="n">
        <v>230</v>
      </c>
      <c r="F8" s="22" t="n">
        <v>1</v>
      </c>
      <c r="G8" s="22" t="n">
        <v>1</v>
      </c>
      <c r="J8" s="22" t="n">
        <v>1</v>
      </c>
      <c r="L8" s="22" t="n">
        <v>0.004999999422580004</v>
      </c>
      <c r="M8" s="22" t="n">
        <v>0.04500000178813934</v>
      </c>
      <c r="N8" s="22" t="n">
        <v>0.1000000014901161</v>
      </c>
      <c r="O8" s="22" t="n">
        <v>300</v>
      </c>
      <c r="S8" s="4" t="n"/>
    </row>
    <row customFormat="1" r="9" s="5">
      <c r="A9" s="22" t="n">
        <v>7</v>
      </c>
      <c r="B9" s="22" t="n">
        <v>153</v>
      </c>
      <c r="C9" s="22" t="n">
        <v>154</v>
      </c>
      <c r="D9" s="22" t="inlineStr">
        <is>
          <t>MID230-DOWNTN</t>
        </is>
      </c>
      <c r="E9" s="22" t="n">
        <v>230</v>
      </c>
      <c r="F9" s="22" t="n">
        <v>2</v>
      </c>
      <c r="G9" s="22" t="n">
        <v>1</v>
      </c>
      <c r="H9" s="1" t="n"/>
      <c r="I9" s="1" t="n"/>
      <c r="J9" s="22" t="n">
        <v>1</v>
      </c>
      <c r="K9" s="1" t="n"/>
      <c r="L9" s="22" t="n">
        <v>0.006000000052154064</v>
      </c>
      <c r="M9" s="22" t="n">
        <v>0.05400000140070915</v>
      </c>
      <c r="N9" s="22" t="n">
        <v>0.1500000059604645</v>
      </c>
      <c r="O9" s="22" t="n">
        <v>300</v>
      </c>
      <c r="P9" s="1" t="n"/>
      <c r="Q9" s="1" t="n"/>
      <c r="S9" s="6" t="n"/>
    </row>
    <row r="10">
      <c r="A10" s="22" t="n">
        <v>8</v>
      </c>
      <c r="B10" s="22" t="n">
        <v>153</v>
      </c>
      <c r="C10" s="22" t="n">
        <v>3006</v>
      </c>
      <c r="D10" s="22" t="inlineStr">
        <is>
          <t>MID230-UPTOWN</t>
        </is>
      </c>
      <c r="E10" s="22" t="n">
        <v>230</v>
      </c>
      <c r="F10" s="22" t="n">
        <v>1</v>
      </c>
      <c r="G10" s="22" t="n">
        <v>1</v>
      </c>
      <c r="J10" s="22" t="n">
        <v>1</v>
      </c>
      <c r="L10" s="22" t="n">
        <v>0.001000000047497451</v>
      </c>
      <c r="M10" s="22" t="n">
        <v>0.01200000010430813</v>
      </c>
      <c r="N10" s="22" t="n">
        <v>0.02999999932944775</v>
      </c>
      <c r="O10" s="22" t="n">
        <v>0</v>
      </c>
      <c r="S10" s="4" t="n"/>
    </row>
    <row r="11">
      <c r="A11" s="22" t="n">
        <v>9</v>
      </c>
      <c r="B11" s="22" t="n">
        <v>154</v>
      </c>
      <c r="C11" s="22" t="n">
        <v>203</v>
      </c>
      <c r="D11" s="22" t="inlineStr">
        <is>
          <t>DOWNTN-EAST230</t>
        </is>
      </c>
      <c r="E11" s="22" t="n">
        <v>230</v>
      </c>
      <c r="F11" s="22" t="n">
        <v>1</v>
      </c>
      <c r="G11" s="22" t="n">
        <v>1</v>
      </c>
      <c r="J11" s="22" t="n">
        <v>1</v>
      </c>
      <c r="L11" s="22" t="n">
        <v>0.004000000189989805</v>
      </c>
      <c r="M11" s="22" t="n">
        <v>0.03999999910593033</v>
      </c>
      <c r="N11" s="22" t="n">
        <v>0.1000000014901161</v>
      </c>
      <c r="O11" s="22" t="n">
        <v>200</v>
      </c>
      <c r="S11" s="6" t="n"/>
    </row>
    <row r="12">
      <c r="A12" s="22" t="n">
        <v>10</v>
      </c>
      <c r="B12" s="22" t="n">
        <v>154</v>
      </c>
      <c r="C12" s="22" t="n">
        <v>205</v>
      </c>
      <c r="D12" s="22" t="inlineStr">
        <is>
          <t>DOWNTN-SUB230</t>
        </is>
      </c>
      <c r="E12" s="22" t="n">
        <v>230</v>
      </c>
      <c r="F12" s="22" t="n">
        <v>1</v>
      </c>
      <c r="G12" s="22" t="n">
        <v>1</v>
      </c>
      <c r="J12" s="22" t="n">
        <v>1</v>
      </c>
      <c r="L12" s="22" t="n">
        <v>0.0003299999807495624</v>
      </c>
      <c r="M12" s="22" t="n">
        <v>0.003329999977722764</v>
      </c>
      <c r="N12" s="22" t="n">
        <v>0.09000000357627869</v>
      </c>
      <c r="O12" s="22" t="n">
        <v>600</v>
      </c>
      <c r="S12" s="4" t="n"/>
    </row>
    <row r="13">
      <c r="A13" s="22" t="n">
        <v>11</v>
      </c>
      <c r="B13" s="22" t="n">
        <v>154</v>
      </c>
      <c r="C13" s="22" t="n">
        <v>3008</v>
      </c>
      <c r="D13" s="22" t="inlineStr">
        <is>
          <t>DOWNTN-CATDOG</t>
        </is>
      </c>
      <c r="E13" s="22" t="n">
        <v>230</v>
      </c>
      <c r="F13" s="22" t="n">
        <v>1</v>
      </c>
      <c r="G13" s="22" t="n">
        <v>1</v>
      </c>
      <c r="J13" s="22" t="n">
        <v>1</v>
      </c>
      <c r="L13" s="22" t="n">
        <v>0.002700000302866101</v>
      </c>
      <c r="M13" s="22" t="n">
        <v>0.02199999988079071</v>
      </c>
      <c r="N13" s="22" t="n">
        <v>0.300000011920929</v>
      </c>
      <c r="O13" s="22" t="n">
        <v>400</v>
      </c>
      <c r="S13" s="4" t="n"/>
    </row>
    <row customFormat="1" r="14" s="5">
      <c r="A14" s="22" t="n">
        <v>12</v>
      </c>
      <c r="B14" s="22" t="n">
        <v>201</v>
      </c>
      <c r="C14" s="22" t="n">
        <v>202</v>
      </c>
      <c r="D14" s="22" t="inlineStr">
        <is>
          <t>HYDRO-EAST500</t>
        </is>
      </c>
      <c r="E14" s="22" t="n">
        <v>500</v>
      </c>
      <c r="F14" s="22" t="n">
        <v>1</v>
      </c>
      <c r="G14" s="22" t="n">
        <v>1</v>
      </c>
      <c r="H14" s="1" t="n"/>
      <c r="I14" s="1" t="n"/>
      <c r="J14" s="22" t="n">
        <v>1</v>
      </c>
      <c r="K14" s="1" t="n"/>
      <c r="L14" s="22" t="n">
        <v>0.002000000094994903</v>
      </c>
      <c r="M14" s="22" t="n">
        <v>0.02500000037252903</v>
      </c>
      <c r="N14" s="22" t="n">
        <v>2</v>
      </c>
      <c r="O14" s="22" t="n">
        <v>1200</v>
      </c>
      <c r="P14" s="1" t="n"/>
      <c r="Q14" s="1" t="n"/>
      <c r="S14" s="6" t="n"/>
    </row>
    <row customFormat="1" r="15" s="5">
      <c r="A15" s="22" t="n">
        <v>13</v>
      </c>
      <c r="B15" s="22" t="n">
        <v>201</v>
      </c>
      <c r="C15" s="22" t="n">
        <v>204</v>
      </c>
      <c r="D15" s="22" t="inlineStr">
        <is>
          <t>HYDRO-SUB500</t>
        </is>
      </c>
      <c r="E15" s="22" t="n">
        <v>500</v>
      </c>
      <c r="F15" s="22" t="n">
        <v>1</v>
      </c>
      <c r="G15" s="22" t="n">
        <v>1</v>
      </c>
      <c r="H15" s="1" t="n"/>
      <c r="I15" s="1" t="n"/>
      <c r="J15" s="22" t="n">
        <v>1</v>
      </c>
      <c r="K15" s="1" t="n"/>
      <c r="L15" s="22" t="n">
        <v>0.003000000258907676</v>
      </c>
      <c r="M15" s="22" t="n">
        <v>0.0300000011920929</v>
      </c>
      <c r="N15" s="22" t="n">
        <v>2.5</v>
      </c>
      <c r="O15" s="22" t="n">
        <v>1200</v>
      </c>
      <c r="P15" s="1" t="n"/>
      <c r="Q15" s="1" t="n"/>
    </row>
    <row customFormat="1" r="16" s="5">
      <c r="A16" s="22" t="n">
        <v>14</v>
      </c>
      <c r="B16" s="22" t="n">
        <v>203</v>
      </c>
      <c r="C16" s="22" t="n">
        <v>205</v>
      </c>
      <c r="D16" s="22" t="inlineStr">
        <is>
          <t>EAST230-SUB230</t>
        </is>
      </c>
      <c r="E16" s="22" t="n">
        <v>230</v>
      </c>
      <c r="F16" s="22" t="n">
        <v>1</v>
      </c>
      <c r="G16" s="22" t="n">
        <v>1</v>
      </c>
      <c r="H16" s="1" t="n"/>
      <c r="I16" s="1" t="n"/>
      <c r="J16" s="22" t="n">
        <v>1</v>
      </c>
      <c r="K16" s="1" t="n"/>
      <c r="L16" s="22" t="n">
        <v>0.004999999422580004</v>
      </c>
      <c r="M16" s="22" t="n">
        <v>0.04500000178813934</v>
      </c>
      <c r="N16" s="22" t="n">
        <v>0.07999999821186066</v>
      </c>
      <c r="O16" s="22" t="n">
        <v>200</v>
      </c>
      <c r="P16" s="1" t="n"/>
      <c r="Q16" s="1" t="n"/>
    </row>
    <row customFormat="1" r="17" s="5">
      <c r="A17" s="22" t="n">
        <v>15</v>
      </c>
      <c r="B17" s="22" t="n">
        <v>203</v>
      </c>
      <c r="C17" s="22" t="n">
        <v>205</v>
      </c>
      <c r="D17" s="22" t="inlineStr">
        <is>
          <t>EAST230-SUB230</t>
        </is>
      </c>
      <c r="E17" s="22" t="n">
        <v>230</v>
      </c>
      <c r="F17" s="22" t="n">
        <v>2</v>
      </c>
      <c r="G17" s="22" t="n">
        <v>1</v>
      </c>
      <c r="H17" s="1" t="n"/>
      <c r="I17" s="1" t="n"/>
      <c r="J17" s="22" t="n">
        <v>1</v>
      </c>
      <c r="K17" s="1" t="n"/>
      <c r="L17" s="22" t="n">
        <v>0.004999999422580004</v>
      </c>
      <c r="M17" s="22" t="n">
        <v>0.04500000178813934</v>
      </c>
      <c r="N17" s="22" t="n">
        <v>0.07999999821186066</v>
      </c>
      <c r="O17" s="22" t="n">
        <v>200</v>
      </c>
      <c r="P17" s="1" t="n"/>
      <c r="Q17" s="1" t="n"/>
    </row>
    <row r="18">
      <c r="A18" s="22" t="n">
        <v>16</v>
      </c>
      <c r="B18" s="22" t="n">
        <v>3001</v>
      </c>
      <c r="C18" s="22" t="n">
        <v>3003</v>
      </c>
      <c r="D18" s="22" t="inlineStr">
        <is>
          <t>MINE-S. MINE</t>
        </is>
      </c>
      <c r="E18" s="22" t="n">
        <v>230</v>
      </c>
      <c r="F18" s="22" t="n">
        <v>1</v>
      </c>
      <c r="G18" s="22" t="n">
        <v>1</v>
      </c>
      <c r="J18" s="22" t="n">
        <v>1</v>
      </c>
      <c r="L18" s="22" t="n">
        <v>0</v>
      </c>
      <c r="M18" s="22" t="n">
        <v>0.00800000037997961</v>
      </c>
      <c r="N18" s="22" t="n">
        <v>0</v>
      </c>
      <c r="O18" s="22" t="n">
        <v>0</v>
      </c>
    </row>
    <row r="19">
      <c r="A19" s="22" t="n">
        <v>17</v>
      </c>
      <c r="B19" s="22" t="n">
        <v>3002</v>
      </c>
      <c r="C19" s="22" t="n">
        <v>3004</v>
      </c>
      <c r="D19" s="22" t="inlineStr">
        <is>
          <t>E. MINE-WEST</t>
        </is>
      </c>
      <c r="E19" s="22" t="n">
        <v>500</v>
      </c>
      <c r="F19" s="22" t="n">
        <v>1</v>
      </c>
      <c r="G19" s="22" t="n">
        <v>1</v>
      </c>
      <c r="J19" s="22" t="n">
        <v>1</v>
      </c>
      <c r="L19" s="22" t="n">
        <v>0.006000000052154064</v>
      </c>
      <c r="M19" s="22" t="n">
        <v>0.05400000140070915</v>
      </c>
      <c r="N19" s="22" t="n">
        <v>0.09000000357627869</v>
      </c>
      <c r="O19" s="22" t="n">
        <v>0</v>
      </c>
    </row>
    <row r="20">
      <c r="A20" s="22" t="n">
        <v>18</v>
      </c>
      <c r="B20" s="22" t="n">
        <v>3003</v>
      </c>
      <c r="C20" s="22" t="n">
        <v>3005</v>
      </c>
      <c r="D20" s="22" t="inlineStr">
        <is>
          <t>S. MINE-WEST</t>
        </is>
      </c>
      <c r="E20" s="22" t="n">
        <v>230</v>
      </c>
      <c r="F20" s="22" t="n">
        <v>1</v>
      </c>
      <c r="G20" s="22" t="n">
        <v>1</v>
      </c>
      <c r="J20" s="22" t="n">
        <v>1</v>
      </c>
      <c r="L20" s="22" t="n">
        <v>0.006000000052154064</v>
      </c>
      <c r="M20" s="22" t="n">
        <v>0.05400000140070915</v>
      </c>
      <c r="N20" s="22" t="n">
        <v>0.09000000357627869</v>
      </c>
      <c r="O20" s="22" t="n">
        <v>0</v>
      </c>
    </row>
    <row r="21">
      <c r="A21" s="22" t="n">
        <v>19</v>
      </c>
      <c r="B21" s="22" t="n">
        <v>3003</v>
      </c>
      <c r="C21" s="22" t="n">
        <v>3005</v>
      </c>
      <c r="D21" s="22" t="inlineStr">
        <is>
          <t>S. MINE-WEST</t>
        </is>
      </c>
      <c r="E21" s="22" t="n">
        <v>230</v>
      </c>
      <c r="F21" s="22" t="n">
        <v>2</v>
      </c>
      <c r="G21" s="22" t="n">
        <v>1</v>
      </c>
      <c r="J21" s="22" t="n">
        <v>1</v>
      </c>
      <c r="L21" s="22" t="n">
        <v>0.006000000052154064</v>
      </c>
      <c r="M21" s="22" t="n">
        <v>0.05400000140070915</v>
      </c>
      <c r="N21" s="22" t="n">
        <v>0.09000000357627869</v>
      </c>
      <c r="O21" s="22" t="n">
        <v>0</v>
      </c>
    </row>
    <row r="22">
      <c r="A22" s="22" t="n">
        <v>20</v>
      </c>
      <c r="B22" s="22" t="n">
        <v>3005</v>
      </c>
      <c r="C22" s="22" t="n">
        <v>3006</v>
      </c>
      <c r="D22" s="22" t="inlineStr">
        <is>
          <t>WEST-UPTOWN</t>
        </is>
      </c>
      <c r="E22" s="22" t="n">
        <v>230</v>
      </c>
      <c r="F22" s="22" t="n">
        <v>1</v>
      </c>
      <c r="G22" s="22" t="n">
        <v>1</v>
      </c>
      <c r="J22" s="22" t="n">
        <v>1</v>
      </c>
      <c r="L22" s="22" t="n">
        <v>0.003499999875202775</v>
      </c>
      <c r="M22" s="22" t="n">
        <v>0.02999999932944775</v>
      </c>
      <c r="N22" s="22" t="n">
        <v>0.07000000029802322</v>
      </c>
      <c r="O22" s="22" t="n">
        <v>0</v>
      </c>
      <c r="Q22" s="9" t="n"/>
      <c r="R22" s="9" t="n"/>
    </row>
    <row customHeight="1" ht="28.2" r="23">
      <c r="A23" s="22" t="n">
        <v>21</v>
      </c>
      <c r="B23" s="22" t="n">
        <v>3005</v>
      </c>
      <c r="C23" s="22" t="n">
        <v>3007</v>
      </c>
      <c r="D23" s="22" t="inlineStr">
        <is>
          <t>WEST-RURAL</t>
        </is>
      </c>
      <c r="E23" s="22" t="n">
        <v>230</v>
      </c>
      <c r="F23" s="22" t="n">
        <v>1</v>
      </c>
      <c r="G23" s="22" t="n">
        <v>1</v>
      </c>
      <c r="J23" s="22" t="n">
        <v>1</v>
      </c>
      <c r="L23" s="22" t="n">
        <v>0.003000000258907676</v>
      </c>
      <c r="M23" s="22" t="n">
        <v>0.02500000037252903</v>
      </c>
      <c r="N23" s="22" t="n">
        <v>0.05999999865889549</v>
      </c>
      <c r="O23" s="22" t="n">
        <v>0</v>
      </c>
      <c r="Q23" s="10" t="n"/>
      <c r="R23" s="10" t="n"/>
    </row>
    <row r="24">
      <c r="A24" s="22" t="n">
        <v>22</v>
      </c>
      <c r="B24" s="22" t="n">
        <v>3005</v>
      </c>
      <c r="C24" s="22" t="n">
        <v>3008</v>
      </c>
      <c r="D24" s="22" t="inlineStr">
        <is>
          <t>WEST-CATDOG</t>
        </is>
      </c>
      <c r="E24" s="22" t="n">
        <v>230</v>
      </c>
      <c r="F24" s="22" t="n">
        <v>1</v>
      </c>
      <c r="G24" s="22" t="n">
        <v>1</v>
      </c>
      <c r="J24" s="22" t="n">
        <v>1</v>
      </c>
      <c r="L24" s="22" t="n">
        <v>0.006000000517815351</v>
      </c>
      <c r="M24" s="22" t="n">
        <v>0.05000000074505806</v>
      </c>
      <c r="N24" s="22" t="n">
        <v>0.119999997317791</v>
      </c>
      <c r="O24" s="22" t="n">
        <v>0</v>
      </c>
    </row>
    <row r="25">
      <c r="A25" s="22" t="n">
        <v>23</v>
      </c>
      <c r="B25" s="22" t="n">
        <v>3007</v>
      </c>
      <c r="C25" s="22" t="n">
        <v>3008</v>
      </c>
      <c r="D25" s="22" t="inlineStr">
        <is>
          <t>RURAL-CATDOG</t>
        </is>
      </c>
      <c r="E25" s="22" t="n">
        <v>230</v>
      </c>
      <c r="F25" s="22" t="n">
        <v>1</v>
      </c>
      <c r="G25" s="22" t="n">
        <v>1</v>
      </c>
      <c r="J25" s="22" t="n">
        <v>1</v>
      </c>
      <c r="L25" s="22" t="n">
        <v>0.003000000258907676</v>
      </c>
      <c r="M25" s="22" t="n">
        <v>0.02500000037252903</v>
      </c>
      <c r="N25" s="22" t="n">
        <v>0.05999999865889549</v>
      </c>
      <c r="O25" s="22" t="n">
        <v>0</v>
      </c>
    </row>
  </sheetData>
  <autoFilter ref="A2:S18"/>
  <conditionalFormatting sqref="G1:G1048576">
    <cfRule priority="1" type="colorScale">
      <colorScale>
        <cfvo type="num" val="0"/>
        <cfvo type="max"/>
        <color rgb="FFFFC000"/>
        <color theme="0"/>
      </colorScale>
    </cfRule>
  </conditionalFormatting>
  <pageMargins bottom="0.75" footer="0.3" header="0.3" left="0.7" right="0.7" top="0.75"/>
  <pageSetup horizontalDpi="4294967293" orientation="portrait" verticalDpi="0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 codeName="Sheet6">
    <outlinePr summaryBelow="1" summaryRight="1"/>
    <pageSetUpPr/>
  </sheetPr>
  <dimension ref="A1:O24"/>
  <sheetViews>
    <sheetView workbookViewId="0" zoomScale="115" zoomScaleNormal="115">
      <selection activeCell="A3" sqref="A3:O3"/>
    </sheetView>
  </sheetViews>
  <sheetFormatPr baseColWidth="8" defaultRowHeight="13.8"/>
  <cols>
    <col customWidth="1" max="1" min="1" style="1" width="7.8984375"/>
    <col customWidth="1" max="2" min="2" style="1" width="9.8984375"/>
    <col customWidth="1" max="3" min="3" style="1" width="8.296875"/>
    <col customWidth="1" max="4" min="4" style="1" width="13.59765625"/>
    <col customWidth="1" max="5" min="5" style="1" width="7"/>
    <col customWidth="1" max="6" min="6" style="1" width="5.296875"/>
    <col customWidth="1" max="7" min="7" style="1" width="8.59765625"/>
    <col bestFit="1" customWidth="1" max="8" min="8" style="1" width="5.59765625"/>
    <col customWidth="1" max="9" min="9" width="7"/>
    <col customWidth="1" max="11" min="10" width="5.8984375"/>
    <col customWidth="1" max="12" min="12" width="6.69921875"/>
    <col customWidth="1" max="13" min="13" style="1" width="5.3984375"/>
    <col customWidth="1" max="14" min="14" style="1" width="9.8984375"/>
    <col customWidth="1" max="15" min="15" width="27.69921875"/>
  </cols>
  <sheetData>
    <row r="1">
      <c r="A1" s="2" t="inlineStr">
        <is>
          <t>## MBA2DATA: dữ liệu máy biến áp 2 cuộn dây</t>
        </is>
      </c>
      <c r="C1" s="7" t="n"/>
      <c r="D1" s="7" t="n"/>
      <c r="E1" s="7" t="n"/>
      <c r="F1" s="7" t="n"/>
      <c r="G1" s="7" t="n"/>
      <c r="I1" s="1" t="n"/>
      <c r="J1" s="1" t="n"/>
      <c r="K1" s="1" t="n"/>
    </row>
    <row customHeight="1" ht="32.25" r="2">
      <c r="A2" s="11" t="inlineStr">
        <is>
          <t>ID</t>
        </is>
      </c>
      <c r="B2" s="11" t="inlineStr">
        <is>
          <t>BUS_ID1</t>
        </is>
      </c>
      <c r="C2" s="11" t="inlineStr">
        <is>
          <t>BUS_ID2</t>
        </is>
      </c>
      <c r="D2" s="11" t="inlineStr">
        <is>
          <t>NAME BUS</t>
        </is>
      </c>
      <c r="E2" s="11" t="inlineStr">
        <is>
          <t>kV</t>
        </is>
      </c>
      <c r="F2" s="11" t="inlineStr">
        <is>
          <t>CID</t>
        </is>
      </c>
      <c r="G2" s="12" t="inlineStr">
        <is>
          <t>NAME MBA2</t>
        </is>
      </c>
      <c r="H2" s="11" t="inlineStr">
        <is>
          <t>FLAG</t>
        </is>
      </c>
      <c r="I2" s="12" t="inlineStr">
        <is>
          <t>Sn</t>
        </is>
      </c>
      <c r="J2" s="12" t="inlineStr">
        <is>
          <t>uk [%]</t>
        </is>
      </c>
      <c r="K2" s="12" t="inlineStr">
        <is>
          <t>pk</t>
        </is>
      </c>
      <c r="L2" s="12" t="inlineStr">
        <is>
          <t>P0</t>
        </is>
      </c>
      <c r="M2" s="12" t="inlineStr">
        <is>
          <t>i0 [%]</t>
        </is>
      </c>
      <c r="N2" s="12" t="inlineStr">
        <is>
          <t>PLOT</t>
        </is>
      </c>
      <c r="O2" s="17" t="inlineStr">
        <is>
          <t>MEMO</t>
        </is>
      </c>
    </row>
    <row r="3">
      <c r="A3" s="22" t="n">
        <v>1</v>
      </c>
      <c r="B3" s="22" t="n">
        <v>101</v>
      </c>
      <c r="C3" s="22" t="n">
        <v>151</v>
      </c>
      <c r="D3" s="22" t="inlineStr">
        <is>
          <t>NUC-A-NUCPANT</t>
        </is>
      </c>
      <c r="E3" s="22" t="n">
        <v>500</v>
      </c>
      <c r="F3" s="22" t="n">
        <v>1</v>
      </c>
      <c r="G3" s="22" t="inlineStr">
        <is>
          <t>ABC</t>
        </is>
      </c>
      <c r="H3" s="22" t="n">
        <v>1</v>
      </c>
      <c r="I3" s="22" t="n">
        <v>100</v>
      </c>
      <c r="J3" s="22" t="n">
        <v>1.36</v>
      </c>
      <c r="K3" s="22" t="n">
        <v>30</v>
      </c>
      <c r="L3" s="22" t="n">
        <v>0</v>
      </c>
      <c r="M3" s="22" t="n">
        <v>0</v>
      </c>
      <c r="O3" s="25" t="inlineStr">
        <is>
          <t>kW(P), MVA(S)</t>
        </is>
      </c>
    </row>
    <row r="4">
      <c r="A4" s="22" t="n">
        <v>2</v>
      </c>
      <c r="B4" s="22" t="n">
        <v>102</v>
      </c>
      <c r="C4" s="22" t="n">
        <v>151</v>
      </c>
      <c r="D4" s="22" t="inlineStr">
        <is>
          <t>NUC-B-NUCPANT</t>
        </is>
      </c>
      <c r="E4" s="22" t="n">
        <v>500</v>
      </c>
      <c r="F4" s="22" t="n">
        <v>1</v>
      </c>
      <c r="G4" s="22" t="inlineStr"/>
      <c r="H4" s="22" t="n">
        <v>1</v>
      </c>
      <c r="I4" s="22" t="n">
        <v>100</v>
      </c>
      <c r="J4" s="22" t="n">
        <v>1.36</v>
      </c>
      <c r="K4" s="22" t="n">
        <v>30</v>
      </c>
      <c r="L4" s="22" t="n">
        <v>0</v>
      </c>
      <c r="M4" s="22" t="n">
        <v>0</v>
      </c>
      <c r="O4" s="25" t="inlineStr">
        <is>
          <t>kW(P), MVA(S)</t>
        </is>
      </c>
    </row>
    <row r="5">
      <c r="A5" s="22" t="n">
        <v>3</v>
      </c>
      <c r="B5" s="22" t="n">
        <v>152</v>
      </c>
      <c r="C5" s="22" t="n">
        <v>153</v>
      </c>
      <c r="D5" s="22" t="inlineStr">
        <is>
          <t>MID500-MID230</t>
        </is>
      </c>
      <c r="E5" s="22" t="n">
        <v>500</v>
      </c>
      <c r="F5" s="22" t="n">
        <v>1</v>
      </c>
      <c r="G5" s="22" t="inlineStr"/>
      <c r="H5" s="22" t="n">
        <v>1</v>
      </c>
      <c r="I5" s="22" t="n">
        <v>100</v>
      </c>
      <c r="J5" s="22" t="n">
        <v>0.5</v>
      </c>
      <c r="K5" s="22" t="n">
        <v>0</v>
      </c>
      <c r="L5" s="22" t="n">
        <v>0</v>
      </c>
      <c r="M5" s="22" t="n">
        <v>0</v>
      </c>
      <c r="O5" s="25" t="inlineStr">
        <is>
          <t>kW(P), MVA(S)</t>
        </is>
      </c>
    </row>
    <row r="6">
      <c r="A6" s="22" t="n">
        <v>4</v>
      </c>
      <c r="B6" s="22" t="n">
        <v>201</v>
      </c>
      <c r="C6" s="22" t="n">
        <v>211</v>
      </c>
      <c r="D6" s="22" t="inlineStr">
        <is>
          <t>HYDRO-HYDRO_G</t>
        </is>
      </c>
      <c r="E6" s="22" t="n">
        <v>500</v>
      </c>
      <c r="F6" s="22" t="n">
        <v>1</v>
      </c>
      <c r="G6" s="22" t="inlineStr"/>
      <c r="H6" s="22" t="n">
        <v>1</v>
      </c>
      <c r="I6" s="22" t="n">
        <v>100</v>
      </c>
      <c r="J6" s="22" t="n">
        <v>2.13</v>
      </c>
      <c r="K6" s="22" t="n">
        <v>70</v>
      </c>
      <c r="L6" s="22" t="n">
        <v>0</v>
      </c>
      <c r="M6" s="22" t="n">
        <v>0</v>
      </c>
      <c r="O6" s="22" t="inlineStr">
        <is>
          <t>kW(P), MVA(S)</t>
        </is>
      </c>
    </row>
    <row r="7">
      <c r="A7" s="22" t="n">
        <v>5</v>
      </c>
      <c r="B7" s="22" t="n">
        <v>202</v>
      </c>
      <c r="C7" s="22" t="n">
        <v>203</v>
      </c>
      <c r="D7" s="22" t="inlineStr">
        <is>
          <t>EAST500-EAST230</t>
        </is>
      </c>
      <c r="E7" s="22" t="n">
        <v>500</v>
      </c>
      <c r="F7" s="22" t="n">
        <v>1</v>
      </c>
      <c r="G7" s="22" t="inlineStr"/>
      <c r="H7" s="22" t="n">
        <v>1</v>
      </c>
      <c r="I7" s="22" t="n">
        <v>100</v>
      </c>
      <c r="J7" s="22" t="n">
        <v>1.62</v>
      </c>
      <c r="K7" s="22" t="n">
        <v>40</v>
      </c>
      <c r="L7" s="22" t="n">
        <v>0</v>
      </c>
      <c r="M7" s="22" t="n">
        <v>0</v>
      </c>
      <c r="O7" s="22" t="inlineStr">
        <is>
          <t>kW(P), MVA(S)</t>
        </is>
      </c>
    </row>
    <row r="8">
      <c r="A8" s="22" t="n">
        <v>6</v>
      </c>
      <c r="B8" s="22" t="n">
        <v>204</v>
      </c>
      <c r="C8" s="22" t="n">
        <v>205</v>
      </c>
      <c r="D8" s="22" t="inlineStr">
        <is>
          <t>SUB500-SUB230</t>
        </is>
      </c>
      <c r="E8" s="22" t="n">
        <v>500</v>
      </c>
      <c r="F8" s="22" t="n">
        <v>1</v>
      </c>
      <c r="G8" s="22" t="inlineStr"/>
      <c r="H8" s="22" t="n">
        <v>1</v>
      </c>
      <c r="I8" s="22" t="n">
        <v>100</v>
      </c>
      <c r="J8" s="22" t="n">
        <v>1.5</v>
      </c>
      <c r="K8" s="22" t="n">
        <v>30</v>
      </c>
      <c r="L8" s="22" t="n">
        <v>0</v>
      </c>
      <c r="M8" s="22" t="n">
        <v>0</v>
      </c>
      <c r="O8" s="22" t="inlineStr">
        <is>
          <t>kW(P), MVA(S)</t>
        </is>
      </c>
    </row>
    <row customFormat="1" r="9" s="5">
      <c r="A9" s="22" t="n">
        <v>7</v>
      </c>
      <c r="B9" s="22" t="n">
        <v>205</v>
      </c>
      <c r="C9" s="22" t="n">
        <v>206</v>
      </c>
      <c r="D9" s="22" t="inlineStr">
        <is>
          <t>SUB230-URBGEN</t>
        </is>
      </c>
      <c r="E9" s="22" t="n">
        <v>230</v>
      </c>
      <c r="F9" s="22" t="n">
        <v>1</v>
      </c>
      <c r="G9" s="22" t="inlineStr"/>
      <c r="H9" s="22" t="n">
        <v>1</v>
      </c>
      <c r="I9" s="22" t="n">
        <v>100</v>
      </c>
      <c r="J9" s="22" t="n">
        <v>1.33</v>
      </c>
      <c r="K9" s="22" t="n">
        <v>26</v>
      </c>
      <c r="L9" s="22" t="n">
        <v>0</v>
      </c>
      <c r="M9" s="22" t="n">
        <v>0</v>
      </c>
      <c r="N9" s="1" t="n"/>
      <c r="O9" s="22" t="inlineStr">
        <is>
          <t>kW(P), MVA(S)</t>
        </is>
      </c>
    </row>
    <row r="10">
      <c r="A10" s="22" t="n">
        <v>8</v>
      </c>
      <c r="B10" s="22" t="n">
        <v>3001</v>
      </c>
      <c r="C10" s="22" t="n">
        <v>3002</v>
      </c>
      <c r="D10" s="22" t="inlineStr">
        <is>
          <t>MINE-E. MINE</t>
        </is>
      </c>
      <c r="E10" s="22" t="n">
        <v>500</v>
      </c>
      <c r="F10" s="22" t="n">
        <v>1</v>
      </c>
      <c r="G10" s="22" t="inlineStr"/>
      <c r="H10" s="22" t="n">
        <v>1</v>
      </c>
      <c r="I10" s="22" t="n">
        <v>100</v>
      </c>
      <c r="J10" s="22" t="n">
        <v>1.5</v>
      </c>
      <c r="K10" s="22" t="n">
        <v>30</v>
      </c>
      <c r="L10" s="22" t="n">
        <v>0</v>
      </c>
      <c r="M10" s="22" t="n">
        <v>0</v>
      </c>
      <c r="O10" s="22" t="inlineStr">
        <is>
          <t>kW(P), MVA(S)</t>
        </is>
      </c>
    </row>
    <row r="11">
      <c r="A11" s="22" t="n">
        <v>9</v>
      </c>
      <c r="B11" s="22" t="n">
        <v>3001</v>
      </c>
      <c r="C11" s="22" t="n">
        <v>3011</v>
      </c>
      <c r="D11" s="22" t="inlineStr">
        <is>
          <t>MINE-MINE_G</t>
        </is>
      </c>
      <c r="E11" s="22" t="n">
        <v>230</v>
      </c>
      <c r="F11" s="22" t="n">
        <v>1</v>
      </c>
      <c r="G11" s="22" t="inlineStr"/>
      <c r="H11" s="22" t="n">
        <v>1</v>
      </c>
      <c r="I11" s="22" t="n">
        <v>100</v>
      </c>
      <c r="J11" s="22" t="n">
        <v>1</v>
      </c>
      <c r="K11" s="22" t="n">
        <v>20</v>
      </c>
      <c r="L11" s="22" t="n">
        <v>0</v>
      </c>
      <c r="M11" s="22" t="n">
        <v>0</v>
      </c>
      <c r="O11" s="22" t="inlineStr">
        <is>
          <t>kW(P), MVA(S)</t>
        </is>
      </c>
    </row>
    <row r="12">
      <c r="A12" s="22" t="n">
        <v>10</v>
      </c>
      <c r="B12" s="22" t="n">
        <v>3004</v>
      </c>
      <c r="C12" s="22" t="n">
        <v>3005</v>
      </c>
      <c r="D12" s="22" t="inlineStr">
        <is>
          <t>WEST-WEST</t>
        </is>
      </c>
      <c r="E12" s="22" t="n">
        <v>500</v>
      </c>
      <c r="F12" s="22" t="n">
        <v>1</v>
      </c>
      <c r="G12" s="22" t="inlineStr"/>
      <c r="H12" s="22" t="n">
        <v>1</v>
      </c>
      <c r="I12" s="22" t="n">
        <v>100</v>
      </c>
      <c r="J12" s="22" t="n">
        <v>1.62</v>
      </c>
      <c r="K12" s="22" t="n">
        <v>40</v>
      </c>
      <c r="L12" s="22" t="n">
        <v>0</v>
      </c>
      <c r="M12" s="22" t="n">
        <v>0</v>
      </c>
      <c r="O12" s="22" t="inlineStr">
        <is>
          <t>kW(P), MVA(S)</t>
        </is>
      </c>
    </row>
    <row r="13">
      <c r="A13" s="22" t="n">
        <v>11</v>
      </c>
      <c r="B13" s="22" t="n">
        <v>3008</v>
      </c>
      <c r="C13" s="22" t="n">
        <v>3018</v>
      </c>
      <c r="D13" s="22" t="inlineStr">
        <is>
          <t>CATDOG-CATDOG_G</t>
        </is>
      </c>
      <c r="E13" s="22" t="n">
        <v>230</v>
      </c>
      <c r="F13" s="22" t="n">
        <v>1</v>
      </c>
      <c r="G13" s="22" t="inlineStr"/>
      <c r="H13" s="22" t="n">
        <v>1</v>
      </c>
      <c r="I13" s="22" t="n">
        <v>100</v>
      </c>
      <c r="J13" s="22" t="n">
        <v>8.5</v>
      </c>
      <c r="K13" s="22" t="n">
        <v>21</v>
      </c>
      <c r="L13" s="22" t="n">
        <v>0</v>
      </c>
      <c r="M13" s="22" t="n">
        <v>0</v>
      </c>
      <c r="O13" s="22" t="inlineStr">
        <is>
          <t>kW(P), MVA(S)</t>
        </is>
      </c>
    </row>
    <row customFormat="1" r="14" s="5">
      <c r="A14" s="1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</row>
    <row customFormat="1" r="15" s="5">
      <c r="A15" s="1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</row>
    <row customFormat="1" r="16" s="5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</row>
    <row customFormat="1" r="17" s="5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</row>
    <row r="20">
      <c r="O20" s="1" t="n"/>
    </row>
    <row r="21">
      <c r="O21" s="1" t="n"/>
    </row>
    <row r="22">
      <c r="O22" s="1" t="n"/>
    </row>
    <row customHeight="1" ht="16.5" r="23">
      <c r="O23" s="1" t="n"/>
    </row>
    <row r="24">
      <c r="O24" s="1" t="n"/>
    </row>
  </sheetData>
  <autoFilter ref="A2:O2"/>
  <conditionalFormatting sqref="H1:H1048576">
    <cfRule priority="1" type="colorScale">
      <colorScale>
        <cfvo type="num" val="0"/>
        <cfvo type="num" val="1"/>
        <color rgb="FFFF7128"/>
        <color theme="0"/>
      </colorScale>
    </cfRule>
  </conditionalFormatting>
  <pageMargins bottom="0.75" footer="0.3" header="0.3" left="0.7" right="0.7" top="0.75"/>
  <pageSetup horizontalDpi="4294967293" orientation="portrait" verticalDpi="0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 codeName="Sheet7">
    <outlinePr summaryBelow="1" summaryRight="1"/>
    <pageSetUpPr/>
  </sheetPr>
  <dimension ref="A1:X25"/>
  <sheetViews>
    <sheetView topLeftCell="I1" workbookViewId="0" zoomScale="115" zoomScaleNormal="115">
      <selection activeCell="I3" sqref="I3:U3"/>
    </sheetView>
  </sheetViews>
  <sheetFormatPr baseColWidth="8" defaultRowHeight="13.8"/>
  <cols>
    <col customWidth="1" max="1" min="1" style="1" width="7.09765625"/>
    <col customWidth="1" max="3" min="2" style="1" width="8.69921875"/>
    <col customWidth="1" max="4" min="4" style="1" width="8.296875"/>
    <col customWidth="1" max="5" min="5" style="1" width="18"/>
    <col customWidth="1" max="6" min="6" style="1" width="5.3984375"/>
    <col customWidth="1" max="7" min="7" style="1" width="7.8984375"/>
    <col bestFit="1" customWidth="1" max="8" min="8" style="1" width="5.59765625"/>
    <col customWidth="1" max="9" min="9" width="8"/>
    <col customWidth="1" max="10" min="10" width="8.8984375"/>
    <col customWidth="1" max="11" min="11" width="8.296875"/>
    <col customWidth="1" max="12" min="12" width="7.296875"/>
    <col customWidth="1" max="13" min="13" width="7.59765625"/>
    <col customWidth="1" max="14" min="14" width="7.3984375"/>
    <col customWidth="1" max="15" min="15" width="8.59765625"/>
    <col customWidth="1" max="16" min="16" width="9.296875"/>
    <col customWidth="1" max="18" min="17" width="7.8984375"/>
    <col customWidth="1" max="19" min="19" style="1" width="7"/>
    <col customWidth="1" max="20" min="20" style="1" width="17.8984375"/>
    <col customWidth="1" max="21" min="21" width="26.296875"/>
  </cols>
  <sheetData>
    <row r="1">
      <c r="A1" s="2" t="inlineStr">
        <is>
          <t>## MBA3DATA: dữ liệu máy biến áp 3 cuộn dây</t>
        </is>
      </c>
      <c r="C1" s="7" t="n"/>
      <c r="D1" s="7" t="n"/>
      <c r="E1" s="7" t="n"/>
      <c r="F1" s="7" t="n"/>
      <c r="G1" s="7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</row>
    <row customHeight="1" ht="32.25" r="2">
      <c r="A2" s="11" t="inlineStr">
        <is>
          <t>ID</t>
        </is>
      </c>
      <c r="B2" s="11" t="inlineStr">
        <is>
          <t>BUS_ID1</t>
        </is>
      </c>
      <c r="C2" s="11" t="inlineStr">
        <is>
          <t>BUS_ID2</t>
        </is>
      </c>
      <c r="D2" s="11" t="inlineStr">
        <is>
          <t>BUS_ID3</t>
        </is>
      </c>
      <c r="E2" s="11" t="inlineStr">
        <is>
          <t>NAME BUS</t>
        </is>
      </c>
      <c r="F2" s="11" t="inlineStr">
        <is>
          <t>CID</t>
        </is>
      </c>
      <c r="G2" s="12" t="inlineStr">
        <is>
          <t>NAME MBA3</t>
        </is>
      </c>
      <c r="H2" s="11" t="inlineStr">
        <is>
          <t>FLAG</t>
        </is>
      </c>
      <c r="I2" s="12" t="inlineStr">
        <is>
          <t>Sn1</t>
        </is>
      </c>
      <c r="J2" s="12" t="inlineStr">
        <is>
          <t>Sn2</t>
        </is>
      </c>
      <c r="K2" s="12" t="inlineStr">
        <is>
          <t>Sn3</t>
        </is>
      </c>
      <c r="L2" s="12" t="inlineStr">
        <is>
          <t>uk1-2   [%]</t>
        </is>
      </c>
      <c r="M2" s="12" t="inlineStr">
        <is>
          <t>uk1-3   [%]</t>
        </is>
      </c>
      <c r="N2" s="12" t="inlineStr">
        <is>
          <t>uk2-3   [%]</t>
        </is>
      </c>
      <c r="O2" s="12" t="inlineStr">
        <is>
          <t>pk1-2</t>
        </is>
      </c>
      <c r="P2" s="12" t="inlineStr">
        <is>
          <t>pk1-3</t>
        </is>
      </c>
      <c r="Q2" s="12" t="inlineStr">
        <is>
          <t>pk2-3</t>
        </is>
      </c>
      <c r="R2" s="12" t="inlineStr">
        <is>
          <t>P0</t>
        </is>
      </c>
      <c r="S2" s="12" t="inlineStr">
        <is>
          <t>i0     [%]</t>
        </is>
      </c>
      <c r="T2" s="12" t="inlineStr">
        <is>
          <t>PLOT</t>
        </is>
      </c>
      <c r="U2" s="17" t="inlineStr">
        <is>
          <t>MEMO</t>
        </is>
      </c>
    </row>
    <row r="3">
      <c r="A3" s="1" t="n">
        <v>1</v>
      </c>
      <c r="B3" s="1" t="n">
        <v>8</v>
      </c>
      <c r="C3" s="1" t="n">
        <v>10</v>
      </c>
      <c r="D3" s="1" t="n">
        <v>12</v>
      </c>
      <c r="E3" s="1">
        <f>CONCATENATE(VLOOKUP(B3,BUS!A:C,2,FALSE),"-",VLOOKUP(C3,BUS!A:C,2,FALSE),"-",VLOOKUP(D3,BUS!A:C,2,FALSE))</f>
        <v/>
      </c>
      <c r="F3" s="1" t="n">
        <v>1</v>
      </c>
      <c r="G3" s="1" t="inlineStr">
        <is>
          <t>AT1</t>
        </is>
      </c>
      <c r="H3" s="1" t="n">
        <v>0</v>
      </c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U3" s="4" t="n"/>
    </row>
    <row r="4"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U4" s="4" t="n"/>
    </row>
    <row r="5"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U5" s="4" t="n"/>
    </row>
    <row r="6"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U6" s="1" t="n"/>
      <c r="V6" s="1" t="n"/>
      <c r="W6" s="1" t="n"/>
      <c r="X6" s="1" t="n"/>
    </row>
    <row r="7"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U7" s="1" t="n"/>
      <c r="V7" s="1" t="n"/>
      <c r="W7" s="1" t="n"/>
      <c r="X7" s="1" t="n"/>
    </row>
    <row r="8"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U8" s="1" t="n"/>
      <c r="V8" s="1" t="n"/>
      <c r="W8" s="1" t="n"/>
      <c r="X8" s="1" t="n"/>
    </row>
    <row customFormat="1" r="9" s="5">
      <c r="A9" s="1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U10" s="1" t="n"/>
      <c r="V10" s="1" t="n"/>
      <c r="W10" s="1" t="n"/>
      <c r="X10" s="1" t="n"/>
    </row>
    <row r="11"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V11" s="1" t="n"/>
    </row>
    <row r="12"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V12" s="1" t="n"/>
    </row>
    <row r="13"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U13" s="1" t="n"/>
      <c r="V13" s="1" t="n"/>
      <c r="W13" s="1" t="n"/>
      <c r="X13" s="1" t="n"/>
    </row>
    <row customFormat="1" r="14" s="5">
      <c r="A14" s="1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customFormat="1" r="15" s="5">
      <c r="A15" s="1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customFormat="1" r="16" s="5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</row>
    <row customFormat="1" r="17" s="5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>
      <c r="V18" s="1" t="n"/>
    </row>
    <row r="19">
      <c r="V19" s="1" t="n"/>
    </row>
    <row r="20">
      <c r="U20" s="1" t="n"/>
      <c r="V20" s="1" t="n"/>
      <c r="W20" s="1" t="n"/>
      <c r="X20" s="1" t="n"/>
    </row>
    <row r="21">
      <c r="U21" s="1" t="n"/>
      <c r="V21" s="1" t="n"/>
      <c r="W21" s="1" t="n"/>
      <c r="X21" s="1" t="n"/>
    </row>
    <row r="22">
      <c r="U22" s="1" t="n"/>
      <c r="V22" s="1" t="n"/>
      <c r="W22" s="1" t="n"/>
      <c r="X22" s="1" t="n"/>
    </row>
    <row customHeight="1" ht="16.5" r="23">
      <c r="U23" s="1" t="n"/>
      <c r="V23" s="1" t="n"/>
      <c r="W23" s="1" t="n"/>
      <c r="X23" s="1" t="n"/>
    </row>
    <row r="24">
      <c r="U24" s="1" t="n"/>
      <c r="V24" s="1" t="n"/>
      <c r="W24" s="1" t="n"/>
      <c r="X24" s="1" t="n"/>
    </row>
    <row r="25">
      <c r="V25" s="1" t="n"/>
    </row>
  </sheetData>
  <autoFilter ref="A2:U2"/>
  <conditionalFormatting sqref="H1:H1048576">
    <cfRule priority="1" type="colorScale">
      <colorScale>
        <cfvo type="num" val="0"/>
        <cfvo type="num" val="1"/>
        <color rgb="FFFF7128"/>
        <color theme="0"/>
      </colorScale>
    </cfRule>
  </conditionalFormatting>
  <pageMargins bottom="0.75" footer="0.3" header="0.3" left="0.7" right="0.7" top="0.75"/>
  <pageSetup horizontalDpi="4294967293" orientation="portrait" verticalDpi="0"/>
  <legacyDrawing r:id="anysvml"/>
</worksheet>
</file>

<file path=xl/worksheets/sheet8.xml><?xml version="1.0" encoding="utf-8"?>
<worksheet xmlns:r="http://schemas.openxmlformats.org/officeDocument/2006/relationships" xmlns="http://schemas.openxmlformats.org/spreadsheetml/2006/main">
  <sheetPr codeName="Sheet8">
    <outlinePr summaryBelow="1" summaryRight="1"/>
    <pageSetUpPr/>
  </sheetPr>
  <dimension ref="A1:O26"/>
  <sheetViews>
    <sheetView tabSelected="1" workbookViewId="0" zoomScale="145" zoomScaleNormal="145">
      <selection activeCell="E13" sqref="E13"/>
    </sheetView>
  </sheetViews>
  <sheetFormatPr baseColWidth="8" defaultRowHeight="13.8"/>
  <cols>
    <col customWidth="1" max="1" min="1" width="15.8984375"/>
    <col customWidth="1" max="3" min="2" width="10.296875"/>
    <col customWidth="1" max="5" min="4" style="1" width="9.09765625"/>
  </cols>
  <sheetData>
    <row r="1">
      <c r="A1" s="2" t="inlineStr">
        <is>
          <t>## PROFILE_DATA</t>
        </is>
      </c>
      <c r="B1" s="2" t="n"/>
      <c r="C1" s="2" t="n"/>
    </row>
    <row r="2">
      <c r="A2" s="11" t="inlineStr">
        <is>
          <t>ID</t>
        </is>
      </c>
      <c r="B2" s="11" t="inlineStr">
        <is>
          <t>deltaTime</t>
        </is>
      </c>
      <c r="C2" s="11" t="inlineStr">
        <is>
          <t>MEMO</t>
        </is>
      </c>
      <c r="D2" s="11" t="inlineStr">
        <is>
          <t>p1</t>
        </is>
      </c>
      <c r="E2" s="11" t="inlineStr">
        <is>
          <t>p2</t>
        </is>
      </c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</row>
    <row r="3">
      <c r="A3" s="1" t="n">
        <v>1</v>
      </c>
      <c r="B3" s="1" t="n">
        <v>1</v>
      </c>
      <c r="C3" s="1" t="n"/>
      <c r="D3" s="1" t="n">
        <v>1.01</v>
      </c>
      <c r="E3" s="1" t="n">
        <v>1.02</v>
      </c>
    </row>
    <row r="4">
      <c r="A4" s="1" t="n"/>
      <c r="B4" s="1" t="n"/>
      <c r="C4" s="1" t="n"/>
    </row>
    <row r="5">
      <c r="A5" s="1" t="n"/>
      <c r="B5" s="1" t="n"/>
      <c r="C5" s="1" t="n"/>
    </row>
    <row r="6">
      <c r="A6" s="1" t="n"/>
      <c r="B6" s="1" t="n"/>
      <c r="C6" s="1" t="n"/>
    </row>
    <row r="7">
      <c r="A7" s="1" t="n"/>
      <c r="B7" s="1" t="n"/>
      <c r="C7" s="1" t="n"/>
    </row>
    <row r="8">
      <c r="A8" s="1" t="n"/>
      <c r="B8" s="1" t="n"/>
      <c r="C8" s="1" t="n"/>
    </row>
    <row r="9">
      <c r="A9" s="1" t="n"/>
      <c r="B9" s="1" t="n"/>
      <c r="C9" s="1" t="n"/>
    </row>
    <row r="10">
      <c r="A10" s="1" t="n"/>
      <c r="B10" s="1" t="n"/>
      <c r="C10" s="1" t="n"/>
    </row>
    <row r="11">
      <c r="A11" s="1" t="n"/>
      <c r="B11" s="1" t="n"/>
      <c r="C11" s="1" t="n"/>
    </row>
    <row r="12">
      <c r="A12" s="1" t="n"/>
      <c r="B12" s="1" t="n"/>
      <c r="C12" s="1" t="n"/>
    </row>
    <row r="13">
      <c r="A13" s="1" t="n"/>
      <c r="B13" s="1" t="n"/>
      <c r="C13" s="1" t="n"/>
    </row>
    <row r="14">
      <c r="A14" s="1" t="n"/>
      <c r="B14" s="1" t="n"/>
      <c r="C14" s="1" t="n"/>
    </row>
    <row r="15">
      <c r="A15" s="1" t="n"/>
      <c r="B15" s="1" t="n"/>
      <c r="C15" s="1" t="n"/>
    </row>
    <row r="16">
      <c r="A16" s="1" t="n"/>
      <c r="B16" s="1" t="n"/>
      <c r="C16" s="1" t="n"/>
    </row>
    <row r="17">
      <c r="A17" s="1" t="n"/>
      <c r="B17" s="1" t="n"/>
      <c r="C17" s="1" t="n"/>
    </row>
    <row r="18">
      <c r="A18" s="1" t="n"/>
      <c r="B18" s="1" t="n"/>
      <c r="C18" s="1" t="n"/>
    </row>
    <row r="19">
      <c r="A19" s="1" t="n"/>
      <c r="B19" s="1" t="n"/>
      <c r="C19" s="1" t="n"/>
    </row>
    <row r="20">
      <c r="A20" s="1" t="n"/>
      <c r="B20" s="1" t="n"/>
      <c r="C20" s="1" t="n"/>
    </row>
    <row r="21">
      <c r="A21" s="1" t="n"/>
      <c r="B21" s="1" t="n"/>
      <c r="C21" s="1" t="n"/>
    </row>
    <row r="22">
      <c r="A22" s="1" t="n"/>
      <c r="B22" s="1" t="n"/>
      <c r="C22" s="1" t="n"/>
    </row>
    <row r="23">
      <c r="A23" s="1" t="n"/>
      <c r="B23" s="1" t="n"/>
      <c r="C23" s="1" t="n"/>
    </row>
    <row r="24">
      <c r="A24" s="1" t="n"/>
      <c r="B24" s="1" t="n"/>
      <c r="C24" s="1" t="n"/>
    </row>
    <row r="25">
      <c r="A25" s="1" t="n"/>
      <c r="B25" s="1" t="n"/>
      <c r="C25" s="1" t="n"/>
    </row>
    <row r="26">
      <c r="A26" s="1" t="n"/>
      <c r="B26" s="1" t="n"/>
      <c r="C26" s="1" t="n"/>
    </row>
  </sheetData>
  <pageMargins bottom="0.75" footer="0.3" header="0.3" left="0.7" right="0.7" top="0.75"/>
  <drawing r:id="rId1"/>
  <legacyDrawing r:id="anysvml"/>
</worksheet>
</file>

<file path=xl/worksheets/sheet9.xml><?xml version="1.0" encoding="utf-8"?>
<worksheet xmlns:r="http://schemas.openxmlformats.org/officeDocument/2006/relationships" xmlns="http://schemas.openxmlformats.org/spreadsheetml/2006/main">
  <sheetPr codeName="Sheet9">
    <outlinePr summaryBelow="1" summaryRight="1"/>
    <pageSetUpPr/>
  </sheetPr>
  <dimension ref="A1:G4"/>
  <sheetViews>
    <sheetView workbookViewId="0">
      <selection activeCell="G26" sqref="G26"/>
    </sheetView>
  </sheetViews>
  <sheetFormatPr baseColWidth="8" defaultRowHeight="13.8"/>
  <cols>
    <col customWidth="1" max="1" min="1" style="1" width="9.69921875"/>
    <col customWidth="1" max="2" min="2" style="1" width="8.296875"/>
    <col customWidth="1" max="3" min="3" style="1" width="10.8984375"/>
    <col customWidth="1" max="4" min="4" width="9.3984375"/>
    <col customWidth="1" max="5" min="5" width="11.09765625"/>
    <col customWidth="1" max="7" min="7" width="17"/>
  </cols>
  <sheetData>
    <row r="1">
      <c r="A1" s="2" t="inlineStr">
        <is>
          <t>## QSHUNT_DATA: số liệu các bộ tụ (dùng cho bài toán tối ưu đặt tụ)</t>
        </is>
      </c>
    </row>
    <row r="2">
      <c r="A2" s="11" t="inlineStr">
        <is>
          <t>ID</t>
        </is>
      </c>
      <c r="B2" s="11" t="inlineStr">
        <is>
          <t>kV</t>
        </is>
      </c>
      <c r="C2" s="12" t="inlineStr">
        <is>
          <t>Qshunt</t>
        </is>
      </c>
      <c r="D2" s="11" t="inlineStr">
        <is>
          <t>Number</t>
        </is>
      </c>
      <c r="E2" s="12" t="inlineStr">
        <is>
          <t>deltaP</t>
        </is>
      </c>
      <c r="F2" s="11" t="inlineStr">
        <is>
          <t>FLAG</t>
        </is>
      </c>
      <c r="G2" s="17" t="inlineStr">
        <is>
          <t>MEMO</t>
        </is>
      </c>
    </row>
    <row r="3">
      <c r="A3" s="1" t="n">
        <v>1</v>
      </c>
      <c r="B3" s="1" t="n">
        <v>12</v>
      </c>
      <c r="C3" s="1" t="n">
        <v>500</v>
      </c>
      <c r="D3" s="1" t="n">
        <v>5</v>
      </c>
      <c r="E3" s="1" t="n">
        <v>0</v>
      </c>
      <c r="F3" s="1" t="n">
        <v>1</v>
      </c>
      <c r="G3" s="2" t="inlineStr">
        <is>
          <t>đơn vị kva,kw</t>
        </is>
      </c>
    </row>
    <row r="4">
      <c r="A4" s="1" t="n">
        <v>2</v>
      </c>
      <c r="B4" s="1" t="n">
        <v>12</v>
      </c>
      <c r="C4" s="1" t="n">
        <v>200</v>
      </c>
      <c r="D4" s="1" t="n">
        <v>3</v>
      </c>
      <c r="E4" s="1" t="n">
        <v>0</v>
      </c>
      <c r="F4" s="1" t="n">
        <v>1</v>
      </c>
    </row>
  </sheetData>
  <conditionalFormatting sqref="F1:F1048576">
    <cfRule priority="1" type="colorScale">
      <colorScale>
        <cfvo type="num" val="0"/>
        <cfvo type="num" val="1"/>
        <color rgb="FFFF7128"/>
        <color theme="0"/>
      </colorScale>
    </cfRule>
  </conditionalFormatting>
  <pageMargins bottom="0.75" footer="0.3" header="0.3" left="0.7" right="0.7" top="0.7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PhuongPQ</dc:creator>
  <dcterms:created xsi:type="dcterms:W3CDTF">2015-06-05T18:17:20Z</dcterms:created>
  <dcterms:modified xsi:type="dcterms:W3CDTF">2023-10-15T13:20:23Z</dcterms:modified>
  <cp:lastModifiedBy>Le Duc Anh 20202064</cp:lastModifiedBy>
</cp:coreProperties>
</file>