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8800" windowHeight="16200" tabRatio="500"/>
  </bookViews>
  <sheets>
    <sheet name="Smallwood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6" i="1" l="1"/>
  <c r="H117" i="1"/>
  <c r="H118" i="1"/>
  <c r="H115" i="1"/>
  <c r="H88" i="1"/>
  <c r="H89" i="1"/>
  <c r="H90" i="1"/>
  <c r="H87" i="1"/>
  <c r="D101" i="1"/>
  <c r="D99" i="1"/>
  <c r="D102" i="1"/>
  <c r="D100" i="1"/>
  <c r="H32" i="1"/>
  <c r="H8" i="1"/>
  <c r="H9" i="1"/>
  <c r="H10" i="1"/>
  <c r="H11" i="1"/>
  <c r="H7" i="1"/>
  <c r="H3" i="1"/>
  <c r="H4" i="1"/>
  <c r="H5" i="1"/>
  <c r="H6" i="1"/>
  <c r="H2" i="1"/>
  <c r="H68" i="1"/>
  <c r="H67" i="1"/>
  <c r="H58" i="1"/>
  <c r="H59" i="1"/>
  <c r="H60" i="1"/>
  <c r="H61" i="1"/>
  <c r="H62" i="1"/>
  <c r="H57" i="1"/>
  <c r="H40" i="1"/>
  <c r="H41" i="1"/>
  <c r="H37" i="1"/>
  <c r="H33" i="1"/>
  <c r="H34" i="1"/>
  <c r="H35" i="1"/>
  <c r="H36" i="1"/>
</calcChain>
</file>

<file path=xl/sharedStrings.xml><?xml version="1.0" encoding="utf-8"?>
<sst xmlns="http://schemas.openxmlformats.org/spreadsheetml/2006/main" count="859" uniqueCount="71">
  <si>
    <t>Unq_ID</t>
  </si>
  <si>
    <t>TraitRaw</t>
  </si>
  <si>
    <t>Slope</t>
  </si>
  <si>
    <t>AmbientTemp</t>
  </si>
  <si>
    <t>Acrythosiphon</t>
  </si>
  <si>
    <t>Genus</t>
  </si>
  <si>
    <t>Species</t>
  </si>
  <si>
    <t>pisum</t>
  </si>
  <si>
    <t>Juvenile Survivorship</t>
  </si>
  <si>
    <t>Intercept</t>
  </si>
  <si>
    <t>TraitY</t>
  </si>
  <si>
    <t>cal_Y</t>
  </si>
  <si>
    <t>Juvenile Mortalty Rate</t>
  </si>
  <si>
    <t>Survivorship</t>
  </si>
  <si>
    <t>Mortality Rate</t>
  </si>
  <si>
    <t>Notes</t>
  </si>
  <si>
    <t>Logarithmic function</t>
  </si>
  <si>
    <t>Egg/Female/Day</t>
  </si>
  <si>
    <t>TraitRawName</t>
  </si>
  <si>
    <t>Preak Fecundity</t>
  </si>
  <si>
    <t>K(Fecundity schedule shape)</t>
  </si>
  <si>
    <t>Peak Fecundity</t>
  </si>
  <si>
    <t>bx</t>
  </si>
  <si>
    <t>Adjusted R_sq</t>
  </si>
  <si>
    <t>Development Time</t>
  </si>
  <si>
    <t>lx</t>
  </si>
  <si>
    <t>rmax</t>
  </si>
  <si>
    <t>bpk(Egg/female/day)</t>
  </si>
  <si>
    <t>z_j(1/day)</t>
  </si>
  <si>
    <t>z(1/day)</t>
  </si>
  <si>
    <t>alpha(day)</t>
  </si>
  <si>
    <t>AmTemp</t>
  </si>
  <si>
    <t>K(day)</t>
  </si>
  <si>
    <t>Scout</t>
  </si>
  <si>
    <t>K</t>
  </si>
  <si>
    <t>bpk</t>
  </si>
  <si>
    <t>Trans_Y</t>
  </si>
  <si>
    <t>Juvenile Mortality</t>
  </si>
  <si>
    <t xml:space="preserve"> bpk</t>
  </si>
  <si>
    <t>NA</t>
  </si>
  <si>
    <t>Juvenile Mortality Rate</t>
  </si>
  <si>
    <t>Juvenile Survivorship (la)</t>
  </si>
  <si>
    <t>z</t>
  </si>
  <si>
    <t>zj</t>
  </si>
  <si>
    <t>la</t>
  </si>
  <si>
    <t>k</t>
  </si>
  <si>
    <t>Brevicoryne</t>
  </si>
  <si>
    <t>brassicae</t>
  </si>
  <si>
    <t xml:space="preserve">Survivorship </t>
  </si>
  <si>
    <t>alpha</t>
  </si>
  <si>
    <t>x</t>
  </si>
  <si>
    <t>use intercept as x</t>
  </si>
  <si>
    <t xml:space="preserve"> </t>
  </si>
  <si>
    <t>calculate with la</t>
  </si>
  <si>
    <t>ln(bk)</t>
  </si>
  <si>
    <t>bk</t>
  </si>
  <si>
    <t>ln(bx)</t>
  </si>
  <si>
    <t>z_j</t>
  </si>
  <si>
    <t>ln(lx)</t>
  </si>
  <si>
    <t>Sancho</t>
  </si>
  <si>
    <t>LU</t>
  </si>
  <si>
    <t xml:space="preserve">Tetranychus </t>
  </si>
  <si>
    <t>pacificus</t>
  </si>
  <si>
    <t>R0</t>
  </si>
  <si>
    <t>Generation Time</t>
  </si>
  <si>
    <t>rmax(Birch)</t>
  </si>
  <si>
    <t>lower rmax than previous study due to extended pre-reproductive period</t>
  </si>
  <si>
    <t>Eotetranuchus</t>
  </si>
  <si>
    <t>wilamettei</t>
  </si>
  <si>
    <t>unq_ID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</si>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</sst>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Sathu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0" borderId="4" xfId="0" applyFill="1" applyBorder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0" xfId="0" applyNumberFormat="1" applyFill="1"/>
    <xf numFmtId="0" fontId="4" fillId="0" borderId="0" xfId="0" applyFont="1"/>
    <xf numFmtId="0" fontId="0" fillId="4" borderId="0" xfId="0" applyFill="1"/>
    <xf numFmtId="0" fontId="0" fillId="0" borderId="5" xfId="0" applyBorder="1"/>
    <xf numFmtId="0" fontId="0" fillId="0" borderId="5" xfId="0" applyFill="1" applyBorder="1"/>
    <xf numFmtId="0" fontId="4" fillId="0" borderId="5" xfId="0" applyFont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6" xfId="0" applyFill="1" applyBorder="1"/>
    <xf numFmtId="0" fontId="0" fillId="2" borderId="6" xfId="0" applyFill="1" applyBorder="1"/>
    <xf numFmtId="0" fontId="0" fillId="5" borderId="6" xfId="0" applyFill="1" applyBorder="1"/>
    <xf numFmtId="0" fontId="0" fillId="4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1" xfId="0" applyBorder="1"/>
    <xf numFmtId="0" fontId="0" fillId="0" borderId="11" xfId="0" applyFill="1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5" xfId="0" applyFont="1" applyFill="1" applyBorder="1"/>
    <xf numFmtId="0" fontId="0" fillId="0" borderId="9" xfId="0" applyFont="1" applyFill="1" applyBorder="1"/>
    <xf numFmtId="0" fontId="0" fillId="0" borderId="5" xfId="0" applyNumberFormat="1" applyFill="1" applyBorder="1"/>
    <xf numFmtId="0" fontId="0" fillId="0" borderId="0" xfId="0" applyFont="1"/>
  </cellXfs>
  <cellStyles count="37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7"/>
  <sheetViews>
    <sheetView tabSelected="1" topLeftCell="A61" workbookViewId="0">
      <selection activeCell="J2" sqref="J2"/>
    </sheetView>
  </sheetViews>
  <sheetFormatPr baseColWidth="10" defaultRowHeight="15" x14ac:dyDescent="0"/>
  <cols>
    <col min="8" max="8" width="16" customWidth="1"/>
    <col min="16" max="16" width="12.1640625" bestFit="1" customWidth="1"/>
    <col min="20" max="20" width="12.1640625" bestFit="1" customWidth="1"/>
    <col min="22" max="22" width="11.1640625" bestFit="1" customWidth="1"/>
    <col min="25" max="25" width="18.6640625" customWidth="1"/>
  </cols>
  <sheetData>
    <row r="1" spans="1:28" ht="16">
      <c r="A1" s="1" t="s">
        <v>0</v>
      </c>
      <c r="B1" t="s">
        <v>3</v>
      </c>
      <c r="C1" t="s">
        <v>18</v>
      </c>
      <c r="D1" t="s">
        <v>1</v>
      </c>
      <c r="E1" t="s">
        <v>9</v>
      </c>
      <c r="F1" t="s">
        <v>2</v>
      </c>
      <c r="G1" t="s">
        <v>11</v>
      </c>
      <c r="H1" t="s">
        <v>36</v>
      </c>
      <c r="I1" t="s">
        <v>23</v>
      </c>
      <c r="J1" t="s">
        <v>70</v>
      </c>
      <c r="K1" t="s">
        <v>10</v>
      </c>
      <c r="L1" t="s">
        <v>6</v>
      </c>
      <c r="M1" t="s">
        <v>5</v>
      </c>
      <c r="N1" t="s">
        <v>15</v>
      </c>
    </row>
    <row r="2" spans="1:28" s="2" customFormat="1">
      <c r="A2" s="2">
        <v>180</v>
      </c>
      <c r="B2" s="2">
        <v>11.9</v>
      </c>
      <c r="C2" s="2" t="s">
        <v>8</v>
      </c>
      <c r="E2" s="2">
        <v>0.16585016</v>
      </c>
      <c r="F2" s="2">
        <v>6.5251509999999999E-2</v>
      </c>
      <c r="G2" s="2">
        <v>0.94234309999999999</v>
      </c>
      <c r="H2" s="3">
        <f>G2/F2</f>
        <v>14.441705640221965</v>
      </c>
      <c r="I2" s="2">
        <v>0.78369999999999995</v>
      </c>
      <c r="J2" s="2">
        <v>1.4E-2</v>
      </c>
      <c r="K2" s="2" t="s">
        <v>12</v>
      </c>
      <c r="L2" s="2" t="s">
        <v>4</v>
      </c>
      <c r="M2" s="2" t="s">
        <v>7</v>
      </c>
      <c r="N2" s="2" t="s">
        <v>16</v>
      </c>
      <c r="P2" t="s">
        <v>33</v>
      </c>
      <c r="Q2" s="4" t="s">
        <v>31</v>
      </c>
      <c r="R2" s="7" t="s">
        <v>32</v>
      </c>
      <c r="S2" s="4" t="s">
        <v>27</v>
      </c>
      <c r="T2" s="4" t="s">
        <v>28</v>
      </c>
      <c r="U2" s="4" t="s">
        <v>29</v>
      </c>
      <c r="V2" s="4" t="s">
        <v>30</v>
      </c>
      <c r="W2" s="4" t="s">
        <v>26</v>
      </c>
      <c r="Y2" s="18" t="s">
        <v>65</v>
      </c>
      <c r="Z2" s="18" t="s">
        <v>63</v>
      </c>
      <c r="AA2" s="18" t="s">
        <v>64</v>
      </c>
      <c r="AB2" s="18" t="s">
        <v>15</v>
      </c>
    </row>
    <row r="3" spans="1:28" s="2" customFormat="1">
      <c r="A3" s="2">
        <v>180</v>
      </c>
      <c r="B3" s="2">
        <v>16.600000000000001</v>
      </c>
      <c r="C3" s="2" t="s">
        <v>8</v>
      </c>
      <c r="E3" s="2">
        <v>0.25554939999999998</v>
      </c>
      <c r="F3" s="2">
        <v>0.1012258</v>
      </c>
      <c r="G3" s="2">
        <v>1.9358979999999999</v>
      </c>
      <c r="H3" s="3">
        <f t="shared" ref="H3:H6" si="0">G3/F3</f>
        <v>19.124551250768082</v>
      </c>
      <c r="I3" s="2">
        <v>0.83720000000000006</v>
      </c>
      <c r="J3" s="2">
        <v>2.4969999999999999E-2</v>
      </c>
      <c r="K3" s="2" t="s">
        <v>12</v>
      </c>
      <c r="L3" s="2" t="s">
        <v>4</v>
      </c>
      <c r="M3" s="2" t="s">
        <v>7</v>
      </c>
      <c r="N3" s="2" t="s">
        <v>16</v>
      </c>
      <c r="P3" t="s">
        <v>33</v>
      </c>
      <c r="Q3" s="8">
        <v>11.9</v>
      </c>
      <c r="R3" s="2">
        <v>1.902938</v>
      </c>
      <c r="S3" s="8">
        <v>3.21</v>
      </c>
      <c r="T3" s="2">
        <v>0.94234309999999999</v>
      </c>
      <c r="U3" s="2">
        <v>2.5535619999999999</v>
      </c>
      <c r="V3" s="8">
        <v>16.8</v>
      </c>
      <c r="W3" s="8">
        <v>-0.94919439999999999</v>
      </c>
      <c r="Y3" s="18">
        <v>0.14899999999999999</v>
      </c>
      <c r="Z3" s="18">
        <v>19.5</v>
      </c>
      <c r="AA3" s="18">
        <v>20</v>
      </c>
      <c r="AB3" s="2" t="s">
        <v>66</v>
      </c>
    </row>
    <row r="4" spans="1:28" s="2" customFormat="1">
      <c r="A4" s="2">
        <v>180</v>
      </c>
      <c r="B4" s="2">
        <v>19.600000000000001</v>
      </c>
      <c r="C4" s="2" t="s">
        <v>8</v>
      </c>
      <c r="E4" s="2">
        <v>1.7526759999999999E-2</v>
      </c>
      <c r="F4" s="2">
        <v>3.8577119999999999E-2</v>
      </c>
      <c r="G4" s="2">
        <v>0.7736383</v>
      </c>
      <c r="H4" s="3">
        <f t="shared" si="0"/>
        <v>20.054330131435421</v>
      </c>
      <c r="I4" s="2">
        <v>0.66900000000000004</v>
      </c>
      <c r="J4" s="2">
        <v>1.451E-2</v>
      </c>
      <c r="K4" s="2" t="s">
        <v>12</v>
      </c>
      <c r="L4" s="2" t="s">
        <v>4</v>
      </c>
      <c r="M4" s="2" t="s">
        <v>7</v>
      </c>
      <c r="N4" s="2" t="s">
        <v>16</v>
      </c>
      <c r="P4" t="s">
        <v>33</v>
      </c>
      <c r="Q4" s="5">
        <v>16.600000000000001</v>
      </c>
      <c r="R4" s="2">
        <v>2.8730790000000002</v>
      </c>
      <c r="S4" s="5">
        <v>2.9</v>
      </c>
      <c r="T4" s="2">
        <v>1.9358979999999999</v>
      </c>
      <c r="U4" s="2">
        <v>1.7760339999999999</v>
      </c>
      <c r="V4" s="5">
        <v>11.5</v>
      </c>
      <c r="W4" s="5">
        <v>-1.9406410000000001</v>
      </c>
      <c r="Y4" s="18">
        <v>0.21</v>
      </c>
      <c r="Z4" s="18">
        <v>49</v>
      </c>
      <c r="AA4" s="18">
        <v>18</v>
      </c>
    </row>
    <row r="5" spans="1:28" s="2" customFormat="1">
      <c r="A5" s="2">
        <v>180</v>
      </c>
      <c r="B5" s="2">
        <v>23.1</v>
      </c>
      <c r="C5" s="2" t="s">
        <v>8</v>
      </c>
      <c r="E5" s="2">
        <v>7.6329270000000005E-2</v>
      </c>
      <c r="F5" s="2">
        <v>0.15475886</v>
      </c>
      <c r="G5" s="2">
        <v>3.651259</v>
      </c>
      <c r="H5" s="3">
        <f t="shared" si="0"/>
        <v>23.593214630813382</v>
      </c>
      <c r="I5" s="2">
        <v>0.48149999999999998</v>
      </c>
      <c r="J5" s="2">
        <v>7.9000000000000001E-2</v>
      </c>
      <c r="K5" s="2" t="s">
        <v>12</v>
      </c>
      <c r="L5" s="2" t="s">
        <v>4</v>
      </c>
      <c r="M5" s="2" t="s">
        <v>7</v>
      </c>
      <c r="N5" s="2" t="s">
        <v>16</v>
      </c>
      <c r="P5" t="s">
        <v>33</v>
      </c>
      <c r="Q5" s="5">
        <v>19.600000000000001</v>
      </c>
      <c r="R5" s="2">
        <v>3.7729979999999999</v>
      </c>
      <c r="S5" s="5">
        <v>4.75</v>
      </c>
      <c r="T5" s="2">
        <v>0.7736383</v>
      </c>
      <c r="U5" s="2">
        <v>3.1915710000000002</v>
      </c>
      <c r="V5" s="5">
        <v>9.9</v>
      </c>
      <c r="W5" s="5">
        <v>-0.80068130000000004</v>
      </c>
      <c r="Y5" s="18">
        <v>0.28399999999999997</v>
      </c>
      <c r="Z5" s="18">
        <v>46.1</v>
      </c>
      <c r="AA5" s="18">
        <v>13.5</v>
      </c>
    </row>
    <row r="6" spans="1:28" s="2" customFormat="1">
      <c r="A6" s="2">
        <v>180</v>
      </c>
      <c r="B6" s="2">
        <v>26.7</v>
      </c>
      <c r="C6" s="2" t="s">
        <v>8</v>
      </c>
      <c r="E6" s="2">
        <v>0.58384910000000001</v>
      </c>
      <c r="F6" s="2">
        <v>0.3532227</v>
      </c>
      <c r="G6" s="2">
        <v>10.014900000000001</v>
      </c>
      <c r="H6" s="3">
        <f t="shared" si="0"/>
        <v>28.35293428196999</v>
      </c>
      <c r="I6" s="2">
        <v>0.96289999999999998</v>
      </c>
      <c r="J6" s="2">
        <v>3.9789999999999999E-2</v>
      </c>
      <c r="K6" s="2" t="s">
        <v>12</v>
      </c>
      <c r="L6" s="2" t="s">
        <v>4</v>
      </c>
      <c r="M6" s="2" t="s">
        <v>7</v>
      </c>
      <c r="N6" s="2" t="s">
        <v>16</v>
      </c>
      <c r="P6" t="s">
        <v>33</v>
      </c>
      <c r="Q6" s="5">
        <v>23.1</v>
      </c>
      <c r="R6" s="2">
        <v>8.6175429999999995</v>
      </c>
      <c r="S6" s="5">
        <v>4.87</v>
      </c>
      <c r="T6" s="2">
        <v>3.651259</v>
      </c>
      <c r="U6" s="2">
        <v>10.602180000000001</v>
      </c>
      <c r="V6" s="5">
        <v>8.6</v>
      </c>
      <c r="W6" s="5">
        <v>-3.7879749999999999</v>
      </c>
      <c r="Y6" s="18">
        <v>0.28100000000000003</v>
      </c>
      <c r="Z6" s="18">
        <v>13.5</v>
      </c>
      <c r="AA6" s="18">
        <v>9.3000000000000007</v>
      </c>
    </row>
    <row r="7" spans="1:28" s="2" customFormat="1">
      <c r="A7" s="2">
        <v>263</v>
      </c>
      <c r="B7" s="2">
        <v>11.9</v>
      </c>
      <c r="C7" s="2" t="s">
        <v>13</v>
      </c>
      <c r="E7" s="2">
        <v>0.1886591</v>
      </c>
      <c r="F7" s="2">
        <v>-0.1987313</v>
      </c>
      <c r="G7" s="2">
        <v>2.5535619999999999</v>
      </c>
      <c r="H7" s="2">
        <f>G7/F7</f>
        <v>-12.849319659258505</v>
      </c>
      <c r="I7" s="2">
        <v>0.75260000000000005</v>
      </c>
      <c r="J7" s="2">
        <v>4.4740000000000002E-2</v>
      </c>
      <c r="K7" s="2" t="s">
        <v>14</v>
      </c>
      <c r="L7" s="2" t="s">
        <v>4</v>
      </c>
      <c r="M7" s="2" t="s">
        <v>7</v>
      </c>
      <c r="N7" s="2" t="s">
        <v>16</v>
      </c>
      <c r="P7" t="s">
        <v>33</v>
      </c>
      <c r="Q7" s="6">
        <v>26.7</v>
      </c>
      <c r="R7" s="2">
        <v>9.4704169999999994</v>
      </c>
      <c r="S7" s="6">
        <v>3.92</v>
      </c>
      <c r="T7" s="2">
        <v>10.014900000000001</v>
      </c>
      <c r="U7" s="2">
        <v>15.63761</v>
      </c>
      <c r="V7" s="6">
        <v>8.5</v>
      </c>
      <c r="W7" s="6">
        <v>-10.18566</v>
      </c>
      <c r="Y7" s="18">
        <v>0.252</v>
      </c>
      <c r="Z7" s="18">
        <v>9.6999999999999993</v>
      </c>
      <c r="AA7" s="18">
        <v>9</v>
      </c>
    </row>
    <row r="8" spans="1:28" s="2" customFormat="1">
      <c r="A8" s="2">
        <v>263</v>
      </c>
      <c r="B8" s="2">
        <v>16.600000000000001</v>
      </c>
      <c r="C8" s="2" t="s">
        <v>13</v>
      </c>
      <c r="E8" s="2">
        <v>0.31754793999999997</v>
      </c>
      <c r="F8" s="2">
        <v>8.7860610000000006E-2</v>
      </c>
      <c r="G8" s="2">
        <v>1.7760339999999999</v>
      </c>
      <c r="H8" s="2">
        <f t="shared" ref="H8:H11" si="1">G8/F8</f>
        <v>20.214223415931208</v>
      </c>
      <c r="I8" s="2">
        <v>0.51329999999999998</v>
      </c>
      <c r="J8" s="2">
        <v>1.9599999999999999E-2</v>
      </c>
      <c r="K8" s="2" t="s">
        <v>14</v>
      </c>
      <c r="L8" s="2" t="s">
        <v>4</v>
      </c>
      <c r="M8" s="2" t="s">
        <v>7</v>
      </c>
      <c r="N8" s="2" t="s">
        <v>16</v>
      </c>
      <c r="P8" t="s">
        <v>33</v>
      </c>
    </row>
    <row r="9" spans="1:28" s="2" customFormat="1">
      <c r="A9" s="2">
        <v>263</v>
      </c>
      <c r="B9" s="2">
        <v>19.600000000000001</v>
      </c>
      <c r="C9" s="2" t="s">
        <v>13</v>
      </c>
      <c r="E9" s="2">
        <v>0.3536337</v>
      </c>
      <c r="F9" s="2">
        <v>0.1447927</v>
      </c>
      <c r="G9" s="2">
        <v>3.1915710000000002</v>
      </c>
      <c r="H9" s="2">
        <f t="shared" si="1"/>
        <v>22.042347438786624</v>
      </c>
      <c r="I9" s="2">
        <v>0.55359999999999998</v>
      </c>
      <c r="J9" s="2">
        <v>2.921E-2</v>
      </c>
      <c r="K9" s="2" t="s">
        <v>14</v>
      </c>
      <c r="L9" s="2" t="s">
        <v>4</v>
      </c>
      <c r="M9" s="2" t="s">
        <v>7</v>
      </c>
      <c r="N9" s="2" t="s">
        <v>16</v>
      </c>
      <c r="P9" t="s">
        <v>33</v>
      </c>
      <c r="R9" s="2" t="s">
        <v>22</v>
      </c>
    </row>
    <row r="10" spans="1:28" s="2" customFormat="1">
      <c r="A10" s="2">
        <v>263</v>
      </c>
      <c r="B10" s="2">
        <v>23.1</v>
      </c>
      <c r="C10" s="2" t="s">
        <v>13</v>
      </c>
      <c r="E10" s="2">
        <v>0.91741150000000005</v>
      </c>
      <c r="F10" s="2">
        <v>-0.41925390000000001</v>
      </c>
      <c r="G10" s="2">
        <v>10.602180000000001</v>
      </c>
      <c r="H10" s="2">
        <f t="shared" si="1"/>
        <v>-25.288208410225881</v>
      </c>
      <c r="I10" s="2">
        <v>0.7833</v>
      </c>
      <c r="J10" s="2">
        <v>5.8299999999999998E-2</v>
      </c>
      <c r="K10" s="2" t="s">
        <v>14</v>
      </c>
      <c r="L10" s="2" t="s">
        <v>4</v>
      </c>
      <c r="M10" s="2" t="s">
        <v>7</v>
      </c>
      <c r="N10" s="2" t="s">
        <v>16</v>
      </c>
      <c r="P10" t="s">
        <v>33</v>
      </c>
      <c r="R10" s="11" t="s">
        <v>35</v>
      </c>
      <c r="S10" s="11" t="s">
        <v>45</v>
      </c>
      <c r="T10" s="11" t="s">
        <v>50</v>
      </c>
      <c r="U10" s="11" t="s">
        <v>49</v>
      </c>
      <c r="V10" s="11" t="s">
        <v>56</v>
      </c>
      <c r="W10" s="11" t="s">
        <v>22</v>
      </c>
    </row>
    <row r="11" spans="1:28" s="2" customFormat="1">
      <c r="A11" s="2">
        <v>263</v>
      </c>
      <c r="B11" s="2">
        <v>26.7</v>
      </c>
      <c r="C11" s="2" t="s">
        <v>13</v>
      </c>
      <c r="E11" s="2">
        <v>0.60704740000000001</v>
      </c>
      <c r="F11" s="2">
        <v>0.56294259999999996</v>
      </c>
      <c r="G11" s="2">
        <v>15.63761</v>
      </c>
      <c r="H11" s="2">
        <f t="shared" si="1"/>
        <v>27.77833832436913</v>
      </c>
      <c r="I11" s="2">
        <v>0.95269999999999999</v>
      </c>
      <c r="J11" s="2">
        <v>5.0999999999999997E-2</v>
      </c>
      <c r="K11" s="2" t="s">
        <v>14</v>
      </c>
      <c r="L11" s="2" t="s">
        <v>4</v>
      </c>
      <c r="M11" s="2" t="s">
        <v>7</v>
      </c>
      <c r="N11" s="2" t="s">
        <v>16</v>
      </c>
      <c r="P11" t="s">
        <v>33</v>
      </c>
      <c r="R11" s="8">
        <v>3.21</v>
      </c>
      <c r="S11" s="2">
        <v>1.902938</v>
      </c>
      <c r="T11" s="2">
        <v>4.5953090000000002E-2</v>
      </c>
      <c r="U11" s="18">
        <v>16.8</v>
      </c>
      <c r="V11" s="18">
        <v>33.048180000000002</v>
      </c>
      <c r="W11" s="29">
        <v>3.4979659999999999</v>
      </c>
    </row>
    <row r="12" spans="1:28" s="2" customFormat="1">
      <c r="A12" s="2">
        <v>300</v>
      </c>
      <c r="B12" s="2">
        <v>11.9</v>
      </c>
      <c r="C12" s="2" t="s">
        <v>17</v>
      </c>
      <c r="E12" s="2">
        <v>1.3560958599999999</v>
      </c>
      <c r="F12" s="2">
        <v>-4.5953090000000002E-2</v>
      </c>
      <c r="G12" s="2">
        <v>1.902938</v>
      </c>
      <c r="I12" s="2">
        <v>0.25619999999999998</v>
      </c>
      <c r="J12" s="2">
        <v>9.3590000000000007E-2</v>
      </c>
      <c r="K12" s="2" t="s">
        <v>20</v>
      </c>
      <c r="L12" s="2" t="s">
        <v>4</v>
      </c>
      <c r="M12" s="2" t="s">
        <v>7</v>
      </c>
      <c r="N12" s="2" t="s">
        <v>16</v>
      </c>
      <c r="P12" t="s">
        <v>33</v>
      </c>
      <c r="R12" s="5">
        <v>2.9</v>
      </c>
      <c r="S12" s="2">
        <v>2.8730790000000002</v>
      </c>
      <c r="T12" s="2">
        <v>6.52808E-2</v>
      </c>
      <c r="U12" s="18">
        <v>11.5</v>
      </c>
      <c r="V12" s="18">
        <v>33.917560000000002</v>
      </c>
      <c r="W12" s="29">
        <v>3.523933</v>
      </c>
    </row>
    <row r="13" spans="1:28" s="2" customFormat="1">
      <c r="A13" s="2">
        <v>300</v>
      </c>
      <c r="B13" s="2">
        <v>16.600000000000001</v>
      </c>
      <c r="C13" s="2" t="s">
        <v>17</v>
      </c>
      <c r="E13" s="2">
        <v>1.7894178000000001</v>
      </c>
      <c r="F13" s="2">
        <v>6.52808E-2</v>
      </c>
      <c r="G13" s="2">
        <v>2.8730790000000002</v>
      </c>
      <c r="I13" s="2">
        <v>0.19239999999999999</v>
      </c>
      <c r="J13" s="2">
        <v>2.9049999999999999E-2</v>
      </c>
      <c r="K13" s="2" t="s">
        <v>20</v>
      </c>
      <c r="L13" s="2" t="s">
        <v>4</v>
      </c>
      <c r="M13" s="2" t="s">
        <v>7</v>
      </c>
      <c r="N13" s="2" t="s">
        <v>16</v>
      </c>
      <c r="P13" t="s">
        <v>33</v>
      </c>
      <c r="R13" s="5">
        <v>4.75</v>
      </c>
      <c r="S13" s="2">
        <v>3.7729979999999999</v>
      </c>
      <c r="T13" s="2">
        <v>8.0019859999999998E-2</v>
      </c>
      <c r="U13" s="18">
        <v>9.9</v>
      </c>
      <c r="V13" s="18">
        <v>38.608910000000002</v>
      </c>
      <c r="W13" s="38">
        <v>3.653483</v>
      </c>
    </row>
    <row r="14" spans="1:28" s="2" customFormat="1">
      <c r="A14" s="2">
        <v>300</v>
      </c>
      <c r="B14" s="2">
        <v>19.600000000000001</v>
      </c>
      <c r="C14" s="2" t="s">
        <v>17</v>
      </c>
      <c r="E14" s="2">
        <v>2.2046083300000001</v>
      </c>
      <c r="F14" s="2">
        <v>-8.0019859999999998E-2</v>
      </c>
      <c r="G14" s="2">
        <v>3.7729979999999999</v>
      </c>
      <c r="I14" s="2">
        <v>0.44140000000000001</v>
      </c>
      <c r="J14" s="2">
        <v>0.02</v>
      </c>
      <c r="K14" s="2" t="s">
        <v>20</v>
      </c>
      <c r="L14" s="2" t="s">
        <v>4</v>
      </c>
      <c r="M14" s="2" t="s">
        <v>7</v>
      </c>
      <c r="N14" s="2" t="s">
        <v>16</v>
      </c>
      <c r="P14" t="s">
        <v>33</v>
      </c>
      <c r="R14" s="5">
        <v>4.87</v>
      </c>
      <c r="S14" s="2">
        <v>8.6175429999999995</v>
      </c>
      <c r="T14" s="2">
        <v>0.29754659999999999</v>
      </c>
      <c r="U14" s="18">
        <v>8.6</v>
      </c>
      <c r="V14" s="18">
        <v>73.129840000000002</v>
      </c>
      <c r="W14" s="29">
        <v>4.2922359999999999</v>
      </c>
    </row>
    <row r="15" spans="1:28" s="2" customFormat="1">
      <c r="A15" s="2">
        <v>300</v>
      </c>
      <c r="B15" s="2">
        <v>23.1</v>
      </c>
      <c r="C15" s="2" t="s">
        <v>17</v>
      </c>
      <c r="E15" s="2">
        <v>1.7442162999999999</v>
      </c>
      <c r="F15" s="2">
        <v>-0.29754659999999999</v>
      </c>
      <c r="G15" s="2">
        <v>8.6175429999999995</v>
      </c>
      <c r="I15" s="2">
        <v>0.72240000000000004</v>
      </c>
      <c r="J15" s="2">
        <v>6.7879999999999996E-2</v>
      </c>
      <c r="K15" s="2" t="s">
        <v>20</v>
      </c>
      <c r="L15" s="2" t="s">
        <v>4</v>
      </c>
      <c r="M15" s="2" t="s">
        <v>7</v>
      </c>
      <c r="N15" s="2" t="s">
        <v>16</v>
      </c>
      <c r="P15" t="s">
        <v>33</v>
      </c>
      <c r="R15" s="6">
        <v>3.92</v>
      </c>
      <c r="S15" s="2">
        <v>9.4704169999999994</v>
      </c>
      <c r="T15" s="2">
        <v>0.28325479999999997</v>
      </c>
      <c r="U15" s="16">
        <v>8.5</v>
      </c>
      <c r="V15" s="37">
        <v>79.182100000000005</v>
      </c>
      <c r="W15" s="31">
        <v>4.3717499999999996</v>
      </c>
    </row>
    <row r="16" spans="1:28" s="2" customFormat="1">
      <c r="A16" s="2">
        <v>300</v>
      </c>
      <c r="B16" s="2">
        <v>26.7</v>
      </c>
      <c r="C16" s="2" t="s">
        <v>17</v>
      </c>
      <c r="E16" s="2">
        <v>1.9075139999999999</v>
      </c>
      <c r="F16" s="2">
        <v>-0.28325479999999997</v>
      </c>
      <c r="G16" s="2">
        <v>9.4704169999999994</v>
      </c>
      <c r="I16" s="2">
        <v>0.59470000000000001</v>
      </c>
      <c r="J16" s="2">
        <v>9.4700000000000006E-2</v>
      </c>
      <c r="K16" s="2" t="s">
        <v>20</v>
      </c>
      <c r="L16" s="2" t="s">
        <v>4</v>
      </c>
      <c r="M16" s="2" t="s">
        <v>7</v>
      </c>
      <c r="N16" s="2" t="s">
        <v>16</v>
      </c>
      <c r="P16" t="s">
        <v>33</v>
      </c>
      <c r="Q16"/>
      <c r="R16"/>
      <c r="S16"/>
      <c r="T16"/>
      <c r="U16"/>
      <c r="V16"/>
    </row>
    <row r="17" spans="1:27">
      <c r="A17" s="2">
        <v>177</v>
      </c>
      <c r="B17" s="2">
        <v>11.9</v>
      </c>
      <c r="C17" s="2" t="s">
        <v>24</v>
      </c>
      <c r="D17" s="2">
        <v>16.8</v>
      </c>
      <c r="E17" s="2"/>
      <c r="F17" s="2"/>
      <c r="G17" s="2">
        <v>71.116699999999994</v>
      </c>
      <c r="H17" s="2">
        <v>4.2643219999999999</v>
      </c>
      <c r="I17" s="2"/>
      <c r="J17" s="2"/>
      <c r="K17" s="2" t="s">
        <v>25</v>
      </c>
      <c r="L17" s="2"/>
      <c r="M17" s="2"/>
      <c r="N17" s="2"/>
      <c r="O17" s="2"/>
      <c r="P17" t="s">
        <v>33</v>
      </c>
      <c r="R17" t="s">
        <v>25</v>
      </c>
    </row>
    <row r="18" spans="1:27" s="2" customFormat="1">
      <c r="A18" s="2">
        <v>177</v>
      </c>
      <c r="B18" s="2">
        <v>16.600000000000001</v>
      </c>
      <c r="C18" s="2" t="s">
        <v>24</v>
      </c>
      <c r="D18" s="2">
        <v>11.5</v>
      </c>
      <c r="G18" s="2">
        <v>1.9944789999999999</v>
      </c>
      <c r="H18" s="2">
        <v>0.69038290000000002</v>
      </c>
      <c r="K18" s="2" t="s">
        <v>25</v>
      </c>
      <c r="P18" t="s">
        <v>33</v>
      </c>
      <c r="R18" s="4" t="s">
        <v>50</v>
      </c>
      <c r="S18" s="4" t="s">
        <v>42</v>
      </c>
      <c r="T18" s="4" t="s">
        <v>57</v>
      </c>
      <c r="U18" s="4" t="s">
        <v>49</v>
      </c>
      <c r="V18" s="4" t="s">
        <v>58</v>
      </c>
      <c r="W18" s="4" t="s">
        <v>25</v>
      </c>
    </row>
    <row r="19" spans="1:27" s="2" customFormat="1">
      <c r="A19" s="2">
        <v>177</v>
      </c>
      <c r="B19" s="2">
        <v>19.600000000000001</v>
      </c>
      <c r="C19" s="2" t="s">
        <v>24</v>
      </c>
      <c r="D19" s="2">
        <v>9.9</v>
      </c>
      <c r="G19" s="2">
        <v>23.47542</v>
      </c>
      <c r="H19" s="2">
        <v>3.1559539999999999</v>
      </c>
      <c r="K19" s="2" t="s">
        <v>25</v>
      </c>
      <c r="P19" t="s">
        <v>33</v>
      </c>
      <c r="R19" s="2">
        <v>0.1987313</v>
      </c>
      <c r="S19" s="2">
        <v>2.5535619999999999</v>
      </c>
      <c r="T19" s="2">
        <v>0.94234309999999999</v>
      </c>
      <c r="U19" s="2">
        <v>16.8</v>
      </c>
      <c r="V19" s="2">
        <v>26.561</v>
      </c>
      <c r="W19" s="2">
        <v>3.2794439999999998</v>
      </c>
    </row>
    <row r="20" spans="1:27" s="2" customFormat="1">
      <c r="A20" s="2">
        <v>177</v>
      </c>
      <c r="B20" s="2">
        <v>23.1</v>
      </c>
      <c r="C20" s="2" t="s">
        <v>24</v>
      </c>
      <c r="D20" s="2">
        <v>8.6</v>
      </c>
      <c r="G20" s="2">
        <v>12.0404</v>
      </c>
      <c r="H20" s="2">
        <v>2.4882680000000001</v>
      </c>
      <c r="K20" s="2" t="s">
        <v>25</v>
      </c>
      <c r="P20" t="s">
        <v>33</v>
      </c>
      <c r="R20" s="2">
        <v>8.7860610000000006E-2</v>
      </c>
      <c r="S20" s="2">
        <v>1.7760339999999999</v>
      </c>
      <c r="T20" s="2">
        <v>1.9358979999999999</v>
      </c>
      <c r="U20" s="2">
        <v>11.5</v>
      </c>
      <c r="V20" s="2">
        <v>1.9944789999999999</v>
      </c>
      <c r="W20" s="2">
        <v>0.69038290000000002</v>
      </c>
    </row>
    <row r="21" spans="1:27" s="2" customFormat="1">
      <c r="A21" s="2">
        <v>177</v>
      </c>
      <c r="B21" s="2">
        <v>26.7</v>
      </c>
      <c r="C21" s="2" t="s">
        <v>24</v>
      </c>
      <c r="D21" s="2">
        <v>8.5</v>
      </c>
      <c r="G21" s="2">
        <v>38.989960000000004</v>
      </c>
      <c r="H21">
        <v>3.6633040000000001</v>
      </c>
      <c r="K21" s="2" t="s">
        <v>25</v>
      </c>
      <c r="P21" t="s">
        <v>33</v>
      </c>
      <c r="R21" s="2">
        <v>0.1447927</v>
      </c>
      <c r="S21" s="2">
        <v>3.1915710000000002</v>
      </c>
      <c r="T21" s="2">
        <v>0.7736383</v>
      </c>
      <c r="U21" s="2">
        <v>9.9</v>
      </c>
      <c r="V21" s="2">
        <v>23.47542</v>
      </c>
      <c r="W21" s="2">
        <v>3.1559539999999999</v>
      </c>
    </row>
    <row r="22" spans="1:27" s="2" customFormat="1">
      <c r="A22" s="2">
        <v>302</v>
      </c>
      <c r="B22" s="2">
        <v>11.9</v>
      </c>
      <c r="C22" s="2" t="s">
        <v>19</v>
      </c>
      <c r="D22" s="2">
        <v>3.21</v>
      </c>
      <c r="E22" s="2">
        <v>4.2140490000000002</v>
      </c>
      <c r="G22" s="2">
        <v>71.130830000000003</v>
      </c>
      <c r="H22" s="2">
        <v>4.2645200000000001</v>
      </c>
      <c r="K22" s="2" t="s">
        <v>22</v>
      </c>
      <c r="L22" s="2" t="s">
        <v>4</v>
      </c>
      <c r="M22" s="2" t="s">
        <v>7</v>
      </c>
      <c r="N22" t="s">
        <v>16</v>
      </c>
      <c r="O22"/>
      <c r="P22" t="s">
        <v>33</v>
      </c>
      <c r="R22" s="2">
        <v>0.41925390000000001</v>
      </c>
      <c r="S22" s="2">
        <v>10.602180000000001</v>
      </c>
      <c r="T22" s="2">
        <v>3.651259</v>
      </c>
      <c r="U22" s="2">
        <v>8.6</v>
      </c>
      <c r="V22" s="2">
        <v>55.332920000000001</v>
      </c>
      <c r="W22" s="2">
        <v>4.0133679999999998</v>
      </c>
    </row>
    <row r="23" spans="1:27">
      <c r="A23" s="2">
        <v>302</v>
      </c>
      <c r="B23" s="2">
        <v>16.600000000000001</v>
      </c>
      <c r="C23" s="2" t="s">
        <v>19</v>
      </c>
      <c r="D23" s="2">
        <v>2.9</v>
      </c>
      <c r="E23" s="2">
        <v>2.8730790000000002</v>
      </c>
      <c r="F23" s="2"/>
      <c r="G23" s="2">
        <v>33.917560000000002</v>
      </c>
      <c r="H23" s="2">
        <v>3.52393</v>
      </c>
      <c r="I23" s="2"/>
      <c r="J23" s="2"/>
      <c r="K23" s="2" t="s">
        <v>22</v>
      </c>
      <c r="L23" s="2" t="s">
        <v>4</v>
      </c>
      <c r="M23" s="2" t="s">
        <v>7</v>
      </c>
      <c r="N23" t="s">
        <v>16</v>
      </c>
      <c r="P23" t="s">
        <v>33</v>
      </c>
      <c r="R23" s="2">
        <v>0.56294259999999996</v>
      </c>
      <c r="S23" s="2">
        <v>15.63761</v>
      </c>
      <c r="T23" s="2">
        <v>10.014900000000001</v>
      </c>
      <c r="U23" s="2">
        <v>8.5</v>
      </c>
      <c r="V23" s="2">
        <v>38.989960000000004</v>
      </c>
      <c r="W23">
        <v>3.6633040000000001</v>
      </c>
    </row>
    <row r="24" spans="1:27">
      <c r="A24" s="2">
        <v>302</v>
      </c>
      <c r="B24" s="2">
        <v>19.600000000000001</v>
      </c>
      <c r="C24" s="2" t="s">
        <v>19</v>
      </c>
      <c r="D24" s="2">
        <v>4.75</v>
      </c>
      <c r="E24" s="2">
        <v>4.1713190000000004</v>
      </c>
      <c r="F24" s="2"/>
      <c r="G24" s="2">
        <v>42.490720000000003</v>
      </c>
      <c r="H24" s="2">
        <v>3.7492899999999998</v>
      </c>
      <c r="I24" s="2"/>
      <c r="J24" s="2"/>
      <c r="K24" s="2" t="s">
        <v>22</v>
      </c>
      <c r="L24" s="2" t="s">
        <v>4</v>
      </c>
      <c r="M24" s="2" t="s">
        <v>7</v>
      </c>
      <c r="N24" t="s">
        <v>16</v>
      </c>
      <c r="P24" t="s">
        <v>33</v>
      </c>
    </row>
    <row r="25" spans="1:27">
      <c r="A25" s="2">
        <v>302</v>
      </c>
      <c r="B25" s="2">
        <v>23.1</v>
      </c>
      <c r="C25" s="2" t="s">
        <v>19</v>
      </c>
      <c r="D25" s="2">
        <v>4.87</v>
      </c>
      <c r="E25" s="2">
        <v>8.6262849999999993</v>
      </c>
      <c r="F25" s="2"/>
      <c r="G25" s="2">
        <v>73.16695</v>
      </c>
      <c r="H25" s="2">
        <v>4.2927400000000002</v>
      </c>
      <c r="I25" s="2"/>
      <c r="J25" s="2"/>
      <c r="K25" s="2" t="s">
        <v>22</v>
      </c>
      <c r="L25" s="2" t="s">
        <v>4</v>
      </c>
      <c r="M25" s="2" t="s">
        <v>7</v>
      </c>
      <c r="N25" t="s">
        <v>16</v>
      </c>
      <c r="P25" t="s">
        <v>33</v>
      </c>
    </row>
    <row r="26" spans="1:27">
      <c r="A26" s="2">
        <v>302</v>
      </c>
      <c r="B26" s="2">
        <v>26.7</v>
      </c>
      <c r="C26" s="2" t="s">
        <v>19</v>
      </c>
      <c r="D26" s="2">
        <v>3.92</v>
      </c>
      <c r="E26" s="2">
        <v>21.44941</v>
      </c>
      <c r="F26" s="2"/>
      <c r="G26" s="2">
        <v>168.91489999999999</v>
      </c>
      <c r="H26" s="2">
        <v>5.1294000000000004</v>
      </c>
      <c r="I26" s="2"/>
      <c r="J26" s="2"/>
      <c r="K26" s="2" t="s">
        <v>22</v>
      </c>
      <c r="L26" s="2" t="s">
        <v>4</v>
      </c>
      <c r="M26" s="2" t="s">
        <v>7</v>
      </c>
      <c r="N26" t="s">
        <v>16</v>
      </c>
      <c r="P26" t="s">
        <v>33</v>
      </c>
    </row>
    <row r="27" spans="1:27">
      <c r="A27">
        <v>400</v>
      </c>
      <c r="B27">
        <v>11.9</v>
      </c>
      <c r="C27" t="s">
        <v>26</v>
      </c>
      <c r="D27" s="8">
        <v>-0.72862229999999995</v>
      </c>
      <c r="G27" s="8">
        <v>0.72862229999999995</v>
      </c>
      <c r="H27" s="2"/>
      <c r="I27" s="2"/>
      <c r="J27" s="2"/>
      <c r="K27" s="2"/>
      <c r="L27" s="2"/>
      <c r="M27" s="2"/>
      <c r="P27" t="s">
        <v>33</v>
      </c>
    </row>
    <row r="28" spans="1:27">
      <c r="A28">
        <v>400</v>
      </c>
      <c r="B28">
        <v>16.600000000000001</v>
      </c>
      <c r="C28" t="s">
        <v>26</v>
      </c>
      <c r="D28" s="5">
        <v>-1.9406410000000001</v>
      </c>
      <c r="G28" s="5">
        <v>1.9406410000000001</v>
      </c>
      <c r="H28" s="2"/>
      <c r="I28" s="2"/>
      <c r="J28" s="2"/>
      <c r="K28" s="2"/>
      <c r="L28" s="2"/>
      <c r="M28" s="2"/>
      <c r="P28" t="s">
        <v>33</v>
      </c>
    </row>
    <row r="29" spans="1:27">
      <c r="A29">
        <v>400</v>
      </c>
      <c r="B29">
        <v>19.600000000000001</v>
      </c>
      <c r="C29" t="s">
        <v>26</v>
      </c>
      <c r="D29" s="5">
        <v>-0.75725399999999998</v>
      </c>
      <c r="G29" s="5">
        <v>0.75725399999999998</v>
      </c>
      <c r="H29" s="2"/>
      <c r="I29" s="2"/>
      <c r="J29" s="2"/>
      <c r="K29" s="2"/>
      <c r="L29" s="2"/>
      <c r="M29" s="2"/>
      <c r="P29" t="s">
        <v>33</v>
      </c>
    </row>
    <row r="30" spans="1:27">
      <c r="A30">
        <v>400</v>
      </c>
      <c r="B30">
        <v>23.1</v>
      </c>
      <c r="C30" t="s">
        <v>26</v>
      </c>
      <c r="D30" s="5">
        <v>-3.7419570000000002</v>
      </c>
      <c r="G30" s="5">
        <v>3.7419570000000002</v>
      </c>
      <c r="H30" s="2"/>
      <c r="I30" s="2"/>
      <c r="J30" s="2"/>
      <c r="K30" s="2"/>
      <c r="L30" s="2"/>
      <c r="M30" s="2"/>
      <c r="P30" t="s">
        <v>33</v>
      </c>
    </row>
    <row r="31" spans="1:27">
      <c r="A31">
        <v>400</v>
      </c>
      <c r="B31">
        <v>26.7</v>
      </c>
      <c r="C31" t="s">
        <v>26</v>
      </c>
      <c r="D31" s="5">
        <v>-24.970849999999999</v>
      </c>
      <c r="G31" s="5">
        <v>24.970849999999999</v>
      </c>
      <c r="H31" s="2"/>
      <c r="I31" s="2"/>
      <c r="J31" s="2"/>
      <c r="K31" s="2"/>
      <c r="L31" s="2"/>
      <c r="M31" s="2"/>
      <c r="P31" t="s">
        <v>33</v>
      </c>
    </row>
    <row r="32" spans="1:27" s="20" customFormat="1">
      <c r="A32" s="20">
        <v>203</v>
      </c>
      <c r="B32" s="24">
        <v>11.9</v>
      </c>
      <c r="C32" s="24" t="s">
        <v>13</v>
      </c>
      <c r="E32" s="20">
        <v>0.61601360000000005</v>
      </c>
      <c r="F32" s="25">
        <v>-0.14937049999999999</v>
      </c>
      <c r="G32" s="24">
        <v>2.3935230000000001</v>
      </c>
      <c r="H32" s="25">
        <f>G32/F32</f>
        <v>-16.024067670657864</v>
      </c>
      <c r="I32" s="24"/>
      <c r="J32" s="24"/>
      <c r="K32" s="24" t="s">
        <v>14</v>
      </c>
      <c r="L32" s="24" t="s">
        <v>4</v>
      </c>
      <c r="M32" s="24" t="s">
        <v>7</v>
      </c>
      <c r="N32" s="24" t="s">
        <v>16</v>
      </c>
      <c r="P32" s="20" t="s">
        <v>59</v>
      </c>
      <c r="Q32" s="32" t="s">
        <v>31</v>
      </c>
      <c r="R32" s="11" t="s">
        <v>34</v>
      </c>
      <c r="S32" s="11" t="s">
        <v>35</v>
      </c>
      <c r="T32" s="4" t="s">
        <v>28</v>
      </c>
      <c r="U32" s="4" t="s">
        <v>29</v>
      </c>
      <c r="V32" s="4" t="s">
        <v>30</v>
      </c>
      <c r="W32" s="4" t="s">
        <v>26</v>
      </c>
      <c r="Y32" s="20" t="s">
        <v>65</v>
      </c>
      <c r="Z32" s="20" t="s">
        <v>63</v>
      </c>
      <c r="AA32" s="20" t="s">
        <v>64</v>
      </c>
    </row>
    <row r="33" spans="1:27">
      <c r="A33">
        <v>203</v>
      </c>
      <c r="B33" s="2">
        <v>16.600000000000001</v>
      </c>
      <c r="C33" s="2" t="s">
        <v>13</v>
      </c>
      <c r="E33">
        <v>0.44038189999999999</v>
      </c>
      <c r="F33" s="9">
        <v>0.12224930000000001</v>
      </c>
      <c r="G33" s="2">
        <v>2.4697200000000001</v>
      </c>
      <c r="H33" s="9">
        <f t="shared" ref="H33:H36" si="2">G33/F33</f>
        <v>20.20232426688742</v>
      </c>
      <c r="I33" s="2"/>
      <c r="J33" s="2"/>
      <c r="K33" s="2" t="s">
        <v>14</v>
      </c>
      <c r="L33" s="2" t="s">
        <v>4</v>
      </c>
      <c r="M33" s="2" t="s">
        <v>7</v>
      </c>
      <c r="N33" s="2" t="s">
        <v>16</v>
      </c>
      <c r="P33" s="22" t="s">
        <v>59</v>
      </c>
      <c r="Q33" s="2">
        <v>11.9</v>
      </c>
      <c r="R33" s="2">
        <v>4.9158010000000001</v>
      </c>
      <c r="S33">
        <v>3.37</v>
      </c>
      <c r="T33" s="2">
        <v>0.30424269999999998</v>
      </c>
      <c r="U33" s="24">
        <v>2.3935230000000001</v>
      </c>
      <c r="V33" s="2">
        <v>16.2</v>
      </c>
      <c r="W33">
        <v>-0.34908709999999998</v>
      </c>
      <c r="Y33">
        <v>0.188</v>
      </c>
      <c r="Z33">
        <v>53.3</v>
      </c>
      <c r="AA33">
        <v>21.2</v>
      </c>
    </row>
    <row r="34" spans="1:27">
      <c r="A34">
        <v>203</v>
      </c>
      <c r="B34" s="2">
        <v>19.600000000000001</v>
      </c>
      <c r="C34" s="2" t="s">
        <v>13</v>
      </c>
      <c r="E34">
        <v>0.84658659999999997</v>
      </c>
      <c r="F34" s="9">
        <v>-0.1702419</v>
      </c>
      <c r="G34" s="2">
        <v>4.1833280000000004</v>
      </c>
      <c r="H34" s="9">
        <f t="shared" si="2"/>
        <v>-24.572846050237928</v>
      </c>
      <c r="I34" s="2"/>
      <c r="J34" s="2"/>
      <c r="K34" s="2" t="s">
        <v>14</v>
      </c>
      <c r="L34" s="2" t="s">
        <v>4</v>
      </c>
      <c r="M34" s="2" t="s">
        <v>7</v>
      </c>
      <c r="N34" s="2" t="s">
        <v>16</v>
      </c>
      <c r="P34" s="22" t="s">
        <v>59</v>
      </c>
      <c r="Q34" s="2">
        <v>16.600000000000001</v>
      </c>
      <c r="R34" s="2">
        <v>6.9455210000000003</v>
      </c>
      <c r="S34">
        <v>4.9400000000000004</v>
      </c>
      <c r="T34" s="2">
        <v>0</v>
      </c>
      <c r="U34" s="2">
        <v>2.4697200000000001</v>
      </c>
      <c r="V34" s="2">
        <v>10.5</v>
      </c>
      <c r="W34">
        <v>-6.0810070000000001E-2</v>
      </c>
      <c r="Y34">
        <v>0.26800000000000002</v>
      </c>
      <c r="Z34">
        <v>44.2</v>
      </c>
      <c r="AA34">
        <v>14.1</v>
      </c>
    </row>
    <row r="35" spans="1:27">
      <c r="A35">
        <v>203</v>
      </c>
      <c r="B35" s="2">
        <v>23.1</v>
      </c>
      <c r="C35" s="2" t="s">
        <v>13</v>
      </c>
      <c r="E35">
        <v>0.76423129999999995</v>
      </c>
      <c r="F35" s="9">
        <v>0.1905423</v>
      </c>
      <c r="G35" s="2">
        <v>5.1657580000000003</v>
      </c>
      <c r="H35" s="9">
        <f t="shared" si="2"/>
        <v>27.110820012144288</v>
      </c>
      <c r="I35" s="2"/>
      <c r="J35" s="2"/>
      <c r="K35" s="2" t="s">
        <v>14</v>
      </c>
      <c r="L35" s="2" t="s">
        <v>4</v>
      </c>
      <c r="M35" s="2" t="s">
        <v>7</v>
      </c>
      <c r="N35" s="2" t="s">
        <v>16</v>
      </c>
      <c r="P35" s="22" t="s">
        <v>59</v>
      </c>
      <c r="Q35" s="2">
        <v>19.600000000000001</v>
      </c>
      <c r="R35" s="2">
        <v>7.7462179999999998</v>
      </c>
      <c r="S35">
        <v>4.88</v>
      </c>
      <c r="T35" s="2">
        <v>0</v>
      </c>
      <c r="U35" s="2">
        <v>4.1833280000000004</v>
      </c>
      <c r="V35" s="2">
        <v>9.1</v>
      </c>
      <c r="W35">
        <v>-9.7331219999999996E-2</v>
      </c>
      <c r="Y35">
        <v>0.315</v>
      </c>
      <c r="Z35">
        <v>65.7</v>
      </c>
      <c r="AA35">
        <v>13.3</v>
      </c>
    </row>
    <row r="36" spans="1:27">
      <c r="A36">
        <v>203</v>
      </c>
      <c r="B36" s="2">
        <v>26.7</v>
      </c>
      <c r="C36" s="2" t="s">
        <v>13</v>
      </c>
      <c r="E36">
        <v>0.61795169999999999</v>
      </c>
      <c r="F36" s="9">
        <v>-0.1761643</v>
      </c>
      <c r="G36" s="2">
        <v>5.3215389999999996</v>
      </c>
      <c r="H36" s="9">
        <f t="shared" si="2"/>
        <v>-30.207817361406367</v>
      </c>
      <c r="I36" s="2"/>
      <c r="J36" s="2"/>
      <c r="K36" s="2" t="s">
        <v>14</v>
      </c>
      <c r="L36" s="2" t="s">
        <v>4</v>
      </c>
      <c r="M36" s="2" t="s">
        <v>7</v>
      </c>
      <c r="N36" s="2" t="s">
        <v>16</v>
      </c>
      <c r="P36" s="22" t="s">
        <v>59</v>
      </c>
      <c r="Q36" s="2">
        <v>23.1</v>
      </c>
      <c r="R36" s="2">
        <v>6.7105779999999999</v>
      </c>
      <c r="S36">
        <v>3.55</v>
      </c>
      <c r="T36" s="2">
        <v>5.1714710000000004</v>
      </c>
      <c r="U36" s="2">
        <v>5.1657580000000003</v>
      </c>
      <c r="V36" s="2">
        <v>8.4</v>
      </c>
      <c r="W36">
        <v>-5.2624820000000003</v>
      </c>
      <c r="Y36">
        <v>0.32800000000000001</v>
      </c>
      <c r="Z36">
        <v>38.299999999999997</v>
      </c>
      <c r="AA36">
        <v>11.1</v>
      </c>
    </row>
    <row r="37" spans="1:27">
      <c r="A37">
        <v>179</v>
      </c>
      <c r="B37" s="2">
        <v>11.9</v>
      </c>
      <c r="C37" s="2" t="s">
        <v>8</v>
      </c>
      <c r="E37">
        <v>0.115705</v>
      </c>
      <c r="F37">
        <v>1.58435E-2</v>
      </c>
      <c r="G37" s="2">
        <v>0.30424269999999998</v>
      </c>
      <c r="H37" s="10">
        <f>G37/F37</f>
        <v>19.202998074920313</v>
      </c>
      <c r="I37" s="2"/>
      <c r="J37" s="2"/>
      <c r="K37" s="2" t="s">
        <v>37</v>
      </c>
      <c r="L37" s="2" t="s">
        <v>4</v>
      </c>
      <c r="M37" s="2" t="s">
        <v>7</v>
      </c>
      <c r="N37" s="2" t="s">
        <v>16</v>
      </c>
      <c r="P37" s="22" t="s">
        <v>59</v>
      </c>
      <c r="Q37" s="2">
        <v>26.7</v>
      </c>
      <c r="R37" s="2">
        <v>11.21453</v>
      </c>
      <c r="S37">
        <v>7.23</v>
      </c>
      <c r="T37" s="2">
        <v>3.1273900000000001</v>
      </c>
      <c r="U37" s="2">
        <v>5.3215389999999996</v>
      </c>
      <c r="V37" s="2">
        <v>8.8000000000000007</v>
      </c>
      <c r="W37">
        <v>-3.1994150000000001</v>
      </c>
      <c r="Y37">
        <v>0.316</v>
      </c>
      <c r="Z37">
        <v>42.3</v>
      </c>
      <c r="AA37">
        <v>11.9</v>
      </c>
    </row>
    <row r="38" spans="1:27">
      <c r="A38">
        <v>179</v>
      </c>
      <c r="B38" s="2">
        <v>16.600000000000001</v>
      </c>
      <c r="C38" s="2" t="s">
        <v>8</v>
      </c>
      <c r="E38">
        <v>0</v>
      </c>
      <c r="F38">
        <v>0</v>
      </c>
      <c r="G38" s="2">
        <v>0</v>
      </c>
      <c r="H38" s="10">
        <v>0</v>
      </c>
      <c r="I38" s="2"/>
      <c r="J38" s="2"/>
      <c r="K38" s="2" t="s">
        <v>37</v>
      </c>
      <c r="L38" s="2" t="s">
        <v>4</v>
      </c>
      <c r="M38" s="2" t="s">
        <v>7</v>
      </c>
      <c r="N38" s="2" t="s">
        <v>16</v>
      </c>
      <c r="P38" s="22" t="s">
        <v>59</v>
      </c>
    </row>
    <row r="39" spans="1:27">
      <c r="A39">
        <v>179</v>
      </c>
      <c r="B39" s="2">
        <v>19.600000000000001</v>
      </c>
      <c r="C39" s="2" t="s">
        <v>8</v>
      </c>
      <c r="E39">
        <v>0</v>
      </c>
      <c r="F39">
        <v>0</v>
      </c>
      <c r="G39" s="2">
        <v>0</v>
      </c>
      <c r="H39" s="10">
        <v>0</v>
      </c>
      <c r="I39" s="2"/>
      <c r="J39" s="2"/>
      <c r="K39" s="2" t="s">
        <v>37</v>
      </c>
      <c r="L39" s="2" t="s">
        <v>4</v>
      </c>
      <c r="M39" s="2" t="s">
        <v>7</v>
      </c>
      <c r="N39" s="2" t="s">
        <v>16</v>
      </c>
      <c r="P39" s="22" t="s">
        <v>59</v>
      </c>
      <c r="Q39" t="s">
        <v>22</v>
      </c>
    </row>
    <row r="40" spans="1:27">
      <c r="A40">
        <v>179</v>
      </c>
      <c r="B40" s="2">
        <v>23.1</v>
      </c>
      <c r="C40" s="2" t="s">
        <v>8</v>
      </c>
      <c r="E40">
        <v>0.46367000000000003</v>
      </c>
      <c r="F40">
        <v>-0.20380090000000001</v>
      </c>
      <c r="G40" s="2">
        <v>5.1714710000000004</v>
      </c>
      <c r="H40" s="10">
        <f t="shared" ref="H40:H41" si="3">G40/F40</f>
        <v>-25.375113652589366</v>
      </c>
      <c r="I40" s="2"/>
      <c r="J40" s="2"/>
      <c r="K40" s="2" t="s">
        <v>37</v>
      </c>
      <c r="L40" s="2" t="s">
        <v>4</v>
      </c>
      <c r="M40" s="2" t="s">
        <v>7</v>
      </c>
      <c r="N40" s="2" t="s">
        <v>16</v>
      </c>
      <c r="P40" s="22" t="s">
        <v>59</v>
      </c>
      <c r="Q40" t="s">
        <v>35</v>
      </c>
      <c r="R40" t="s">
        <v>45</v>
      </c>
      <c r="S40" t="s">
        <v>50</v>
      </c>
      <c r="T40" t="s">
        <v>49</v>
      </c>
      <c r="U40" t="s">
        <v>54</v>
      </c>
      <c r="V40" t="s">
        <v>55</v>
      </c>
    </row>
    <row r="41" spans="1:27">
      <c r="A41">
        <v>179</v>
      </c>
      <c r="B41" s="2">
        <v>26.7</v>
      </c>
      <c r="C41" s="2" t="s">
        <v>8</v>
      </c>
      <c r="E41">
        <v>6.5076049999999996E-2</v>
      </c>
      <c r="F41">
        <v>-0.11469342</v>
      </c>
      <c r="G41" s="2">
        <v>3.1273900000000001</v>
      </c>
      <c r="H41" s="10">
        <f t="shared" si="3"/>
        <v>-27.267388137872253</v>
      </c>
      <c r="I41" s="2"/>
      <c r="J41" s="2"/>
      <c r="K41" s="2" t="s">
        <v>37</v>
      </c>
      <c r="L41" s="2" t="s">
        <v>4</v>
      </c>
      <c r="M41" s="2" t="s">
        <v>7</v>
      </c>
      <c r="N41" s="2" t="s">
        <v>16</v>
      </c>
      <c r="P41" s="22" t="s">
        <v>59</v>
      </c>
      <c r="Q41">
        <v>3.37</v>
      </c>
      <c r="R41" s="2">
        <v>4.9158010000000001</v>
      </c>
      <c r="S41">
        <v>0.20042280000000001</v>
      </c>
      <c r="T41" s="9">
        <v>16.2</v>
      </c>
      <c r="U41">
        <v>79.865650000000002</v>
      </c>
      <c r="V41">
        <v>4.3803460000000003</v>
      </c>
    </row>
    <row r="42" spans="1:27">
      <c r="A42">
        <v>190</v>
      </c>
      <c r="B42" s="2">
        <v>11.9</v>
      </c>
      <c r="C42" s="2" t="s">
        <v>17</v>
      </c>
      <c r="E42">
        <v>2.5307694999999999</v>
      </c>
      <c r="F42">
        <v>-0.20042280000000001</v>
      </c>
      <c r="G42" s="2">
        <v>4.9158010000000001</v>
      </c>
      <c r="H42" s="2"/>
      <c r="I42" s="2"/>
      <c r="J42" s="2"/>
      <c r="K42" s="2" t="s">
        <v>34</v>
      </c>
      <c r="L42" s="2" t="s">
        <v>4</v>
      </c>
      <c r="M42" s="2" t="s">
        <v>7</v>
      </c>
      <c r="N42" s="2" t="s">
        <v>16</v>
      </c>
      <c r="P42" s="22" t="s">
        <v>59</v>
      </c>
      <c r="Q42">
        <v>4.9400000000000004</v>
      </c>
      <c r="R42" s="2">
        <v>6.9455210000000003</v>
      </c>
      <c r="S42">
        <v>0.24386459999999999</v>
      </c>
      <c r="T42" s="9">
        <v>10.5</v>
      </c>
      <c r="U42">
        <v>72.831569999999999</v>
      </c>
      <c r="V42">
        <v>4.2881499999999999</v>
      </c>
    </row>
    <row r="43" spans="1:27">
      <c r="A43">
        <v>190</v>
      </c>
      <c r="B43" s="2">
        <v>16.600000000000001</v>
      </c>
      <c r="C43" s="2" t="s">
        <v>17</v>
      </c>
      <c r="E43">
        <v>2.8973689999999999</v>
      </c>
      <c r="F43">
        <v>-0.24386459999999999</v>
      </c>
      <c r="G43" s="2">
        <v>6.9455210000000003</v>
      </c>
      <c r="H43" s="2"/>
      <c r="I43" s="2"/>
      <c r="J43" s="2"/>
      <c r="K43" s="2" t="s">
        <v>34</v>
      </c>
      <c r="L43" s="2" t="s">
        <v>4</v>
      </c>
      <c r="M43" s="2" t="s">
        <v>7</v>
      </c>
      <c r="N43" s="2" t="s">
        <v>16</v>
      </c>
      <c r="P43" s="22" t="s">
        <v>59</v>
      </c>
      <c r="Q43">
        <v>4.88</v>
      </c>
      <c r="R43" s="2">
        <v>7.7462179999999998</v>
      </c>
      <c r="S43">
        <v>0.2422909</v>
      </c>
      <c r="T43" s="9">
        <v>9.1</v>
      </c>
      <c r="U43">
        <v>70.198890000000006</v>
      </c>
      <c r="V43">
        <v>4.2513319999999997</v>
      </c>
    </row>
    <row r="44" spans="1:27">
      <c r="A44">
        <v>190</v>
      </c>
      <c r="B44" s="2">
        <v>19.600000000000001</v>
      </c>
      <c r="C44" s="2" t="s">
        <v>17</v>
      </c>
      <c r="E44">
        <v>2.9973160000000001</v>
      </c>
      <c r="F44">
        <v>-0.2422909</v>
      </c>
      <c r="G44" s="2">
        <v>7.7462179999999998</v>
      </c>
      <c r="H44" s="2"/>
      <c r="I44" s="2"/>
      <c r="J44" s="2"/>
      <c r="K44" s="2" t="s">
        <v>34</v>
      </c>
      <c r="L44" s="2" t="s">
        <v>4</v>
      </c>
      <c r="M44" s="2" t="s">
        <v>7</v>
      </c>
      <c r="N44" s="2" t="s">
        <v>16</v>
      </c>
      <c r="P44" s="22" t="s">
        <v>59</v>
      </c>
      <c r="Q44">
        <v>3.55</v>
      </c>
      <c r="R44" s="2">
        <v>6.7105779999999999</v>
      </c>
      <c r="S44">
        <v>0.18932189999999999</v>
      </c>
      <c r="T44" s="9">
        <v>8.4</v>
      </c>
      <c r="U44">
        <v>56.365340000000003</v>
      </c>
      <c r="V44">
        <v>4.031854</v>
      </c>
    </row>
    <row r="45" spans="1:27">
      <c r="A45">
        <v>190</v>
      </c>
      <c r="B45" s="2">
        <v>23.1</v>
      </c>
      <c r="C45" s="2" t="s">
        <v>17</v>
      </c>
      <c r="E45">
        <v>2.3372421999999999</v>
      </c>
      <c r="F45">
        <v>-0.18932189999999999</v>
      </c>
      <c r="G45" s="2">
        <v>6.7105779999999999</v>
      </c>
      <c r="H45" s="2"/>
      <c r="I45" s="2"/>
      <c r="J45" s="2"/>
      <c r="K45" s="2" t="s">
        <v>34</v>
      </c>
      <c r="L45" s="2" t="s">
        <v>4</v>
      </c>
      <c r="M45" s="2" t="s">
        <v>7</v>
      </c>
      <c r="N45" s="2" t="s">
        <v>16</v>
      </c>
      <c r="P45" s="22" t="s">
        <v>59</v>
      </c>
      <c r="Q45">
        <v>7.23</v>
      </c>
      <c r="R45" s="2">
        <v>11.21453</v>
      </c>
      <c r="S45">
        <v>0.3120272</v>
      </c>
      <c r="T45" s="9">
        <v>8.8000000000000007</v>
      </c>
      <c r="U45">
        <v>97.16686</v>
      </c>
      <c r="V45">
        <v>4.5764300000000002</v>
      </c>
    </row>
    <row r="46" spans="1:27">
      <c r="A46">
        <v>190</v>
      </c>
      <c r="B46" s="2">
        <v>26.7</v>
      </c>
      <c r="C46" s="2" t="s">
        <v>17</v>
      </c>
      <c r="E46">
        <v>2.8833988000000002</v>
      </c>
      <c r="F46">
        <v>-0.3120272</v>
      </c>
      <c r="G46" s="2">
        <v>11.21453</v>
      </c>
      <c r="H46" s="2"/>
      <c r="I46" s="2"/>
      <c r="J46" s="2"/>
      <c r="K46" s="2" t="s">
        <v>34</v>
      </c>
      <c r="L46" s="2" t="s">
        <v>4</v>
      </c>
      <c r="M46" s="2" t="s">
        <v>7</v>
      </c>
      <c r="N46" s="2" t="s">
        <v>16</v>
      </c>
      <c r="P46" s="22" t="s">
        <v>59</v>
      </c>
    </row>
    <row r="47" spans="1:27" ht="16">
      <c r="A47">
        <v>301</v>
      </c>
      <c r="B47" s="2">
        <v>11.9</v>
      </c>
      <c r="C47" s="2" t="s">
        <v>21</v>
      </c>
      <c r="D47">
        <v>3.37</v>
      </c>
      <c r="E47" s="2">
        <v>4.0468549999999999</v>
      </c>
      <c r="G47" s="2">
        <v>64.913839999999993</v>
      </c>
      <c r="H47" s="2"/>
      <c r="I47" s="2"/>
      <c r="J47" s="2"/>
      <c r="K47" s="2" t="s">
        <v>22</v>
      </c>
      <c r="L47" s="2" t="s">
        <v>4</v>
      </c>
      <c r="M47" s="2" t="s">
        <v>7</v>
      </c>
      <c r="N47" s="2" t="s">
        <v>16</v>
      </c>
      <c r="P47" s="22" t="s">
        <v>59</v>
      </c>
      <c r="Q47" s="1" t="s">
        <v>25</v>
      </c>
    </row>
    <row r="48" spans="1:27">
      <c r="A48">
        <v>301</v>
      </c>
      <c r="B48" s="2">
        <v>16.600000000000001</v>
      </c>
      <c r="C48" s="2" t="s">
        <v>21</v>
      </c>
      <c r="D48">
        <v>4.9400000000000004</v>
      </c>
      <c r="E48" s="2">
        <v>6.9455210000000003</v>
      </c>
      <c r="G48" s="2">
        <v>1.5973649999999999</v>
      </c>
      <c r="H48" s="2"/>
      <c r="I48" s="2"/>
      <c r="J48" s="2"/>
      <c r="K48" s="2" t="s">
        <v>22</v>
      </c>
      <c r="L48" s="2" t="s">
        <v>4</v>
      </c>
      <c r="M48" s="2" t="s">
        <v>7</v>
      </c>
      <c r="N48" s="2" t="s">
        <v>16</v>
      </c>
      <c r="P48" s="22" t="s">
        <v>59</v>
      </c>
      <c r="Q48" s="33" t="s">
        <v>50</v>
      </c>
      <c r="R48" s="4" t="s">
        <v>42</v>
      </c>
      <c r="S48" s="4" t="s">
        <v>57</v>
      </c>
      <c r="T48" s="4" t="s">
        <v>49</v>
      </c>
      <c r="U48" s="4" t="s">
        <v>58</v>
      </c>
      <c r="V48" s="4" t="s">
        <v>25</v>
      </c>
    </row>
    <row r="49" spans="1:24">
      <c r="A49">
        <v>301</v>
      </c>
      <c r="B49" s="2">
        <v>19.600000000000001</v>
      </c>
      <c r="C49" s="2" t="s">
        <v>21</v>
      </c>
      <c r="D49">
        <v>4.88</v>
      </c>
      <c r="E49" s="2">
        <v>6.7120990000000003</v>
      </c>
      <c r="G49" s="2">
        <v>-5.1066690000000001</v>
      </c>
      <c r="H49" s="2"/>
      <c r="I49" s="2"/>
      <c r="J49" s="2"/>
      <c r="K49" s="2" t="s">
        <v>22</v>
      </c>
      <c r="L49" s="2" t="s">
        <v>4</v>
      </c>
      <c r="M49" s="2" t="s">
        <v>7</v>
      </c>
      <c r="N49" s="2" t="s">
        <v>16</v>
      </c>
      <c r="P49" s="22" t="s">
        <v>59</v>
      </c>
      <c r="Q49" s="25">
        <v>0.14937049999999999</v>
      </c>
      <c r="R49" s="24">
        <v>2.3935230000000001</v>
      </c>
      <c r="S49" s="2">
        <v>0.30424269999999998</v>
      </c>
      <c r="T49" s="9">
        <v>16.2</v>
      </c>
      <c r="U49">
        <v>30.430230000000002</v>
      </c>
      <c r="V49">
        <v>3.4154369999999998</v>
      </c>
    </row>
    <row r="50" spans="1:24">
      <c r="A50">
        <v>301</v>
      </c>
      <c r="B50" s="2">
        <v>23.1</v>
      </c>
      <c r="C50" s="2" t="s">
        <v>21</v>
      </c>
      <c r="D50">
        <v>3.55</v>
      </c>
      <c r="E50" s="2">
        <v>4.3326099999999999</v>
      </c>
      <c r="G50" s="2">
        <v>-3.0406260000000001</v>
      </c>
      <c r="H50" s="2"/>
      <c r="I50" s="2"/>
      <c r="J50" s="2"/>
      <c r="K50" s="2" t="s">
        <v>22</v>
      </c>
      <c r="L50" s="2" t="s">
        <v>4</v>
      </c>
      <c r="M50" s="2" t="s">
        <v>7</v>
      </c>
      <c r="N50" s="2" t="s">
        <v>16</v>
      </c>
      <c r="P50" s="22" t="s">
        <v>59</v>
      </c>
      <c r="Q50" s="9">
        <v>0.12224930000000001</v>
      </c>
      <c r="R50" s="2">
        <v>2.4697200000000001</v>
      </c>
      <c r="S50" s="2">
        <v>0</v>
      </c>
      <c r="T50" s="9">
        <v>10.5</v>
      </c>
      <c r="U50">
        <v>25.630140000000001</v>
      </c>
      <c r="V50">
        <v>3.2437689999999999</v>
      </c>
    </row>
    <row r="51" spans="1:24">
      <c r="A51">
        <v>301</v>
      </c>
      <c r="B51" s="2">
        <v>26.7</v>
      </c>
      <c r="C51" s="2" t="s">
        <v>21</v>
      </c>
      <c r="D51">
        <v>7.23</v>
      </c>
      <c r="E51" s="2">
        <v>10.68929</v>
      </c>
      <c r="G51" s="2">
        <v>-8.7291950000000007</v>
      </c>
      <c r="H51" s="2"/>
      <c r="I51" s="2"/>
      <c r="J51" s="2"/>
      <c r="K51" s="2" t="s">
        <v>22</v>
      </c>
      <c r="L51" s="2" t="s">
        <v>4</v>
      </c>
      <c r="M51" s="2" t="s">
        <v>7</v>
      </c>
      <c r="N51" s="2" t="s">
        <v>16</v>
      </c>
      <c r="P51" s="22" t="s">
        <v>59</v>
      </c>
      <c r="Q51" s="9">
        <v>0.1702419</v>
      </c>
      <c r="R51" s="2">
        <v>4.1833280000000004</v>
      </c>
      <c r="S51" s="2">
        <v>0</v>
      </c>
      <c r="T51" s="9">
        <v>9.1</v>
      </c>
      <c r="U51">
        <v>152.15549999999999</v>
      </c>
      <c r="V51">
        <v>5.0249030000000001</v>
      </c>
    </row>
    <row r="52" spans="1:24">
      <c r="A52">
        <v>176</v>
      </c>
      <c r="B52" s="2">
        <v>11.9</v>
      </c>
      <c r="C52" s="2" t="s">
        <v>24</v>
      </c>
      <c r="D52" s="9">
        <v>16.2</v>
      </c>
      <c r="G52" s="2">
        <v>-8.8788280000000004</v>
      </c>
      <c r="H52" s="2">
        <v>2.1836700000000002</v>
      </c>
      <c r="I52" s="2"/>
      <c r="J52" s="2"/>
      <c r="K52" s="2" t="s">
        <v>25</v>
      </c>
      <c r="L52" s="2" t="s">
        <v>4</v>
      </c>
      <c r="M52" s="2" t="s">
        <v>7</v>
      </c>
      <c r="N52" s="2" t="s">
        <v>16</v>
      </c>
      <c r="P52" s="22" t="s">
        <v>59</v>
      </c>
      <c r="Q52" s="9">
        <v>0.1905423</v>
      </c>
      <c r="R52" s="2">
        <v>5.1657580000000003</v>
      </c>
      <c r="S52" s="2">
        <v>5.1714710000000004</v>
      </c>
      <c r="T52" s="9">
        <v>8.4</v>
      </c>
      <c r="U52">
        <v>-1.0322849999999999</v>
      </c>
      <c r="V52">
        <v>3.1774789999999997E-2</v>
      </c>
    </row>
    <row r="53" spans="1:24">
      <c r="A53">
        <v>176</v>
      </c>
      <c r="B53" s="2">
        <v>16.600000000000001</v>
      </c>
      <c r="C53" s="2" t="s">
        <v>24</v>
      </c>
      <c r="D53" s="9">
        <v>10.5</v>
      </c>
      <c r="G53" s="2">
        <v>138.06450000000001</v>
      </c>
      <c r="H53" s="2">
        <v>4.927721</v>
      </c>
      <c r="I53" s="2"/>
      <c r="J53" s="2"/>
      <c r="K53" s="2" t="s">
        <v>25</v>
      </c>
      <c r="L53" s="2" t="s">
        <v>4</v>
      </c>
      <c r="M53" s="2" t="s">
        <v>7</v>
      </c>
      <c r="N53" s="2" t="s">
        <v>16</v>
      </c>
      <c r="P53" s="22" t="s">
        <v>59</v>
      </c>
      <c r="Q53" s="9">
        <v>0.1761643</v>
      </c>
      <c r="R53" s="2">
        <v>5.3215389999999996</v>
      </c>
      <c r="S53" s="2">
        <v>3.1273900000000001</v>
      </c>
      <c r="T53" s="9">
        <v>8.8000000000000007</v>
      </c>
      <c r="U53">
        <v>36.281849999999999</v>
      </c>
      <c r="V53">
        <v>3.5913179999999998</v>
      </c>
    </row>
    <row r="54" spans="1:24">
      <c r="A54">
        <v>176</v>
      </c>
      <c r="B54" s="2">
        <v>19.600000000000001</v>
      </c>
      <c r="C54" s="2" t="s">
        <v>24</v>
      </c>
      <c r="D54" s="9">
        <v>9.1</v>
      </c>
      <c r="G54" s="2">
        <v>88.666480000000007</v>
      </c>
      <c r="H54" s="2">
        <v>4.4848819999999998</v>
      </c>
      <c r="I54" s="2"/>
      <c r="J54" s="2"/>
      <c r="K54" s="2" t="s">
        <v>25</v>
      </c>
      <c r="L54" s="2" t="s">
        <v>4</v>
      </c>
      <c r="M54" s="2" t="s">
        <v>7</v>
      </c>
      <c r="N54" s="2" t="s">
        <v>16</v>
      </c>
      <c r="P54" s="22" t="s">
        <v>59</v>
      </c>
    </row>
    <row r="55" spans="1:24">
      <c r="A55">
        <v>176</v>
      </c>
      <c r="B55" s="2">
        <v>23.1</v>
      </c>
      <c r="C55" s="2" t="s">
        <v>24</v>
      </c>
      <c r="D55" s="9">
        <v>8.4</v>
      </c>
      <c r="G55" s="2">
        <v>-10.94267</v>
      </c>
      <c r="H55" s="2">
        <v>2.3926699999999999</v>
      </c>
      <c r="I55" s="2"/>
      <c r="J55" s="2"/>
      <c r="K55" s="2" t="s">
        <v>25</v>
      </c>
      <c r="L55" s="2" t="s">
        <v>4</v>
      </c>
      <c r="M55" s="2" t="s">
        <v>7</v>
      </c>
      <c r="N55" s="2" t="s">
        <v>16</v>
      </c>
      <c r="P55" s="22" t="s">
        <v>59</v>
      </c>
    </row>
    <row r="56" spans="1:24">
      <c r="A56">
        <v>176</v>
      </c>
      <c r="B56" s="2">
        <v>26.7</v>
      </c>
      <c r="C56" s="2" t="s">
        <v>24</v>
      </c>
      <c r="D56" s="9">
        <v>8.8000000000000007</v>
      </c>
      <c r="G56" s="2">
        <v>-34.054830000000003</v>
      </c>
      <c r="H56" s="2">
        <v>3.5279720000000001</v>
      </c>
      <c r="I56" s="2"/>
      <c r="J56" s="2"/>
      <c r="K56" s="2" t="s">
        <v>25</v>
      </c>
      <c r="L56" s="2" t="s">
        <v>4</v>
      </c>
      <c r="M56" s="2" t="s">
        <v>7</v>
      </c>
      <c r="N56" s="2" t="s">
        <v>16</v>
      </c>
      <c r="P56" s="15" t="s">
        <v>59</v>
      </c>
    </row>
    <row r="57" spans="1:24" s="20" customFormat="1">
      <c r="A57" s="26">
        <v>197</v>
      </c>
      <c r="B57" s="24">
        <v>10</v>
      </c>
      <c r="C57" s="24" t="s">
        <v>13</v>
      </c>
      <c r="E57" s="20">
        <v>1.10531001</v>
      </c>
      <c r="F57" s="27">
        <v>3.3046449999999998E-2</v>
      </c>
      <c r="G57" s="24">
        <v>1.435775</v>
      </c>
      <c r="H57" s="24">
        <f>G57/F57</f>
        <v>43.447178138650294</v>
      </c>
      <c r="I57" s="24">
        <v>0.2248</v>
      </c>
      <c r="J57" s="24">
        <v>1.7999999999999999E-2</v>
      </c>
      <c r="K57" s="24" t="s">
        <v>14</v>
      </c>
      <c r="L57" s="24" t="s">
        <v>4</v>
      </c>
      <c r="M57" s="24" t="s">
        <v>7</v>
      </c>
      <c r="N57" s="24" t="s">
        <v>16</v>
      </c>
      <c r="P57" s="18" t="s">
        <v>60</v>
      </c>
      <c r="Q57" s="11" t="s">
        <v>31</v>
      </c>
      <c r="R57" s="11" t="s">
        <v>34</v>
      </c>
      <c r="S57" s="11" t="s">
        <v>35</v>
      </c>
      <c r="T57" s="4" t="s">
        <v>28</v>
      </c>
      <c r="U57" s="4" t="s">
        <v>29</v>
      </c>
      <c r="V57" s="4" t="s">
        <v>30</v>
      </c>
      <c r="W57" s="4" t="s">
        <v>26</v>
      </c>
      <c r="X57" s="20" t="s">
        <v>0</v>
      </c>
    </row>
    <row r="58" spans="1:24">
      <c r="A58">
        <v>197</v>
      </c>
      <c r="B58" s="2">
        <v>15</v>
      </c>
      <c r="C58" s="2" t="s">
        <v>13</v>
      </c>
      <c r="E58">
        <v>1.24996453</v>
      </c>
      <c r="F58" s="14">
        <v>7.7424950000000006E-2</v>
      </c>
      <c r="G58" s="2">
        <v>2.4113389999999999</v>
      </c>
      <c r="H58" s="2">
        <f t="shared" ref="H58:H62" si="4">G58/F58</f>
        <v>31.144211265231682</v>
      </c>
      <c r="I58" s="2">
        <v>0.68620000000000003</v>
      </c>
      <c r="J58" s="2">
        <v>1.7000000000000001E-2</v>
      </c>
      <c r="K58" s="2" t="s">
        <v>14</v>
      </c>
      <c r="L58" s="2" t="s">
        <v>4</v>
      </c>
      <c r="M58" s="2" t="s">
        <v>7</v>
      </c>
      <c r="N58" s="2" t="s">
        <v>16</v>
      </c>
      <c r="P58" s="18" t="s">
        <v>60</v>
      </c>
      <c r="Q58" s="2">
        <v>10</v>
      </c>
      <c r="R58" s="2">
        <v>0.2174403</v>
      </c>
      <c r="S58">
        <v>2.08</v>
      </c>
      <c r="T58" s="2">
        <v>0</v>
      </c>
      <c r="U58" s="2">
        <v>1.435775</v>
      </c>
      <c r="V58">
        <v>21.3</v>
      </c>
      <c r="W58">
        <v>1.048377E-2</v>
      </c>
      <c r="X58">
        <v>401</v>
      </c>
    </row>
    <row r="59" spans="1:24">
      <c r="A59">
        <v>197</v>
      </c>
      <c r="B59" s="2">
        <v>20</v>
      </c>
      <c r="C59" s="2" t="s">
        <v>13</v>
      </c>
      <c r="E59">
        <v>1.0799936000000001</v>
      </c>
      <c r="F59">
        <v>0.1511082</v>
      </c>
      <c r="G59" s="2">
        <v>4.1021580000000002</v>
      </c>
      <c r="H59" s="2">
        <f t="shared" si="4"/>
        <v>27.147156805520815</v>
      </c>
      <c r="I59" s="2">
        <v>0.7601</v>
      </c>
      <c r="J59" s="2">
        <v>4.0869999999999997E-2</v>
      </c>
      <c r="K59" s="2" t="s">
        <v>14</v>
      </c>
      <c r="L59" s="2" t="s">
        <v>4</v>
      </c>
      <c r="M59" s="2" t="s">
        <v>7</v>
      </c>
      <c r="N59" s="2" t="s">
        <v>16</v>
      </c>
      <c r="P59" s="18" t="s">
        <v>60</v>
      </c>
      <c r="Q59" s="2">
        <v>15</v>
      </c>
      <c r="R59" s="2">
        <v>0.14620250000000001</v>
      </c>
      <c r="S59">
        <v>3.23</v>
      </c>
      <c r="T59" s="2">
        <v>0</v>
      </c>
      <c r="U59" s="2">
        <v>2.4113389999999999</v>
      </c>
      <c r="V59">
        <v>12.8</v>
      </c>
      <c r="W59">
        <v>1.7696590000000002E-2</v>
      </c>
    </row>
    <row r="60" spans="1:24">
      <c r="A60">
        <v>197</v>
      </c>
      <c r="B60" s="2">
        <v>25</v>
      </c>
      <c r="C60" s="2" t="s">
        <v>13</v>
      </c>
      <c r="E60">
        <v>1.9284916000000001</v>
      </c>
      <c r="F60">
        <v>0.35581810000000003</v>
      </c>
      <c r="G60" s="2">
        <v>10.82394</v>
      </c>
      <c r="H60" s="2">
        <f t="shared" si="4"/>
        <v>30.419869028585111</v>
      </c>
      <c r="I60" s="2">
        <v>0.63859999999999995</v>
      </c>
      <c r="J60" s="2">
        <v>0.1045</v>
      </c>
      <c r="K60" s="2" t="s">
        <v>14</v>
      </c>
      <c r="L60" s="2" t="s">
        <v>4</v>
      </c>
      <c r="M60" s="2" t="s">
        <v>7</v>
      </c>
      <c r="N60" s="2" t="s">
        <v>16</v>
      </c>
      <c r="P60" s="18" t="s">
        <v>60</v>
      </c>
      <c r="Q60" s="2">
        <v>20</v>
      </c>
      <c r="R60" s="2">
        <v>2.331067</v>
      </c>
      <c r="S60">
        <v>6.72</v>
      </c>
      <c r="T60" s="2">
        <v>0</v>
      </c>
      <c r="U60" s="2">
        <v>4.1021580000000002</v>
      </c>
      <c r="V60">
        <v>7.3</v>
      </c>
      <c r="W60">
        <v>5.8497109999999996E-3</v>
      </c>
    </row>
    <row r="61" spans="1:24">
      <c r="A61">
        <v>197</v>
      </c>
      <c r="B61" s="2">
        <v>30</v>
      </c>
      <c r="C61" s="2" t="s">
        <v>13</v>
      </c>
      <c r="E61">
        <v>0.71597319999999998</v>
      </c>
      <c r="F61">
        <v>0.4645492</v>
      </c>
      <c r="G61" s="2">
        <v>14.65245</v>
      </c>
      <c r="H61" s="2">
        <f t="shared" si="4"/>
        <v>31.541223190137881</v>
      </c>
      <c r="I61" s="2">
        <v>0.60870000000000002</v>
      </c>
      <c r="J61" s="2">
        <v>0.1729</v>
      </c>
      <c r="K61" s="2" t="s">
        <v>14</v>
      </c>
      <c r="L61" s="2" t="s">
        <v>4</v>
      </c>
      <c r="M61" s="2" t="s">
        <v>7</v>
      </c>
      <c r="N61" s="2" t="s">
        <v>16</v>
      </c>
      <c r="P61" s="18" t="s">
        <v>60</v>
      </c>
      <c r="Q61" s="2">
        <v>25</v>
      </c>
      <c r="R61" s="2">
        <v>12.363810000000001</v>
      </c>
      <c r="S61">
        <v>6.93</v>
      </c>
      <c r="T61" s="2">
        <v>0</v>
      </c>
      <c r="U61" s="2">
        <v>10.82394</v>
      </c>
      <c r="V61" s="2">
        <v>6.3</v>
      </c>
      <c r="W61">
        <v>-0.1904052</v>
      </c>
    </row>
    <row r="62" spans="1:24">
      <c r="A62">
        <v>197</v>
      </c>
      <c r="B62" s="2">
        <v>35</v>
      </c>
      <c r="C62" s="2" t="s">
        <v>13</v>
      </c>
      <c r="E62">
        <v>1.6311112000000001</v>
      </c>
      <c r="F62">
        <v>0.75012769999999995</v>
      </c>
      <c r="G62" s="2">
        <v>27.885580000000001</v>
      </c>
      <c r="H62" s="2">
        <f t="shared" si="4"/>
        <v>37.174443764708336</v>
      </c>
      <c r="I62" s="2">
        <v>0.51780000000000004</v>
      </c>
      <c r="J62" s="2">
        <v>0.42280000000000001</v>
      </c>
      <c r="K62" s="2" t="s">
        <v>14</v>
      </c>
      <c r="L62" s="2" t="s">
        <v>4</v>
      </c>
      <c r="M62" s="2" t="s">
        <v>7</v>
      </c>
      <c r="N62" s="2" t="s">
        <v>16</v>
      </c>
      <c r="P62" s="18" t="s">
        <v>60</v>
      </c>
      <c r="Q62" s="2">
        <v>30</v>
      </c>
      <c r="R62" s="2" t="s">
        <v>39</v>
      </c>
      <c r="S62">
        <v>1E-3</v>
      </c>
      <c r="T62" s="2">
        <v>1.6777</v>
      </c>
      <c r="U62" s="2">
        <v>14.65245</v>
      </c>
      <c r="V62">
        <v>5.7</v>
      </c>
    </row>
    <row r="63" spans="1:24">
      <c r="A63">
        <v>304</v>
      </c>
      <c r="B63" s="2">
        <v>10</v>
      </c>
      <c r="C63" s="2" t="s">
        <v>8</v>
      </c>
      <c r="E63">
        <v>0</v>
      </c>
      <c r="F63">
        <v>0</v>
      </c>
      <c r="G63" s="2">
        <v>0</v>
      </c>
      <c r="H63" s="2">
        <v>0</v>
      </c>
      <c r="I63" s="2"/>
      <c r="J63" s="2"/>
      <c r="K63" s="2" t="s">
        <v>37</v>
      </c>
      <c r="L63" s="2" t="s">
        <v>4</v>
      </c>
      <c r="M63" s="2" t="s">
        <v>7</v>
      </c>
      <c r="N63" s="2" t="s">
        <v>16</v>
      </c>
      <c r="P63" s="18" t="s">
        <v>60</v>
      </c>
      <c r="Q63" s="2">
        <v>35</v>
      </c>
      <c r="R63" t="s">
        <v>39</v>
      </c>
      <c r="S63">
        <v>1E-3</v>
      </c>
      <c r="T63" s="2">
        <v>12.54392</v>
      </c>
      <c r="U63" s="2">
        <v>27.885580000000001</v>
      </c>
      <c r="V63">
        <v>4.7</v>
      </c>
    </row>
    <row r="64" spans="1:24">
      <c r="A64">
        <v>304</v>
      </c>
      <c r="B64" s="2">
        <v>15</v>
      </c>
      <c r="C64" s="2" t="s">
        <v>8</v>
      </c>
      <c r="E64">
        <v>0</v>
      </c>
      <c r="F64">
        <v>0</v>
      </c>
      <c r="G64" s="2">
        <v>0</v>
      </c>
      <c r="H64" s="2">
        <v>0</v>
      </c>
      <c r="I64" s="2"/>
      <c r="J64" s="2"/>
      <c r="K64" s="2" t="s">
        <v>37</v>
      </c>
      <c r="L64" s="2" t="s">
        <v>4</v>
      </c>
      <c r="M64" s="2" t="s">
        <v>7</v>
      </c>
      <c r="N64" s="2" t="s">
        <v>16</v>
      </c>
      <c r="P64" s="18" t="s">
        <v>60</v>
      </c>
      <c r="Q64" t="s">
        <v>55</v>
      </c>
    </row>
    <row r="65" spans="1:23">
      <c r="A65">
        <v>304</v>
      </c>
      <c r="B65" s="2">
        <v>20</v>
      </c>
      <c r="C65" s="2" t="s">
        <v>8</v>
      </c>
      <c r="E65">
        <v>0</v>
      </c>
      <c r="F65">
        <v>0</v>
      </c>
      <c r="G65" s="2">
        <v>0</v>
      </c>
      <c r="H65" s="2">
        <v>0</v>
      </c>
      <c r="I65" s="2"/>
      <c r="J65" s="2"/>
      <c r="K65" s="2" t="s">
        <v>37</v>
      </c>
      <c r="L65" s="2" t="s">
        <v>4</v>
      </c>
      <c r="M65" s="2" t="s">
        <v>7</v>
      </c>
      <c r="N65" s="2" t="s">
        <v>16</v>
      </c>
      <c r="P65" s="18" t="s">
        <v>60</v>
      </c>
      <c r="R65" t="s">
        <v>35</v>
      </c>
      <c r="S65" t="s">
        <v>45</v>
      </c>
      <c r="T65" t="s">
        <v>50</v>
      </c>
      <c r="U65" t="s">
        <v>49</v>
      </c>
      <c r="V65" t="s">
        <v>54</v>
      </c>
      <c r="W65" t="s">
        <v>55</v>
      </c>
    </row>
    <row r="66" spans="1:23">
      <c r="A66">
        <v>304</v>
      </c>
      <c r="B66" s="2">
        <v>25</v>
      </c>
      <c r="C66" s="2" t="s">
        <v>8</v>
      </c>
      <c r="E66">
        <v>0</v>
      </c>
      <c r="F66">
        <v>0</v>
      </c>
      <c r="G66" s="2">
        <v>0</v>
      </c>
      <c r="H66" s="2">
        <v>0</v>
      </c>
      <c r="I66" s="2"/>
      <c r="J66" s="2"/>
      <c r="K66" s="2" t="s">
        <v>37</v>
      </c>
      <c r="L66" s="2" t="s">
        <v>4</v>
      </c>
      <c r="M66" s="2" t="s">
        <v>7</v>
      </c>
      <c r="N66" s="2" t="s">
        <v>16</v>
      </c>
      <c r="P66" s="18" t="s">
        <v>60</v>
      </c>
      <c r="Q66" s="2">
        <v>10</v>
      </c>
      <c r="R66">
        <v>2.08</v>
      </c>
      <c r="S66" s="2">
        <v>2.3556889999999999</v>
      </c>
      <c r="T66">
        <v>2.6194990000000001E-2</v>
      </c>
      <c r="U66">
        <v>21.3</v>
      </c>
      <c r="V66">
        <v>50.84684</v>
      </c>
      <c r="W66">
        <v>3.9288180000000001</v>
      </c>
    </row>
    <row r="67" spans="1:23">
      <c r="A67">
        <v>304</v>
      </c>
      <c r="B67" s="2">
        <v>30</v>
      </c>
      <c r="C67" s="2" t="s">
        <v>8</v>
      </c>
      <c r="E67">
        <v>-4.5482599999999998E-2</v>
      </c>
      <c r="F67">
        <v>5.4407249999999997E-2</v>
      </c>
      <c r="G67" s="2">
        <v>1.6777</v>
      </c>
      <c r="H67" s="2">
        <f>G67/F67</f>
        <v>30.835963957009408</v>
      </c>
      <c r="I67" s="2">
        <v>0.46050000000000002</v>
      </c>
      <c r="J67" s="2">
        <v>2.8830000000000001E-2</v>
      </c>
      <c r="K67" s="2" t="s">
        <v>37</v>
      </c>
      <c r="L67" s="2" t="s">
        <v>4</v>
      </c>
      <c r="M67" s="2" t="s">
        <v>7</v>
      </c>
      <c r="N67" s="2" t="s">
        <v>16</v>
      </c>
      <c r="P67" s="18" t="s">
        <v>60</v>
      </c>
      <c r="Q67" s="2">
        <v>15</v>
      </c>
      <c r="R67">
        <v>3.23</v>
      </c>
      <c r="S67" s="2">
        <v>0.14620250000000001</v>
      </c>
      <c r="T67">
        <v>-1.492462E-3</v>
      </c>
      <c r="U67">
        <v>12.8</v>
      </c>
      <c r="V67">
        <v>3.0436559999999999</v>
      </c>
      <c r="W67">
        <v>1.113059</v>
      </c>
    </row>
    <row r="68" spans="1:23">
      <c r="A68">
        <v>304</v>
      </c>
      <c r="B68" s="2">
        <v>35</v>
      </c>
      <c r="C68" s="2" t="s">
        <v>8</v>
      </c>
      <c r="E68">
        <v>0.4730665</v>
      </c>
      <c r="F68">
        <v>0.34488160000000001</v>
      </c>
      <c r="G68" s="2">
        <v>12.54392</v>
      </c>
      <c r="H68" s="2">
        <f>G68/F68</f>
        <v>36.371670741495052</v>
      </c>
      <c r="I68" s="2">
        <v>0.83740000000000003</v>
      </c>
      <c r="J68" s="2">
        <v>8.5000000000000006E-2</v>
      </c>
      <c r="K68" s="2" t="s">
        <v>37</v>
      </c>
      <c r="L68" s="2" t="s">
        <v>4</v>
      </c>
      <c r="M68" s="2" t="s">
        <v>7</v>
      </c>
      <c r="N68" s="2" t="s">
        <v>16</v>
      </c>
      <c r="P68" s="18" t="s">
        <v>60</v>
      </c>
      <c r="Q68" s="2">
        <v>20</v>
      </c>
      <c r="R68">
        <v>6.72</v>
      </c>
      <c r="S68" s="2">
        <v>4.3236129999999999</v>
      </c>
      <c r="T68">
        <v>6.5114409999999998E-2</v>
      </c>
      <c r="U68">
        <v>7.3</v>
      </c>
      <c r="V68">
        <v>33.185929999999999</v>
      </c>
      <c r="W68">
        <v>3.5021260000000001</v>
      </c>
    </row>
    <row r="69" spans="1:23">
      <c r="A69">
        <v>188</v>
      </c>
      <c r="B69" s="2">
        <v>10</v>
      </c>
      <c r="C69" t="s">
        <v>17</v>
      </c>
      <c r="E69">
        <v>2.0937392899999998</v>
      </c>
      <c r="F69">
        <v>2.6194990000000001E-2</v>
      </c>
      <c r="G69" s="2">
        <v>2.3556889999999999</v>
      </c>
      <c r="H69" s="2"/>
      <c r="I69" s="2">
        <v>0.64749999999999996</v>
      </c>
      <c r="J69" s="2">
        <v>3.2880000000000001E-3</v>
      </c>
      <c r="K69" s="2" t="s">
        <v>34</v>
      </c>
      <c r="L69" s="2" t="s">
        <v>4</v>
      </c>
      <c r="M69" s="2" t="s">
        <v>7</v>
      </c>
      <c r="N69" s="2" t="s">
        <v>16</v>
      </c>
      <c r="P69" s="18" t="s">
        <v>60</v>
      </c>
      <c r="Q69" s="2">
        <v>25</v>
      </c>
      <c r="R69">
        <v>6.93</v>
      </c>
      <c r="S69" s="2">
        <v>9.324878</v>
      </c>
      <c r="T69">
        <v>0.20891280000000001</v>
      </c>
      <c r="U69">
        <v>6.3</v>
      </c>
      <c r="V69">
        <v>58.734499999999997</v>
      </c>
      <c r="W69">
        <v>4.0730269999999997</v>
      </c>
    </row>
    <row r="70" spans="1:23">
      <c r="A70">
        <v>188</v>
      </c>
      <c r="B70" s="2">
        <v>15</v>
      </c>
      <c r="C70" t="s">
        <v>17</v>
      </c>
      <c r="E70">
        <v>0.12381552899999999</v>
      </c>
      <c r="F70">
        <v>-1.492462E-3</v>
      </c>
      <c r="G70" s="2">
        <v>0.14620250000000001</v>
      </c>
      <c r="H70" s="2"/>
      <c r="I70" s="2">
        <v>-3.3000000000000002E-2</v>
      </c>
      <c r="J70" s="2">
        <v>1.5900000000000001E-2</v>
      </c>
      <c r="K70" s="2" t="s">
        <v>34</v>
      </c>
      <c r="L70" s="2" t="s">
        <v>4</v>
      </c>
      <c r="M70" s="2" t="s">
        <v>7</v>
      </c>
      <c r="N70" s="2" t="s">
        <v>16</v>
      </c>
      <c r="P70" s="18" t="s">
        <v>60</v>
      </c>
      <c r="Q70" s="2">
        <v>30</v>
      </c>
      <c r="R70">
        <v>1E-3</v>
      </c>
      <c r="S70" s="2"/>
      <c r="U70">
        <v>5.7</v>
      </c>
    </row>
    <row r="71" spans="1:23">
      <c r="A71">
        <v>188</v>
      </c>
      <c r="B71" s="2">
        <v>20</v>
      </c>
      <c r="C71" t="s">
        <v>17</v>
      </c>
      <c r="E71">
        <v>3.0213245</v>
      </c>
      <c r="F71">
        <v>6.5114409999999998E-2</v>
      </c>
      <c r="G71" s="2">
        <v>4.3236129999999999</v>
      </c>
      <c r="H71" s="2"/>
      <c r="I71" s="2">
        <v>0.26279999999999998</v>
      </c>
      <c r="J71" s="2">
        <v>2.3910000000000001E-2</v>
      </c>
      <c r="K71" s="2" t="s">
        <v>34</v>
      </c>
      <c r="L71" s="2" t="s">
        <v>4</v>
      </c>
      <c r="M71" s="2" t="s">
        <v>7</v>
      </c>
      <c r="N71" s="2" t="s">
        <v>16</v>
      </c>
      <c r="P71" s="18" t="s">
        <v>60</v>
      </c>
      <c r="Q71" s="2">
        <v>35</v>
      </c>
      <c r="R71" s="15">
        <v>1E-3</v>
      </c>
      <c r="S71" s="2"/>
      <c r="U71">
        <v>4.7</v>
      </c>
    </row>
    <row r="72" spans="1:23">
      <c r="A72">
        <v>188</v>
      </c>
      <c r="B72" s="2">
        <v>25</v>
      </c>
      <c r="C72" t="s">
        <v>17</v>
      </c>
      <c r="E72">
        <v>4.1020580000000004</v>
      </c>
      <c r="F72">
        <v>0.20891280000000001</v>
      </c>
      <c r="G72" s="2">
        <v>9.324878</v>
      </c>
      <c r="H72" s="2"/>
      <c r="I72" s="2">
        <v>0.2487</v>
      </c>
      <c r="J72" s="2">
        <v>0.1094</v>
      </c>
      <c r="K72" s="2" t="s">
        <v>34</v>
      </c>
      <c r="L72" s="2" t="s">
        <v>4</v>
      </c>
      <c r="M72" s="2" t="s">
        <v>7</v>
      </c>
      <c r="N72" s="2" t="s">
        <v>16</v>
      </c>
      <c r="P72" s="18" t="s">
        <v>60</v>
      </c>
      <c r="Q72" t="s">
        <v>52</v>
      </c>
    </row>
    <row r="73" spans="1:23" ht="16">
      <c r="A73">
        <v>188</v>
      </c>
      <c r="B73" s="2">
        <v>30</v>
      </c>
      <c r="C73" t="s">
        <v>17</v>
      </c>
      <c r="E73">
        <v>-6.9077549999999999</v>
      </c>
      <c r="F73" t="s">
        <v>39</v>
      </c>
      <c r="G73" s="2"/>
      <c r="H73" s="2"/>
      <c r="I73" s="2"/>
      <c r="J73" s="2"/>
      <c r="K73" s="2" t="s">
        <v>34</v>
      </c>
      <c r="L73" s="2" t="s">
        <v>4</v>
      </c>
      <c r="M73" s="2" t="s">
        <v>7</v>
      </c>
      <c r="N73" s="2" t="s">
        <v>16</v>
      </c>
      <c r="P73" s="18" t="s">
        <v>60</v>
      </c>
      <c r="Q73" s="1" t="s">
        <v>25</v>
      </c>
    </row>
    <row r="74" spans="1:23">
      <c r="A74">
        <v>188</v>
      </c>
      <c r="B74" s="2">
        <v>35</v>
      </c>
      <c r="C74" t="s">
        <v>17</v>
      </c>
      <c r="E74">
        <v>-6.9077549999999999</v>
      </c>
      <c r="F74" t="s">
        <v>39</v>
      </c>
      <c r="G74" s="2"/>
      <c r="H74" s="2"/>
      <c r="I74" s="2"/>
      <c r="J74" s="2"/>
      <c r="K74" s="2" t="s">
        <v>34</v>
      </c>
      <c r="L74" s="2" t="s">
        <v>4</v>
      </c>
      <c r="M74" s="2" t="s">
        <v>7</v>
      </c>
      <c r="N74" s="2" t="s">
        <v>16</v>
      </c>
      <c r="P74" s="18" t="s">
        <v>60</v>
      </c>
      <c r="Q74" s="33" t="s">
        <v>50</v>
      </c>
      <c r="R74" s="4" t="s">
        <v>42</v>
      </c>
      <c r="S74" s="4" t="s">
        <v>57</v>
      </c>
      <c r="T74" s="4" t="s">
        <v>49</v>
      </c>
      <c r="U74" s="4" t="s">
        <v>58</v>
      </c>
      <c r="V74" s="4" t="s">
        <v>25</v>
      </c>
    </row>
    <row r="75" spans="1:23">
      <c r="A75">
        <v>186</v>
      </c>
      <c r="B75" s="2">
        <v>10</v>
      </c>
      <c r="C75" t="s">
        <v>24</v>
      </c>
      <c r="D75">
        <v>21.3</v>
      </c>
      <c r="G75" s="2">
        <v>30.534559999999999</v>
      </c>
      <c r="H75" s="2">
        <v>3.4188589999999999</v>
      </c>
      <c r="I75" s="2"/>
      <c r="J75" s="2"/>
      <c r="K75" s="2" t="s">
        <v>25</v>
      </c>
      <c r="L75" s="2" t="s">
        <v>4</v>
      </c>
      <c r="M75" s="2" t="s">
        <v>7</v>
      </c>
      <c r="P75" s="18" t="s">
        <v>60</v>
      </c>
      <c r="Q75" s="27">
        <v>3.3046449999999998E-2</v>
      </c>
      <c r="R75" s="24">
        <v>1.435775</v>
      </c>
      <c r="S75" s="2">
        <v>0</v>
      </c>
      <c r="T75">
        <v>21.3</v>
      </c>
      <c r="U75" s="2">
        <v>30.534559999999999</v>
      </c>
      <c r="V75">
        <v>3.4188589999999999</v>
      </c>
    </row>
    <row r="76" spans="1:23">
      <c r="A76">
        <v>186</v>
      </c>
      <c r="B76" s="2">
        <v>15</v>
      </c>
      <c r="C76" t="s">
        <v>24</v>
      </c>
      <c r="D76">
        <v>12.8</v>
      </c>
      <c r="G76" s="2">
        <v>30.678439999999998</v>
      </c>
      <c r="H76" s="2">
        <v>3.4235600000000002</v>
      </c>
      <c r="I76" s="2"/>
      <c r="J76" s="2"/>
      <c r="K76" s="2" t="s">
        <v>25</v>
      </c>
      <c r="L76" s="2" t="s">
        <v>4</v>
      </c>
      <c r="M76" s="2" t="s">
        <v>7</v>
      </c>
      <c r="P76" s="18" t="s">
        <v>60</v>
      </c>
      <c r="Q76" s="14">
        <v>7.7424950000000006E-2</v>
      </c>
      <c r="R76" s="2">
        <v>2.4113389999999999</v>
      </c>
      <c r="S76" s="2">
        <v>0</v>
      </c>
      <c r="T76">
        <v>12.8</v>
      </c>
      <c r="U76" s="2">
        <v>30.678439999999998</v>
      </c>
      <c r="V76">
        <v>3.4235600000000002</v>
      </c>
    </row>
    <row r="77" spans="1:23">
      <c r="A77">
        <v>186</v>
      </c>
      <c r="B77" s="2">
        <v>20</v>
      </c>
      <c r="C77" t="s">
        <v>24</v>
      </c>
      <c r="D77">
        <v>7.3</v>
      </c>
      <c r="G77">
        <v>29.325880000000002</v>
      </c>
      <c r="H77" s="2">
        <v>3.3784700000000001</v>
      </c>
      <c r="K77" s="2" t="s">
        <v>25</v>
      </c>
      <c r="L77" s="2" t="s">
        <v>4</v>
      </c>
      <c r="M77" s="2" t="s">
        <v>7</v>
      </c>
      <c r="P77" s="18" t="s">
        <v>60</v>
      </c>
      <c r="Q77">
        <v>0.1511082</v>
      </c>
      <c r="R77" s="2">
        <v>4.1021580000000002</v>
      </c>
      <c r="S77" s="2">
        <v>0</v>
      </c>
      <c r="T77">
        <v>7.3</v>
      </c>
      <c r="U77">
        <v>29.325880000000002</v>
      </c>
      <c r="V77">
        <v>3.3784700000000001</v>
      </c>
    </row>
    <row r="78" spans="1:23">
      <c r="A78">
        <v>186</v>
      </c>
      <c r="B78" s="2">
        <v>25</v>
      </c>
      <c r="C78" t="s">
        <v>24</v>
      </c>
      <c r="D78">
        <v>6.3</v>
      </c>
      <c r="G78">
        <v>64.339470000000006</v>
      </c>
      <c r="H78" s="2">
        <v>4.1641729999999999</v>
      </c>
      <c r="K78" s="2" t="s">
        <v>25</v>
      </c>
      <c r="L78" s="2" t="s">
        <v>4</v>
      </c>
      <c r="M78" s="2" t="s">
        <v>7</v>
      </c>
      <c r="P78" s="18" t="s">
        <v>60</v>
      </c>
      <c r="Q78">
        <v>0.35581810000000003</v>
      </c>
      <c r="R78" s="2">
        <v>10.82394</v>
      </c>
      <c r="S78" s="2">
        <v>0</v>
      </c>
      <c r="T78">
        <v>6.3</v>
      </c>
      <c r="U78">
        <v>64.339470000000006</v>
      </c>
      <c r="V78">
        <v>4.1641729999999999</v>
      </c>
    </row>
    <row r="79" spans="1:23">
      <c r="A79">
        <v>186</v>
      </c>
      <c r="B79" s="2">
        <v>30</v>
      </c>
      <c r="C79" t="s">
        <v>24</v>
      </c>
      <c r="D79">
        <v>5.7</v>
      </c>
      <c r="G79">
        <v>67.149289999999993</v>
      </c>
      <c r="H79" s="2">
        <v>4.2069179999999999</v>
      </c>
      <c r="K79" s="2" t="s">
        <v>25</v>
      </c>
      <c r="L79" s="2" t="s">
        <v>4</v>
      </c>
      <c r="M79" s="2" t="s">
        <v>7</v>
      </c>
      <c r="P79" s="18" t="s">
        <v>60</v>
      </c>
      <c r="Q79">
        <v>0.4645492</v>
      </c>
      <c r="R79" s="2">
        <v>14.65245</v>
      </c>
      <c r="S79" s="2">
        <v>1.6777</v>
      </c>
      <c r="T79">
        <v>5.7</v>
      </c>
      <c r="U79">
        <v>67.149289999999993</v>
      </c>
      <c r="V79">
        <v>4.2069179999999999</v>
      </c>
    </row>
    <row r="80" spans="1:23">
      <c r="A80">
        <v>186</v>
      </c>
      <c r="B80" s="2">
        <v>35</v>
      </c>
      <c r="C80" t="s">
        <v>24</v>
      </c>
      <c r="D80">
        <v>4.7</v>
      </c>
      <c r="G80">
        <v>51.18806</v>
      </c>
      <c r="H80" s="2">
        <v>3.9355060000000002</v>
      </c>
      <c r="K80" s="2" t="s">
        <v>25</v>
      </c>
      <c r="L80" s="2" t="s">
        <v>4</v>
      </c>
      <c r="M80" s="2" t="s">
        <v>7</v>
      </c>
      <c r="P80" s="18" t="s">
        <v>60</v>
      </c>
      <c r="Q80">
        <v>0.75012769999999995</v>
      </c>
      <c r="R80" s="2">
        <v>27.885580000000001</v>
      </c>
      <c r="S80" s="2">
        <v>12.54392</v>
      </c>
      <c r="T80">
        <v>4.7</v>
      </c>
      <c r="U80">
        <v>51.18806</v>
      </c>
      <c r="V80">
        <v>3.9355060000000002</v>
      </c>
    </row>
    <row r="81" spans="1:25">
      <c r="A81">
        <v>188</v>
      </c>
      <c r="B81" s="2">
        <v>10</v>
      </c>
      <c r="C81" t="s">
        <v>35</v>
      </c>
      <c r="D81">
        <v>2.08</v>
      </c>
      <c r="G81">
        <v>0.51492760000000004</v>
      </c>
      <c r="K81" t="s">
        <v>22</v>
      </c>
      <c r="L81" s="2" t="s">
        <v>4</v>
      </c>
      <c r="M81" s="2" t="s">
        <v>7</v>
      </c>
      <c r="P81" s="18" t="s">
        <v>60</v>
      </c>
    </row>
    <row r="82" spans="1:25">
      <c r="A82">
        <v>188</v>
      </c>
      <c r="B82" s="2">
        <v>15</v>
      </c>
      <c r="C82" t="s">
        <v>38</v>
      </c>
      <c r="D82">
        <v>3.23</v>
      </c>
      <c r="G82">
        <v>2.4032429999999998</v>
      </c>
      <c r="K82" t="s">
        <v>22</v>
      </c>
      <c r="L82" s="2" t="s">
        <v>4</v>
      </c>
      <c r="M82" s="2" t="s">
        <v>7</v>
      </c>
      <c r="P82" s="18" t="s">
        <v>60</v>
      </c>
    </row>
    <row r="83" spans="1:25">
      <c r="A83">
        <v>188</v>
      </c>
      <c r="B83" s="2">
        <v>20</v>
      </c>
      <c r="C83" s="13" t="s">
        <v>35</v>
      </c>
      <c r="D83">
        <v>6.72</v>
      </c>
      <c r="G83">
        <v>-0.42597879999999999</v>
      </c>
      <c r="K83" t="s">
        <v>22</v>
      </c>
      <c r="L83" s="2" t="s">
        <v>4</v>
      </c>
      <c r="M83" s="2" t="s">
        <v>7</v>
      </c>
      <c r="P83" s="18" t="s">
        <v>60</v>
      </c>
    </row>
    <row r="84" spans="1:25">
      <c r="A84">
        <v>188</v>
      </c>
      <c r="B84" s="2">
        <v>25</v>
      </c>
      <c r="C84" s="13" t="s">
        <v>35</v>
      </c>
      <c r="D84">
        <v>6.93</v>
      </c>
      <c r="G84">
        <v>-10.427949999999999</v>
      </c>
      <c r="K84" t="s">
        <v>22</v>
      </c>
      <c r="L84" s="2" t="s">
        <v>4</v>
      </c>
      <c r="M84" s="2" t="s">
        <v>7</v>
      </c>
      <c r="P84" s="18" t="s">
        <v>60</v>
      </c>
    </row>
    <row r="85" spans="1:25">
      <c r="A85">
        <v>188</v>
      </c>
      <c r="B85" s="2">
        <v>30</v>
      </c>
      <c r="C85" s="13" t="s">
        <v>35</v>
      </c>
      <c r="D85">
        <v>1E-3</v>
      </c>
      <c r="G85" t="s">
        <v>39</v>
      </c>
      <c r="L85" s="2" t="s">
        <v>4</v>
      </c>
      <c r="M85" s="2" t="s">
        <v>7</v>
      </c>
      <c r="P85" s="18" t="s">
        <v>60</v>
      </c>
    </row>
    <row r="86" spans="1:25" s="15" customFormat="1">
      <c r="A86" s="15">
        <v>188</v>
      </c>
      <c r="B86" s="16">
        <v>35</v>
      </c>
      <c r="C86" s="17" t="s">
        <v>35</v>
      </c>
      <c r="D86" s="15">
        <v>1E-3</v>
      </c>
      <c r="G86" s="15" t="s">
        <v>39</v>
      </c>
      <c r="L86" s="2" t="s">
        <v>4</v>
      </c>
      <c r="M86" s="2" t="s">
        <v>7</v>
      </c>
      <c r="P86" s="18" t="s">
        <v>60</v>
      </c>
    </row>
    <row r="87" spans="1:25">
      <c r="A87" s="18">
        <v>243</v>
      </c>
      <c r="B87" s="18">
        <v>15</v>
      </c>
      <c r="C87" s="19" t="s">
        <v>13</v>
      </c>
      <c r="E87">
        <v>0.42815419999999998</v>
      </c>
      <c r="F87">
        <v>6.237355E-2</v>
      </c>
      <c r="G87">
        <v>1.3637570000000001</v>
      </c>
      <c r="H87">
        <f>G87/F87</f>
        <v>21.864347948769954</v>
      </c>
      <c r="I87">
        <v>0.82709999999999995</v>
      </c>
      <c r="J87">
        <v>6.1000000000000004E-3</v>
      </c>
      <c r="K87" s="18" t="s">
        <v>42</v>
      </c>
      <c r="L87" t="s">
        <v>46</v>
      </c>
      <c r="M87" t="s">
        <v>47</v>
      </c>
    </row>
    <row r="88" spans="1:25">
      <c r="A88" s="18">
        <v>243</v>
      </c>
      <c r="B88" s="18">
        <v>20</v>
      </c>
      <c r="C88" s="19" t="s">
        <v>13</v>
      </c>
      <c r="E88">
        <v>1.5529823</v>
      </c>
      <c r="F88">
        <v>0.1183987</v>
      </c>
      <c r="G88">
        <v>3.9209559999999999</v>
      </c>
      <c r="H88">
        <f t="shared" ref="H88:H90" si="5">G88/F88</f>
        <v>33.11654604315757</v>
      </c>
      <c r="I88">
        <v>0.63070000000000004</v>
      </c>
      <c r="J88">
        <v>2.1010000000000001E-2</v>
      </c>
      <c r="K88" s="18" t="s">
        <v>42</v>
      </c>
      <c r="L88" t="s">
        <v>46</v>
      </c>
      <c r="M88" t="s">
        <v>47</v>
      </c>
      <c r="Q88" s="11" t="s">
        <v>31</v>
      </c>
      <c r="R88" s="11" t="s">
        <v>34</v>
      </c>
      <c r="S88" s="11" t="s">
        <v>35</v>
      </c>
      <c r="T88" s="4" t="s">
        <v>28</v>
      </c>
      <c r="U88" s="4" t="s">
        <v>29</v>
      </c>
      <c r="V88" s="4" t="s">
        <v>30</v>
      </c>
      <c r="W88" s="4" t="s">
        <v>26</v>
      </c>
      <c r="X88" s="5" t="s">
        <v>69</v>
      </c>
    </row>
    <row r="89" spans="1:25">
      <c r="A89" s="18">
        <v>243</v>
      </c>
      <c r="B89" s="18">
        <v>25</v>
      </c>
      <c r="C89" s="19" t="s">
        <v>13</v>
      </c>
      <c r="E89">
        <v>0.58401404000000001</v>
      </c>
      <c r="F89">
        <v>7.6058249999999994E-2</v>
      </c>
      <c r="G89">
        <v>2.4854699999999998</v>
      </c>
      <c r="H89">
        <f t="shared" si="5"/>
        <v>32.678506276439443</v>
      </c>
      <c r="I89">
        <v>0.79149999999999998</v>
      </c>
      <c r="J89">
        <v>7.7660000000000003E-3</v>
      </c>
      <c r="K89" s="18" t="s">
        <v>42</v>
      </c>
      <c r="L89" t="s">
        <v>46</v>
      </c>
      <c r="M89" t="s">
        <v>47</v>
      </c>
      <c r="Q89" s="2">
        <v>15</v>
      </c>
      <c r="R89">
        <v>7.0404939999999998</v>
      </c>
      <c r="S89">
        <v>2.56</v>
      </c>
      <c r="T89">
        <v>0.26700000000000002</v>
      </c>
      <c r="U89">
        <v>1.3637570000000001</v>
      </c>
      <c r="V89">
        <v>12.5</v>
      </c>
      <c r="W89">
        <v>-0.35868410000000001</v>
      </c>
      <c r="X89">
        <v>402</v>
      </c>
    </row>
    <row r="90" spans="1:25">
      <c r="A90" s="18">
        <v>243</v>
      </c>
      <c r="B90" s="18">
        <v>30</v>
      </c>
      <c r="C90" s="19" t="s">
        <v>13</v>
      </c>
      <c r="E90">
        <v>0.93819799999999998</v>
      </c>
      <c r="F90">
        <v>0.15631249999999999</v>
      </c>
      <c r="G90">
        <v>5.6275729999999999</v>
      </c>
      <c r="H90">
        <f t="shared" si="5"/>
        <v>36.002066373450624</v>
      </c>
      <c r="I90">
        <v>0.80210000000000004</v>
      </c>
      <c r="J90">
        <v>0.1988</v>
      </c>
      <c r="K90" s="18" t="s">
        <v>42</v>
      </c>
      <c r="L90" t="s">
        <v>46</v>
      </c>
      <c r="M90" t="s">
        <v>47</v>
      </c>
      <c r="Q90" s="2">
        <v>20</v>
      </c>
      <c r="R90">
        <v>9.4247530000000008</v>
      </c>
      <c r="S90">
        <v>4.7</v>
      </c>
      <c r="T90">
        <v>5.2999999999999999E-2</v>
      </c>
      <c r="U90">
        <v>3.9209559999999999</v>
      </c>
      <c r="V90">
        <v>9.3000000000000007</v>
      </c>
      <c r="W90">
        <v>-0.16389799999999999</v>
      </c>
    </row>
    <row r="91" spans="1:25">
      <c r="A91">
        <v>244</v>
      </c>
      <c r="B91" s="18">
        <v>15</v>
      </c>
      <c r="C91" t="s">
        <v>17</v>
      </c>
      <c r="E91">
        <v>4.8623000000000003</v>
      </c>
      <c r="F91">
        <v>-0.14521290000000001</v>
      </c>
      <c r="G91">
        <v>7.0404939999999998</v>
      </c>
      <c r="I91">
        <v>0.44950000000000001</v>
      </c>
      <c r="J91">
        <v>3.5729999999999998E-2</v>
      </c>
      <c r="K91" s="18" t="s">
        <v>45</v>
      </c>
      <c r="L91" t="s">
        <v>46</v>
      </c>
      <c r="M91" t="s">
        <v>47</v>
      </c>
      <c r="Q91" s="2">
        <v>25</v>
      </c>
      <c r="R91">
        <v>8.6856760000000008</v>
      </c>
      <c r="S91">
        <v>5.53</v>
      </c>
      <c r="T91">
        <v>0.11899999999999999</v>
      </c>
      <c r="U91">
        <v>2.4854699999999998</v>
      </c>
      <c r="V91">
        <v>6.9</v>
      </c>
      <c r="W91">
        <v>-0.21807609999999999</v>
      </c>
    </row>
    <row r="92" spans="1:25">
      <c r="A92">
        <v>244</v>
      </c>
      <c r="B92" s="18">
        <v>20</v>
      </c>
      <c r="C92" t="s">
        <v>17</v>
      </c>
      <c r="E92">
        <v>5.3638630999999997</v>
      </c>
      <c r="F92">
        <v>-0.20304449999999999</v>
      </c>
      <c r="G92">
        <v>9.4247530000000008</v>
      </c>
      <c r="I92">
        <v>0.59960000000000002</v>
      </c>
      <c r="J92">
        <v>4.0640000000000003E-2</v>
      </c>
      <c r="K92" s="18" t="s">
        <v>45</v>
      </c>
      <c r="L92" t="s">
        <v>46</v>
      </c>
      <c r="M92" t="s">
        <v>47</v>
      </c>
      <c r="Q92" s="2">
        <v>30</v>
      </c>
      <c r="R92">
        <v>4.9278950000000004</v>
      </c>
      <c r="S92">
        <v>0.64</v>
      </c>
      <c r="T92">
        <v>0.42899999999999999</v>
      </c>
      <c r="U92">
        <v>5.6275729999999999</v>
      </c>
      <c r="V92">
        <v>7.3</v>
      </c>
      <c r="W92">
        <v>-0.80254789999999998</v>
      </c>
    </row>
    <row r="93" spans="1:25">
      <c r="A93">
        <v>244</v>
      </c>
      <c r="B93" s="18">
        <v>25</v>
      </c>
      <c r="C93" t="s">
        <v>17</v>
      </c>
      <c r="E93">
        <v>4.3166735999999997</v>
      </c>
      <c r="F93">
        <v>-0.1747601</v>
      </c>
      <c r="G93">
        <v>8.6856760000000008</v>
      </c>
      <c r="I93">
        <v>0.3921</v>
      </c>
      <c r="J93">
        <v>0.1431</v>
      </c>
      <c r="K93" s="18" t="s">
        <v>45</v>
      </c>
      <c r="L93" t="s">
        <v>46</v>
      </c>
      <c r="M93" t="s">
        <v>47</v>
      </c>
      <c r="R93" s="2"/>
      <c r="T93" s="2"/>
      <c r="U93" s="2"/>
      <c r="X93" s="2"/>
      <c r="Y93" s="12"/>
    </row>
    <row r="94" spans="1:25">
      <c r="A94">
        <v>244</v>
      </c>
      <c r="B94" s="18">
        <v>30</v>
      </c>
      <c r="C94" t="s">
        <v>17</v>
      </c>
      <c r="E94">
        <v>0.89552279999999995</v>
      </c>
      <c r="F94">
        <v>-0.13441239999999999</v>
      </c>
      <c r="G94">
        <v>4.9278950000000004</v>
      </c>
      <c r="I94">
        <v>0.86739999999999995</v>
      </c>
      <c r="J94">
        <v>1.7250000000000001E-2</v>
      </c>
      <c r="K94" s="18" t="s">
        <v>45</v>
      </c>
      <c r="L94" t="s">
        <v>46</v>
      </c>
      <c r="M94" t="s">
        <v>47</v>
      </c>
      <c r="Q94" s="2" t="s">
        <v>22</v>
      </c>
      <c r="T94" s="2"/>
      <c r="U94" s="2"/>
    </row>
    <row r="95" spans="1:25">
      <c r="A95">
        <v>94</v>
      </c>
      <c r="B95" s="18">
        <v>15</v>
      </c>
      <c r="C95" t="s">
        <v>40</v>
      </c>
      <c r="D95">
        <v>0.26700000000000002</v>
      </c>
      <c r="K95" t="s">
        <v>43</v>
      </c>
      <c r="L95" t="s">
        <v>46</v>
      </c>
      <c r="M95" t="s">
        <v>47</v>
      </c>
      <c r="Q95" s="11"/>
      <c r="R95" s="11" t="s">
        <v>35</v>
      </c>
      <c r="S95" s="11" t="s">
        <v>45</v>
      </c>
      <c r="T95" s="11" t="s">
        <v>50</v>
      </c>
      <c r="U95" s="11" t="s">
        <v>49</v>
      </c>
      <c r="V95" s="11" t="s">
        <v>54</v>
      </c>
      <c r="W95" s="11" t="s">
        <v>22</v>
      </c>
    </row>
    <row r="96" spans="1:25">
      <c r="A96">
        <v>94</v>
      </c>
      <c r="B96" s="18">
        <v>20</v>
      </c>
      <c r="C96" t="s">
        <v>40</v>
      </c>
      <c r="D96">
        <v>5.2999999999999999E-2</v>
      </c>
      <c r="K96" t="s">
        <v>43</v>
      </c>
      <c r="L96" t="s">
        <v>46</v>
      </c>
      <c r="M96" t="s">
        <v>47</v>
      </c>
      <c r="Q96" s="28">
        <v>15</v>
      </c>
      <c r="R96" s="22">
        <v>2.56</v>
      </c>
      <c r="S96" s="22">
        <v>7.0404939999999998</v>
      </c>
      <c r="T96" s="22">
        <v>-0.14521290000000001</v>
      </c>
      <c r="U96" s="22">
        <v>12.5</v>
      </c>
      <c r="V96" s="22">
        <v>87.923810000000003</v>
      </c>
      <c r="W96" s="34">
        <v>4.4764710000000001</v>
      </c>
    </row>
    <row r="97" spans="1:23">
      <c r="A97">
        <v>94</v>
      </c>
      <c r="B97" s="18">
        <v>25</v>
      </c>
      <c r="C97" t="s">
        <v>40</v>
      </c>
      <c r="D97">
        <v>0.11899999999999999</v>
      </c>
      <c r="K97" t="s">
        <v>43</v>
      </c>
      <c r="L97" t="s">
        <v>46</v>
      </c>
      <c r="M97" t="s">
        <v>47</v>
      </c>
      <c r="Q97" s="28">
        <v>20</v>
      </c>
      <c r="R97" s="22">
        <v>4.7</v>
      </c>
      <c r="S97" s="22">
        <v>9.4247530000000008</v>
      </c>
      <c r="T97" s="22">
        <v>-0.20304449999999999</v>
      </c>
      <c r="U97" s="22">
        <v>9.3000000000000007</v>
      </c>
      <c r="V97" s="22">
        <v>87.284120000000001</v>
      </c>
      <c r="W97" s="34">
        <v>4.4691689999999999</v>
      </c>
    </row>
    <row r="98" spans="1:23">
      <c r="A98">
        <v>94</v>
      </c>
      <c r="B98" s="18">
        <v>30</v>
      </c>
      <c r="C98" t="s">
        <v>40</v>
      </c>
      <c r="D98">
        <v>0.42899999999999999</v>
      </c>
      <c r="K98" t="s">
        <v>43</v>
      </c>
      <c r="L98" t="s">
        <v>46</v>
      </c>
      <c r="M98" t="s">
        <v>47</v>
      </c>
      <c r="Q98" s="28">
        <v>25</v>
      </c>
      <c r="R98" s="22">
        <v>5.53</v>
      </c>
      <c r="S98" s="22">
        <v>8.6856760000000008</v>
      </c>
      <c r="T98" s="22">
        <v>-0.1747601</v>
      </c>
      <c r="U98" s="22">
        <v>6.9</v>
      </c>
      <c r="V98" s="22">
        <v>60.123440000000002</v>
      </c>
      <c r="W98" s="34">
        <v>4.0964</v>
      </c>
    </row>
    <row r="99" spans="1:23">
      <c r="A99">
        <v>94</v>
      </c>
      <c r="B99" s="18">
        <v>15</v>
      </c>
      <c r="C99" t="s">
        <v>41</v>
      </c>
      <c r="D99">
        <f>1-D95</f>
        <v>0.73299999999999998</v>
      </c>
      <c r="K99" t="s">
        <v>44</v>
      </c>
      <c r="L99" t="s">
        <v>46</v>
      </c>
      <c r="M99" t="s">
        <v>47</v>
      </c>
      <c r="Q99" s="30">
        <v>30</v>
      </c>
      <c r="R99" s="15">
        <v>0.64</v>
      </c>
      <c r="S99" s="15">
        <v>4.9278950000000004</v>
      </c>
      <c r="T99" s="15">
        <v>-0.13441239999999999</v>
      </c>
      <c r="U99" s="15">
        <v>7.3</v>
      </c>
      <c r="V99" s="15">
        <v>34.864980000000003</v>
      </c>
      <c r="W99" s="35">
        <v>3.5514830000000002</v>
      </c>
    </row>
    <row r="100" spans="1:23">
      <c r="A100">
        <v>94</v>
      </c>
      <c r="B100" s="18">
        <v>20</v>
      </c>
      <c r="C100" t="s">
        <v>41</v>
      </c>
      <c r="D100">
        <f>1-D97</f>
        <v>0.88100000000000001</v>
      </c>
      <c r="K100" t="s">
        <v>44</v>
      </c>
      <c r="L100" t="s">
        <v>46</v>
      </c>
      <c r="M100" t="s">
        <v>47</v>
      </c>
    </row>
    <row r="101" spans="1:23">
      <c r="A101">
        <v>94</v>
      </c>
      <c r="B101" s="18">
        <v>25</v>
      </c>
      <c r="C101" t="s">
        <v>41</v>
      </c>
      <c r="D101">
        <f t="shared" ref="D101:D102" si="6">1-D98</f>
        <v>0.57099999999999995</v>
      </c>
      <c r="K101" t="s">
        <v>44</v>
      </c>
      <c r="L101" t="s">
        <v>46</v>
      </c>
      <c r="M101" t="s">
        <v>47</v>
      </c>
      <c r="Q101" t="s">
        <v>25</v>
      </c>
    </row>
    <row r="102" spans="1:23">
      <c r="A102">
        <v>94</v>
      </c>
      <c r="B102" s="18">
        <v>30</v>
      </c>
      <c r="C102" t="s">
        <v>41</v>
      </c>
      <c r="D102">
        <f t="shared" si="6"/>
        <v>0.26700000000000002</v>
      </c>
      <c r="K102" t="s">
        <v>44</v>
      </c>
      <c r="L102" t="s">
        <v>46</v>
      </c>
      <c r="M102" t="s">
        <v>47</v>
      </c>
      <c r="Q102" s="33" t="s">
        <v>50</v>
      </c>
      <c r="R102" s="4" t="s">
        <v>42</v>
      </c>
      <c r="S102" s="4" t="s">
        <v>57</v>
      </c>
      <c r="T102" s="4" t="s">
        <v>49</v>
      </c>
      <c r="U102" s="4" t="s">
        <v>58</v>
      </c>
      <c r="V102" s="4" t="s">
        <v>25</v>
      </c>
    </row>
    <row r="103" spans="1:23">
      <c r="A103">
        <v>305</v>
      </c>
      <c r="B103" s="18">
        <v>15</v>
      </c>
      <c r="C103" t="s">
        <v>24</v>
      </c>
      <c r="D103">
        <v>12.5</v>
      </c>
      <c r="G103">
        <v>13.6244</v>
      </c>
      <c r="H103">
        <v>2.6118619999999999</v>
      </c>
      <c r="K103" t="s">
        <v>25</v>
      </c>
      <c r="L103" t="s">
        <v>46</v>
      </c>
      <c r="M103" t="s">
        <v>47</v>
      </c>
      <c r="Q103">
        <v>6.237355E-2</v>
      </c>
      <c r="R103">
        <v>1.3637570000000001</v>
      </c>
      <c r="S103">
        <v>0.26700000000000002</v>
      </c>
      <c r="T103">
        <v>12.5</v>
      </c>
      <c r="U103">
        <v>13.6244</v>
      </c>
      <c r="V103">
        <v>2.6118619999999999</v>
      </c>
    </row>
    <row r="104" spans="1:23">
      <c r="A104">
        <v>305</v>
      </c>
      <c r="B104" s="18">
        <v>20</v>
      </c>
      <c r="C104" t="s">
        <v>24</v>
      </c>
      <c r="D104">
        <v>9.3000000000000007</v>
      </c>
      <c r="G104">
        <v>35.507750000000001</v>
      </c>
      <c r="H104">
        <v>3.5697510000000001</v>
      </c>
      <c r="K104" t="s">
        <v>25</v>
      </c>
      <c r="L104" t="s">
        <v>46</v>
      </c>
      <c r="M104" t="s">
        <v>47</v>
      </c>
      <c r="Q104">
        <v>0.1183987</v>
      </c>
      <c r="R104">
        <v>3.9209559999999999</v>
      </c>
      <c r="S104">
        <v>5.2999999999999999E-2</v>
      </c>
      <c r="T104">
        <v>9.3000000000000007</v>
      </c>
      <c r="U104">
        <v>35.507750000000001</v>
      </c>
      <c r="V104">
        <v>3.5697510000000001</v>
      </c>
    </row>
    <row r="105" spans="1:23">
      <c r="A105">
        <v>305</v>
      </c>
      <c r="B105" s="18">
        <v>25</v>
      </c>
      <c r="C105" t="s">
        <v>24</v>
      </c>
      <c r="D105">
        <v>6.9</v>
      </c>
      <c r="G105">
        <v>16.139600000000002</v>
      </c>
      <c r="H105">
        <v>2.7812760000000001</v>
      </c>
      <c r="K105" t="s">
        <v>25</v>
      </c>
      <c r="L105" t="s">
        <v>46</v>
      </c>
      <c r="M105" t="s">
        <v>47</v>
      </c>
      <c r="Q105">
        <v>7.6058249999999994E-2</v>
      </c>
      <c r="R105">
        <v>2.4854699999999998</v>
      </c>
      <c r="S105">
        <v>0.11899999999999999</v>
      </c>
      <c r="T105">
        <v>6.9</v>
      </c>
      <c r="U105">
        <v>16.139600000000002</v>
      </c>
      <c r="V105">
        <v>2.7812760000000001</v>
      </c>
    </row>
    <row r="106" spans="1:23">
      <c r="A106">
        <v>305</v>
      </c>
      <c r="B106" s="18">
        <v>30</v>
      </c>
      <c r="C106" t="s">
        <v>24</v>
      </c>
      <c r="D106">
        <v>7.3</v>
      </c>
      <c r="G106">
        <v>37.069920000000003</v>
      </c>
      <c r="H106">
        <v>3.612806</v>
      </c>
      <c r="K106" t="s">
        <v>25</v>
      </c>
      <c r="L106" t="s">
        <v>46</v>
      </c>
      <c r="M106" t="s">
        <v>47</v>
      </c>
      <c r="Q106">
        <v>0.15631249999999999</v>
      </c>
      <c r="R106">
        <v>5.6275729999999999</v>
      </c>
      <c r="S106">
        <v>0.42899999999999999</v>
      </c>
      <c r="T106">
        <v>7.3</v>
      </c>
      <c r="U106">
        <v>37.069920000000003</v>
      </c>
      <c r="V106">
        <v>3.612806</v>
      </c>
    </row>
    <row r="107" spans="1:23">
      <c r="A107">
        <v>244</v>
      </c>
      <c r="B107" s="18">
        <v>15</v>
      </c>
      <c r="C107" t="s">
        <v>35</v>
      </c>
      <c r="D107">
        <v>2.56</v>
      </c>
      <c r="G107">
        <v>-6.1004870000000002</v>
      </c>
      <c r="K107" t="s">
        <v>22</v>
      </c>
      <c r="L107" t="s">
        <v>46</v>
      </c>
      <c r="M107" t="s">
        <v>47</v>
      </c>
    </row>
    <row r="108" spans="1:23">
      <c r="A108">
        <v>244</v>
      </c>
      <c r="B108" s="18">
        <v>20</v>
      </c>
      <c r="C108" t="s">
        <v>35</v>
      </c>
      <c r="D108">
        <v>4.7</v>
      </c>
      <c r="G108">
        <v>-7.8771899999999997</v>
      </c>
      <c r="K108" t="s">
        <v>22</v>
      </c>
      <c r="L108" t="s">
        <v>46</v>
      </c>
      <c r="M108" t="s">
        <v>47</v>
      </c>
    </row>
    <row r="109" spans="1:23">
      <c r="A109">
        <v>244</v>
      </c>
      <c r="B109" s="18">
        <v>25</v>
      </c>
      <c r="C109" t="s">
        <v>35</v>
      </c>
      <c r="D109">
        <v>5.53</v>
      </c>
      <c r="G109">
        <v>-6.9754880000000004</v>
      </c>
      <c r="K109" t="s">
        <v>22</v>
      </c>
      <c r="L109" t="s">
        <v>46</v>
      </c>
      <c r="M109" t="s">
        <v>47</v>
      </c>
    </row>
    <row r="110" spans="1:23" s="15" customFormat="1">
      <c r="A110" s="15">
        <v>244</v>
      </c>
      <c r="B110" s="16">
        <v>30</v>
      </c>
      <c r="C110" s="15" t="s">
        <v>35</v>
      </c>
      <c r="D110" s="15">
        <v>0.64</v>
      </c>
      <c r="G110" s="15">
        <v>-5.3741820000000002</v>
      </c>
      <c r="K110" s="15" t="s">
        <v>22</v>
      </c>
      <c r="L110" s="15" t="s">
        <v>46</v>
      </c>
      <c r="M110" s="15" t="s">
        <v>47</v>
      </c>
    </row>
    <row r="111" spans="1:23">
      <c r="A111" s="18">
        <v>239</v>
      </c>
      <c r="B111" s="18">
        <v>15</v>
      </c>
      <c r="C111" s="18" t="s">
        <v>17</v>
      </c>
      <c r="E111">
        <v>0.25830783000000002</v>
      </c>
      <c r="F111">
        <v>-3.9432250000000002E-2</v>
      </c>
      <c r="G111">
        <v>0.84979159999999998</v>
      </c>
      <c r="I111" s="40">
        <v>0.60540000000000005</v>
      </c>
      <c r="J111" s="40">
        <v>5.8459999999999996E-3</v>
      </c>
      <c r="K111" s="18" t="s">
        <v>34</v>
      </c>
      <c r="L111" s="18" t="s">
        <v>61</v>
      </c>
      <c r="M111" t="s">
        <v>62</v>
      </c>
      <c r="O111" s="11" t="s">
        <v>31</v>
      </c>
      <c r="P111" s="11" t="s">
        <v>34</v>
      </c>
      <c r="Q111" s="11" t="s">
        <v>35</v>
      </c>
      <c r="R111" s="4" t="s">
        <v>28</v>
      </c>
      <c r="S111" s="4" t="s">
        <v>29</v>
      </c>
      <c r="T111" s="4" t="s">
        <v>30</v>
      </c>
      <c r="U111" s="4" t="s">
        <v>26</v>
      </c>
      <c r="V111" s="5" t="s">
        <v>0</v>
      </c>
    </row>
    <row r="112" spans="1:23">
      <c r="A112" s="18">
        <v>239</v>
      </c>
      <c r="B112" s="18">
        <v>22</v>
      </c>
      <c r="C112" s="18" t="s">
        <v>17</v>
      </c>
      <c r="E112">
        <v>0.47382160000000001</v>
      </c>
      <c r="F112">
        <v>-4.027389E-2</v>
      </c>
      <c r="G112">
        <v>1.359847</v>
      </c>
      <c r="I112">
        <v>0.56589999999999996</v>
      </c>
      <c r="J112">
        <v>5.3319999999999999E-3</v>
      </c>
      <c r="K112" s="18" t="s">
        <v>34</v>
      </c>
      <c r="L112" s="18" t="s">
        <v>61</v>
      </c>
      <c r="M112" t="s">
        <v>62</v>
      </c>
      <c r="O112" s="2">
        <v>15</v>
      </c>
      <c r="P112">
        <v>0.84979159999999998</v>
      </c>
      <c r="Q112">
        <v>1.06</v>
      </c>
      <c r="R112">
        <v>0.12531519999999999</v>
      </c>
      <c r="S112">
        <v>1.0533079999999999</v>
      </c>
      <c r="T112">
        <v>34.61</v>
      </c>
      <c r="U112">
        <v>-0.140097</v>
      </c>
      <c r="V112">
        <v>403</v>
      </c>
    </row>
    <row r="113" spans="1:27">
      <c r="A113" s="18">
        <v>239</v>
      </c>
      <c r="B113" s="18">
        <v>28</v>
      </c>
      <c r="C113" s="18" t="s">
        <v>17</v>
      </c>
      <c r="E113">
        <v>2.3241497</v>
      </c>
      <c r="F113">
        <v>-0.1098056</v>
      </c>
      <c r="G113">
        <v>5.3987059999999998</v>
      </c>
      <c r="I113">
        <v>0.45929999999999999</v>
      </c>
      <c r="J113">
        <v>2.7199999999999998E-2</v>
      </c>
      <c r="K113" s="18" t="s">
        <v>34</v>
      </c>
      <c r="L113" s="18" t="s">
        <v>61</v>
      </c>
      <c r="M113" t="s">
        <v>62</v>
      </c>
      <c r="O113" s="2">
        <v>22</v>
      </c>
      <c r="P113">
        <v>1.359847</v>
      </c>
      <c r="Q113">
        <v>1.68</v>
      </c>
      <c r="R113">
        <v>0.30166399999999999</v>
      </c>
      <c r="S113">
        <v>1.652264</v>
      </c>
      <c r="T113">
        <v>14.89</v>
      </c>
      <c r="U113">
        <v>-0.33344020000000002</v>
      </c>
    </row>
    <row r="114" spans="1:27">
      <c r="A114" s="18">
        <v>239</v>
      </c>
      <c r="B114" s="18">
        <v>34</v>
      </c>
      <c r="C114" s="18" t="s">
        <v>17</v>
      </c>
      <c r="E114">
        <v>1.6907162</v>
      </c>
      <c r="F114">
        <v>-0.93273220000000001</v>
      </c>
      <c r="G114">
        <v>33.40361</v>
      </c>
      <c r="I114">
        <v>0.89729999999999999</v>
      </c>
      <c r="J114">
        <v>0.217</v>
      </c>
      <c r="K114" s="18" t="s">
        <v>34</v>
      </c>
      <c r="L114" s="18" t="s">
        <v>61</v>
      </c>
      <c r="M114" t="s">
        <v>62</v>
      </c>
      <c r="O114" s="2">
        <v>28</v>
      </c>
      <c r="P114">
        <v>5.3987059999999998</v>
      </c>
      <c r="Q114">
        <v>4.62</v>
      </c>
      <c r="R114">
        <v>0.49096509999999999</v>
      </c>
      <c r="S114">
        <v>5.0016410000000002</v>
      </c>
      <c r="T114">
        <v>9.2100000000000009</v>
      </c>
      <c r="U114">
        <v>-0.57308689999999995</v>
      </c>
    </row>
    <row r="115" spans="1:27">
      <c r="A115">
        <v>240</v>
      </c>
      <c r="B115" s="13">
        <v>15</v>
      </c>
      <c r="C115" t="s">
        <v>48</v>
      </c>
      <c r="E115">
        <v>0.54084491000000001</v>
      </c>
      <c r="F115">
        <v>3.416421E-2</v>
      </c>
      <c r="G115">
        <v>1.0533079999999999</v>
      </c>
      <c r="H115">
        <f>G115/F115</f>
        <v>30.830743634932578</v>
      </c>
      <c r="I115" s="40">
        <v>0.65680000000000005</v>
      </c>
      <c r="J115" s="40">
        <v>3.9789999999999999E-3</v>
      </c>
      <c r="K115" s="18" t="s">
        <v>42</v>
      </c>
      <c r="L115" s="18" t="s">
        <v>61</v>
      </c>
      <c r="M115" t="s">
        <v>62</v>
      </c>
      <c r="O115" s="2">
        <v>34</v>
      </c>
      <c r="P115">
        <v>33.40361</v>
      </c>
      <c r="Q115">
        <v>1.53</v>
      </c>
      <c r="R115">
        <v>0.32867210000000002</v>
      </c>
      <c r="S115">
        <v>28.385390000000001</v>
      </c>
      <c r="T115">
        <v>7.06</v>
      </c>
      <c r="U115">
        <v>-0.85058310000000004</v>
      </c>
    </row>
    <row r="116" spans="1:27">
      <c r="A116">
        <v>240</v>
      </c>
      <c r="B116" s="13">
        <v>22</v>
      </c>
      <c r="C116" t="s">
        <v>48</v>
      </c>
      <c r="E116">
        <v>0.78035140000000003</v>
      </c>
      <c r="F116">
        <v>3.9632399999999998E-2</v>
      </c>
      <c r="G116">
        <v>1.652264</v>
      </c>
      <c r="H116">
        <f t="shared" ref="H116:H118" si="7">G116/F116</f>
        <v>41.689728605888114</v>
      </c>
      <c r="I116">
        <v>0.57740000000000002</v>
      </c>
      <c r="J116">
        <v>5.927E-3</v>
      </c>
      <c r="K116" s="18" t="s">
        <v>42</v>
      </c>
      <c r="L116" s="18" t="s">
        <v>61</v>
      </c>
      <c r="M116" t="s">
        <v>62</v>
      </c>
      <c r="O116" t="s">
        <v>51</v>
      </c>
    </row>
    <row r="117" spans="1:27">
      <c r="A117">
        <v>240</v>
      </c>
      <c r="B117" s="13">
        <v>28</v>
      </c>
      <c r="C117" t="s">
        <v>48</v>
      </c>
      <c r="E117">
        <v>0.80834139999999999</v>
      </c>
      <c r="F117">
        <v>0.1497607</v>
      </c>
      <c r="G117">
        <v>5.0016410000000002</v>
      </c>
      <c r="H117">
        <f t="shared" si="7"/>
        <v>33.397553563785429</v>
      </c>
      <c r="I117">
        <v>0.83660000000000001</v>
      </c>
      <c r="J117">
        <v>1.511E-2</v>
      </c>
      <c r="K117" s="18" t="s">
        <v>42</v>
      </c>
      <c r="L117" s="18" t="s">
        <v>61</v>
      </c>
      <c r="M117" t="s">
        <v>62</v>
      </c>
      <c r="O117" s="11" t="s">
        <v>35</v>
      </c>
      <c r="P117" s="11" t="s">
        <v>45</v>
      </c>
      <c r="Q117" s="11" t="s">
        <v>49</v>
      </c>
      <c r="R117" s="11" t="s">
        <v>50</v>
      </c>
      <c r="S117" s="11" t="s">
        <v>56</v>
      </c>
      <c r="T117" s="11" t="s">
        <v>22</v>
      </c>
    </row>
    <row r="118" spans="1:27">
      <c r="A118">
        <v>240</v>
      </c>
      <c r="B118" s="13">
        <v>34</v>
      </c>
      <c r="C118" t="s">
        <v>48</v>
      </c>
      <c r="E118">
        <v>2.0386972000000001</v>
      </c>
      <c r="F118">
        <v>0.77490270000000006</v>
      </c>
      <c r="G118">
        <v>28.385390000000001</v>
      </c>
      <c r="H118">
        <f t="shared" si="7"/>
        <v>36.630908628915606</v>
      </c>
      <c r="I118">
        <v>0.81259999999999999</v>
      </c>
      <c r="J118">
        <v>0.20710000000000001</v>
      </c>
      <c r="K118" s="18" t="s">
        <v>42</v>
      </c>
      <c r="L118" s="18" t="s">
        <v>61</v>
      </c>
      <c r="M118" t="s">
        <v>62</v>
      </c>
      <c r="O118" s="21">
        <v>1.06</v>
      </c>
      <c r="P118" s="22">
        <v>0.84979159999999998</v>
      </c>
      <c r="Q118" s="22">
        <v>34.61</v>
      </c>
      <c r="R118">
        <v>-3.9432250000000002E-2</v>
      </c>
      <c r="S118">
        <v>29.436050000000002</v>
      </c>
      <c r="T118">
        <v>3.3822199999999998</v>
      </c>
    </row>
    <row r="119" spans="1:27">
      <c r="A119">
        <v>143</v>
      </c>
      <c r="B119" s="13">
        <v>15</v>
      </c>
      <c r="C119" t="s">
        <v>41</v>
      </c>
      <c r="E119">
        <v>76.489999999999995</v>
      </c>
      <c r="H119">
        <v>0.12531519999999999</v>
      </c>
      <c r="K119" s="18" t="s">
        <v>43</v>
      </c>
      <c r="L119" s="18" t="s">
        <v>61</v>
      </c>
      <c r="M119" t="s">
        <v>62</v>
      </c>
      <c r="O119" s="21">
        <v>1.68</v>
      </c>
      <c r="P119" s="22">
        <v>1.359847</v>
      </c>
      <c r="Q119" s="22">
        <v>14.89</v>
      </c>
      <c r="R119">
        <v>-4.027389E-2</v>
      </c>
      <c r="S119">
        <v>20.712150000000001</v>
      </c>
      <c r="T119">
        <v>3.0307200000000001</v>
      </c>
    </row>
    <row r="120" spans="1:27">
      <c r="A120">
        <v>143</v>
      </c>
      <c r="B120" s="13">
        <v>22</v>
      </c>
      <c r="C120" t="s">
        <v>41</v>
      </c>
      <c r="E120">
        <v>89.28</v>
      </c>
      <c r="H120">
        <v>0.30166399999999999</v>
      </c>
      <c r="K120" s="18" t="s">
        <v>43</v>
      </c>
      <c r="L120" s="18" t="s">
        <v>61</v>
      </c>
      <c r="M120" t="s">
        <v>62</v>
      </c>
      <c r="O120" s="21">
        <v>4.62</v>
      </c>
      <c r="P120" s="22">
        <v>5.3987059999999998</v>
      </c>
      <c r="Q120" s="22">
        <v>9.2100000000000009</v>
      </c>
      <c r="R120">
        <v>-0.1098056</v>
      </c>
      <c r="S120">
        <v>50.659669999999998</v>
      </c>
      <c r="T120">
        <v>3.9251299999999998</v>
      </c>
    </row>
    <row r="121" spans="1:27">
      <c r="A121">
        <v>143</v>
      </c>
      <c r="B121" s="13">
        <v>28</v>
      </c>
      <c r="C121" t="s">
        <v>41</v>
      </c>
      <c r="E121">
        <v>92</v>
      </c>
      <c r="G121" t="s">
        <v>52</v>
      </c>
      <c r="H121">
        <v>0.49096509999999999</v>
      </c>
      <c r="K121" s="18" t="s">
        <v>43</v>
      </c>
      <c r="L121" s="18" t="s">
        <v>61</v>
      </c>
      <c r="M121" t="s">
        <v>62</v>
      </c>
      <c r="O121" s="23">
        <v>1.53</v>
      </c>
      <c r="P121" s="15">
        <v>33.40361</v>
      </c>
      <c r="Q121" s="15">
        <v>7.06</v>
      </c>
      <c r="R121">
        <v>-0.93273220000000001</v>
      </c>
      <c r="S121">
        <v>208.1815</v>
      </c>
      <c r="T121">
        <v>5.3384099999999997</v>
      </c>
    </row>
    <row r="122" spans="1:27">
      <c r="A122">
        <v>143</v>
      </c>
      <c r="B122" s="13">
        <v>34</v>
      </c>
      <c r="C122" t="s">
        <v>41</v>
      </c>
      <c r="E122">
        <v>30.18</v>
      </c>
      <c r="H122">
        <v>0.32867210000000002</v>
      </c>
      <c r="K122" s="18" t="s">
        <v>43</v>
      </c>
      <c r="L122" s="18" t="s">
        <v>61</v>
      </c>
      <c r="M122" t="s">
        <v>62</v>
      </c>
      <c r="O122" t="s">
        <v>25</v>
      </c>
    </row>
    <row r="123" spans="1:27">
      <c r="A123">
        <v>152</v>
      </c>
      <c r="B123" s="13">
        <v>15</v>
      </c>
      <c r="C123" t="s">
        <v>24</v>
      </c>
      <c r="D123">
        <v>34.61</v>
      </c>
      <c r="G123">
        <v>40.756160000000001</v>
      </c>
      <c r="H123">
        <v>3.7076069999999999</v>
      </c>
      <c r="K123" t="s">
        <v>25</v>
      </c>
      <c r="L123" s="18" t="s">
        <v>61</v>
      </c>
      <c r="M123" t="s">
        <v>62</v>
      </c>
      <c r="N123" t="s">
        <v>53</v>
      </c>
      <c r="O123" s="11" t="s">
        <v>44</v>
      </c>
      <c r="P123" s="11" t="s">
        <v>49</v>
      </c>
      <c r="Q123" s="11" t="s">
        <v>42</v>
      </c>
      <c r="R123" s="36" t="s">
        <v>50</v>
      </c>
      <c r="S123" s="4" t="s">
        <v>58</v>
      </c>
      <c r="T123" s="4" t="s">
        <v>25</v>
      </c>
      <c r="V123" s="2" t="s">
        <v>25</v>
      </c>
      <c r="Y123" s="2"/>
      <c r="Z123" s="2"/>
    </row>
    <row r="124" spans="1:27">
      <c r="A124">
        <v>152</v>
      </c>
      <c r="B124" s="13">
        <v>22</v>
      </c>
      <c r="C124" t="s">
        <v>24</v>
      </c>
      <c r="D124">
        <v>14.89</v>
      </c>
      <c r="G124">
        <v>29.028510000000001</v>
      </c>
      <c r="H124">
        <v>3.3682780000000001</v>
      </c>
      <c r="K124" t="s">
        <v>25</v>
      </c>
      <c r="L124" s="18" t="s">
        <v>61</v>
      </c>
      <c r="M124" t="s">
        <v>62</v>
      </c>
      <c r="N124" t="s">
        <v>53</v>
      </c>
      <c r="O124" s="21">
        <v>76.489999999999995</v>
      </c>
      <c r="P124" s="22">
        <v>34.61</v>
      </c>
      <c r="Q124" s="22">
        <v>1.0533079999999999</v>
      </c>
      <c r="R124" s="20">
        <v>3.416421E-2</v>
      </c>
      <c r="S124" s="22">
        <v>40.756160000000001</v>
      </c>
      <c r="T124">
        <v>3.7076069999999999</v>
      </c>
      <c r="V124" s="33" t="s">
        <v>50</v>
      </c>
      <c r="W124" s="4" t="s">
        <v>42</v>
      </c>
      <c r="X124" s="4" t="s">
        <v>57</v>
      </c>
      <c r="Y124" s="4" t="s">
        <v>49</v>
      </c>
      <c r="Z124" s="4" t="s">
        <v>58</v>
      </c>
      <c r="AA124" s="4" t="s">
        <v>25</v>
      </c>
    </row>
    <row r="125" spans="1:27">
      <c r="A125">
        <v>152</v>
      </c>
      <c r="B125" s="13">
        <v>28</v>
      </c>
      <c r="C125" t="s">
        <v>24</v>
      </c>
      <c r="D125">
        <v>9.2100000000000009</v>
      </c>
      <c r="G125">
        <v>49.837850000000003</v>
      </c>
      <c r="H125">
        <v>3.9087749999999999</v>
      </c>
      <c r="K125" t="s">
        <v>25</v>
      </c>
      <c r="L125" s="18" t="s">
        <v>61</v>
      </c>
      <c r="M125" t="s">
        <v>62</v>
      </c>
      <c r="N125" t="s">
        <v>53</v>
      </c>
      <c r="O125" s="21">
        <v>89.28</v>
      </c>
      <c r="P125" s="22">
        <v>14.89</v>
      </c>
      <c r="Q125" s="22">
        <v>1.652264</v>
      </c>
      <c r="R125" s="22">
        <v>3.9632399999999998E-2</v>
      </c>
      <c r="S125" s="22">
        <v>29.028510000000001</v>
      </c>
      <c r="T125">
        <v>3.3682780000000001</v>
      </c>
      <c r="V125" s="22">
        <v>3.416421E-2</v>
      </c>
      <c r="W125" s="22">
        <v>1.0533079999999999</v>
      </c>
      <c r="X125">
        <v>0.12531519999999999</v>
      </c>
      <c r="Y125" s="22">
        <v>34.61</v>
      </c>
      <c r="Z125">
        <v>32.081850000000003</v>
      </c>
      <c r="AA125">
        <v>3.4682900000000001</v>
      </c>
    </row>
    <row r="126" spans="1:27">
      <c r="A126">
        <v>152</v>
      </c>
      <c r="B126" s="13">
        <v>34</v>
      </c>
      <c r="C126" t="s">
        <v>24</v>
      </c>
      <c r="D126">
        <v>7.06</v>
      </c>
      <c r="G126">
        <v>181.81209999999999</v>
      </c>
      <c r="H126">
        <v>5.2029740000000002</v>
      </c>
      <c r="K126" t="s">
        <v>25</v>
      </c>
      <c r="L126" s="18" t="s">
        <v>61</v>
      </c>
      <c r="M126" t="s">
        <v>62</v>
      </c>
      <c r="N126" t="s">
        <v>53</v>
      </c>
      <c r="O126" s="21">
        <v>92</v>
      </c>
      <c r="P126" s="22">
        <v>9.2100000000000009</v>
      </c>
      <c r="Q126" s="22">
        <v>5.0016410000000002</v>
      </c>
      <c r="R126" s="22">
        <v>0.1497607</v>
      </c>
      <c r="S126" s="22">
        <v>49.837850000000003</v>
      </c>
      <c r="T126">
        <v>3.9087749999999999</v>
      </c>
      <c r="V126" s="22">
        <v>3.9632399999999998E-2</v>
      </c>
      <c r="W126" s="22">
        <v>1.652264</v>
      </c>
      <c r="X126">
        <v>0.30166399999999999</v>
      </c>
      <c r="Y126" s="22">
        <v>14.89</v>
      </c>
      <c r="Z126">
        <v>20.04495</v>
      </c>
      <c r="AA126">
        <v>2.9979770000000001</v>
      </c>
    </row>
    <row r="127" spans="1:27">
      <c r="A127">
        <v>239</v>
      </c>
      <c r="B127" s="13">
        <v>15</v>
      </c>
      <c r="C127" t="s">
        <v>35</v>
      </c>
      <c r="D127">
        <v>1.06</v>
      </c>
      <c r="F127">
        <v>8.19</v>
      </c>
      <c r="G127">
        <v>29.436050000000002</v>
      </c>
      <c r="H127">
        <v>3.3822199999999998</v>
      </c>
      <c r="K127" t="s">
        <v>22</v>
      </c>
      <c r="L127" s="18" t="s">
        <v>61</v>
      </c>
      <c r="M127" t="s">
        <v>62</v>
      </c>
      <c r="O127" s="23">
        <v>30.18</v>
      </c>
      <c r="P127" s="15">
        <v>7.06</v>
      </c>
      <c r="Q127" s="15">
        <v>28.385390000000001</v>
      </c>
      <c r="R127" s="15">
        <v>0.77490270000000006</v>
      </c>
      <c r="S127" s="16">
        <v>181.81209999999999</v>
      </c>
      <c r="T127">
        <v>5.2029740000000002</v>
      </c>
      <c r="V127" s="22">
        <v>0.1497607</v>
      </c>
      <c r="W127" s="22">
        <v>5.0016410000000002</v>
      </c>
      <c r="X127">
        <v>0.49096509999999999</v>
      </c>
      <c r="Y127" s="22">
        <v>9.2100000000000009</v>
      </c>
      <c r="Z127">
        <v>40.794280000000001</v>
      </c>
      <c r="AA127">
        <v>3.708542</v>
      </c>
    </row>
    <row r="128" spans="1:27">
      <c r="A128">
        <v>239</v>
      </c>
      <c r="B128" s="13">
        <v>22</v>
      </c>
      <c r="C128" t="s">
        <v>35</v>
      </c>
      <c r="D128">
        <v>1.68</v>
      </c>
      <c r="F128">
        <v>4.2699999999999996</v>
      </c>
      <c r="G128">
        <v>20.712150000000001</v>
      </c>
      <c r="H128">
        <v>3.0307200000000001</v>
      </c>
      <c r="K128" t="s">
        <v>22</v>
      </c>
      <c r="L128" s="18" t="s">
        <v>61</v>
      </c>
      <c r="M128" t="s">
        <v>62</v>
      </c>
      <c r="V128" s="15">
        <v>0.77490270000000006</v>
      </c>
      <c r="W128" s="15">
        <v>28.385390000000001</v>
      </c>
      <c r="X128">
        <v>0.32867210000000002</v>
      </c>
      <c r="Y128" s="15">
        <v>7.06</v>
      </c>
      <c r="Z128">
        <v>176.08449999999999</v>
      </c>
      <c r="AA128">
        <v>5.1709639999999997</v>
      </c>
    </row>
    <row r="129" spans="1:23">
      <c r="A129">
        <v>239</v>
      </c>
      <c r="B129" s="13">
        <v>28</v>
      </c>
      <c r="C129" t="s">
        <v>35</v>
      </c>
      <c r="D129">
        <v>4.62</v>
      </c>
      <c r="F129">
        <v>3.28</v>
      </c>
      <c r="G129">
        <v>50.659669999999998</v>
      </c>
      <c r="H129">
        <v>3.9251299999999998</v>
      </c>
      <c r="K129" t="s">
        <v>22</v>
      </c>
      <c r="L129" s="18" t="s">
        <v>61</v>
      </c>
      <c r="M129" t="s">
        <v>62</v>
      </c>
    </row>
    <row r="130" spans="1:23" s="15" customFormat="1">
      <c r="A130" s="15">
        <v>239</v>
      </c>
      <c r="B130" s="17">
        <v>34</v>
      </c>
      <c r="C130" s="15" t="s">
        <v>35</v>
      </c>
      <c r="D130" s="15">
        <v>1.53</v>
      </c>
      <c r="F130" s="15">
        <v>1.26</v>
      </c>
      <c r="G130" s="15">
        <v>205.09809999999999</v>
      </c>
      <c r="H130" s="15">
        <v>5.3384099999999997</v>
      </c>
      <c r="K130" s="15" t="s">
        <v>22</v>
      </c>
      <c r="L130" s="16" t="s">
        <v>61</v>
      </c>
      <c r="M130" s="15" t="s">
        <v>62</v>
      </c>
      <c r="V130" s="16"/>
      <c r="W130" s="39"/>
    </row>
    <row r="131" spans="1:23">
      <c r="A131" s="18">
        <v>241</v>
      </c>
      <c r="B131" s="19">
        <v>15</v>
      </c>
      <c r="C131" s="18" t="s">
        <v>17</v>
      </c>
      <c r="E131">
        <v>0.46415421000000001</v>
      </c>
      <c r="F131">
        <v>-3.7127470000000003E-2</v>
      </c>
      <c r="G131">
        <v>1.021066</v>
      </c>
      <c r="I131">
        <v>0.76680000000000004</v>
      </c>
      <c r="J131">
        <v>3.9160000000000002E-3</v>
      </c>
      <c r="K131" s="18" t="s">
        <v>34</v>
      </c>
      <c r="L131" t="s">
        <v>67</v>
      </c>
      <c r="M131" t="s">
        <v>68</v>
      </c>
      <c r="O131" s="11" t="s">
        <v>31</v>
      </c>
      <c r="P131" s="11" t="s">
        <v>34</v>
      </c>
      <c r="Q131" s="11" t="s">
        <v>35</v>
      </c>
      <c r="R131" s="4" t="s">
        <v>28</v>
      </c>
      <c r="S131" s="4" t="s">
        <v>29</v>
      </c>
      <c r="T131" s="4" t="s">
        <v>30</v>
      </c>
      <c r="U131" s="4" t="s">
        <v>26</v>
      </c>
      <c r="V131" s="5" t="s">
        <v>0</v>
      </c>
    </row>
    <row r="132" spans="1:23">
      <c r="A132" s="18">
        <v>241</v>
      </c>
      <c r="B132" s="19">
        <v>22</v>
      </c>
      <c r="C132" s="18" t="s">
        <v>17</v>
      </c>
      <c r="E132">
        <v>0.91662030000000005</v>
      </c>
      <c r="F132">
        <v>-6.6511000000000001E-2</v>
      </c>
      <c r="G132">
        <v>2.3798620000000001</v>
      </c>
      <c r="I132">
        <v>0.2266</v>
      </c>
      <c r="J132">
        <v>2.3050000000000001E-2</v>
      </c>
      <c r="K132" s="18" t="s">
        <v>34</v>
      </c>
      <c r="L132" t="s">
        <v>67</v>
      </c>
      <c r="M132" t="s">
        <v>68</v>
      </c>
      <c r="O132" s="2">
        <v>15</v>
      </c>
      <c r="P132">
        <v>1.021066</v>
      </c>
      <c r="Q132">
        <v>1.05</v>
      </c>
      <c r="R132">
        <v>0.2528572</v>
      </c>
      <c r="S132">
        <v>1.3900779999999999</v>
      </c>
      <c r="T132">
        <v>13.55</v>
      </c>
      <c r="U132">
        <v>-0.30487690000000001</v>
      </c>
      <c r="V132">
        <v>404</v>
      </c>
    </row>
    <row r="133" spans="1:23">
      <c r="A133" s="18">
        <v>241</v>
      </c>
      <c r="B133" s="19">
        <v>28</v>
      </c>
      <c r="C133" s="18" t="s">
        <v>17</v>
      </c>
      <c r="E133">
        <v>3.0267795</v>
      </c>
      <c r="F133">
        <v>-0.24876970000000001</v>
      </c>
      <c r="G133">
        <v>9.9923310000000001</v>
      </c>
      <c r="I133">
        <v>0.44090000000000001</v>
      </c>
      <c r="J133">
        <v>9.7420000000000007E-2</v>
      </c>
      <c r="K133" s="18" t="s">
        <v>34</v>
      </c>
      <c r="L133" t="s">
        <v>67</v>
      </c>
      <c r="M133" t="s">
        <v>68</v>
      </c>
      <c r="O133" s="2">
        <v>22</v>
      </c>
      <c r="P133">
        <v>2.3798620000000001</v>
      </c>
      <c r="Q133">
        <v>2.0499999999999998</v>
      </c>
      <c r="R133">
        <v>0.75247549999999996</v>
      </c>
      <c r="S133">
        <v>2.9112659999999999</v>
      </c>
      <c r="T133">
        <v>5.66</v>
      </c>
      <c r="U133">
        <v>-0.89027299999999998</v>
      </c>
    </row>
    <row r="134" spans="1:23">
      <c r="A134" s="18">
        <v>242</v>
      </c>
      <c r="B134" s="19">
        <v>15</v>
      </c>
      <c r="C134" s="18" t="s">
        <v>13</v>
      </c>
      <c r="E134">
        <v>0.66536989999999996</v>
      </c>
      <c r="F134">
        <v>-4.83139E-2</v>
      </c>
      <c r="G134">
        <v>1.3900779999999999</v>
      </c>
      <c r="I134">
        <v>0.76680000000000004</v>
      </c>
      <c r="J134">
        <v>3.9160000000000002E-3</v>
      </c>
      <c r="K134" s="18" t="s">
        <v>42</v>
      </c>
      <c r="L134" t="s">
        <v>67</v>
      </c>
      <c r="M134" t="s">
        <v>68</v>
      </c>
      <c r="O134" s="2">
        <v>28</v>
      </c>
      <c r="P134">
        <v>9.9923310000000001</v>
      </c>
      <c r="Q134">
        <v>2.87</v>
      </c>
      <c r="R134">
        <v>0.94494060000000002</v>
      </c>
      <c r="S134">
        <v>10.440849999999999</v>
      </c>
      <c r="T134">
        <v>4.38</v>
      </c>
      <c r="U134">
        <v>40</v>
      </c>
    </row>
    <row r="135" spans="1:23">
      <c r="A135" s="18">
        <v>242</v>
      </c>
      <c r="B135" s="19">
        <v>22</v>
      </c>
      <c r="C135" s="18" t="s">
        <v>13</v>
      </c>
      <c r="E135">
        <v>0.83558498000000003</v>
      </c>
      <c r="F135">
        <v>-9.4349130000000003E-2</v>
      </c>
      <c r="G135">
        <v>2.9112659999999999</v>
      </c>
      <c r="I135">
        <v>0.94610000000000005</v>
      </c>
      <c r="J135">
        <v>3.9160000000000002E-3</v>
      </c>
      <c r="K135" s="18" t="s">
        <v>42</v>
      </c>
      <c r="L135" t="s">
        <v>67</v>
      </c>
      <c r="M135" t="s">
        <v>68</v>
      </c>
      <c r="O135" t="s">
        <v>22</v>
      </c>
    </row>
    <row r="136" spans="1:23">
      <c r="A136" s="18">
        <v>242</v>
      </c>
      <c r="B136" s="19">
        <v>28</v>
      </c>
      <c r="C136" s="18" t="s">
        <v>13</v>
      </c>
      <c r="E136">
        <v>1.4117409999999999</v>
      </c>
      <c r="F136">
        <v>-0.32246809999999998</v>
      </c>
      <c r="G136">
        <v>10.440849999999999</v>
      </c>
      <c r="I136">
        <v>0.69789999999999996</v>
      </c>
      <c r="J136">
        <v>4.8120000000000003E-2</v>
      </c>
      <c r="K136" s="18" t="s">
        <v>42</v>
      </c>
      <c r="L136" t="s">
        <v>67</v>
      </c>
      <c r="M136" t="s">
        <v>68</v>
      </c>
      <c r="O136" s="11" t="s">
        <v>35</v>
      </c>
      <c r="P136" s="11" t="s">
        <v>45</v>
      </c>
      <c r="Q136" s="11" t="s">
        <v>49</v>
      </c>
      <c r="R136" s="11" t="s">
        <v>50</v>
      </c>
      <c r="S136" s="11" t="s">
        <v>56</v>
      </c>
      <c r="T136" s="11" t="s">
        <v>22</v>
      </c>
    </row>
    <row r="137" spans="1:23">
      <c r="A137" s="18">
        <v>144</v>
      </c>
      <c r="B137" s="19">
        <v>15</v>
      </c>
      <c r="C137" s="18" t="s">
        <v>41</v>
      </c>
      <c r="D137">
        <v>30.76</v>
      </c>
      <c r="G137">
        <v>0.2528572</v>
      </c>
      <c r="L137" t="s">
        <v>67</v>
      </c>
      <c r="M137" t="s">
        <v>68</v>
      </c>
      <c r="O137">
        <v>1.05</v>
      </c>
      <c r="P137">
        <v>1.021066</v>
      </c>
      <c r="Q137">
        <v>13.55</v>
      </c>
      <c r="R137">
        <v>3.7127470000000003E-2</v>
      </c>
      <c r="S137">
        <v>-13.74874</v>
      </c>
      <c r="T137">
        <v>2.6209470000000001</v>
      </c>
    </row>
    <row r="138" spans="1:23">
      <c r="A138" s="18">
        <v>144</v>
      </c>
      <c r="B138" s="19">
        <v>22</v>
      </c>
      <c r="C138" s="18" t="s">
        <v>41</v>
      </c>
      <c r="D138">
        <v>70.739999999999995</v>
      </c>
      <c r="G138">
        <v>0.75247549999999996</v>
      </c>
      <c r="L138" t="s">
        <v>67</v>
      </c>
      <c r="M138" t="s">
        <v>68</v>
      </c>
      <c r="O138">
        <v>2.0499999999999998</v>
      </c>
      <c r="P138">
        <v>2.3798620000000001</v>
      </c>
      <c r="Q138">
        <v>5.66</v>
      </c>
      <c r="R138">
        <v>6.6511000000000001E-2</v>
      </c>
      <c r="S138">
        <v>-12.59389</v>
      </c>
      <c r="T138">
        <v>2.5332119999999998</v>
      </c>
    </row>
    <row r="139" spans="1:23">
      <c r="A139" s="18">
        <v>144</v>
      </c>
      <c r="B139" s="19">
        <v>25</v>
      </c>
      <c r="C139" s="18" t="s">
        <v>41</v>
      </c>
      <c r="D139">
        <v>42.28</v>
      </c>
      <c r="L139" t="s">
        <v>67</v>
      </c>
      <c r="M139" t="s">
        <v>68</v>
      </c>
      <c r="O139">
        <v>2.87</v>
      </c>
      <c r="P139">
        <v>9.9923310000000001</v>
      </c>
      <c r="Q139">
        <v>4.38</v>
      </c>
      <c r="R139">
        <v>0.24876970000000001</v>
      </c>
      <c r="S139">
        <v>-40.226309999999998</v>
      </c>
      <c r="T139">
        <v>3.6945209999999999</v>
      </c>
    </row>
    <row r="140" spans="1:23">
      <c r="A140" s="18">
        <v>144</v>
      </c>
      <c r="B140" s="19">
        <v>28</v>
      </c>
      <c r="C140" s="18" t="s">
        <v>41</v>
      </c>
      <c r="D140">
        <v>62.73</v>
      </c>
      <c r="G140">
        <v>0.94494060000000002</v>
      </c>
      <c r="L140" t="s">
        <v>67</v>
      </c>
      <c r="M140" t="s">
        <v>68</v>
      </c>
    </row>
    <row r="141" spans="1:23">
      <c r="A141" s="18">
        <v>154</v>
      </c>
      <c r="B141" s="19">
        <v>15</v>
      </c>
      <c r="C141" s="18" t="s">
        <v>24</v>
      </c>
      <c r="D141">
        <v>13.55</v>
      </c>
      <c r="L141" t="s">
        <v>67</v>
      </c>
      <c r="M141" t="s">
        <v>68</v>
      </c>
      <c r="O141" t="s">
        <v>25</v>
      </c>
    </row>
    <row r="142" spans="1:23">
      <c r="A142" s="18">
        <v>154</v>
      </c>
      <c r="B142" s="19">
        <v>22</v>
      </c>
      <c r="C142" s="18" t="s">
        <v>24</v>
      </c>
      <c r="D142">
        <v>5.66</v>
      </c>
      <c r="L142" t="s">
        <v>67</v>
      </c>
      <c r="M142" t="s">
        <v>68</v>
      </c>
      <c r="O142" s="11" t="s">
        <v>44</v>
      </c>
      <c r="P142" s="11" t="s">
        <v>49</v>
      </c>
      <c r="Q142" s="11" t="s">
        <v>42</v>
      </c>
      <c r="R142" s="36" t="s">
        <v>50</v>
      </c>
      <c r="S142" s="4" t="s">
        <v>58</v>
      </c>
      <c r="T142" s="4" t="s">
        <v>25</v>
      </c>
    </row>
    <row r="143" spans="1:23">
      <c r="A143" s="18">
        <v>154</v>
      </c>
      <c r="B143" s="19">
        <v>25</v>
      </c>
      <c r="C143" s="18" t="s">
        <v>24</v>
      </c>
      <c r="D143">
        <v>4.7699999999999996</v>
      </c>
      <c r="L143" t="s">
        <v>67</v>
      </c>
      <c r="M143" t="s">
        <v>68</v>
      </c>
      <c r="O143">
        <v>30.76</v>
      </c>
      <c r="P143">
        <v>13.55</v>
      </c>
      <c r="Q143">
        <v>1.3900779999999999</v>
      </c>
      <c r="R143" s="40">
        <v>4.83139E-2</v>
      </c>
      <c r="S143" s="22">
        <v>22.194610000000001</v>
      </c>
      <c r="T143">
        <v>3.0998489999999999</v>
      </c>
    </row>
    <row r="144" spans="1:23">
      <c r="A144" s="18">
        <v>154</v>
      </c>
      <c r="B144" s="19">
        <v>28</v>
      </c>
      <c r="C144" s="18" t="s">
        <v>24</v>
      </c>
      <c r="D144">
        <v>4.38</v>
      </c>
      <c r="L144" t="s">
        <v>67</v>
      </c>
      <c r="M144" t="s">
        <v>68</v>
      </c>
      <c r="O144">
        <v>70.739999999999995</v>
      </c>
      <c r="P144">
        <v>5.66</v>
      </c>
      <c r="Q144">
        <v>2.9112659999999999</v>
      </c>
      <c r="R144" s="40">
        <v>9.4349130000000003E-2</v>
      </c>
      <c r="S144" s="22">
        <v>20.4621</v>
      </c>
      <c r="T144">
        <v>3.0185740000000001</v>
      </c>
    </row>
    <row r="145" spans="1:20">
      <c r="A145" s="18">
        <v>241</v>
      </c>
      <c r="B145" s="19">
        <v>15</v>
      </c>
      <c r="C145" s="18" t="s">
        <v>21</v>
      </c>
      <c r="D145">
        <v>1.05</v>
      </c>
      <c r="O145">
        <v>62.73</v>
      </c>
      <c r="P145">
        <v>4.38</v>
      </c>
      <c r="Q145">
        <v>10.440849999999999</v>
      </c>
      <c r="R145" s="40">
        <v>0.32246809999999998</v>
      </c>
      <c r="S145" s="22">
        <v>46.502920000000003</v>
      </c>
      <c r="T145">
        <v>3.839515</v>
      </c>
    </row>
    <row r="146" spans="1:20">
      <c r="A146" s="18">
        <v>241</v>
      </c>
      <c r="B146" s="19">
        <v>22</v>
      </c>
      <c r="C146" s="18" t="s">
        <v>21</v>
      </c>
      <c r="D146">
        <v>2.0499999999999998</v>
      </c>
      <c r="O146" s="23"/>
      <c r="P146" s="15"/>
      <c r="Q146" s="15"/>
      <c r="R146" s="15"/>
      <c r="S146" s="16"/>
    </row>
    <row r="147" spans="1:20">
      <c r="A147" s="18">
        <v>241</v>
      </c>
      <c r="B147" s="19">
        <v>28</v>
      </c>
      <c r="C147" s="18" t="s">
        <v>21</v>
      </c>
      <c r="D147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Smallwood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2017-07-21T09:29:16Z</dcterms:created>
  <dcterms:modified xsi:type="dcterms:W3CDTF">2017-08-23T12:50:54Z</dcterms:modified>
</cp:coreProperties>
</file>