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670" windowWidth="20370" windowHeight="4845" tabRatio="469" firstSheet="1" activeTab="3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<sst xmlns="http://schemas.openxmlformats.org/spreadsheetml/2006/main" count="348" uniqueCount="264">
  <si>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</si>
  <si>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</si>
  <si>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</si>
  <si>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</si>
  <si>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</si>
  <si>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</si>
  <si>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</si>
  <si>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</si>
  <si>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</si>
  <si>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</si>
  <si>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</si>
  <si>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</si>
  <si>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</si>
  <si>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</si>
  <si>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</si>
  <si>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</si>
  <si>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</si>
  <si>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</si>
  <si>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</si>
  <si>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</si>
  <si>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</si>
  <si>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</si>
  <si>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</si>
  <si>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</si>
  <si>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</si>
  <si>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</si>
  <si>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</si>
  <si>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</si>
  <si>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</si>
  <si>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</si>
  <si>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</si>
  <si>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</si>
  <si>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</si>
  <si>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</si>
  <si>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</si>
  <si>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</si>
  <si>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</si>
  <si>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</si>
  <si>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</si>
  <si>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</si>
  <si>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</si>
  <si>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</si>
  <si>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</si>
  <si>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</si>
  <si>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</si>
  <si>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</si>
  <si>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</si>
  <si>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</si>
  <si>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</si>
  <si>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</si>
  <si>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</si>
  <si>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</si>
  <si>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</si>
  <si>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</si>
  <si>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</si>
  <si>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</si>
  <si>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</si>
  <si>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</si>
  <si>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</si>
  <si>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</si>
  <si>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</si>
  <si>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</si>
  <si>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</si>
  <si>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</si>
  <si>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</si>
  <si>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</si>
  <si>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</si>
  <si>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</si>
  <si>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</si>
  <si>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</si>
  <si>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</si>
  <si>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</si>
  <si>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</si>
  <si>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</si>
  <si>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</si>
  <si>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</si>
  <si>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</si>
  <si>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</si>
  <si>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</si>
  <si>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</si>
  <si>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</si>
  <si>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</si>
  <si>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</si>
  <si>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</si>
  <si>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</si>
  <si>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</si>
  <si>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</si>
  <si>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</si>
  <si>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</si>
  <si>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</si>
  <si>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</si>
  <si>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</si>
  <si>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</si>
  <si>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</si>
  <si>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</si>
  <si>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</si>
  <si>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</si>
  <si>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</si>
  <si>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</si>
  <si>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</si>
  <si>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</si>
  <si>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</si>
  <si>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</si>
  <si>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</si>
  <si>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</si>
  <si>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</si>
  <si>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</si>
  <si>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</si>
  <si>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</si>
  <si>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</si>
  <si>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</si>
  <si>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</si>
  <si>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</si>
  <si>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</si>
  <si>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</si>
  <si>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</si>
  <si>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</si>
  <si>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</si>
  <si>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</si>
  <si>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</si>
  <si>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</si>
  <si>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</si>
  <si>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</si>
  <si>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</si>
  <si>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</si>
  <si>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</si>
  <si>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</si>
  <si>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</si>
  <si>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</si>
  <si>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</si>
  <si>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</si>
  <si>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</si>
  <si>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</si>
  <si>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</si>
  <si>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</si>
  <si>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</si>
  <si>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</si>
  <si>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</si>
  <si>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</si>
  <si>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</si>
  <si>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</si>
  <si>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</si>
  <si>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</si>
  <si>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</si>
  <si>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</si>
  <si>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</si>
  <si>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</si>
  <si>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</si>
  <si>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</si>
  <si>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</si>
  <si>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</si>
  <si>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</si>
  <si>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</si>
  <si>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</si>
  <si>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</si>
  <si>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</si>
  <si>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</si>
  <si>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</si>
  <si>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</si>
  <si>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</si>
  <si>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</si>
  <si>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</si>
  <si>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</si>
  <si>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</si>
  <si>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</si>
  <si>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</si>
  <si>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</si>
  <si>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</si>
  <si>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</si>
  <si>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</si>
  <si>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</si>
  <si>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</si>
  <si>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</si>
  <si>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</si>
  <si>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</si>
  <si>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</si>
  <si>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</si>
  <si>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</si>
  <si>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</si>
  <si>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</si>
  <si>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</si>
  <si>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</si>
  <si>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</si>
  <si>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</si>
  <si>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</si>
  <si>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</si>
  <si>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</si>
  <si>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</si>
  <si>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</si>
  <si>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</si>
  <si>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</si>
  <si>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</si>
  <si>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</si>
  <si>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</si>
  <si>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</si>
  <si>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</si>
  <si>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</si>
  <si>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</si>
  <si>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</si>
  <si>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</si>
  <si>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</si>
  <si>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</si>
  <si>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</si>
  <si>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</si>
  <si>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</si>
  <si>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</si>
  <si>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</si>
  <si>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</si>
  <si>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</si>
  <si>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</si>
  <si>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</si>
  <si>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</si>
  <si>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</si>
  <si>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</si>
  <si>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BTAPResults</t>
  </si>
  <si>
    <t>ReportingMeasure</t>
  </si>
  <si>
    <t>plopez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</si>
  <si>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</si>
  <si>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</si>
  <si>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</si>
  <si>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</si>
  <si>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</si>
  <si>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</si>
  <si>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</si>
  <si>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</si>
  <si>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</si>
  <si>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</si>
  <si>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</si>
  <si>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</si>
  <si>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</si>
  <si>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</si>
  <si>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</si>
  <si>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</si>
  <si>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</si>
  <si>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</si>
  <si>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</si>
  <si>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</si>
  <si>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</si>
  <si>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</si>
  <si>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</si>
  <si>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</si>
  <si>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</si>
  <si>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</si>
  <si>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</si>
  <si>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</si>
  <si>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</si>
  <si>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</si>
  <si>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</si>
  <si>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</si>
  <si>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write_your_analysis_name_here</t>
  </si>
  <si>
    <t>Inventory</t>
  </si>
  <si>
    <t>generic_qaqc</t>
  </si>
  <si>
    <t>argument</t>
  </si>
  <si>
    <t>Select Vintage</t>
  </si>
  <si>
    <t>90.1-2010</t>
  </si>
  <si>
    <t>["90.1-2010"]</t>
  </si>
  <si>
    <t>GenericQAQC</t>
  </si>
  <si>
    <t>ViewModel</t>
  </si>
  <si>
    <t>view_model</t>
  </si>
  <si>
    <t>Phylroys_Cluster</t>
  </si>
  <si>
    <t>1.21.15-nrcan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</si>
  <si>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</si>
  <si>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../../OpenStudio-measures/NRCAN_working_measures</t>
  </si>
  <si>
    <t>['CAN_AB_Calgary.718770_CWEC.epw']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</si>
</sst>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27" fillId="43" borderId="0" xfId="0" applyFont="1" applyFill="1"/>
    <xf numFmtId="0" fontId="28" fillId="43" borderId="0" xfId="0" applyFont="1" applyFill="1"/>
    <xf numFmtId="0" fontId="28" fillId="43" borderId="0" xfId="0" applyFont="1" applyFill="1" applyAlignment="1"/>
    <xf numFmtId="0" fontId="29" fillId="43" borderId="0" xfId="0" applyFont="1" applyFill="1" applyAlignment="1">
      <alignment horizontal="left" wrapText="1"/>
    </xf>
    <xf numFmtId="0" fontId="25" fillId="4" borderId="0" xfId="0" applyFont="1" applyFill="1"/>
    <xf numFmtId="0" fontId="30" fillId="43" borderId="0" xfId="0" applyFont="1" applyFill="1" applyAlignment="1">
      <alignment vertical="top"/>
    </xf>
    <xf numFmtId="0" fontId="0" fillId="44" borderId="0" xfId="0" applyFill="1"/>
    <xf numFmtId="0" fontId="0" fillId="45" borderId="0" xfId="0" applyFill="1"/>
    <xf numFmtId="0" fontId="27" fillId="46" borderId="0" xfId="0" applyFont="1" applyFill="1"/>
    <xf numFmtId="0" fontId="27" fillId="46" borderId="0" xfId="0" applyFont="1" applyFill="1" applyAlignment="1">
      <alignment wrapText="1"/>
    </xf>
    <xf numFmtId="0" fontId="27" fillId="46" borderId="0" xfId="0" applyNumberFormat="1" applyFont="1" applyFill="1"/>
    <xf numFmtId="49" fontId="27" fillId="46" borderId="0" xfId="0" applyNumberFormat="1" applyFont="1" applyFill="1"/>
    <xf numFmtId="0" fontId="29" fillId="45" borderId="0" xfId="0" applyFont="1" applyFill="1"/>
    <xf numFmtId="0" fontId="28" fillId="45" borderId="0" xfId="0" applyFont="1" applyFill="1"/>
    <xf numFmtId="0" fontId="28" fillId="45" borderId="0" xfId="0" applyFont="1" applyFill="1" applyAlignment="1"/>
    <xf numFmtId="0" fontId="25" fillId="45" borderId="0" xfId="0" applyFont="1" applyFill="1"/>
    <xf numFmtId="0" fontId="27" fillId="46" borderId="0" xfId="0" applyFont="1" applyFill="1" applyAlignment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H7" sqref="H7"/>
    </sheetView>
  </sheetViews>
  <sheetFormatPr defaultColWidth="10.7109375" defaultRowHeight="15" x14ac:dyDescent="0.25"/>
  <cols>
    <col min="1" max="1" width="25.7109375" style="1" customWidth="1"/>
    <col min="2" max="2" width="49" style="24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43</v>
      </c>
      <c r="B2" s="25"/>
      <c r="C2" s="13"/>
      <c r="D2" s="13"/>
      <c r="E2" s="13"/>
    </row>
    <row r="3" spans="1:5" x14ac:dyDescent="0.25">
      <c r="A3" s="1" t="s">
        <v>44</v>
      </c>
      <c r="B3" s="24" t="s">
        <v>180</v>
      </c>
      <c r="E3" s="1" t="s">
        <v>45</v>
      </c>
    </row>
    <row r="4" spans="1:5" ht="28.9" x14ac:dyDescent="0.3">
      <c r="A4" s="1" t="s">
        <v>64</v>
      </c>
      <c r="B4" s="23" t="s">
        <v>216</v>
      </c>
      <c r="E4" s="2" t="s">
        <v>65</v>
      </c>
    </row>
    <row r="5" spans="1:5" ht="75" x14ac:dyDescent="0.25">
      <c r="A5" s="1" t="s">
        <v>74</v>
      </c>
      <c r="B5" s="44" t="s">
        <v>260</v>
      </c>
      <c r="E5" s="2" t="s">
        <v>157</v>
      </c>
    </row>
    <row r="6" spans="1:5" ht="45.95" customHeight="1" x14ac:dyDescent="0.25">
      <c r="A6" s="1" t="s">
        <v>75</v>
      </c>
      <c r="B6" s="23" t="s">
        <v>259</v>
      </c>
      <c r="E6" s="2" t="s">
        <v>77</v>
      </c>
    </row>
    <row r="7" spans="1:5" ht="28.9" x14ac:dyDescent="0.3">
      <c r="A7" s="1" t="s">
        <v>50</v>
      </c>
      <c r="B7" s="23" t="s">
        <v>138</v>
      </c>
      <c r="C7" s="30" t="str">
        <f>VLOOKUP($B7,instance_defs,2,FALSE)&amp;VLOOKUP($B7,instance_defs,4,FALSE)</f>
        <v>8 Cores - Recommended for Server</v>
      </c>
      <c r="D7" s="30" t="str">
        <f>VLOOKUP($B7,instance_defs,3,FALSE)</f>
        <v>$0.56/hour</v>
      </c>
      <c r="E7" s="1" t="s">
        <v>151</v>
      </c>
    </row>
    <row r="8" spans="1:5" ht="30" x14ac:dyDescent="0.25">
      <c r="A8" s="1" t="s">
        <v>51</v>
      </c>
      <c r="B8" s="23" t="s">
        <v>147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52</v>
      </c>
    </row>
    <row r="9" spans="1:5" x14ac:dyDescent="0.25">
      <c r="A9" s="1" t="s">
        <v>66</v>
      </c>
      <c r="B9" s="23">
        <v>1</v>
      </c>
      <c r="C9" s="3"/>
      <c r="D9" s="30"/>
      <c r="E9" s="2" t="s">
        <v>150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249</v>
      </c>
      <c r="E12" s="1" t="s">
        <v>76</v>
      </c>
    </row>
    <row r="13" spans="1:5" s="29" customFormat="1" x14ac:dyDescent="0.25">
      <c r="A13" s="29" t="s">
        <v>22</v>
      </c>
      <c r="B13" s="23" t="s">
        <v>196</v>
      </c>
      <c r="D13" s="2"/>
      <c r="E13" s="29" t="s">
        <v>176</v>
      </c>
    </row>
    <row r="14" spans="1:5" s="29" customFormat="1" x14ac:dyDescent="0.25">
      <c r="A14" s="29" t="s">
        <v>22</v>
      </c>
      <c r="B14" s="23" t="s">
        <v>194</v>
      </c>
      <c r="D14" s="2"/>
      <c r="E14" s="29" t="s">
        <v>176</v>
      </c>
    </row>
    <row r="15" spans="1:5" s="29" customFormat="1" x14ac:dyDescent="0.25">
      <c r="A15" s="29" t="s">
        <v>22</v>
      </c>
      <c r="B15" s="23" t="s">
        <v>262</v>
      </c>
      <c r="D15" s="2"/>
      <c r="E15" s="29" t="s">
        <v>176</v>
      </c>
    </row>
    <row r="16" spans="1:5" x14ac:dyDescent="0.25">
      <c r="A16" s="1" t="s">
        <v>23</v>
      </c>
      <c r="B16" s="23" t="s">
        <v>178</v>
      </c>
      <c r="E16" s="29" t="s">
        <v>176</v>
      </c>
    </row>
    <row r="17" spans="1:5" x14ac:dyDescent="0.25">
      <c r="A17" s="1" t="s">
        <v>70</v>
      </c>
      <c r="B17" s="24" t="s">
        <v>71</v>
      </c>
      <c r="E17" s="1" t="s">
        <v>45</v>
      </c>
    </row>
    <row r="18" spans="1:5" x14ac:dyDescent="0.25">
      <c r="A18" s="1" t="s">
        <v>72</v>
      </c>
      <c r="B18" s="23" t="s">
        <v>88</v>
      </c>
      <c r="E18" s="1" t="s">
        <v>45</v>
      </c>
    </row>
    <row r="20" spans="1:5" s="2" customFormat="1" ht="60" x14ac:dyDescent="0.25">
      <c r="A20" s="11" t="s">
        <v>24</v>
      </c>
      <c r="B20" s="25" t="s">
        <v>152</v>
      </c>
      <c r="C20" s="11"/>
      <c r="D20" s="11"/>
      <c r="E20" s="13" t="s">
        <v>63</v>
      </c>
    </row>
    <row r="21" spans="1:5" x14ac:dyDescent="0.25">
      <c r="A21" s="1" t="s">
        <v>59</v>
      </c>
      <c r="B21" s="28" t="s">
        <v>14</v>
      </c>
    </row>
    <row r="22" spans="1:5" s="29" customFormat="1" ht="15" customHeight="1" x14ac:dyDescent="0.25">
      <c r="B22" s="24"/>
      <c r="D22" s="2"/>
    </row>
    <row r="23" spans="1:5" s="2" customFormat="1" ht="60" x14ac:dyDescent="0.25">
      <c r="A23" s="11" t="s">
        <v>58</v>
      </c>
      <c r="B23" s="25" t="s">
        <v>155</v>
      </c>
      <c r="C23" s="11" t="s">
        <v>153</v>
      </c>
      <c r="D23" s="11" t="s">
        <v>154</v>
      </c>
      <c r="E23" s="13" t="s">
        <v>63</v>
      </c>
    </row>
    <row r="24" spans="1:5" s="29" customFormat="1" x14ac:dyDescent="0.25">
      <c r="A24" s="28" t="s">
        <v>193</v>
      </c>
      <c r="B24" s="28" t="s">
        <v>60</v>
      </c>
      <c r="C24" s="43" t="s">
        <v>217</v>
      </c>
      <c r="D24" s="31" t="s">
        <v>60</v>
      </c>
    </row>
    <row r="25" spans="1:5" s="29" customFormat="1" x14ac:dyDescent="0.25">
      <c r="A25" s="28" t="s">
        <v>3</v>
      </c>
      <c r="B25" s="28">
        <v>5000</v>
      </c>
      <c r="C25" s="28" t="s">
        <v>132</v>
      </c>
      <c r="D25" s="2">
        <v>100</v>
      </c>
    </row>
    <row r="26" spans="1:5" s="29" customFormat="1" x14ac:dyDescent="0.25">
      <c r="B26" s="28"/>
      <c r="C26" s="28"/>
      <c r="D26" s="31"/>
    </row>
    <row r="27" spans="1:5" s="29" customFormat="1" x14ac:dyDescent="0.25">
      <c r="A27" s="28"/>
      <c r="B27" s="28"/>
      <c r="C27" s="28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D29" s="31"/>
    </row>
    <row r="30" spans="1:5" s="29" customFormat="1" x14ac:dyDescent="0.25">
      <c r="B30" s="27"/>
      <c r="C30" s="28"/>
      <c r="D30" s="31"/>
    </row>
    <row r="31" spans="1:5" s="29" customFormat="1" x14ac:dyDescent="0.25">
      <c r="B31" s="27"/>
      <c r="C31" s="28"/>
      <c r="D31" s="31"/>
    </row>
    <row r="32" spans="1:5" x14ac:dyDescent="0.25">
      <c r="A32" s="29"/>
      <c r="B32" s="28"/>
      <c r="C32" s="28"/>
      <c r="D32" s="31"/>
    </row>
    <row r="33" spans="1:5" s="29" customFormat="1" x14ac:dyDescent="0.25">
      <c r="C33" s="28"/>
      <c r="D33" s="31"/>
    </row>
    <row r="34" spans="1:5" s="29" customFormat="1" x14ac:dyDescent="0.25">
      <c r="C34" s="28"/>
      <c r="D34" s="2"/>
    </row>
    <row r="35" spans="1:5" s="2" customFormat="1" ht="45" x14ac:dyDescent="0.25">
      <c r="A35" s="11" t="s">
        <v>30</v>
      </c>
      <c r="B35" s="25" t="s">
        <v>175</v>
      </c>
      <c r="C35" s="11" t="s">
        <v>28</v>
      </c>
      <c r="D35" s="11"/>
      <c r="E35" s="13"/>
    </row>
    <row r="36" spans="1:5" x14ac:dyDescent="0.25">
      <c r="A36" s="1" t="s">
        <v>26</v>
      </c>
      <c r="B36" s="23" t="s">
        <v>210</v>
      </c>
    </row>
    <row r="37" spans="1:5" x14ac:dyDescent="0.25">
      <c r="A37" s="29" t="s">
        <v>26</v>
      </c>
      <c r="B37" s="23" t="s">
        <v>208</v>
      </c>
      <c r="C37" s="29"/>
    </row>
    <row r="38" spans="1:5" s="29" customFormat="1" x14ac:dyDescent="0.25">
      <c r="A38" s="29" t="s">
        <v>26</v>
      </c>
      <c r="B38" s="23" t="s">
        <v>211</v>
      </c>
      <c r="D38" s="2"/>
    </row>
    <row r="39" spans="1:5" s="29" customFormat="1" x14ac:dyDescent="0.25">
      <c r="A39" s="29" t="s">
        <v>26</v>
      </c>
      <c r="B39" s="23" t="s">
        <v>212</v>
      </c>
      <c r="D39" s="2"/>
    </row>
    <row r="40" spans="1:5" s="29" customFormat="1" x14ac:dyDescent="0.25">
      <c r="A40" s="29" t="s">
        <v>26</v>
      </c>
      <c r="B40" s="23" t="s">
        <v>213</v>
      </c>
      <c r="D40" s="2"/>
    </row>
    <row r="42" spans="1:5" s="2" customFormat="1" ht="30" x14ac:dyDescent="0.25">
      <c r="A42" s="11" t="s">
        <v>27</v>
      </c>
      <c r="B42" s="25" t="s">
        <v>61</v>
      </c>
      <c r="C42" s="11" t="s">
        <v>35</v>
      </c>
      <c r="D42" s="11" t="s">
        <v>175</v>
      </c>
      <c r="E42" s="13" t="s">
        <v>57</v>
      </c>
    </row>
    <row r="43" spans="1:5" s="29" customFormat="1" x14ac:dyDescent="0.25">
      <c r="A43" s="29" t="s">
        <v>29</v>
      </c>
      <c r="C43" s="29" t="s">
        <v>173</v>
      </c>
      <c r="D43" s="29" t="s">
        <v>198</v>
      </c>
      <c r="E43" s="2" t="s">
        <v>179</v>
      </c>
    </row>
    <row r="45" spans="1:5" s="2" customFormat="1" ht="60" x14ac:dyDescent="0.25">
      <c r="A45" s="11" t="s">
        <v>32</v>
      </c>
      <c r="B45" s="25" t="s">
        <v>31</v>
      </c>
      <c r="C45" s="11" t="s">
        <v>177</v>
      </c>
      <c r="D45" s="11"/>
      <c r="E45" s="13" t="s">
        <v>156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3"/>
  <sheetViews>
    <sheetView zoomScaleNormal="100" zoomScalePageLayoutView="120" workbookViewId="0">
      <selection activeCell="E13" sqref="E13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98.570312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78</v>
      </c>
      <c r="L1" s="21"/>
      <c r="M1" s="21"/>
      <c r="N1" s="21"/>
      <c r="O1" s="21"/>
      <c r="P1" s="33" t="s">
        <v>79</v>
      </c>
      <c r="Q1" s="22"/>
      <c r="R1" s="5"/>
      <c r="S1" s="5"/>
      <c r="T1" s="5"/>
      <c r="U1" s="63" t="s">
        <v>40</v>
      </c>
      <c r="V1" s="63"/>
      <c r="W1" s="63"/>
      <c r="X1" s="63"/>
      <c r="Y1" s="63"/>
      <c r="Z1" s="63"/>
    </row>
    <row r="2" spans="1:26" s="8" customFormat="1" ht="15.75" x14ac:dyDescent="0.25">
      <c r="A2" s="8" t="s">
        <v>2</v>
      </c>
      <c r="B2" s="8" t="s">
        <v>34</v>
      </c>
      <c r="C2" s="8" t="s">
        <v>90</v>
      </c>
      <c r="D2" s="8" t="s">
        <v>89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181</v>
      </c>
      <c r="G3" s="15" t="s">
        <v>10</v>
      </c>
      <c r="H3" s="10" t="s">
        <v>6</v>
      </c>
      <c r="I3" s="10" t="s">
        <v>42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199</v>
      </c>
      <c r="P3" s="16" t="s">
        <v>80</v>
      </c>
      <c r="Q3" s="16" t="s">
        <v>81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7" customFormat="1" ht="30" x14ac:dyDescent="0.25">
      <c r="A4" s="50" t="b">
        <v>1</v>
      </c>
      <c r="B4" s="49" t="s">
        <v>186</v>
      </c>
      <c r="C4" s="47" t="s">
        <v>184</v>
      </c>
      <c r="D4" s="47" t="s">
        <v>185</v>
      </c>
      <c r="E4" s="47" t="s">
        <v>41</v>
      </c>
      <c r="H4" s="48"/>
      <c r="I4" s="48"/>
    </row>
    <row r="5" spans="1:26" s="46" customFormat="1" outlineLevel="1" x14ac:dyDescent="0.25">
      <c r="A5" s="51"/>
      <c r="B5" s="54" t="s">
        <v>20</v>
      </c>
      <c r="C5" s="54"/>
      <c r="D5" s="54" t="s">
        <v>187</v>
      </c>
      <c r="E5" s="54" t="s">
        <v>189</v>
      </c>
      <c r="F5" s="54"/>
      <c r="G5" s="54" t="s">
        <v>188</v>
      </c>
      <c r="H5" s="54"/>
      <c r="I5" s="54" t="s">
        <v>200</v>
      </c>
      <c r="J5" s="55"/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43" t="s">
        <v>261</v>
      </c>
      <c r="Q5" s="54"/>
      <c r="R5" s="54" t="s">
        <v>195</v>
      </c>
    </row>
    <row r="6" spans="1:26" s="46" customFormat="1" ht="14.45" customHeight="1" outlineLevel="1" x14ac:dyDescent="0.25">
      <c r="A6" s="51"/>
      <c r="B6" s="54" t="s">
        <v>20</v>
      </c>
      <c r="C6" s="54"/>
      <c r="D6" s="54" t="s">
        <v>190</v>
      </c>
      <c r="E6" s="54" t="s">
        <v>197</v>
      </c>
      <c r="F6" s="54"/>
      <c r="G6" s="54" t="s">
        <v>188</v>
      </c>
      <c r="H6" s="54"/>
      <c r="I6" s="54" t="s">
        <v>201</v>
      </c>
      <c r="J6" s="54"/>
      <c r="K6" s="56">
        <v>1</v>
      </c>
      <c r="L6" s="56">
        <v>1</v>
      </c>
      <c r="M6" s="56">
        <v>1</v>
      </c>
      <c r="N6" s="56">
        <v>1</v>
      </c>
      <c r="O6" s="56">
        <v>1</v>
      </c>
      <c r="P6" s="54" t="s">
        <v>202</v>
      </c>
      <c r="Q6" s="54"/>
      <c r="R6" s="54" t="s">
        <v>195</v>
      </c>
    </row>
    <row r="7" spans="1:26" s="46" customFormat="1" outlineLevel="1" x14ac:dyDescent="0.25">
      <c r="A7" s="51"/>
      <c r="B7" s="54" t="s">
        <v>20</v>
      </c>
      <c r="C7" s="54"/>
      <c r="D7" s="54" t="s">
        <v>192</v>
      </c>
      <c r="E7" s="54" t="s">
        <v>191</v>
      </c>
      <c r="F7" s="54"/>
      <c r="G7" s="54" t="s">
        <v>188</v>
      </c>
      <c r="H7" s="54"/>
      <c r="I7" s="57" t="s">
        <v>203</v>
      </c>
      <c r="J7" s="54"/>
      <c r="K7" s="56">
        <v>1</v>
      </c>
      <c r="L7" s="56">
        <v>1</v>
      </c>
      <c r="M7" s="56">
        <v>1</v>
      </c>
      <c r="N7" s="56">
        <v>1</v>
      </c>
      <c r="O7" s="56">
        <v>1</v>
      </c>
      <c r="P7" s="57" t="s">
        <v>204</v>
      </c>
      <c r="Q7" s="54"/>
      <c r="R7" s="54" t="s">
        <v>195</v>
      </c>
    </row>
    <row r="8" spans="1:26" s="46" customFormat="1" ht="15" customHeight="1" outlineLevel="1" x14ac:dyDescent="0.25">
      <c r="A8" s="51"/>
      <c r="B8" s="54" t="s">
        <v>20</v>
      </c>
      <c r="C8" s="54"/>
      <c r="D8" s="54" t="s">
        <v>205</v>
      </c>
      <c r="E8" s="54" t="s">
        <v>206</v>
      </c>
      <c r="F8" s="54"/>
      <c r="G8" s="54" t="s">
        <v>188</v>
      </c>
      <c r="H8" s="54"/>
      <c r="I8" s="57" t="s">
        <v>207</v>
      </c>
      <c r="J8" s="54"/>
      <c r="K8" s="56">
        <v>1</v>
      </c>
      <c r="L8" s="56">
        <v>1</v>
      </c>
      <c r="M8" s="56">
        <v>1</v>
      </c>
      <c r="N8" s="56">
        <v>1</v>
      </c>
      <c r="O8" s="56">
        <v>1</v>
      </c>
      <c r="P8" s="43" t="s">
        <v>263</v>
      </c>
      <c r="Q8" s="54"/>
      <c r="R8" s="54" t="s">
        <v>195</v>
      </c>
    </row>
    <row r="9" spans="1:26" s="53" customFormat="1" x14ac:dyDescent="0.25">
      <c r="A9" s="61" t="b">
        <v>1</v>
      </c>
      <c r="B9" s="58" t="s">
        <v>250</v>
      </c>
      <c r="C9" s="58" t="s">
        <v>250</v>
      </c>
      <c r="D9" s="58" t="s">
        <v>250</v>
      </c>
      <c r="E9" s="58" t="s">
        <v>41</v>
      </c>
      <c r="F9" s="59"/>
      <c r="G9" s="59"/>
      <c r="H9" s="59"/>
      <c r="I9" s="60"/>
      <c r="J9" s="60"/>
      <c r="K9" s="59"/>
      <c r="L9" s="59"/>
      <c r="M9" s="59"/>
      <c r="N9" s="59"/>
      <c r="O9" s="59"/>
      <c r="P9" s="59"/>
      <c r="Q9" s="59"/>
      <c r="R9" s="59"/>
    </row>
    <row r="10" spans="1:26" s="45" customFormat="1" x14ac:dyDescent="0.25">
      <c r="A10" s="50" t="b">
        <v>1</v>
      </c>
      <c r="B10" s="58" t="s">
        <v>251</v>
      </c>
      <c r="C10" s="58" t="s">
        <v>251</v>
      </c>
      <c r="D10" s="58" t="s">
        <v>256</v>
      </c>
      <c r="E10" s="58" t="s">
        <v>215</v>
      </c>
      <c r="F10" s="59"/>
      <c r="G10" s="59"/>
      <c r="H10" s="59"/>
      <c r="I10" s="60"/>
      <c r="J10" s="60"/>
      <c r="K10" s="59"/>
      <c r="L10" s="59"/>
      <c r="M10" s="59"/>
      <c r="N10" s="59"/>
      <c r="O10" s="59"/>
      <c r="P10" s="59"/>
      <c r="Q10" s="59"/>
      <c r="R10" s="59"/>
    </row>
    <row r="11" spans="1:26" s="45" customFormat="1" x14ac:dyDescent="0.25">
      <c r="A11" s="50"/>
      <c r="B11" s="54" t="s">
        <v>252</v>
      </c>
      <c r="C11" s="54"/>
      <c r="D11" s="54" t="s">
        <v>253</v>
      </c>
      <c r="E11" s="54" t="s">
        <v>197</v>
      </c>
      <c r="F11" s="54"/>
      <c r="G11" s="54" t="s">
        <v>188</v>
      </c>
      <c r="H11" s="54"/>
      <c r="I11" s="62" t="s">
        <v>254</v>
      </c>
      <c r="J11" s="62"/>
      <c r="K11" s="54">
        <v>1</v>
      </c>
      <c r="L11" s="54">
        <v>1</v>
      </c>
      <c r="M11" s="54">
        <v>1</v>
      </c>
      <c r="N11" s="54">
        <v>1</v>
      </c>
      <c r="O11" s="54">
        <v>1</v>
      </c>
      <c r="P11" s="54" t="s">
        <v>255</v>
      </c>
      <c r="Q11" s="54"/>
      <c r="R11" s="54" t="s">
        <v>195</v>
      </c>
    </row>
    <row r="12" spans="1:26" s="45" customFormat="1" x14ac:dyDescent="0.25">
      <c r="A12" s="50" t="b">
        <v>1</v>
      </c>
      <c r="B12" s="58" t="s">
        <v>258</v>
      </c>
      <c r="C12" s="58" t="s">
        <v>258</v>
      </c>
      <c r="D12" s="58" t="s">
        <v>257</v>
      </c>
      <c r="E12" s="58" t="s">
        <v>41</v>
      </c>
      <c r="F12" s="59"/>
      <c r="G12" s="59"/>
      <c r="H12" s="59"/>
      <c r="I12" s="60"/>
      <c r="J12" s="60"/>
      <c r="K12" s="59"/>
      <c r="L12" s="59"/>
      <c r="M12" s="59"/>
      <c r="N12" s="59"/>
      <c r="O12" s="59"/>
      <c r="P12" s="59"/>
      <c r="Q12" s="59"/>
      <c r="R12" s="59"/>
    </row>
    <row r="13" spans="1:26" s="45" customFormat="1" x14ac:dyDescent="0.25">
      <c r="A13" s="50" t="b">
        <v>1</v>
      </c>
      <c r="B13" s="58" t="s">
        <v>214</v>
      </c>
      <c r="C13" s="58" t="s">
        <v>214</v>
      </c>
      <c r="D13" s="58" t="s">
        <v>214</v>
      </c>
      <c r="E13" s="58" t="s">
        <v>215</v>
      </c>
      <c r="F13" s="59"/>
      <c r="G13" s="59"/>
      <c r="H13" s="59"/>
      <c r="I13" s="60"/>
      <c r="J13" s="60"/>
      <c r="K13" s="59"/>
      <c r="L13" s="59"/>
      <c r="M13" s="59"/>
      <c r="N13" s="59"/>
      <c r="O13" s="59"/>
      <c r="P13" s="59"/>
      <c r="Q13" s="59"/>
      <c r="R13" s="59"/>
    </row>
  </sheetData>
  <autoFilter ref="A2:AA7"/>
  <mergeCells count="1">
    <mergeCell ref="U1:Z1"/>
  </mergeCells>
  <conditionalFormatting sqref="A9:A13">
    <cfRule type="cellIs" dxfId="3" priority="126" operator="equal">
      <formula>TRUE</formula>
    </cfRule>
  </conditionalFormatting>
  <conditionalFormatting sqref="A9:A13">
    <cfRule type="cellIs" dxfId="2" priority="125" operator="equal">
      <formula>FALSE</formula>
    </cfRule>
  </conditionalFormatting>
  <conditionalFormatting sqref="A4">
    <cfRule type="cellIs" dxfId="1" priority="119" operator="equal">
      <formula>FALSE</formula>
    </cfRule>
  </conditionalFormatting>
  <conditionalFormatting sqref="A4">
    <cfRule type="cellIs" dxfId="0" priority="120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60" zoomScaleNormal="60" zoomScalePageLayoutView="120" workbookViewId="0">
      <pane ySplit="3" topLeftCell="A4" activePane="bottomLeft" state="frozen"/>
      <selection pane="bottomLeft" activeCell="A20" sqref="A20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73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67</v>
      </c>
      <c r="B2" s="42" t="s">
        <v>182</v>
      </c>
      <c r="C2" s="38" t="s">
        <v>170</v>
      </c>
      <c r="D2" s="37" t="s">
        <v>68</v>
      </c>
      <c r="E2" s="37" t="s">
        <v>6</v>
      </c>
      <c r="F2" s="37" t="s">
        <v>10</v>
      </c>
      <c r="G2" s="37" t="s">
        <v>160</v>
      </c>
      <c r="H2" s="37" t="s">
        <v>161</v>
      </c>
      <c r="I2" s="37" t="s">
        <v>162</v>
      </c>
      <c r="J2" s="37" t="s">
        <v>163</v>
      </c>
      <c r="K2" s="37" t="s">
        <v>164</v>
      </c>
      <c r="L2" s="37" t="s">
        <v>165</v>
      </c>
      <c r="M2" s="37"/>
    </row>
    <row r="3" spans="1:13" s="14" customFormat="1" ht="46.9" x14ac:dyDescent="0.3">
      <c r="A3" s="38" t="s">
        <v>166</v>
      </c>
      <c r="B3" s="42" t="s">
        <v>183</v>
      </c>
      <c r="C3" s="38" t="s">
        <v>171</v>
      </c>
      <c r="D3" s="38" t="s">
        <v>169</v>
      </c>
      <c r="E3" s="38"/>
      <c r="F3" s="38" t="s">
        <v>167</v>
      </c>
      <c r="G3" s="38" t="s">
        <v>69</v>
      </c>
      <c r="H3" s="38" t="s">
        <v>69</v>
      </c>
      <c r="I3" s="38" t="s">
        <v>69</v>
      </c>
      <c r="J3" s="38" t="s">
        <v>159</v>
      </c>
      <c r="K3" s="39" t="s">
        <v>159</v>
      </c>
      <c r="L3" s="38" t="s">
        <v>168</v>
      </c>
      <c r="M3" s="38" t="s">
        <v>172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49</v>
      </c>
      <c r="B1" t="s">
        <v>46</v>
      </c>
      <c r="C1" t="s">
        <v>47</v>
      </c>
    </row>
    <row r="2" spans="1:21" s="28" customFormat="1" x14ac:dyDescent="0.25">
      <c r="A2" s="28" t="s">
        <v>133</v>
      </c>
      <c r="B2" s="28" t="s">
        <v>53</v>
      </c>
      <c r="C2" s="28" t="s">
        <v>134</v>
      </c>
      <c r="D2" s="28" t="s">
        <v>135</v>
      </c>
    </row>
    <row r="3" spans="1:21" s="28" customFormat="1" x14ac:dyDescent="0.25">
      <c r="A3" s="28" t="s">
        <v>136</v>
      </c>
      <c r="B3" s="28" t="s">
        <v>54</v>
      </c>
      <c r="C3" s="28" t="s">
        <v>137</v>
      </c>
      <c r="D3" s="28" t="s">
        <v>135</v>
      </c>
    </row>
    <row r="4" spans="1:21" s="28" customFormat="1" x14ac:dyDescent="0.25">
      <c r="A4" s="28" t="s">
        <v>138</v>
      </c>
      <c r="B4" s="28" t="s">
        <v>55</v>
      </c>
      <c r="C4" s="28" t="s">
        <v>139</v>
      </c>
      <c r="D4" s="28" t="s">
        <v>135</v>
      </c>
    </row>
    <row r="5" spans="1:21" s="28" customFormat="1" x14ac:dyDescent="0.25">
      <c r="A5" s="28" t="s">
        <v>140</v>
      </c>
      <c r="B5" s="28" t="s">
        <v>53</v>
      </c>
      <c r="C5" s="28" t="s">
        <v>141</v>
      </c>
      <c r="D5" s="28" t="s">
        <v>158</v>
      </c>
    </row>
    <row r="6" spans="1:21" s="28" customFormat="1" ht="14.45" x14ac:dyDescent="0.3">
      <c r="A6" s="28" t="s">
        <v>142</v>
      </c>
      <c r="B6" s="28" t="s">
        <v>54</v>
      </c>
      <c r="C6" s="28" t="s">
        <v>143</v>
      </c>
      <c r="D6" s="28" t="s">
        <v>158</v>
      </c>
    </row>
    <row r="7" spans="1:21" s="28" customFormat="1" ht="14.45" x14ac:dyDescent="0.3">
      <c r="A7" s="28" t="s">
        <v>48</v>
      </c>
      <c r="B7" s="28" t="s">
        <v>55</v>
      </c>
      <c r="C7" s="28" t="s">
        <v>144</v>
      </c>
      <c r="D7" s="28" t="s">
        <v>149</v>
      </c>
    </row>
    <row r="8" spans="1:21" s="28" customFormat="1" ht="14.45" x14ac:dyDescent="0.3">
      <c r="A8" s="28" t="s">
        <v>145</v>
      </c>
      <c r="B8" s="28" t="s">
        <v>55</v>
      </c>
      <c r="C8" s="28" t="s">
        <v>146</v>
      </c>
      <c r="D8" s="28" t="s">
        <v>149</v>
      </c>
    </row>
    <row r="9" spans="1:21" s="28" customFormat="1" ht="14.45" x14ac:dyDescent="0.3">
      <c r="A9" s="28" t="s">
        <v>147</v>
      </c>
      <c r="B9" s="28" t="s">
        <v>56</v>
      </c>
      <c r="C9" s="28" t="s">
        <v>148</v>
      </c>
      <c r="D9" s="28" t="s">
        <v>149</v>
      </c>
    </row>
    <row r="11" spans="1:21" ht="14.45" x14ac:dyDescent="0.3">
      <c r="A11" t="s">
        <v>113</v>
      </c>
      <c r="C11" s="17" t="s">
        <v>97</v>
      </c>
      <c r="E11" t="s">
        <v>98</v>
      </c>
      <c r="G11" t="s">
        <v>115</v>
      </c>
    </row>
    <row r="12" spans="1:21" ht="14.45" x14ac:dyDescent="0.3">
      <c r="A12" t="s">
        <v>62</v>
      </c>
      <c r="C12" t="b">
        <v>1</v>
      </c>
      <c r="E12" t="s">
        <v>99</v>
      </c>
      <c r="G12" t="s">
        <v>71</v>
      </c>
    </row>
    <row r="13" spans="1:21" ht="14.45" x14ac:dyDescent="0.3">
      <c r="A13" t="s">
        <v>60</v>
      </c>
      <c r="C13" t="b">
        <v>0</v>
      </c>
      <c r="E13" t="s">
        <v>88</v>
      </c>
    </row>
    <row r="14" spans="1:21" s="28" customFormat="1" x14ac:dyDescent="0.25"/>
    <row r="16" spans="1:21" x14ac:dyDescent="0.25">
      <c r="A16" t="s">
        <v>91</v>
      </c>
      <c r="C16" t="s">
        <v>92</v>
      </c>
      <c r="F16" t="s">
        <v>14</v>
      </c>
      <c r="I16" t="s">
        <v>100</v>
      </c>
      <c r="L16" t="s">
        <v>103</v>
      </c>
      <c r="O16" t="s">
        <v>107</v>
      </c>
      <c r="R16" s="28" t="s">
        <v>95</v>
      </c>
      <c r="U16" s="28" t="s">
        <v>96</v>
      </c>
    </row>
    <row r="17" spans="1:17" x14ac:dyDescent="0.25">
      <c r="A17" t="s">
        <v>92</v>
      </c>
      <c r="F17" t="s">
        <v>114</v>
      </c>
      <c r="G17" t="s">
        <v>62</v>
      </c>
      <c r="H17" t="s">
        <v>116</v>
      </c>
      <c r="I17" s="1" t="s">
        <v>82</v>
      </c>
      <c r="J17" s="27">
        <v>0.01</v>
      </c>
      <c r="K17" s="29" t="s">
        <v>121</v>
      </c>
      <c r="L17" s="1" t="s">
        <v>105</v>
      </c>
      <c r="M17">
        <v>30</v>
      </c>
      <c r="N17" t="s">
        <v>123</v>
      </c>
      <c r="O17" t="s">
        <v>3</v>
      </c>
      <c r="P17">
        <v>30</v>
      </c>
      <c r="Q17" s="28" t="s">
        <v>123</v>
      </c>
    </row>
    <row r="18" spans="1:17" x14ac:dyDescent="0.25">
      <c r="A18" t="s">
        <v>14</v>
      </c>
      <c r="F18" t="s">
        <v>3</v>
      </c>
      <c r="G18">
        <v>30</v>
      </c>
      <c r="H18" t="s">
        <v>132</v>
      </c>
      <c r="I18" s="1" t="s">
        <v>87</v>
      </c>
      <c r="J18" s="27">
        <v>0.01</v>
      </c>
      <c r="K18" t="s">
        <v>120</v>
      </c>
      <c r="L18" s="29" t="s">
        <v>108</v>
      </c>
      <c r="M18">
        <v>5</v>
      </c>
      <c r="N18" s="28" t="s">
        <v>122</v>
      </c>
      <c r="O18" s="29" t="s">
        <v>108</v>
      </c>
      <c r="P18">
        <v>3</v>
      </c>
      <c r="Q18" t="s">
        <v>122</v>
      </c>
    </row>
    <row r="19" spans="1:17" x14ac:dyDescent="0.25">
      <c r="A19" t="s">
        <v>86</v>
      </c>
      <c r="I19" s="1" t="s">
        <v>101</v>
      </c>
      <c r="J19" s="27">
        <v>45036000000000</v>
      </c>
      <c r="K19" t="s">
        <v>119</v>
      </c>
      <c r="L19" s="1" t="s">
        <v>104</v>
      </c>
      <c r="M19">
        <v>2</v>
      </c>
      <c r="N19" t="s">
        <v>127</v>
      </c>
      <c r="O19" s="29" t="s">
        <v>109</v>
      </c>
      <c r="P19">
        <v>0.85</v>
      </c>
      <c r="Q19" t="s">
        <v>128</v>
      </c>
    </row>
    <row r="20" spans="1:17" x14ac:dyDescent="0.25">
      <c r="A20" t="s">
        <v>94</v>
      </c>
      <c r="I20" s="1" t="s">
        <v>102</v>
      </c>
      <c r="J20">
        <v>100</v>
      </c>
      <c r="K20" t="s">
        <v>118</v>
      </c>
      <c r="L20" t="s">
        <v>124</v>
      </c>
      <c r="M20">
        <v>2</v>
      </c>
      <c r="N20" t="s">
        <v>125</v>
      </c>
      <c r="O20" s="29" t="s">
        <v>110</v>
      </c>
      <c r="P20">
        <v>2</v>
      </c>
      <c r="Q20" t="s">
        <v>130</v>
      </c>
    </row>
    <row r="21" spans="1:17" x14ac:dyDescent="0.25">
      <c r="A21" t="s">
        <v>93</v>
      </c>
      <c r="I21" s="1" t="s">
        <v>83</v>
      </c>
      <c r="J21" s="29" t="s">
        <v>84</v>
      </c>
      <c r="L21" s="1" t="s">
        <v>106</v>
      </c>
      <c r="M21" s="27">
        <v>0.01</v>
      </c>
      <c r="N21" s="29" t="s">
        <v>126</v>
      </c>
      <c r="O21" s="29" t="s">
        <v>111</v>
      </c>
      <c r="P21">
        <v>2</v>
      </c>
      <c r="Q21" s="28" t="s">
        <v>131</v>
      </c>
    </row>
    <row r="22" spans="1:17" x14ac:dyDescent="0.25">
      <c r="A22" t="s">
        <v>95</v>
      </c>
      <c r="I22" s="1" t="s">
        <v>85</v>
      </c>
      <c r="J22" s="29">
        <v>2</v>
      </c>
      <c r="K22" t="s">
        <v>117</v>
      </c>
      <c r="L22" s="1" t="s">
        <v>82</v>
      </c>
      <c r="M22" s="27">
        <v>0.01</v>
      </c>
      <c r="N22" s="29" t="s">
        <v>121</v>
      </c>
      <c r="O22" s="29" t="s">
        <v>112</v>
      </c>
      <c r="P22">
        <v>0.8</v>
      </c>
      <c r="Q22" t="s">
        <v>129</v>
      </c>
    </row>
    <row r="23" spans="1:17" x14ac:dyDescent="0.25">
      <c r="A23" t="s">
        <v>96</v>
      </c>
      <c r="L23" s="1" t="s">
        <v>87</v>
      </c>
      <c r="M23" s="27">
        <v>0.01</v>
      </c>
      <c r="N23" s="28" t="s">
        <v>120</v>
      </c>
      <c r="O23" s="29" t="s">
        <v>83</v>
      </c>
      <c r="P23" s="29" t="s">
        <v>84</v>
      </c>
    </row>
    <row r="24" spans="1:17" x14ac:dyDescent="0.25">
      <c r="A24" t="s">
        <v>174</v>
      </c>
      <c r="L24" s="1" t="s">
        <v>101</v>
      </c>
      <c r="M24" s="27">
        <v>45036000000000</v>
      </c>
      <c r="N24" s="28" t="s">
        <v>119</v>
      </c>
      <c r="O24" s="29" t="s">
        <v>85</v>
      </c>
      <c r="P24" s="29">
        <v>2</v>
      </c>
      <c r="Q24" s="28" t="s">
        <v>117</v>
      </c>
    </row>
    <row r="25" spans="1:17" x14ac:dyDescent="0.25">
      <c r="L25" s="1" t="s">
        <v>102</v>
      </c>
      <c r="M25" s="28">
        <v>100</v>
      </c>
      <c r="N25" s="28" t="s">
        <v>118</v>
      </c>
    </row>
    <row r="26" spans="1:17" x14ac:dyDescent="0.25">
      <c r="L26" s="1" t="s">
        <v>83</v>
      </c>
      <c r="M26" s="29" t="s">
        <v>84</v>
      </c>
    </row>
    <row r="27" spans="1:17" x14ac:dyDescent="0.25">
      <c r="L27" s="1" t="s">
        <v>85</v>
      </c>
      <c r="M27" s="29">
        <v>2</v>
      </c>
      <c r="N27" s="28" t="s">
        <v>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E32" sqref="E32"/>
    </sheetView>
  </sheetViews>
  <sheetFormatPr defaultRowHeight="15" x14ac:dyDescent="0.25"/>
  <cols>
    <col min="1" max="1" width="27.140625" customWidth="1"/>
  </cols>
  <sheetData>
    <row r="1" spans="1:2" x14ac:dyDescent="0.25">
      <c r="A1" s="52" t="s">
        <v>218</v>
      </c>
      <c r="B1" t="s">
        <v>219</v>
      </c>
    </row>
    <row r="2" spans="1:2" x14ac:dyDescent="0.25">
      <c r="A2" s="52" t="s">
        <v>220</v>
      </c>
      <c r="B2" t="s">
        <v>209</v>
      </c>
    </row>
    <row r="3" spans="1:2" x14ac:dyDescent="0.25">
      <c r="A3" s="52"/>
    </row>
    <row r="4" spans="1:2" x14ac:dyDescent="0.25">
      <c r="A4" s="52" t="s">
        <v>221</v>
      </c>
      <c r="B4" t="s">
        <v>222</v>
      </c>
    </row>
    <row r="5" spans="1:2" x14ac:dyDescent="0.25">
      <c r="A5" s="52" t="s">
        <v>223</v>
      </c>
      <c r="B5" t="s">
        <v>224</v>
      </c>
    </row>
    <row r="6" spans="1:2" x14ac:dyDescent="0.25">
      <c r="A6" s="52" t="s">
        <v>225</v>
      </c>
      <c r="B6" t="s">
        <v>226</v>
      </c>
    </row>
    <row r="7" spans="1:2" x14ac:dyDescent="0.25">
      <c r="A7" s="52" t="s">
        <v>227</v>
      </c>
      <c r="B7" t="s">
        <v>228</v>
      </c>
    </row>
    <row r="8" spans="1:2" x14ac:dyDescent="0.25">
      <c r="A8" s="52" t="s">
        <v>229</v>
      </c>
      <c r="B8" t="s">
        <v>230</v>
      </c>
    </row>
    <row r="9" spans="1:2" x14ac:dyDescent="0.25">
      <c r="A9" s="52" t="s">
        <v>231</v>
      </c>
      <c r="B9" t="s">
        <v>232</v>
      </c>
    </row>
    <row r="10" spans="1:2" x14ac:dyDescent="0.25">
      <c r="A10" s="52" t="s">
        <v>233</v>
      </c>
      <c r="B10" t="s">
        <v>234</v>
      </c>
    </row>
    <row r="11" spans="1:2" x14ac:dyDescent="0.25">
      <c r="A11" s="52" t="s">
        <v>235</v>
      </c>
      <c r="B11" t="s">
        <v>236</v>
      </c>
    </row>
    <row r="12" spans="1:2" x14ac:dyDescent="0.25">
      <c r="A12" s="52" t="s">
        <v>237</v>
      </c>
      <c r="B12" t="s">
        <v>238</v>
      </c>
    </row>
    <row r="13" spans="1:2" x14ac:dyDescent="0.25">
      <c r="A13" s="52" t="s">
        <v>239</v>
      </c>
      <c r="B13" t="s">
        <v>240</v>
      </c>
    </row>
    <row r="14" spans="1:2" x14ac:dyDescent="0.25">
      <c r="A14" s="52" t="s">
        <v>241</v>
      </c>
      <c r="B14" t="s">
        <v>242</v>
      </c>
    </row>
    <row r="15" spans="1:2" x14ac:dyDescent="0.25">
      <c r="A15" s="52" t="s">
        <v>243</v>
      </c>
      <c r="B15" t="s">
        <v>244</v>
      </c>
    </row>
    <row r="16" spans="1:2" x14ac:dyDescent="0.25">
      <c r="A16" s="52" t="s">
        <v>245</v>
      </c>
      <c r="B16" t="s">
        <v>246</v>
      </c>
    </row>
    <row r="17" spans="1:2" x14ac:dyDescent="0.25">
      <c r="A17" s="52"/>
    </row>
    <row r="18" spans="1:2" x14ac:dyDescent="0.25">
      <c r="A18" s="52"/>
    </row>
    <row r="19" spans="1:2" x14ac:dyDescent="0.25">
      <c r="A19" s="52" t="s">
        <v>247</v>
      </c>
      <c r="B19" t="s">
        <v>248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2017-01-13T20:38:56Z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