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work\CAEP\CaSiO3\Diffusion and viscosity\"/>
    </mc:Choice>
  </mc:AlternateContent>
  <xr:revisionPtr revIDLastSave="0" documentId="13_ncr:1_{D8CE9246-692A-429B-BAA5-AAC3FA1753B7}" xr6:coauthVersionLast="47" xr6:coauthVersionMax="47" xr10:uidLastSave="{00000000-0000-0000-0000-000000000000}"/>
  <bookViews>
    <workbookView xWindow="-19911" yWindow="2057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A11" i="1"/>
  <c r="B11" i="1"/>
  <c r="B4" i="1"/>
  <c r="B10" i="1" s="1"/>
  <c r="A10" i="1" s="1"/>
  <c r="B3" i="1" l="1"/>
  <c r="A3" i="1" s="1"/>
  <c r="B2" i="1"/>
  <c r="A2" i="1" s="1"/>
  <c r="B5" i="1"/>
  <c r="A5" i="1" s="1"/>
  <c r="B6" i="1"/>
  <c r="A6" i="1" s="1"/>
  <c r="B7" i="1"/>
  <c r="A7" i="1" s="1"/>
  <c r="B8" i="1"/>
  <c r="A8" i="1" s="1"/>
  <c r="B9" i="1"/>
  <c r="A9" i="1" s="1"/>
</calcChain>
</file>

<file path=xl/sharedStrings.xml><?xml version="1.0" encoding="utf-8"?>
<sst xmlns="http://schemas.openxmlformats.org/spreadsheetml/2006/main" count="26" uniqueCount="26">
  <si>
    <t>晶格常数</t>
    <phoneticPr fontId="1" type="noConversion"/>
  </si>
  <si>
    <t>体积</t>
    <phoneticPr fontId="1" type="noConversion"/>
  </si>
  <si>
    <t>V0</t>
    <phoneticPr fontId="1" type="noConversion"/>
  </si>
  <si>
    <t>0.9V0</t>
    <phoneticPr fontId="1" type="noConversion"/>
  </si>
  <si>
    <t>0.8V0</t>
    <phoneticPr fontId="1" type="noConversion"/>
  </si>
  <si>
    <t>0.7V0</t>
    <phoneticPr fontId="1" type="noConversion"/>
  </si>
  <si>
    <t>0.6V0</t>
    <phoneticPr fontId="1" type="noConversion"/>
  </si>
  <si>
    <t>0.55V0</t>
    <phoneticPr fontId="1" type="noConversion"/>
  </si>
  <si>
    <t>0.5V0</t>
    <phoneticPr fontId="1" type="noConversion"/>
  </si>
  <si>
    <t>1.1V0</t>
    <phoneticPr fontId="1" type="noConversion"/>
  </si>
  <si>
    <t>1.2V0</t>
    <phoneticPr fontId="1" type="noConversion"/>
  </si>
  <si>
    <t>2500K</t>
    <phoneticPr fontId="1" type="noConversion"/>
  </si>
  <si>
    <t>10kbar</t>
    <phoneticPr fontId="1" type="noConversion"/>
  </si>
  <si>
    <t>50kbar</t>
    <phoneticPr fontId="1" type="noConversion"/>
  </si>
  <si>
    <t>100kbar</t>
    <phoneticPr fontId="1" type="noConversion"/>
  </si>
  <si>
    <t>300kbar</t>
    <phoneticPr fontId="1" type="noConversion"/>
  </si>
  <si>
    <t>600kbar</t>
    <phoneticPr fontId="1" type="noConversion"/>
  </si>
  <si>
    <t>3000K</t>
    <phoneticPr fontId="1" type="noConversion"/>
  </si>
  <si>
    <t>900kbar</t>
    <phoneticPr fontId="1" type="noConversion"/>
  </si>
  <si>
    <t>1000kbar</t>
    <phoneticPr fontId="1" type="noConversion"/>
  </si>
  <si>
    <t>1300kbar</t>
    <phoneticPr fontId="1" type="noConversion"/>
  </si>
  <si>
    <t>4000K</t>
    <phoneticPr fontId="1" type="noConversion"/>
  </si>
  <si>
    <t>5000K</t>
    <phoneticPr fontId="1" type="noConversion"/>
  </si>
  <si>
    <t>1400kbar</t>
    <phoneticPr fontId="1" type="noConversion"/>
  </si>
  <si>
    <t>1.3V0</t>
    <phoneticPr fontId="1" type="noConversion"/>
  </si>
  <si>
    <t>1.4V0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</si>
</sst>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A4" zoomScale="145" zoomScaleNormal="145" workbookViewId="0">
      <selection activeCell="E11" sqref="E11"/>
    </sheetView>
  </sheetViews>
  <sheetFormatPr defaultRowHeight="13.8" x14ac:dyDescent="0.25"/>
  <cols>
    <col min="1" max="1" width="17.77734375" customWidth="1"/>
  </cols>
  <sheetData>
    <row r="1" spans="1:14" x14ac:dyDescent="0.25">
      <c r="A1" t="s">
        <v>0</v>
      </c>
      <c r="B1" t="s">
        <v>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20</v>
      </c>
      <c r="N1" t="s">
        <v>23</v>
      </c>
    </row>
    <row r="2" spans="1:14" x14ac:dyDescent="0.25">
      <c r="A2">
        <f>B2^(1/3)</f>
        <v>13.31093562368123</v>
      </c>
      <c r="B2">
        <f>B4*1.2</f>
        <v>2358.4449802825116</v>
      </c>
      <c r="C2" t="s">
        <v>10</v>
      </c>
      <c r="E2" t="s">
        <v>11</v>
      </c>
      <c r="F2" s="1">
        <v>12.160835000000001</v>
      </c>
      <c r="G2">
        <v>12.230582</v>
      </c>
      <c r="H2">
        <v>12.1183114</v>
      </c>
      <c r="I2">
        <v>11.20424</v>
      </c>
      <c r="J2">
        <v>10.592468</v>
      </c>
    </row>
    <row r="3" spans="1:14" x14ac:dyDescent="0.25">
      <c r="A3">
        <f>B3^(1/3)</f>
        <v>12.930412985814536</v>
      </c>
      <c r="B3">
        <f>B4*1.1</f>
        <v>2161.9078985923024</v>
      </c>
      <c r="C3" t="s">
        <v>9</v>
      </c>
      <c r="E3" t="s">
        <v>17</v>
      </c>
      <c r="F3" s="1">
        <v>12.207103089</v>
      </c>
      <c r="G3">
        <v>12.469281264797299</v>
      </c>
      <c r="H3">
        <v>12.053599999999999</v>
      </c>
      <c r="I3">
        <v>11.181156421440001</v>
      </c>
      <c r="J3">
        <v>10.552440720010001</v>
      </c>
      <c r="K3">
        <v>10.285959034299999</v>
      </c>
    </row>
    <row r="4" spans="1:14" x14ac:dyDescent="0.25">
      <c r="A4">
        <v>12.526070000000001</v>
      </c>
      <c r="B4">
        <f>A4^3</f>
        <v>1965.3708169020929</v>
      </c>
      <c r="C4" t="s">
        <v>2</v>
      </c>
      <c r="E4" t="s">
        <v>21</v>
      </c>
      <c r="F4" s="1">
        <v>12.449739092590001</v>
      </c>
      <c r="G4">
        <v>12.709183423600001</v>
      </c>
      <c r="H4">
        <v>12.214216153000001</v>
      </c>
      <c r="I4">
        <v>11.33809805778</v>
      </c>
      <c r="J4">
        <v>10.651515015599999</v>
      </c>
      <c r="L4">
        <v>10.2238062563</v>
      </c>
      <c r="M4">
        <v>9.9726872155600006</v>
      </c>
    </row>
    <row r="5" spans="1:14" x14ac:dyDescent="0.25">
      <c r="A5">
        <f>B5^(1/3)</f>
        <v>12.093787615827038</v>
      </c>
      <c r="B5">
        <f>B4*0.9</f>
        <v>1768.8337352118835</v>
      </c>
      <c r="C5" t="s">
        <v>3</v>
      </c>
      <c r="E5" t="s">
        <v>22</v>
      </c>
      <c r="F5" s="1">
        <v>12.50455</v>
      </c>
      <c r="G5" s="1">
        <v>12.2582854869</v>
      </c>
      <c r="H5">
        <v>12.206726231699999</v>
      </c>
      <c r="I5">
        <v>11.32717888</v>
      </c>
      <c r="J5">
        <v>10.805169662000001</v>
      </c>
      <c r="L5">
        <v>10.326390745888</v>
      </c>
      <c r="N5">
        <v>9.9640134522120007</v>
      </c>
    </row>
    <row r="6" spans="1:14" x14ac:dyDescent="0.25">
      <c r="A6">
        <f t="shared" ref="A6:A10" si="0">B6^(1/3)</f>
        <v>11.628173328210405</v>
      </c>
      <c r="B6">
        <f>B4*0.8</f>
        <v>1572.2966535216744</v>
      </c>
      <c r="C6" t="s">
        <v>4</v>
      </c>
    </row>
    <row r="7" spans="1:14" x14ac:dyDescent="0.25">
      <c r="A7">
        <f t="shared" si="0"/>
        <v>11.121947679107937</v>
      </c>
      <c r="B7">
        <f>B4*0.7</f>
        <v>1375.7595718314649</v>
      </c>
      <c r="C7" t="s">
        <v>5</v>
      </c>
    </row>
    <row r="8" spans="1:14" x14ac:dyDescent="0.25">
      <c r="A8">
        <f t="shared" si="0"/>
        <v>10.56489660585628</v>
      </c>
      <c r="B8">
        <f>B4*0.6</f>
        <v>1179.2224901412558</v>
      </c>
      <c r="C8" t="s">
        <v>6</v>
      </c>
    </row>
    <row r="9" spans="1:14" x14ac:dyDescent="0.25">
      <c r="A9">
        <f t="shared" si="0"/>
        <v>10.262875588032633</v>
      </c>
      <c r="B9">
        <f>B4*0.55</f>
        <v>1080.9539492961512</v>
      </c>
      <c r="C9" t="s">
        <v>7</v>
      </c>
    </row>
    <row r="10" spans="1:14" x14ac:dyDescent="0.25">
      <c r="A10">
        <f t="shared" si="0"/>
        <v>9.9419483475136516</v>
      </c>
      <c r="B10">
        <f>B4*0.5</f>
        <v>982.68540845104644</v>
      </c>
      <c r="C10" t="s">
        <v>8</v>
      </c>
    </row>
    <row r="11" spans="1:14" x14ac:dyDescent="0.25">
      <c r="A11">
        <f>B11^(1/3)</f>
        <v>13.670863650725222</v>
      </c>
      <c r="B11">
        <f>1.3*B4</f>
        <v>2554.9820619727207</v>
      </c>
      <c r="C11" t="s">
        <v>24</v>
      </c>
    </row>
    <row r="12" spans="1:14" x14ac:dyDescent="0.25">
      <c r="A12">
        <f>B12^(1/3)</f>
        <v>14.012775996737517</v>
      </c>
      <c r="B12">
        <f>1.4*B4</f>
        <v>2751.5191436629298</v>
      </c>
      <c r="C1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phyang</dc:creator>
  <cp:lastModifiedBy>Fei Y. Xu</cp:lastModifiedBy>
  <dcterms:created xsi:type="dcterms:W3CDTF">2015-06-05T18:19:34Z</dcterms:created>
  <dcterms:modified xsi:type="dcterms:W3CDTF">2024-03-26T01:56:42Z</dcterms:modified>
</cp:coreProperties>
</file>