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Faculty/Will/miniDrops_Github/"/>
    </mc:Choice>
  </mc:AlternateContent>
  <xr:revisionPtr revIDLastSave="0" documentId="13_ncr:1_{8C9F378D-4EC0-5240-BEE0-0CAA50604D82}" xr6:coauthVersionLast="36" xr6:coauthVersionMax="36" xr10:uidLastSave="{00000000-0000-0000-0000-000000000000}"/>
  <bookViews>
    <workbookView xWindow="1100" yWindow="820" windowWidth="28220" windowHeight="24580" tabRatio="500" xr2:uid="{00000000-000D-0000-FFFF-FFFF00000000}"/>
  </bookViews>
  <sheets>
    <sheet name="MiniDrops Bill of Materials" sheetId="1" r:id="rId1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6" i="1"/>
  <c r="F7" i="1"/>
  <c r="F8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E52" i="1"/>
  <c r="F52" i="1"/>
  <c r="F53" i="1"/>
  <c r="F61" i="1"/>
</calcChain>
</file>

<file path=xl/sharedStrings.xml><?xml version="1.0" encoding="utf-8"?>
<sst xmlns="http://schemas.openxmlformats.org/spreadsheetml/2006/main" count="319" uniqueCount="165">
  <si>
    <t xml:space="preserve">Part No. </t>
  </si>
  <si>
    <t>Item Description</t>
  </si>
  <si>
    <t>Quantity</t>
  </si>
  <si>
    <t>Raspberry Pi Touchscreen</t>
  </si>
  <si>
    <t>Raspberry Pi camera</t>
  </si>
  <si>
    <t>Airtrol Regulator</t>
  </si>
  <si>
    <t>Custom PCB</t>
  </si>
  <si>
    <t>DC/DC converter</t>
  </si>
  <si>
    <t>1uF CAP</t>
  </si>
  <si>
    <t>68Kohm RES</t>
  </si>
  <si>
    <t>40-PIN IDC connector</t>
  </si>
  <si>
    <t>1N4007 DIODE</t>
  </si>
  <si>
    <t>2.1mm Barrel Jack Connector</t>
  </si>
  <si>
    <t>William Stephenson</t>
  </si>
  <si>
    <t>PLA 3D printing plastic (@ $41/750g or $41/95m)</t>
  </si>
  <si>
    <t>Cost [$]</t>
  </si>
  <si>
    <t>Retailer</t>
  </si>
  <si>
    <t>Amazon.com</t>
  </si>
  <si>
    <t>Parker Hannafin Precision Fluidics</t>
  </si>
  <si>
    <t>Hi-Tech Pneumatics</t>
  </si>
  <si>
    <t>mX7 Solenoid valve</t>
  </si>
  <si>
    <t>Smart products</t>
  </si>
  <si>
    <t>4-phase 5VDC unipolar stepper motor</t>
  </si>
  <si>
    <t>Jameco</t>
  </si>
  <si>
    <t>EasyDriver stepper motor driver</t>
  </si>
  <si>
    <t>SparkFun</t>
  </si>
  <si>
    <t>DigiKey</t>
  </si>
  <si>
    <t>Micro air pump</t>
  </si>
  <si>
    <t>AP-2P01</t>
  </si>
  <si>
    <t>ROB-12779</t>
  </si>
  <si>
    <t>Honeywell TruStability pressure sensor</t>
  </si>
  <si>
    <t>V7805-2000R</t>
  </si>
  <si>
    <t>Solenoid driver DRV104</t>
  </si>
  <si>
    <t>PRT-00119</t>
  </si>
  <si>
    <t>Adafruit</t>
  </si>
  <si>
    <t>2N4401D75ZCT-ND</t>
  </si>
  <si>
    <t>2N4401 transistor</t>
  </si>
  <si>
    <t>D403</t>
  </si>
  <si>
    <t>Disc1 magnet N42</t>
  </si>
  <si>
    <t>K&amp;J Magnetics</t>
  </si>
  <si>
    <t>60W AC-to-DC switching table-top power supply 12V 5A</t>
  </si>
  <si>
    <t>7mm collimating laser diode lens</t>
  </si>
  <si>
    <t>B00PPSJJ40</t>
  </si>
  <si>
    <t>fbrc8</t>
  </si>
  <si>
    <t>Ultimaker PLA Black</t>
  </si>
  <si>
    <t>Round Standoff, female-female, 8-32, 20.6mm or 0.8125"</t>
  </si>
  <si>
    <t>Nut 8-32</t>
  </si>
  <si>
    <t>Internal tooth washer #4</t>
  </si>
  <si>
    <t>Flat washer #4</t>
  </si>
  <si>
    <t>Nut 4-40</t>
  </si>
  <si>
    <t>Nut 2-56</t>
  </si>
  <si>
    <t>Machine screw 8-32, 1/4"</t>
  </si>
  <si>
    <t>Machine screw 8-32, 1/2"</t>
  </si>
  <si>
    <t>Machine screw 4-40, 1/2"</t>
  </si>
  <si>
    <t>Spacer round, 4.75mm or 0.187" tall</t>
  </si>
  <si>
    <t>McMaster-Carr</t>
  </si>
  <si>
    <t>Hex standoff, male-female, 8-32, 1/2", aluminum</t>
  </si>
  <si>
    <t>Hex standoff, male-female, 8-32, 3/4", aluminum</t>
  </si>
  <si>
    <t>93505A452</t>
  </si>
  <si>
    <t>93505A454</t>
  </si>
  <si>
    <t>93330A457</t>
  </si>
  <si>
    <t>1810-6005</t>
  </si>
  <si>
    <t>92510A421</t>
  </si>
  <si>
    <t>Nordson Medical/Value plastics</t>
  </si>
  <si>
    <t>T220-2</t>
  </si>
  <si>
    <t>Tee tube fitting with 200 series barbs, 3/32" (2.4 mm) ID</t>
  </si>
  <si>
    <t>Thread to barb, 1/8-27NPT, 7/16" Hex classic Barb</t>
  </si>
  <si>
    <t>L220-2</t>
  </si>
  <si>
    <t>Elbow tube fitting with 200 series barbs, 3/32" (2.4 mm) ID</t>
  </si>
  <si>
    <t>3 Foot USB Data Sync and Power Charge Cable</t>
  </si>
  <si>
    <t>EW-06407-73</t>
  </si>
  <si>
    <t>Tygon tubing E-3603, 3/32" ID, 5/32" OD</t>
  </si>
  <si>
    <t>Cole-Parmer</t>
  </si>
  <si>
    <t>USB flex light</t>
  </si>
  <si>
    <t>New England Small Tube</t>
  </si>
  <si>
    <t>B00D2ZDY2Q</t>
  </si>
  <si>
    <t>Thermofisher Scientific</t>
  </si>
  <si>
    <t>Product No.</t>
  </si>
  <si>
    <t>D48-N52</t>
  </si>
  <si>
    <t>NE-236-304-1-45</t>
  </si>
  <si>
    <t>26G steel tubing 45 deg angle, 1" long</t>
  </si>
  <si>
    <t xml:space="preserve">363401PK </t>
  </si>
  <si>
    <t xml:space="preserve">363452PK </t>
  </si>
  <si>
    <t>1.8 mL Cryo vials, internal threading</t>
  </si>
  <si>
    <t>4.5 mL Cryo vials, internal threading</t>
  </si>
  <si>
    <t>-</t>
  </si>
  <si>
    <t>USB Female Type A SMD Connector</t>
  </si>
  <si>
    <t>PRT-09011</t>
  </si>
  <si>
    <t>497-12821-5-ND</t>
  </si>
  <si>
    <t>CF14JT22R0CT-ND</t>
  </si>
  <si>
    <t>22ohm RES (R5 on PCB)</t>
  </si>
  <si>
    <t>LD1117V50-DG  transistor (IC3 on PCB)</t>
  </si>
  <si>
    <t>V800-30 W/K</t>
  </si>
  <si>
    <t>961-712331-000</t>
  </si>
  <si>
    <t>470nF CAP</t>
  </si>
  <si>
    <t xml:space="preserve">BC1150CT-ND </t>
  </si>
  <si>
    <t>HSCDLNN015PGAA5-ND</t>
  </si>
  <si>
    <t>https://www.digikey.com/products/en?keywords=HSCDLNN015PGAA5</t>
  </si>
  <si>
    <t>http://ph.parker.com/us/12051/en/series-mx-miniature-solenoid-actuated-poppet-valve/961-712331-000</t>
  </si>
  <si>
    <t>https://www.amazon.com/Airtrol-Miniature-Precision-Regulator-adjustable/dp/B00L0QXDDE</t>
  </si>
  <si>
    <t>PPC68.1KZCT-ND</t>
  </si>
  <si>
    <t>1N4007-TPMSCT-ND</t>
  </si>
  <si>
    <t>https://www.digikey.com/product-detail/en/micro-commercial-co/1N4007-TP/1N4007-TPMSCT-ND/773694</t>
  </si>
  <si>
    <t>https://www.adafruit.com/product/856</t>
  </si>
  <si>
    <t>https://www.coleparmer.com/i/tygon-lab-tubing-non-dehp-3-32-id-x-5-32-od-50-ft-pack/0640773?searchterm=EW-06407-73</t>
  </si>
  <si>
    <t>https://www.thermofisher.com/order/catalog/product/363401PK?SID=srch-hj-363401PK</t>
  </si>
  <si>
    <t>https://www.thermofisher.com/order/catalog/product/363452PK?SID=srch-hj-363452PK</t>
  </si>
  <si>
    <t>Micro SD Card 32GB class 10</t>
  </si>
  <si>
    <t>https://www.amazon.com/Transcend-MicroSDHC-Class10-Adapter-TS32GUSDU1/dp/B00APCMMDG/ref=sr_1_5?ie=UTF8&amp;qid=1538666920&amp;sr=8-5&amp;keywords=32gb+microSD+class10&amp;dpID=41RjwJ3jEuL&amp;preST=_SX300_QL70_&amp;dpSrc=srch</t>
  </si>
  <si>
    <t>TS32GUSDU1</t>
  </si>
  <si>
    <t>Raspberry Pi (2 or 3) model B/B+</t>
  </si>
  <si>
    <t>https://www.sparkfun.com/products/14643</t>
  </si>
  <si>
    <t>DEV-14643 (3, B+)</t>
  </si>
  <si>
    <t>LCD-13733</t>
  </si>
  <si>
    <t>https://www.sparkfun.com/products/13733</t>
  </si>
  <si>
    <t>https://www.amazon.com/Collimating-focusing-Diameter-Laser-Diodes/dp/B00PPSJJ40/ref=sr_1_1?ie=UTF8&amp;qid=1538667218&amp;sr=8-1&amp;keywords=7mm+collimating+laser+diode+lens</t>
  </si>
  <si>
    <t>Amazon.com/Lilly electronics</t>
  </si>
  <si>
    <t>https://www.sparkfun.com/products/14028</t>
  </si>
  <si>
    <t>DEV-14028</t>
  </si>
  <si>
    <t>http://smartproducts.com/pumps_series_ap_micro_air_pumps.php</t>
  </si>
  <si>
    <t>https://www.jameco.com/z/25BY4801-4-Phase-5VDC-Unipolar-Stepper-Motor_237825.html</t>
  </si>
  <si>
    <t>https://www.sparkfun.com/products/12779</t>
  </si>
  <si>
    <t>https://www.digikey.com/products/en?WT.z_se_ps=1&amp;keywords=V7805-2000R</t>
  </si>
  <si>
    <t>296-26053-5-ND</t>
  </si>
  <si>
    <t>https://www.digikey.com/product-detail/en/texas-instruments/DRV104PWP/296-26053-5-ND/1509554</t>
  </si>
  <si>
    <t>https://www.digikey.com/products/en?keywords=497-12821-5-ND</t>
  </si>
  <si>
    <t>https://www.digikey.com/products/en?keywords=PPC68.1KZCT-ND</t>
  </si>
  <si>
    <t>493-12567-1-ND</t>
  </si>
  <si>
    <t>https://www.digikey.com/product-detail/en/nichicon/UVK1H010MDD1TD/493-12567-1-ND/4328648</t>
  </si>
  <si>
    <t>https://www.digikey.com/products/en?keywords=BC1150CT-ND%20</t>
  </si>
  <si>
    <t>https://www.digikey.com/products/en?keywords=CF14JT22R0CT-ND</t>
  </si>
  <si>
    <t>https://www.sparkfun.com/products/119</t>
  </si>
  <si>
    <t>MCP3008- 8 channel 10bit ADC with SPI interface</t>
  </si>
  <si>
    <t>https://www.digikey.com/product-detail/en/on-semiconductor/2N4401TAR/2N4401D75ZCT-ND/458924</t>
  </si>
  <si>
    <t>https://www.adafruit.com/product/1993</t>
  </si>
  <si>
    <t>https://www.kjmagnetics.com/proddetail.asp?prod=D403</t>
  </si>
  <si>
    <t>https://www.jameco.com/webapp/wcs/stores/servlet/ProductDisplay?catalogId=10001&amp;freeText=1952370&amp;langId=-1&amp;storeId=10001&amp;productId=1952370&amp;krypto=5m5mCrh31tyVYkxkNjJaBdaNsbRYucTeil2loZT9v39HJUEUd0RYLEoo3iXg85spxCoX0EppLHgY9y4P8RUHLWsu6zDenccY63JGw6HxVB0%3D&amp;ddkey=https%3AStoreCatalogDrillDownView</t>
  </si>
  <si>
    <t>Disc2 magnet N52</t>
  </si>
  <si>
    <t>https://www.kjmagnetics.com/proddetail.asp?prod=D48-N52</t>
  </si>
  <si>
    <t>https://www.sparkfun.com/products/9011</t>
  </si>
  <si>
    <t>https://www.jameco.com/webapp/wcs/stores/servlet/ProductDisplay?catalogId=10001&amp;freeText=2094346&amp;langId=-1&amp;storeId=10001&amp;productId=2094346&amp;krypto=u87Ko9w50qngTyHeYAVPQ60rptxMqmqQLHjxiH7OsSn5M9icEib%2FUqpbCRwkHH9lTzocEU9vZvXrwejjD5iyba%2B0C0Z1jkR%2FcnIsTJR9S4E%3D&amp;ddkey=https%3AStoreCatalogDrillDownView</t>
  </si>
  <si>
    <t>https://www.jameco.com/webapp/wcs/stores/servlet/ProductDisplay?catalogId=10001&amp;freeText=106797&amp;langId=-1&amp;storeId=10001&amp;productId=106797&amp;krypto=EtuCwhP89ypkdW6iEX292l1e%2FWpu3wIGNIVjcMg9ajHOYTEgX2kBnvk2qUni7EbTN5a8uerJMmRyC7V89ncV%2BR5uQfOB4061AKUrGYxTavg%3D&amp;ddkey=https%3AStoreCatalogDrillDownView</t>
  </si>
  <si>
    <t>https://www.jameco.com/webapp/wcs/stores/servlet/ProductDisplay?catalogId=10001&amp;freeText=106810&amp;langId=-1&amp;storeId=10001&amp;productId=106810&amp;krypto=TIk2ichGcNvExugTC2IxsQeCfrwe3h8YT70vseOhkIMb9VRI2eTIScFdKnF9h7BokFJ99QClUccJxWjblmh595Dw%2BO3VCa2QgAnxLDk54e0%3D&amp;ddkey=https%3AStoreCatalogDrillDownView</t>
  </si>
  <si>
    <t>Machine screw 2-56 x 1/2"</t>
  </si>
  <si>
    <t>https://www.jameco.com/z/27036--2-56-x-1-2-Slotted-Pan-Head-Machine-Screw_2094338.html</t>
  </si>
  <si>
    <t>https://www.jameco.com/webapp/wcs/stores/servlet/ProductDisplay?catalogId=10001&amp;freeText=51553&amp;langId=-1&amp;storeId=10001&amp;productId=51553&amp;krypto=rzwvRmvphkmvsnDKvMK5oJAujzlwZkKTiCnaZ5%2BOao3oUI8q9lr8p511OliYoFPj28aOt3xWoRievvCfJGz%2BW%2BexNKLHvXWJ%2BpKFygcjApc%3D&amp;ddkey=https%3AStoreCatalogDrillDownView</t>
  </si>
  <si>
    <t>https://www.jameco.com/webapp/wcs/stores/servlet/ProductDisplay?catalogId=10001&amp;freeText=40943&amp;langId=-1&amp;storeId=10001&amp;productId=40943&amp;krypto=khC9uvGAbS5zDiY%2F16dCXKDnfCwnBP5NS0Pw8w4uBhgL9mTxPC0A3B%2FSnMGI7Ncq2sJk07jowfUBUj17W3fGK8%2FVnwbdnI5UxA%2Br8rLyXMM%3D&amp;ddkey=https%3AStoreCatalogDrillDownView</t>
  </si>
  <si>
    <t>https://www.jameco.com/webapp/wcs/stores/servlet/ProductDisplay?catalogId=10001&amp;freeText=38165&amp;langId=-1&amp;storeId=10001&amp;productId=38165&amp;krypto=Y07%2FwJG0WCusHdp7siiuCKC7Z%2Fz5hI2O0KAC0eGMTiMozBQKcNvs2I%2BgbnNToKIV51RwiWJZS2Vw66sFGupqeptleWF%2Bi%2FMJ6%2FpkfwMpBzI%3D&amp;ddkey=https%3AStoreCatalogDrillDownView</t>
  </si>
  <si>
    <t>https://www.jameco.com/webapp/wcs/stores/servlet/ProductDisplay?catalogId=10001&amp;freeText=106850&amp;langId=-1&amp;storeId=10001&amp;productId=106850&amp;krypto=piAaUEwwexTSKXEKnIKRmV%2Fdo7NsHL8qK78bYVveXVLM90VDCJew1T86wgGMtsuH%2BHWnNbUwiS5nsP6AAnEBls%2B1wDVKK50w0kR8n62074U%3D&amp;ddkey=https%3AStoreCatalogDrillDownView</t>
  </si>
  <si>
    <t>https://www.jameco.com/webapp/wcs/stores/servlet/ProductDisplay?catalogId=10001&amp;freeText=106826&amp;langId=-1&amp;storeId=10001&amp;productId=106826&amp;krypto=Oy8cZtfRXoOAFXMuGNnBYN91qv9uEO4cn7AZpQjxFn5DFx%2BkpH2lnk5yQHxXixXm%2BZMhgDXgG6ZSmBrcQFEFx0kib2uiVPWbmg8TRv%2FEiGQ%3D&amp;ddkey=https%3AStoreCatalogDrillDownView</t>
  </si>
  <si>
    <t>https://www.mcmaster.com/catalog/124/3367</t>
  </si>
  <si>
    <t>https://www.mcmaster.com/catalog/124/3363</t>
  </si>
  <si>
    <t>https://www.mcmaster.com/catalog/124/3356</t>
  </si>
  <si>
    <t>https://www.nordsonmedical.com/Shop/Fluid-Management/Products/1810-6005</t>
  </si>
  <si>
    <t>https://www.nordsonmedical.com/Shop/Fluid-Management/Products/T220-2</t>
  </si>
  <si>
    <t>https://www.nordsonmedical.com/Shop/Fluid-Management/Products/L220-2</t>
  </si>
  <si>
    <t>https://www.jameco.com/webapp/wcs/stores/servlet/ProductDisplay?catalogId=10001&amp;freeText=2135064&amp;langId=-1&amp;storeId=10001&amp;productId=2135064&amp;krypto=wQ%2FPzvVrrTARCvQkQFkn6BE5QRYVeIaSPea6nFPcjkA38JIymC%2FSNHWgq853vUHgNFCdZOUgoBKXqLFmz4BsM6aZsUKCfX5vCPGOcNxcSmc%3D&amp;ddkey=https%3AStoreCatalogDrillDownView</t>
  </si>
  <si>
    <t>https://www.amazon.com/Reading-Lamp-Lights-Flexible-Gooseneck/dp/B00D2ZDY2Q/ref=sr_1_1?ie=UTF8&amp;qid=1538675491&amp;sr=8-1&amp;keywords=B00D2ZDY2Q</t>
  </si>
  <si>
    <t>https://www.nesmalltube.com/index.html</t>
  </si>
  <si>
    <t>Link</t>
  </si>
  <si>
    <t xml:space="preserve"> </t>
  </si>
  <si>
    <t>https://fbrc8.com/</t>
  </si>
  <si>
    <t>Unit Cost [$]</t>
  </si>
  <si>
    <t>miniDrops BOM (Bill of Materials)</t>
  </si>
  <si>
    <t>Approx.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</si>
</sst>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 (Body)"/>
    </font>
    <font>
      <sz val="13.5"/>
      <color theme="1"/>
      <name val="Calibri"/>
      <family val="2"/>
      <scheme val="minor"/>
    </font>
    <font>
      <sz val="12"/>
      <color theme="1"/>
      <name val="Calibri (Body)_x0000_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164" fontId="5" fillId="0" borderId="2" xfId="0" applyNumberFormat="1" applyFont="1" applyBorder="1"/>
    <xf numFmtId="2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3"/>
    <xf numFmtId="0" fontId="0" fillId="0" borderId="0" xfId="0" quotePrefix="1"/>
    <xf numFmtId="0" fontId="0" fillId="0" borderId="0" xfId="0" applyFill="1"/>
    <xf numFmtId="0" fontId="2" fillId="0" borderId="0" xfId="3" applyAlignment="1"/>
    <xf numFmtId="0" fontId="2" fillId="0" borderId="0" xfId="3" quotePrefix="1"/>
    <xf numFmtId="2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2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8" fillId="0" borderId="0" xfId="3" applyFont="1" applyAlignment="1">
      <alignment horizontal="right"/>
    </xf>
    <xf numFmtId="0" fontId="4" fillId="0" borderId="0" xfId="3" applyFont="1" applyAlignment="1">
      <alignment horizontal="right"/>
    </xf>
    <xf numFmtId="0" fontId="0" fillId="0" borderId="0" xfId="3" applyFont="1" applyAlignment="1">
      <alignment horizontal="right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left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6" fillId="0" borderId="1" xfId="0" applyFont="1" applyBorder="1" applyAlignment="1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BF327F-8261-DE4D-99F7-8275FCE6E4C1}" name="Table2" displayName="Table2" ref="A5:H58" totalsRowShown="0" headerRowDxfId="0">
  <autoFilter ref="A5:H58" xr:uid="{5B244872-99C6-1C48-A59B-5F19917E0C76}"/>
  <sortState ref="A6:H58">
    <sortCondition ref="A5:A58"/>
  </sortState>
  <tableColumns count="8">
    <tableColumn id="1" xr3:uid="{C0AAEA56-46F5-D84A-9EC0-6654FC4C52FC}" name="Part No. " dataDxfId="7"/>
    <tableColumn id="2" xr3:uid="{9C8115DA-D528-D84C-A323-A2A8AD6BBABF}" name="Item Description" dataDxfId="6"/>
    <tableColumn id="3" xr3:uid="{BA5A862E-50C0-5B44-8C4D-BE513986BA90}" name="Product No." dataDxfId="5"/>
    <tableColumn id="4" xr3:uid="{6FE3A2C4-B303-5846-B15D-AB9A3E776B84}" name="Unit Cost [$]" dataDxfId="4"/>
    <tableColumn id="5" xr3:uid="{92140EB8-38F2-514E-8E5D-236A961D25A2}" name="Quantity" dataDxfId="3"/>
    <tableColumn id="6" xr3:uid="{0CA1B530-573B-0C40-B107-69C9FBA72E2B}" name="Cost [$]" dataDxfId="2"/>
    <tableColumn id="7" xr3:uid="{657D2063-3E54-6643-B55C-C1D6C039F2A3}" name="Retailer" dataDxfId="1"/>
    <tableColumn id="8" xr3:uid="{FBB7224D-B822-9741-A27F-77BB32D828A6}" name="Link" dataCellStyle="Hyperli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ameco.com/z/25BY4801-4-Phase-5VDC-Unipolar-Stepper-Motor_237825.html" TargetMode="External"/><Relationship Id="rId18" Type="http://schemas.openxmlformats.org/officeDocument/2006/relationships/hyperlink" Target="https://www.digikey.com/products/en?keywords=497-12821-5-ND" TargetMode="External"/><Relationship Id="rId26" Type="http://schemas.openxmlformats.org/officeDocument/2006/relationships/hyperlink" Target="https://www.adafruit.com/product/1993" TargetMode="External"/><Relationship Id="rId39" Type="http://schemas.openxmlformats.org/officeDocument/2006/relationships/hyperlink" Target="https://www.jameco.com/webapp/wcs/stores/servlet/ProductDisplay?catalogId=10001&amp;freeText=106850&amp;langId=-1&amp;storeId=10001&amp;productId=106850&amp;krypto=piAaUEwwexTSKXEKnIKRmV%2Fdo7NsHL8qK78bYVveXVLM90VDCJew1T86wgGMtsuH%2BHWnNbUwiS5nsP6AAnEBls%2B1wDVKK50w0kR8n62074U%3D&amp;ddkey=https%3AStoreCatalogDrillDownView" TargetMode="External"/><Relationship Id="rId21" Type="http://schemas.openxmlformats.org/officeDocument/2006/relationships/hyperlink" Target="https://www.digikey.com/products/en?keywords=BC1150CT-ND%20" TargetMode="External"/><Relationship Id="rId34" Type="http://schemas.openxmlformats.org/officeDocument/2006/relationships/hyperlink" Target="https://www.jameco.com/webapp/wcs/stores/servlet/ProductDisplay?catalogId=10001&amp;freeText=106810&amp;langId=-1&amp;storeId=10001&amp;productId=106810&amp;krypto=TIk2ichGcNvExugTC2IxsQeCfrwe3h8YT70vseOhkIMb9VRI2eTIScFdKnF9h7BokFJ99QClUccJxWjblmh595Dw%2BO3VCa2QgAnxLDk54e0%3D&amp;ddkey=https%3AStoreCatalogDrillDownView" TargetMode="External"/><Relationship Id="rId42" Type="http://schemas.openxmlformats.org/officeDocument/2006/relationships/hyperlink" Target="https://www.mcmaster.com/catalog/124/3367" TargetMode="External"/><Relationship Id="rId47" Type="http://schemas.openxmlformats.org/officeDocument/2006/relationships/hyperlink" Target="https://www.nordsonmedical.com/Shop/Fluid-Management/Products/L220-2" TargetMode="External"/><Relationship Id="rId50" Type="http://schemas.openxmlformats.org/officeDocument/2006/relationships/hyperlink" Target="https://www.amazon.com/Reading-Lamp-Lights-Flexible-Gooseneck/dp/B00D2ZDY2Q/ref=sr_1_1?ie=UTF8&amp;qid=1538675491&amp;sr=8-1&amp;keywords=B00D2ZDY2Q" TargetMode="External"/><Relationship Id="rId55" Type="http://schemas.openxmlformats.org/officeDocument/2006/relationships/table" Target="../tables/table1.xml"/><Relationship Id="rId7" Type="http://schemas.openxmlformats.org/officeDocument/2006/relationships/hyperlink" Target="https://www.sparkfun.com/products/13733" TargetMode="External"/><Relationship Id="rId2" Type="http://schemas.openxmlformats.org/officeDocument/2006/relationships/hyperlink" Target="https://www.mcmaster.com/" TargetMode="External"/><Relationship Id="rId16" Type="http://schemas.openxmlformats.org/officeDocument/2006/relationships/hyperlink" Target="https://www.digikey.com/products/en?WT.z_se_ps=1&amp;keywords=V7805-2000R" TargetMode="External"/><Relationship Id="rId29" Type="http://schemas.openxmlformats.org/officeDocument/2006/relationships/hyperlink" Target="https://www.kjmagnetics.com/proddetail.asp?prod=D48-N52" TargetMode="External"/><Relationship Id="rId11" Type="http://schemas.openxmlformats.org/officeDocument/2006/relationships/hyperlink" Target="https://www.amazon.com/Airtrol-Miniature-Precision-Regulator-adjustable/dp/B00L0QXDDE" TargetMode="External"/><Relationship Id="rId24" Type="http://schemas.openxmlformats.org/officeDocument/2006/relationships/hyperlink" Target="https://www.adafruit.com/product/856" TargetMode="External"/><Relationship Id="rId32" Type="http://schemas.openxmlformats.org/officeDocument/2006/relationships/hyperlink" Target="https://www.jameco.com/webapp/wcs/stores/servlet/ProductDisplay?catalogId=10001&amp;freeText=2094346&amp;langId=-1&amp;storeId=10001&amp;productId=2094346&amp;krypto=u87Ko9w50qngTyHeYAVPQ60rptxMqmqQLHjxiH7OsSn5M9icEib%2FUqpbCRwkHH9lTzocEU9vZvXrwejjD5iyba%2B0C0Z1jkR%2FcnIsTJR9S4E%3D&amp;ddkey=https%3AStoreCatalogDrillDownView" TargetMode="External"/><Relationship Id="rId37" Type="http://schemas.openxmlformats.org/officeDocument/2006/relationships/hyperlink" Target="https://www.jameco.com/webapp/wcs/stores/servlet/ProductDisplay?catalogId=10001&amp;freeText=40943&amp;langId=-1&amp;storeId=10001&amp;productId=40943&amp;krypto=khC9uvGAbS5zDiY%2F16dCXKDnfCwnBP5NS0Pw8w4uBhgL9mTxPC0A3B%2FSnMGI7Ncq2sJk07jowfUBUj17W3fGK8%2FVnwbdnI5UxA%2Br8rLyXMM%3D&amp;ddkey=https%3AStoreCatalogDrillDownView" TargetMode="External"/><Relationship Id="rId40" Type="http://schemas.openxmlformats.org/officeDocument/2006/relationships/hyperlink" Target="https://www.jameco.com/webapp/wcs/stores/servlet/ProductDisplay?catalogId=10001&amp;freeText=106826&amp;langId=-1&amp;storeId=10001&amp;productId=106826&amp;krypto=Oy8cZtfRXoOAFXMuGNnBYN91qv9uEO4cn7AZpQjxFn5DFx%2BkpH2lnk5yQHxXixXm%2BZMhgDXgG6ZSmBrcQFEFx0kib2uiVPWbmg8TRv%2FEiGQ%3D&amp;ddkey=https%3AStoreCatalogDrillDownView" TargetMode="External"/><Relationship Id="rId45" Type="http://schemas.openxmlformats.org/officeDocument/2006/relationships/hyperlink" Target="https://www.nordsonmedical.com/Shop/Fluid-Management/Products/1810-6005" TargetMode="External"/><Relationship Id="rId53" Type="http://schemas.openxmlformats.org/officeDocument/2006/relationships/hyperlink" Target="https://fbrc8.com/" TargetMode="External"/><Relationship Id="rId5" Type="http://schemas.openxmlformats.org/officeDocument/2006/relationships/hyperlink" Target="https://www.sparkfun.com/products/14643" TargetMode="External"/><Relationship Id="rId10" Type="http://schemas.openxmlformats.org/officeDocument/2006/relationships/hyperlink" Target="http://ph.parker.com/us/12051/en/series-mx-miniature-solenoid-actuated-poppet-valve/961-712331-000" TargetMode="External"/><Relationship Id="rId19" Type="http://schemas.openxmlformats.org/officeDocument/2006/relationships/hyperlink" Target="https://www.digikey.com/products/en?keywords=PPC68.1KZCT-ND" TargetMode="External"/><Relationship Id="rId31" Type="http://schemas.openxmlformats.org/officeDocument/2006/relationships/hyperlink" Target="https://www.sparkfun.com/products/9011" TargetMode="External"/><Relationship Id="rId44" Type="http://schemas.openxmlformats.org/officeDocument/2006/relationships/hyperlink" Target="https://www.mcmaster.com/catalog/124/3356" TargetMode="External"/><Relationship Id="rId52" Type="http://schemas.openxmlformats.org/officeDocument/2006/relationships/hyperlink" Target="https://www.thermofisher.com/order/catalog/product/363452PK?SID=srch-hj-363452PK" TargetMode="External"/><Relationship Id="rId4" Type="http://schemas.openxmlformats.org/officeDocument/2006/relationships/hyperlink" Target="https://www.nesmalltube.com/index.html" TargetMode="External"/><Relationship Id="rId9" Type="http://schemas.openxmlformats.org/officeDocument/2006/relationships/hyperlink" Target="https://www.sparkfun.com/products/14028" TargetMode="External"/><Relationship Id="rId14" Type="http://schemas.openxmlformats.org/officeDocument/2006/relationships/hyperlink" Target="https://www.sparkfun.com/products/12779" TargetMode="External"/><Relationship Id="rId22" Type="http://schemas.openxmlformats.org/officeDocument/2006/relationships/hyperlink" Target="https://www.digikey.com/products/en?keywords=CF14JT22R0CT-ND" TargetMode="External"/><Relationship Id="rId27" Type="http://schemas.openxmlformats.org/officeDocument/2006/relationships/hyperlink" Target="https://www.digikey.com/product-detail/en/micro-commercial-co/1N4007-TP/1N4007-TPMSCT-ND/773694" TargetMode="External"/><Relationship Id="rId30" Type="http://schemas.openxmlformats.org/officeDocument/2006/relationships/hyperlink" Target="https://www.jameco.com/webapp/wcs/stores/servlet/ProductDisplay?catalogId=10001&amp;freeText=1952370&amp;langId=-1&amp;storeId=10001&amp;productId=1952370&amp;krypto=5m5mCrh31tyVYkxkNjJaBdaNsbRYucTeil2loZT9v39HJUEUd0RYLEoo3iXg85spxCoX0EppLHgY9y4P8RUHLWsu6zDenccY63JGw6HxVB0%3D&amp;ddkey=https%3AStoreCatalogDrillDownView" TargetMode="External"/><Relationship Id="rId35" Type="http://schemas.openxmlformats.org/officeDocument/2006/relationships/hyperlink" Target="https://www.jameco.com/z/27036--2-56-x-1-2-Slotted-Pan-Head-Machine-Screw_2094338.html" TargetMode="External"/><Relationship Id="rId43" Type="http://schemas.openxmlformats.org/officeDocument/2006/relationships/hyperlink" Target="https://www.mcmaster.com/catalog/124/3363" TargetMode="External"/><Relationship Id="rId48" Type="http://schemas.openxmlformats.org/officeDocument/2006/relationships/hyperlink" Target="https://www.jameco.com/webapp/wcs/stores/servlet/ProductDisplay?catalogId=10001&amp;freeText=2135064&amp;langId=-1&amp;storeId=10001&amp;productId=2135064&amp;krypto=wQ%2FPzvVrrTARCvQkQFkn6BE5QRYVeIaSPea6nFPcjkA38JIymC%2FSNHWgq853vUHgNFCdZOUgoBKXqLFmz4BsM6aZsUKCfX5vCPGOcNxcSmc%3D&amp;ddkey=https%3AStoreCatalogDrillDownView" TargetMode="External"/><Relationship Id="rId8" Type="http://schemas.openxmlformats.org/officeDocument/2006/relationships/hyperlink" Target="https://www.amazon.com/Collimating-focusing-Diameter-Laser-Diodes/dp/B00PPSJJ40/ref=sr_1_1?ie=UTF8&amp;qid=1538667218&amp;sr=8-1&amp;keywords=7mm+collimating+laser+diode+lens" TargetMode="External"/><Relationship Id="rId51" Type="http://schemas.openxmlformats.org/officeDocument/2006/relationships/hyperlink" Target="https://www.thermofisher.com/order/catalog/product/363401PK?SID=srch-hj-363401PK" TargetMode="External"/><Relationship Id="rId3" Type="http://schemas.openxmlformats.org/officeDocument/2006/relationships/hyperlink" Target="https://www.digikey.com/product-detail/en/vishay-bc-components/K474Z20Y5VE5TL2/BC1150CT-ND/286772" TargetMode="External"/><Relationship Id="rId12" Type="http://schemas.openxmlformats.org/officeDocument/2006/relationships/hyperlink" Target="http://smartproducts.com/pumps_series_ap_micro_air_pumps.php" TargetMode="External"/><Relationship Id="rId17" Type="http://schemas.openxmlformats.org/officeDocument/2006/relationships/hyperlink" Target="https://www.digikey.com/product-detail/en/texas-instruments/DRV104PWP/296-26053-5-ND/1509554" TargetMode="External"/><Relationship Id="rId25" Type="http://schemas.openxmlformats.org/officeDocument/2006/relationships/hyperlink" Target="https://www.digikey.com/product-detail/en/on-semiconductor/2N4401TAR/2N4401D75ZCT-ND/458924" TargetMode="External"/><Relationship Id="rId33" Type="http://schemas.openxmlformats.org/officeDocument/2006/relationships/hyperlink" Target="https://www.jameco.com/webapp/wcs/stores/servlet/ProductDisplay?catalogId=10001&amp;freeText=106797&amp;langId=-1&amp;storeId=10001&amp;productId=106797&amp;krypto=EtuCwhP89ypkdW6iEX292l1e%2FWpu3wIGNIVjcMg9ajHOYTEgX2kBnvk2qUni7EbTN5a8uerJMmRyC7V89ncV%2BR5uQfOB4061AKUrGYxTavg%3D&amp;ddkey=https%3AStoreCatalogDrillDownView" TargetMode="External"/><Relationship Id="rId38" Type="http://schemas.openxmlformats.org/officeDocument/2006/relationships/hyperlink" Target="https://www.jameco.com/webapp/wcs/stores/servlet/ProductDisplay?catalogId=10001&amp;freeText=38165&amp;langId=-1&amp;storeId=10001&amp;productId=38165&amp;krypto=Y07%2FwJG0WCusHdp7siiuCKC7Z%2Fz5hI2O0KAC0eGMTiMozBQKcNvs2I%2BgbnNToKIV51RwiWJZS2Vw66sFGupqeptleWF%2Bi%2FMJ6%2FpkfwMpBzI%3D&amp;ddkey=https%3AStoreCatalogDrillDownView" TargetMode="External"/><Relationship Id="rId46" Type="http://schemas.openxmlformats.org/officeDocument/2006/relationships/hyperlink" Target="https://www.nordsonmedical.com/Shop/Fluid-Management/Products/T220-2" TargetMode="External"/><Relationship Id="rId20" Type="http://schemas.openxmlformats.org/officeDocument/2006/relationships/hyperlink" Target="https://www.digikey.com/product-detail/en/nichicon/UVK1H010MDD1TD/493-12567-1-ND/4328648" TargetMode="External"/><Relationship Id="rId41" Type="http://schemas.openxmlformats.org/officeDocument/2006/relationships/hyperlink" Target="https://www.mcmaster.com/catalog/124/3367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fbrc8.com/products/ultimaker-pla-black" TargetMode="External"/><Relationship Id="rId6" Type="http://schemas.openxmlformats.org/officeDocument/2006/relationships/hyperlink" Target="https://www.amazon.com/Transcend-MicroSDHC-Class10-Adapter-TS32GUSDU1/dp/B00APCMMDG/ref=sr_1_5?ie=UTF8&amp;qid=1538666920&amp;sr=8-5&amp;keywords=32gb+microSD+class10&amp;dpID=41RjwJ3jEuL&amp;preST=_SX300_QL70_&amp;dpSrc=srch" TargetMode="External"/><Relationship Id="rId15" Type="http://schemas.openxmlformats.org/officeDocument/2006/relationships/hyperlink" Target="https://www.digikey.com/products/en?keywords=HSCDLNN015PGAA5" TargetMode="External"/><Relationship Id="rId23" Type="http://schemas.openxmlformats.org/officeDocument/2006/relationships/hyperlink" Target="https://www.sparkfun.com/products/119" TargetMode="External"/><Relationship Id="rId28" Type="http://schemas.openxmlformats.org/officeDocument/2006/relationships/hyperlink" Target="https://www.kjmagnetics.com/proddetail.asp?prod=D403" TargetMode="External"/><Relationship Id="rId36" Type="http://schemas.openxmlformats.org/officeDocument/2006/relationships/hyperlink" Target="https://www.jameco.com/webapp/wcs/stores/servlet/ProductDisplay?catalogId=10001&amp;freeText=51553&amp;langId=-1&amp;storeId=10001&amp;productId=51553&amp;krypto=rzwvRmvphkmvsnDKvMK5oJAujzlwZkKTiCnaZ5%2BOao3oUI8q9lr8p511OliYoFPj28aOt3xWoRievvCfJGz%2BW%2BexNKLHvXWJ%2BpKFygcjApc%3D&amp;ddkey=https%3AStoreCatalogDrillDownView" TargetMode="External"/><Relationship Id="rId49" Type="http://schemas.openxmlformats.org/officeDocument/2006/relationships/hyperlink" Target="https://www.coleparmer.com/i/tygon-lab-tubing-non-dehp-3-32-id-x-5-32-od-50-ft-pack/0640773?searchterm=EW-06407-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abSelected="1" zoomScale="91" zoomScaleNormal="91" zoomScalePageLayoutView="125" workbookViewId="0">
      <selection activeCell="B3" sqref="B3"/>
    </sheetView>
  </sheetViews>
  <sheetFormatPr baseColWidth="10" defaultColWidth="11" defaultRowHeight="16"/>
  <cols>
    <col min="1" max="1" width="22" customWidth="1"/>
    <col min="2" max="2" width="53.33203125" customWidth="1"/>
    <col min="3" max="3" width="33.33203125" customWidth="1"/>
    <col min="4" max="4" width="25" customWidth="1"/>
    <col min="5" max="5" width="21.1640625" customWidth="1"/>
    <col min="6" max="6" width="21" customWidth="1"/>
    <col min="7" max="7" width="30.1640625" customWidth="1"/>
    <col min="8" max="8" width="41.33203125" customWidth="1"/>
    <col min="9" max="9" width="29.83203125" customWidth="1"/>
  </cols>
  <sheetData>
    <row r="1" spans="1:10">
      <c r="A1" t="s">
        <v>163</v>
      </c>
    </row>
    <row r="2" spans="1:10">
      <c r="A2" t="s">
        <v>13</v>
      </c>
    </row>
    <row r="3" spans="1:10">
      <c r="A3" s="1">
        <v>43377</v>
      </c>
    </row>
    <row r="4" spans="1:10">
      <c r="A4" s="23"/>
    </row>
    <row r="5" spans="1:10" ht="20">
      <c r="A5" s="24" t="s">
        <v>0</v>
      </c>
      <c r="B5" s="24" t="s">
        <v>1</v>
      </c>
      <c r="C5" s="25" t="s">
        <v>77</v>
      </c>
      <c r="D5" s="24" t="s">
        <v>162</v>
      </c>
      <c r="E5" s="24" t="s">
        <v>2</v>
      </c>
      <c r="F5" s="24" t="s">
        <v>15</v>
      </c>
      <c r="G5" s="24" t="s">
        <v>16</v>
      </c>
      <c r="H5" s="24" t="s">
        <v>159</v>
      </c>
      <c r="I5" t="s">
        <v>160</v>
      </c>
      <c r="J5" t="s">
        <v>160</v>
      </c>
    </row>
    <row r="6" spans="1:10">
      <c r="A6" s="2">
        <v>1</v>
      </c>
      <c r="B6" s="3" t="s">
        <v>110</v>
      </c>
      <c r="C6" s="17" t="s">
        <v>112</v>
      </c>
      <c r="D6" s="14">
        <v>39.950000000000003</v>
      </c>
      <c r="E6" s="2">
        <v>1</v>
      </c>
      <c r="F6" s="14">
        <f>D6*E6</f>
        <v>39.950000000000003</v>
      </c>
      <c r="G6" s="2" t="s">
        <v>25</v>
      </c>
      <c r="H6" s="12" t="s">
        <v>111</v>
      </c>
      <c r="I6" t="s">
        <v>160</v>
      </c>
      <c r="J6" t="s">
        <v>160</v>
      </c>
    </row>
    <row r="7" spans="1:10">
      <c r="A7" s="2">
        <v>2</v>
      </c>
      <c r="B7" s="3" t="s">
        <v>107</v>
      </c>
      <c r="C7" s="17" t="s">
        <v>109</v>
      </c>
      <c r="D7" s="14">
        <v>9.89</v>
      </c>
      <c r="E7" s="2">
        <v>1</v>
      </c>
      <c r="F7" s="14">
        <f>D7*E7</f>
        <v>9.89</v>
      </c>
      <c r="G7" s="2" t="s">
        <v>17</v>
      </c>
      <c r="H7" s="12" t="s">
        <v>108</v>
      </c>
      <c r="I7" t="s">
        <v>160</v>
      </c>
      <c r="J7" t="s">
        <v>160</v>
      </c>
    </row>
    <row r="8" spans="1:10" ht="19" customHeight="1">
      <c r="A8" s="2">
        <v>3</v>
      </c>
      <c r="B8" s="3" t="s">
        <v>3</v>
      </c>
      <c r="C8" s="17" t="s">
        <v>113</v>
      </c>
      <c r="D8" s="15">
        <v>64.95</v>
      </c>
      <c r="E8" s="2">
        <v>1</v>
      </c>
      <c r="F8" s="14">
        <f>D8*E8</f>
        <v>64.95</v>
      </c>
      <c r="G8" s="2" t="s">
        <v>25</v>
      </c>
      <c r="H8" s="12" t="s">
        <v>114</v>
      </c>
      <c r="I8" t="s">
        <v>160</v>
      </c>
      <c r="J8" t="s">
        <v>160</v>
      </c>
    </row>
    <row r="9" spans="1:10" ht="16" customHeight="1">
      <c r="A9" s="2">
        <v>4</v>
      </c>
      <c r="B9" s="3" t="s">
        <v>41</v>
      </c>
      <c r="C9" s="17" t="s">
        <v>42</v>
      </c>
      <c r="D9" s="14">
        <v>1.44</v>
      </c>
      <c r="E9" s="2">
        <v>1</v>
      </c>
      <c r="F9" s="14">
        <f>D9*E9</f>
        <v>1.44</v>
      </c>
      <c r="G9" s="2" t="s">
        <v>116</v>
      </c>
      <c r="H9" s="12" t="s">
        <v>115</v>
      </c>
      <c r="I9" t="s">
        <v>160</v>
      </c>
      <c r="J9" t="s">
        <v>160</v>
      </c>
    </row>
    <row r="10" spans="1:10">
      <c r="A10" s="2">
        <v>5</v>
      </c>
      <c r="B10" s="3" t="s">
        <v>4</v>
      </c>
      <c r="C10" s="17" t="s">
        <v>118</v>
      </c>
      <c r="D10" s="14">
        <v>29.95</v>
      </c>
      <c r="E10" s="2">
        <v>1</v>
      </c>
      <c r="F10" s="14">
        <f>D10*E10</f>
        <v>29.95</v>
      </c>
      <c r="G10" s="2" t="s">
        <v>25</v>
      </c>
      <c r="H10" s="12" t="s">
        <v>117</v>
      </c>
      <c r="I10" t="s">
        <v>160</v>
      </c>
      <c r="J10" t="s">
        <v>160</v>
      </c>
    </row>
    <row r="11" spans="1:10">
      <c r="A11" s="2">
        <v>6</v>
      </c>
      <c r="B11" s="3" t="s">
        <v>20</v>
      </c>
      <c r="C11" s="17" t="s">
        <v>93</v>
      </c>
      <c r="D11" s="14">
        <v>42</v>
      </c>
      <c r="E11" s="2">
        <v>2</v>
      </c>
      <c r="F11" s="14">
        <f>D11*E11</f>
        <v>84</v>
      </c>
      <c r="G11" s="2" t="s">
        <v>18</v>
      </c>
      <c r="H11" s="12" t="s">
        <v>98</v>
      </c>
      <c r="I11" t="s">
        <v>160</v>
      </c>
      <c r="J11" t="s">
        <v>160</v>
      </c>
    </row>
    <row r="12" spans="1:10">
      <c r="A12" s="2">
        <v>7</v>
      </c>
      <c r="B12" s="3" t="s">
        <v>5</v>
      </c>
      <c r="C12" s="17" t="s">
        <v>92</v>
      </c>
      <c r="D12" s="14">
        <v>36.299999999999997</v>
      </c>
      <c r="E12" s="2">
        <v>2</v>
      </c>
      <c r="F12" s="14">
        <f>D12*E12</f>
        <v>72.599999999999994</v>
      </c>
      <c r="G12" s="2" t="s">
        <v>19</v>
      </c>
      <c r="H12" s="12" t="s">
        <v>99</v>
      </c>
      <c r="I12" t="s">
        <v>160</v>
      </c>
      <c r="J12" t="s">
        <v>160</v>
      </c>
    </row>
    <row r="13" spans="1:10">
      <c r="A13" s="2">
        <v>8</v>
      </c>
      <c r="B13" s="3" t="s">
        <v>27</v>
      </c>
      <c r="C13" s="17" t="s">
        <v>28</v>
      </c>
      <c r="D13" s="14">
        <v>65</v>
      </c>
      <c r="E13" s="2">
        <v>1</v>
      </c>
      <c r="F13" s="14">
        <f>D13*E13</f>
        <v>65</v>
      </c>
      <c r="G13" s="2" t="s">
        <v>21</v>
      </c>
      <c r="H13" s="12" t="s">
        <v>119</v>
      </c>
      <c r="I13" t="s">
        <v>160</v>
      </c>
      <c r="J13" t="s">
        <v>160</v>
      </c>
    </row>
    <row r="14" spans="1:10">
      <c r="A14" s="2">
        <v>9</v>
      </c>
      <c r="B14" s="3" t="s">
        <v>22</v>
      </c>
      <c r="C14" s="17">
        <v>237825</v>
      </c>
      <c r="D14" s="14">
        <v>9.9499999999999993</v>
      </c>
      <c r="E14" s="2">
        <v>1</v>
      </c>
      <c r="F14" s="14">
        <f>D14*E14</f>
        <v>9.9499999999999993</v>
      </c>
      <c r="G14" s="2" t="s">
        <v>23</v>
      </c>
      <c r="H14" s="12" t="s">
        <v>120</v>
      </c>
      <c r="I14" t="s">
        <v>160</v>
      </c>
      <c r="J14" t="s">
        <v>160</v>
      </c>
    </row>
    <row r="15" spans="1:10">
      <c r="A15" s="2">
        <v>10</v>
      </c>
      <c r="B15" s="3" t="s">
        <v>24</v>
      </c>
      <c r="C15" s="17" t="s">
        <v>29</v>
      </c>
      <c r="D15" s="14">
        <v>14.95</v>
      </c>
      <c r="E15" s="2">
        <v>1</v>
      </c>
      <c r="F15" s="14">
        <f>D15*E15</f>
        <v>14.95</v>
      </c>
      <c r="G15" s="2" t="s">
        <v>25</v>
      </c>
      <c r="H15" s="12" t="s">
        <v>121</v>
      </c>
      <c r="I15" t="s">
        <v>160</v>
      </c>
      <c r="J15" t="s">
        <v>160</v>
      </c>
    </row>
    <row r="16" spans="1:10">
      <c r="A16" s="2">
        <v>11</v>
      </c>
      <c r="B16" s="3" t="s">
        <v>6</v>
      </c>
      <c r="C16" s="18" t="s">
        <v>85</v>
      </c>
      <c r="D16" s="16" t="s">
        <v>85</v>
      </c>
      <c r="E16" s="2">
        <v>1</v>
      </c>
      <c r="F16" s="16" t="s">
        <v>85</v>
      </c>
      <c r="G16" s="7" t="s">
        <v>85</v>
      </c>
      <c r="H16" s="10" t="s">
        <v>85</v>
      </c>
      <c r="I16" t="s">
        <v>160</v>
      </c>
      <c r="J16" t="s">
        <v>160</v>
      </c>
    </row>
    <row r="17" spans="1:10">
      <c r="A17" s="2">
        <v>12</v>
      </c>
      <c r="B17" s="3" t="s">
        <v>30</v>
      </c>
      <c r="C17" s="17" t="s">
        <v>96</v>
      </c>
      <c r="D17" s="14">
        <v>32.869999999999997</v>
      </c>
      <c r="E17" s="2">
        <v>2</v>
      </c>
      <c r="F17" s="14">
        <f>D17*E17</f>
        <v>65.739999999999995</v>
      </c>
      <c r="G17" s="2" t="s">
        <v>26</v>
      </c>
      <c r="H17" s="9" t="s">
        <v>97</v>
      </c>
      <c r="I17" t="s">
        <v>160</v>
      </c>
      <c r="J17" t="s">
        <v>160</v>
      </c>
    </row>
    <row r="18" spans="1:10">
      <c r="A18" s="2">
        <v>13</v>
      </c>
      <c r="B18" s="3" t="s">
        <v>7</v>
      </c>
      <c r="C18" s="17" t="s">
        <v>31</v>
      </c>
      <c r="D18" s="14">
        <v>10.68</v>
      </c>
      <c r="E18" s="2">
        <v>2</v>
      </c>
      <c r="F18" s="14">
        <f>D18*E18</f>
        <v>21.36</v>
      </c>
      <c r="G18" s="2" t="s">
        <v>26</v>
      </c>
      <c r="H18" s="9" t="s">
        <v>122</v>
      </c>
      <c r="I18" t="s">
        <v>160</v>
      </c>
      <c r="J18" t="s">
        <v>160</v>
      </c>
    </row>
    <row r="19" spans="1:10">
      <c r="A19" s="2">
        <v>14</v>
      </c>
      <c r="B19" s="3" t="s">
        <v>32</v>
      </c>
      <c r="C19" s="17" t="s">
        <v>123</v>
      </c>
      <c r="D19" s="14">
        <v>5.31</v>
      </c>
      <c r="E19" s="2">
        <v>2</v>
      </c>
      <c r="F19" s="14">
        <f>D19*E19</f>
        <v>10.62</v>
      </c>
      <c r="G19" s="2" t="s">
        <v>26</v>
      </c>
      <c r="H19" s="9" t="s">
        <v>124</v>
      </c>
      <c r="I19" t="s">
        <v>160</v>
      </c>
      <c r="J19" t="s">
        <v>160</v>
      </c>
    </row>
    <row r="20" spans="1:10">
      <c r="A20" s="2">
        <v>15</v>
      </c>
      <c r="B20" s="3" t="s">
        <v>91</v>
      </c>
      <c r="C20" s="17" t="s">
        <v>88</v>
      </c>
      <c r="D20" s="14">
        <v>0.78</v>
      </c>
      <c r="E20" s="2">
        <v>1</v>
      </c>
      <c r="F20" s="14">
        <f>D20*E20</f>
        <v>0.78</v>
      </c>
      <c r="G20" s="2" t="s">
        <v>26</v>
      </c>
      <c r="H20" s="9" t="s">
        <v>125</v>
      </c>
      <c r="I20" t="s">
        <v>160</v>
      </c>
      <c r="J20" t="s">
        <v>160</v>
      </c>
    </row>
    <row r="21" spans="1:10">
      <c r="A21" s="2">
        <v>16</v>
      </c>
      <c r="B21" s="3" t="s">
        <v>9</v>
      </c>
      <c r="C21" s="17" t="s">
        <v>100</v>
      </c>
      <c r="D21" s="14">
        <v>0.28999999999999998</v>
      </c>
      <c r="E21" s="2">
        <v>4</v>
      </c>
      <c r="F21" s="14">
        <f>D21*E21</f>
        <v>1.1599999999999999</v>
      </c>
      <c r="G21" s="2" t="s">
        <v>26</v>
      </c>
      <c r="H21" s="9" t="s">
        <v>126</v>
      </c>
      <c r="I21" t="s">
        <v>160</v>
      </c>
      <c r="J21" t="s">
        <v>160</v>
      </c>
    </row>
    <row r="22" spans="1:10">
      <c r="A22" s="2">
        <v>17</v>
      </c>
      <c r="B22" s="3" t="s">
        <v>8</v>
      </c>
      <c r="C22" s="17" t="s">
        <v>127</v>
      </c>
      <c r="D22" s="14">
        <v>0.28000000000000003</v>
      </c>
      <c r="E22" s="2">
        <v>2</v>
      </c>
      <c r="F22" s="14">
        <f>D22*E22</f>
        <v>0.56000000000000005</v>
      </c>
      <c r="G22" s="2" t="s">
        <v>26</v>
      </c>
      <c r="H22" s="9" t="s">
        <v>128</v>
      </c>
      <c r="I22" t="s">
        <v>160</v>
      </c>
      <c r="J22" t="s">
        <v>160</v>
      </c>
    </row>
    <row r="23" spans="1:10">
      <c r="A23" s="2">
        <v>18</v>
      </c>
      <c r="B23" s="3" t="s">
        <v>94</v>
      </c>
      <c r="C23" s="19" t="s">
        <v>95</v>
      </c>
      <c r="D23" s="14">
        <v>0.44</v>
      </c>
      <c r="E23" s="2">
        <v>2</v>
      </c>
      <c r="F23" s="14">
        <f>D23*E23</f>
        <v>0.88</v>
      </c>
      <c r="G23" s="2" t="s">
        <v>26</v>
      </c>
      <c r="H23" s="9" t="s">
        <v>129</v>
      </c>
      <c r="I23" t="s">
        <v>160</v>
      </c>
      <c r="J23" t="s">
        <v>160</v>
      </c>
    </row>
    <row r="24" spans="1:10">
      <c r="A24" s="2">
        <v>19</v>
      </c>
      <c r="B24" s="3" t="s">
        <v>90</v>
      </c>
      <c r="C24" s="17" t="s">
        <v>89</v>
      </c>
      <c r="D24" s="14">
        <v>0.1</v>
      </c>
      <c r="E24" s="2">
        <v>1</v>
      </c>
      <c r="F24" s="14">
        <f>D24*E24</f>
        <v>0.1</v>
      </c>
      <c r="G24" s="2" t="s">
        <v>26</v>
      </c>
      <c r="H24" s="9" t="s">
        <v>130</v>
      </c>
      <c r="I24" t="s">
        <v>160</v>
      </c>
      <c r="J24" t="s">
        <v>160</v>
      </c>
    </row>
    <row r="25" spans="1:10">
      <c r="A25" s="2">
        <v>20</v>
      </c>
      <c r="B25" s="3" t="s">
        <v>12</v>
      </c>
      <c r="C25" s="17" t="s">
        <v>33</v>
      </c>
      <c r="D25" s="14">
        <v>1.25</v>
      </c>
      <c r="E25" s="2">
        <v>1</v>
      </c>
      <c r="F25" s="14">
        <f>D25*E25</f>
        <v>1.25</v>
      </c>
      <c r="G25" s="2" t="s">
        <v>25</v>
      </c>
      <c r="H25" s="9" t="s">
        <v>131</v>
      </c>
      <c r="I25" t="s">
        <v>160</v>
      </c>
      <c r="J25" t="s">
        <v>160</v>
      </c>
    </row>
    <row r="26" spans="1:10">
      <c r="A26" s="2">
        <v>21</v>
      </c>
      <c r="B26" s="3" t="s">
        <v>132</v>
      </c>
      <c r="C26" s="17">
        <v>856</v>
      </c>
      <c r="D26" s="14">
        <v>3.75</v>
      </c>
      <c r="E26" s="2">
        <v>1</v>
      </c>
      <c r="F26" s="14">
        <f>D26*E26</f>
        <v>3.75</v>
      </c>
      <c r="G26" s="2" t="s">
        <v>34</v>
      </c>
      <c r="H26" s="9" t="s">
        <v>103</v>
      </c>
      <c r="I26" t="s">
        <v>160</v>
      </c>
      <c r="J26" t="s">
        <v>160</v>
      </c>
    </row>
    <row r="27" spans="1:10">
      <c r="A27" s="2">
        <v>22</v>
      </c>
      <c r="B27" s="3" t="s">
        <v>36</v>
      </c>
      <c r="C27" s="17" t="s">
        <v>35</v>
      </c>
      <c r="D27" s="14">
        <v>0.3</v>
      </c>
      <c r="E27" s="2">
        <v>1</v>
      </c>
      <c r="F27" s="14">
        <f>D27*E27</f>
        <v>0.3</v>
      </c>
      <c r="G27" s="2" t="s">
        <v>26</v>
      </c>
      <c r="H27" s="9" t="s">
        <v>133</v>
      </c>
      <c r="I27" t="s">
        <v>160</v>
      </c>
      <c r="J27" t="s">
        <v>160</v>
      </c>
    </row>
    <row r="28" spans="1:10">
      <c r="A28" s="2">
        <v>23</v>
      </c>
      <c r="B28" s="3" t="s">
        <v>10</v>
      </c>
      <c r="C28" s="17">
        <v>1993</v>
      </c>
      <c r="D28" s="14">
        <v>0.75</v>
      </c>
      <c r="E28" s="2">
        <v>1</v>
      </c>
      <c r="F28" s="14">
        <f>D28*E28</f>
        <v>0.75</v>
      </c>
      <c r="G28" s="2" t="s">
        <v>34</v>
      </c>
      <c r="H28" s="9" t="s">
        <v>134</v>
      </c>
      <c r="I28" t="s">
        <v>160</v>
      </c>
      <c r="J28" t="s">
        <v>160</v>
      </c>
    </row>
    <row r="29" spans="1:10">
      <c r="A29" s="2">
        <v>24</v>
      </c>
      <c r="B29" s="3" t="s">
        <v>11</v>
      </c>
      <c r="C29" s="17" t="s">
        <v>101</v>
      </c>
      <c r="D29" s="14">
        <v>0.09</v>
      </c>
      <c r="E29" s="2">
        <v>2</v>
      </c>
      <c r="F29" s="14">
        <f>D29*E29</f>
        <v>0.18</v>
      </c>
      <c r="G29" s="2" t="s">
        <v>26</v>
      </c>
      <c r="H29" s="9" t="s">
        <v>102</v>
      </c>
      <c r="I29" t="s">
        <v>160</v>
      </c>
      <c r="J29" t="s">
        <v>160</v>
      </c>
    </row>
    <row r="30" spans="1:10">
      <c r="A30" s="2">
        <v>25</v>
      </c>
      <c r="B30" s="3" t="s">
        <v>38</v>
      </c>
      <c r="C30" s="17" t="s">
        <v>37</v>
      </c>
      <c r="D30" s="14">
        <v>0.28999999999999998</v>
      </c>
      <c r="E30" s="2">
        <v>4</v>
      </c>
      <c r="F30" s="14">
        <f>D30*E30</f>
        <v>1.1599999999999999</v>
      </c>
      <c r="G30" s="2" t="s">
        <v>39</v>
      </c>
      <c r="H30" s="9" t="s">
        <v>135</v>
      </c>
      <c r="I30" t="s">
        <v>160</v>
      </c>
      <c r="J30" t="s">
        <v>160</v>
      </c>
    </row>
    <row r="31" spans="1:10">
      <c r="A31" s="2">
        <v>26</v>
      </c>
      <c r="B31" s="3" t="s">
        <v>137</v>
      </c>
      <c r="C31" s="17" t="s">
        <v>78</v>
      </c>
      <c r="D31" s="14">
        <v>1.28</v>
      </c>
      <c r="E31" s="2">
        <v>1</v>
      </c>
      <c r="F31" s="14">
        <f>D31*E31</f>
        <v>1.28</v>
      </c>
      <c r="G31" s="2" t="s">
        <v>39</v>
      </c>
      <c r="H31" s="9" t="s">
        <v>138</v>
      </c>
      <c r="I31" t="s">
        <v>160</v>
      </c>
      <c r="J31" t="s">
        <v>160</v>
      </c>
    </row>
    <row r="32" spans="1:10">
      <c r="A32" s="2">
        <v>27</v>
      </c>
      <c r="B32" s="3" t="s">
        <v>40</v>
      </c>
      <c r="C32" s="17">
        <v>1952370</v>
      </c>
      <c r="D32" s="14">
        <v>20.95</v>
      </c>
      <c r="E32" s="2">
        <v>1</v>
      </c>
      <c r="F32" s="14">
        <f>D32*E32</f>
        <v>20.95</v>
      </c>
      <c r="G32" s="2" t="s">
        <v>23</v>
      </c>
      <c r="H32" s="9" t="s">
        <v>136</v>
      </c>
      <c r="I32" t="s">
        <v>160</v>
      </c>
      <c r="J32" t="s">
        <v>160</v>
      </c>
    </row>
    <row r="33" spans="1:10">
      <c r="A33" s="2">
        <v>28</v>
      </c>
      <c r="B33" s="3" t="s">
        <v>14</v>
      </c>
      <c r="C33" s="20" t="s">
        <v>44</v>
      </c>
      <c r="D33" s="14">
        <v>0.43149999999999999</v>
      </c>
      <c r="E33" s="2">
        <v>21.13</v>
      </c>
      <c r="F33" s="14">
        <f>D33*E33</f>
        <v>9.1175949999999997</v>
      </c>
      <c r="G33" s="2" t="s">
        <v>43</v>
      </c>
      <c r="H33" s="13" t="s">
        <v>161</v>
      </c>
      <c r="I33" t="s">
        <v>160</v>
      </c>
      <c r="J33" t="s">
        <v>160</v>
      </c>
    </row>
    <row r="34" spans="1:10">
      <c r="A34" s="8">
        <v>29</v>
      </c>
      <c r="B34" s="4" t="s">
        <v>86</v>
      </c>
      <c r="C34" s="17" t="s">
        <v>87</v>
      </c>
      <c r="D34" s="14">
        <v>1.25</v>
      </c>
      <c r="E34" s="8">
        <v>1</v>
      </c>
      <c r="F34" s="14">
        <f>D34*E34</f>
        <v>1.25</v>
      </c>
      <c r="G34" s="2" t="s">
        <v>25</v>
      </c>
      <c r="H34" s="9" t="s">
        <v>139</v>
      </c>
      <c r="I34" t="s">
        <v>160</v>
      </c>
      <c r="J34" t="s">
        <v>160</v>
      </c>
    </row>
    <row r="35" spans="1:10">
      <c r="A35" s="2">
        <v>30</v>
      </c>
      <c r="B35" t="s">
        <v>51</v>
      </c>
      <c r="C35" s="17">
        <v>2094346</v>
      </c>
      <c r="D35" s="17">
        <v>6.9000000000000006E-2</v>
      </c>
      <c r="E35" s="2">
        <v>8</v>
      </c>
      <c r="F35" s="17">
        <f>E35*D35</f>
        <v>0.55200000000000005</v>
      </c>
      <c r="G35" s="2" t="s">
        <v>23</v>
      </c>
      <c r="H35" s="9" t="s">
        <v>140</v>
      </c>
      <c r="I35" t="s">
        <v>160</v>
      </c>
      <c r="J35" t="s">
        <v>160</v>
      </c>
    </row>
    <row r="36" spans="1:10">
      <c r="A36" s="2">
        <v>31</v>
      </c>
      <c r="B36" t="s">
        <v>52</v>
      </c>
      <c r="C36" s="17">
        <v>106797</v>
      </c>
      <c r="D36" s="17">
        <v>7.9000000000000001E-2</v>
      </c>
      <c r="E36" s="2">
        <v>4</v>
      </c>
      <c r="F36" s="17">
        <f>E36*D36</f>
        <v>0.316</v>
      </c>
      <c r="G36" s="2" t="s">
        <v>23</v>
      </c>
      <c r="H36" s="9" t="s">
        <v>141</v>
      </c>
      <c r="I36" t="s">
        <v>160</v>
      </c>
      <c r="J36" t="s">
        <v>160</v>
      </c>
    </row>
    <row r="37" spans="1:10">
      <c r="A37" s="2">
        <v>32</v>
      </c>
      <c r="B37" t="s">
        <v>53</v>
      </c>
      <c r="C37" s="17">
        <v>106810</v>
      </c>
      <c r="D37" s="17">
        <v>7.9000000000000001E-2</v>
      </c>
      <c r="E37" s="2">
        <v>8</v>
      </c>
      <c r="F37" s="17">
        <f>E37*D37</f>
        <v>0.63200000000000001</v>
      </c>
      <c r="G37" s="2" t="s">
        <v>23</v>
      </c>
      <c r="H37" s="9" t="s">
        <v>142</v>
      </c>
      <c r="I37" t="s">
        <v>160</v>
      </c>
      <c r="J37" t="s">
        <v>160</v>
      </c>
    </row>
    <row r="38" spans="1:10" ht="17" customHeight="1">
      <c r="A38" s="2">
        <v>33</v>
      </c>
      <c r="B38" s="11" t="s">
        <v>143</v>
      </c>
      <c r="C38" s="17">
        <v>38173</v>
      </c>
      <c r="D38" s="17">
        <v>9.9000000000000005E-2</v>
      </c>
      <c r="E38" s="2">
        <v>4</v>
      </c>
      <c r="F38" s="17">
        <f>E38*D38</f>
        <v>0.39600000000000002</v>
      </c>
      <c r="G38" s="2" t="s">
        <v>23</v>
      </c>
      <c r="H38" s="9" t="s">
        <v>144</v>
      </c>
      <c r="I38" t="s">
        <v>160</v>
      </c>
      <c r="J38" t="s">
        <v>160</v>
      </c>
    </row>
    <row r="39" spans="1:10" ht="17" customHeight="1">
      <c r="A39" s="2">
        <v>34</v>
      </c>
      <c r="B39" t="s">
        <v>46</v>
      </c>
      <c r="C39" s="17">
        <v>51553</v>
      </c>
      <c r="D39" s="17">
        <v>5.8999999999999997E-2</v>
      </c>
      <c r="E39" s="2">
        <v>4</v>
      </c>
      <c r="F39" s="17">
        <f>E39*D39</f>
        <v>0.23599999999999999</v>
      </c>
      <c r="G39" s="2" t="s">
        <v>23</v>
      </c>
      <c r="H39" s="9" t="s">
        <v>145</v>
      </c>
      <c r="I39" t="s">
        <v>160</v>
      </c>
      <c r="J39" t="s">
        <v>160</v>
      </c>
    </row>
    <row r="40" spans="1:10">
      <c r="A40" s="2">
        <v>35</v>
      </c>
      <c r="B40" t="s">
        <v>49</v>
      </c>
      <c r="C40" s="17">
        <v>40943</v>
      </c>
      <c r="D40" s="17">
        <v>5.8999999999999997E-2</v>
      </c>
      <c r="E40" s="2">
        <v>4</v>
      </c>
      <c r="F40" s="17">
        <f>E40*D40</f>
        <v>0.23599999999999999</v>
      </c>
      <c r="G40" s="2" t="s">
        <v>23</v>
      </c>
      <c r="H40" s="9" t="s">
        <v>146</v>
      </c>
      <c r="I40" t="s">
        <v>160</v>
      </c>
      <c r="J40" t="s">
        <v>160</v>
      </c>
    </row>
    <row r="41" spans="1:10">
      <c r="A41" s="2">
        <v>36</v>
      </c>
      <c r="B41" t="s">
        <v>50</v>
      </c>
      <c r="C41" s="17">
        <v>38165</v>
      </c>
      <c r="D41" s="17">
        <v>5.8999999999999997E-2</v>
      </c>
      <c r="E41" s="2">
        <v>4</v>
      </c>
      <c r="F41" s="17">
        <f>E41*D41</f>
        <v>0.23599999999999999</v>
      </c>
      <c r="G41" s="2" t="s">
        <v>23</v>
      </c>
      <c r="H41" s="9" t="s">
        <v>147</v>
      </c>
      <c r="I41" t="s">
        <v>160</v>
      </c>
      <c r="J41" t="s">
        <v>160</v>
      </c>
    </row>
    <row r="42" spans="1:10">
      <c r="A42" s="2">
        <v>37</v>
      </c>
      <c r="B42" t="s">
        <v>47</v>
      </c>
      <c r="C42" s="17">
        <v>106850</v>
      </c>
      <c r="D42" s="17">
        <v>5.8999999999999997E-2</v>
      </c>
      <c r="E42" s="2">
        <v>2</v>
      </c>
      <c r="F42" s="17">
        <f>E42*D42</f>
        <v>0.11799999999999999</v>
      </c>
      <c r="G42" s="2" t="s">
        <v>23</v>
      </c>
      <c r="H42" s="9" t="s">
        <v>148</v>
      </c>
      <c r="I42" t="s">
        <v>160</v>
      </c>
      <c r="J42" t="s">
        <v>160</v>
      </c>
    </row>
    <row r="43" spans="1:10">
      <c r="A43" s="2">
        <v>38</v>
      </c>
      <c r="B43" t="s">
        <v>48</v>
      </c>
      <c r="C43" s="17">
        <v>106826</v>
      </c>
      <c r="D43" s="17">
        <v>6.5000000000000002E-2</v>
      </c>
      <c r="E43" s="2">
        <v>2</v>
      </c>
      <c r="F43" s="17">
        <f>E43*D43</f>
        <v>0.13</v>
      </c>
      <c r="G43" s="2" t="s">
        <v>23</v>
      </c>
      <c r="H43" s="9" t="s">
        <v>149</v>
      </c>
      <c r="I43" t="s">
        <v>160</v>
      </c>
      <c r="J43" t="s">
        <v>160</v>
      </c>
    </row>
    <row r="44" spans="1:10">
      <c r="A44" s="2">
        <v>39</v>
      </c>
      <c r="B44" t="s">
        <v>56</v>
      </c>
      <c r="C44" s="21" t="s">
        <v>58</v>
      </c>
      <c r="D44" s="17">
        <v>0.56000000000000005</v>
      </c>
      <c r="E44" s="2">
        <v>4</v>
      </c>
      <c r="F44" s="17">
        <f>E44*D44</f>
        <v>2.2400000000000002</v>
      </c>
      <c r="G44" s="2" t="s">
        <v>55</v>
      </c>
      <c r="H44" s="9" t="s">
        <v>150</v>
      </c>
      <c r="I44" t="s">
        <v>160</v>
      </c>
      <c r="J44" t="s">
        <v>160</v>
      </c>
    </row>
    <row r="45" spans="1:10">
      <c r="A45" s="2">
        <v>40</v>
      </c>
      <c r="B45" t="s">
        <v>57</v>
      </c>
      <c r="C45" s="17" t="s">
        <v>59</v>
      </c>
      <c r="D45" s="17">
        <v>0.61</v>
      </c>
      <c r="E45" s="2">
        <v>8</v>
      </c>
      <c r="F45" s="17">
        <f>E45*D45</f>
        <v>4.88</v>
      </c>
      <c r="G45" s="2" t="s">
        <v>55</v>
      </c>
      <c r="H45" s="9" t="s">
        <v>150</v>
      </c>
      <c r="I45" t="s">
        <v>160</v>
      </c>
      <c r="J45" t="s">
        <v>160</v>
      </c>
    </row>
    <row r="46" spans="1:10">
      <c r="A46" s="2">
        <v>41</v>
      </c>
      <c r="B46" t="s">
        <v>45</v>
      </c>
      <c r="C46" s="17" t="s">
        <v>60</v>
      </c>
      <c r="D46" s="17">
        <v>0.54</v>
      </c>
      <c r="E46" s="2">
        <v>4</v>
      </c>
      <c r="F46" s="17">
        <f>E46*D46</f>
        <v>2.16</v>
      </c>
      <c r="G46" s="2" t="s">
        <v>55</v>
      </c>
      <c r="H46" s="9" t="s">
        <v>151</v>
      </c>
      <c r="I46" t="s">
        <v>160</v>
      </c>
      <c r="J46" t="s">
        <v>160</v>
      </c>
    </row>
    <row r="47" spans="1:10">
      <c r="A47" s="2">
        <v>42</v>
      </c>
      <c r="B47" t="s">
        <v>54</v>
      </c>
      <c r="C47" s="17" t="s">
        <v>62</v>
      </c>
      <c r="D47" s="17">
        <v>0.27</v>
      </c>
      <c r="E47" s="2">
        <v>2</v>
      </c>
      <c r="F47" s="17">
        <f>E47*D47</f>
        <v>0.54</v>
      </c>
      <c r="G47" s="2" t="s">
        <v>55</v>
      </c>
      <c r="H47" s="9" t="s">
        <v>152</v>
      </c>
      <c r="I47" t="s">
        <v>160</v>
      </c>
      <c r="J47" t="s">
        <v>160</v>
      </c>
    </row>
    <row r="48" spans="1:10">
      <c r="A48" s="2">
        <v>43</v>
      </c>
      <c r="B48" t="s">
        <v>66</v>
      </c>
      <c r="C48" s="17" t="s">
        <v>61</v>
      </c>
      <c r="D48" s="17">
        <v>0.41799999999999998</v>
      </c>
      <c r="E48" s="2">
        <v>2</v>
      </c>
      <c r="F48" s="17">
        <f>E48*D48</f>
        <v>0.83599999999999997</v>
      </c>
      <c r="G48" s="2" t="s">
        <v>63</v>
      </c>
      <c r="H48" s="9" t="s">
        <v>153</v>
      </c>
      <c r="I48" t="s">
        <v>160</v>
      </c>
      <c r="J48" t="s">
        <v>160</v>
      </c>
    </row>
    <row r="49" spans="1:10">
      <c r="A49" s="2">
        <v>44</v>
      </c>
      <c r="B49" t="s">
        <v>65</v>
      </c>
      <c r="C49" s="17" t="s">
        <v>64</v>
      </c>
      <c r="D49" s="17">
        <v>0.246</v>
      </c>
      <c r="E49" s="2">
        <v>4</v>
      </c>
      <c r="F49" s="17">
        <f>E49*D49</f>
        <v>0.98399999999999999</v>
      </c>
      <c r="G49" s="2" t="s">
        <v>63</v>
      </c>
      <c r="H49" s="9" t="s">
        <v>154</v>
      </c>
      <c r="I49" t="s">
        <v>160</v>
      </c>
      <c r="J49" t="s">
        <v>160</v>
      </c>
    </row>
    <row r="50" spans="1:10">
      <c r="A50" s="2">
        <v>45</v>
      </c>
      <c r="B50" t="s">
        <v>68</v>
      </c>
      <c r="C50" s="17" t="s">
        <v>67</v>
      </c>
      <c r="D50" s="17">
        <v>0.246</v>
      </c>
      <c r="E50" s="2">
        <v>21</v>
      </c>
      <c r="F50" s="17">
        <f>E50*D50</f>
        <v>5.1660000000000004</v>
      </c>
      <c r="G50" s="2" t="s">
        <v>63</v>
      </c>
      <c r="H50" s="9" t="s">
        <v>155</v>
      </c>
      <c r="I50" t="s">
        <v>160</v>
      </c>
      <c r="J50" t="s">
        <v>160</v>
      </c>
    </row>
    <row r="51" spans="1:10">
      <c r="A51" s="2">
        <v>46</v>
      </c>
      <c r="B51" s="4" t="s">
        <v>69</v>
      </c>
      <c r="C51" s="17">
        <v>2135064</v>
      </c>
      <c r="D51" s="17">
        <v>2.4900000000000002</v>
      </c>
      <c r="E51" s="2">
        <v>2</v>
      </c>
      <c r="F51" s="17">
        <f>E51*D51</f>
        <v>4.9800000000000004</v>
      </c>
      <c r="G51" s="2" t="s">
        <v>23</v>
      </c>
      <c r="H51" s="9" t="s">
        <v>156</v>
      </c>
      <c r="I51" t="s">
        <v>160</v>
      </c>
      <c r="J51" t="s">
        <v>160</v>
      </c>
    </row>
    <row r="52" spans="1:10">
      <c r="A52" s="2">
        <v>47</v>
      </c>
      <c r="B52" s="4" t="s">
        <v>71</v>
      </c>
      <c r="C52" s="17" t="s">
        <v>70</v>
      </c>
      <c r="D52" s="17">
        <v>67</v>
      </c>
      <c r="E52" s="2">
        <f>3/50</f>
        <v>0.06</v>
      </c>
      <c r="F52" s="17">
        <f>E52*D52</f>
        <v>4.0199999999999996</v>
      </c>
      <c r="G52" s="2" t="s">
        <v>72</v>
      </c>
      <c r="H52" s="9" t="s">
        <v>104</v>
      </c>
      <c r="I52" t="s">
        <v>160</v>
      </c>
      <c r="J52" t="s">
        <v>160</v>
      </c>
    </row>
    <row r="53" spans="1:10">
      <c r="A53" s="2">
        <v>48</v>
      </c>
      <c r="B53" s="4" t="s">
        <v>73</v>
      </c>
      <c r="C53" s="17" t="s">
        <v>75</v>
      </c>
      <c r="D53" s="17">
        <v>9.99</v>
      </c>
      <c r="E53" s="2">
        <v>1</v>
      </c>
      <c r="F53" s="17">
        <f>E53*D53</f>
        <v>9.99</v>
      </c>
      <c r="G53" s="2" t="s">
        <v>17</v>
      </c>
      <c r="H53" s="9" t="s">
        <v>157</v>
      </c>
      <c r="I53" t="s">
        <v>160</v>
      </c>
      <c r="J53" t="s">
        <v>160</v>
      </c>
    </row>
    <row r="54" spans="1:10">
      <c r="A54" s="2">
        <v>49</v>
      </c>
      <c r="B54" s="4" t="s">
        <v>80</v>
      </c>
      <c r="C54" s="17" t="s">
        <v>79</v>
      </c>
      <c r="D54" s="18" t="s">
        <v>85</v>
      </c>
      <c r="E54" s="2">
        <v>5</v>
      </c>
      <c r="F54" s="18" t="s">
        <v>85</v>
      </c>
      <c r="G54" s="2" t="s">
        <v>74</v>
      </c>
      <c r="H54" s="9" t="s">
        <v>158</v>
      </c>
      <c r="I54" t="s">
        <v>160</v>
      </c>
      <c r="J54" t="s">
        <v>160</v>
      </c>
    </row>
    <row r="55" spans="1:10">
      <c r="A55" s="2">
        <v>50</v>
      </c>
      <c r="B55" t="s">
        <v>83</v>
      </c>
      <c r="C55" s="17" t="s">
        <v>81</v>
      </c>
      <c r="D55" s="18" t="s">
        <v>85</v>
      </c>
      <c r="E55" s="7" t="s">
        <v>85</v>
      </c>
      <c r="F55" s="18" t="s">
        <v>85</v>
      </c>
      <c r="G55" s="2" t="s">
        <v>76</v>
      </c>
      <c r="H55" s="9" t="s">
        <v>105</v>
      </c>
      <c r="I55" t="s">
        <v>160</v>
      </c>
      <c r="J55" t="s">
        <v>160</v>
      </c>
    </row>
    <row r="56" spans="1:10" ht="17" customHeight="1">
      <c r="A56" s="2">
        <v>51</v>
      </c>
      <c r="B56" t="s">
        <v>84</v>
      </c>
      <c r="C56" s="22" t="s">
        <v>82</v>
      </c>
      <c r="D56" s="18" t="s">
        <v>85</v>
      </c>
      <c r="E56" s="7" t="s">
        <v>85</v>
      </c>
      <c r="F56" s="18" t="s">
        <v>85</v>
      </c>
      <c r="G56" s="2" t="s">
        <v>76</v>
      </c>
      <c r="H56" s="9" t="s">
        <v>106</v>
      </c>
      <c r="I56" t="s">
        <v>160</v>
      </c>
      <c r="J56" t="s">
        <v>160</v>
      </c>
    </row>
    <row r="57" spans="1:10">
      <c r="A57" s="23"/>
      <c r="C57" s="17"/>
      <c r="D57" s="17"/>
      <c r="F57" s="17"/>
      <c r="G57" s="2"/>
      <c r="I57" t="s">
        <v>160</v>
      </c>
      <c r="J57" t="s">
        <v>160</v>
      </c>
    </row>
    <row r="58" spans="1:10">
      <c r="C58" s="17"/>
      <c r="D58" s="17"/>
      <c r="F58" s="17"/>
      <c r="G58" s="2"/>
      <c r="I58" t="s">
        <v>160</v>
      </c>
      <c r="J58" t="s">
        <v>160</v>
      </c>
    </row>
    <row r="60" spans="1:10" ht="17" thickBot="1"/>
    <row r="61" spans="1:10" ht="22" thickBot="1">
      <c r="E61" s="26" t="s">
        <v>164</v>
      </c>
      <c r="F61" s="5">
        <f>SUM(F6:F58)</f>
        <v>572.51559500000008</v>
      </c>
    </row>
    <row r="64" spans="1:10">
      <c r="D64" s="6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</sheetData>
  <hyperlinks>
    <hyperlink ref="C33" r:id="rId1" display="https://fbrc8.com/products/ultimaker-pla-black" xr:uid="{00000000-0004-0000-0000-000000000000}"/>
    <hyperlink ref="C44" r:id="rId2" location="93505A452" xr:uid="{00000000-0004-0000-0000-000001000000}"/>
    <hyperlink ref="C23" r:id="rId3" display="https://www.digikey.com/product-detail/en/vishay-bc-components/K474Z20Y5VE5TL2/BC1150CT-ND/286772" xr:uid="{00000000-0004-0000-0000-000003000000}"/>
    <hyperlink ref="H54" r:id="rId4" xr:uid="{802BE349-1A04-5644-8EEF-B8A101B3CC13}"/>
    <hyperlink ref="H6" r:id="rId5" xr:uid="{185319A5-78CF-AB47-BC07-39E8E7AF5EA8}"/>
    <hyperlink ref="H7" r:id="rId6" xr:uid="{5DE32A07-0BA3-7D44-843D-88D73575ACC4}"/>
    <hyperlink ref="H8" r:id="rId7" xr:uid="{D39D8269-D4DD-DA44-9B94-C98E5736AFBF}"/>
    <hyperlink ref="H9" r:id="rId8" xr:uid="{37992B55-ED9F-C749-9C18-CDEB972DBA25}"/>
    <hyperlink ref="H10" r:id="rId9" xr:uid="{67B16AAD-33B0-FC43-9BE3-7C9EE0FE947F}"/>
    <hyperlink ref="H11" r:id="rId10" xr:uid="{3A4BC488-8021-4F4C-B7F9-2FD202C990A5}"/>
    <hyperlink ref="H12" r:id="rId11" xr:uid="{141F32E2-22A0-B34A-9689-66C58B439E8A}"/>
    <hyperlink ref="H13" r:id="rId12" xr:uid="{B84F7A38-CE2D-5948-B542-A0BC9A802C99}"/>
    <hyperlink ref="H14" r:id="rId13" xr:uid="{7C1AD285-ABB8-0D4C-A303-BFD4E1AD2D91}"/>
    <hyperlink ref="H15" r:id="rId14" xr:uid="{F836278B-2ADB-6342-B17D-4B0BC6BF7ED0}"/>
    <hyperlink ref="H17" r:id="rId15" xr:uid="{64986FF6-2364-AB4C-8789-1050A14BFCD4}"/>
    <hyperlink ref="H18" r:id="rId16" xr:uid="{843D8B65-FD2C-0644-8D0F-878535674065}"/>
    <hyperlink ref="H19" r:id="rId17" xr:uid="{131F0BEA-9037-9E42-A358-806E32E1ED96}"/>
    <hyperlink ref="H20" r:id="rId18" xr:uid="{34D33199-37E3-4F42-A714-94E1F4D069BE}"/>
    <hyperlink ref="H21" r:id="rId19" xr:uid="{FADB8189-A500-944D-B866-F5C27B583607}"/>
    <hyperlink ref="H22" r:id="rId20" xr:uid="{38C55436-77A4-D446-A636-70D6C606062D}"/>
    <hyperlink ref="H23" r:id="rId21" xr:uid="{585CA1CE-AF80-1146-A812-4E09A620C59C}"/>
    <hyperlink ref="H24" r:id="rId22" xr:uid="{8959B200-C216-3145-94B7-6E1E8C388CF5}"/>
    <hyperlink ref="H25" r:id="rId23" xr:uid="{FE30CBC3-15CB-5F47-BAC4-6F6224E73FBA}"/>
    <hyperlink ref="H26" r:id="rId24" xr:uid="{28377A16-6731-B54D-9D9D-76C5C9E3F6FB}"/>
    <hyperlink ref="H27" r:id="rId25" xr:uid="{B5FDCA83-0647-B741-9E4C-FF3D5F4B9341}"/>
    <hyperlink ref="H28" r:id="rId26" xr:uid="{04BAA753-1B23-9649-A2EB-DDE31539B55B}"/>
    <hyperlink ref="H29" r:id="rId27" xr:uid="{B93DE2BD-CF38-A948-BF7B-EFAFB785E0F4}"/>
    <hyperlink ref="H30" r:id="rId28" xr:uid="{7DC7CDC2-63A8-8D4C-A6D2-4D2898F79B6F}"/>
    <hyperlink ref="H31" r:id="rId29" xr:uid="{04AFB595-706F-E842-88BD-70DBA695B60C}"/>
    <hyperlink ref="H32" r:id="rId30" display="https://www.jameco.com/webapp/wcs/stores/servlet/ProductDisplay?catalogId=10001&amp;freeText=1952370&amp;langId=-1&amp;storeId=10001&amp;productId=1952370&amp;krypto=5m5mCrh31tyVYkxkNjJaBdaNsbRYucTeil2loZT9v39HJUEUd0RYLEoo3iXg85spxCoX0EppLHgY9y4P8RUHLWsu6zDenccY63JGw6HxVB0%3D&amp;ddkey=https%3AStoreCatalogDrillDownView" xr:uid="{EF921ABA-DB65-DE44-B637-4277F684A84C}"/>
    <hyperlink ref="H34" r:id="rId31" xr:uid="{9206B5BB-B3D1-B44F-9C7F-BB887FE40899}"/>
    <hyperlink ref="H35" r:id="rId32" display="https://www.jameco.com/webapp/wcs/stores/servlet/ProductDisplay?catalogId=10001&amp;freeText=2094346&amp;langId=-1&amp;storeId=10001&amp;productId=2094346&amp;krypto=u87Ko9w50qngTyHeYAVPQ60rptxMqmqQLHjxiH7OsSn5M9icEib%2FUqpbCRwkHH9lTzocEU9vZvXrwejjD5iyba%2B0C0Z1jkR%2FcnIsTJR9S4E%3D&amp;ddkey=https%3AStoreCatalogDrillDownView" xr:uid="{15ABEACE-650B-6D47-8E8D-AE4D37C1A2EF}"/>
    <hyperlink ref="H36" r:id="rId33" display="https://www.jameco.com/webapp/wcs/stores/servlet/ProductDisplay?catalogId=10001&amp;freeText=106797&amp;langId=-1&amp;storeId=10001&amp;productId=106797&amp;krypto=EtuCwhP89ypkdW6iEX292l1e%2FWpu3wIGNIVjcMg9ajHOYTEgX2kBnvk2qUni7EbTN5a8uerJMmRyC7V89ncV%2BR5uQfOB4061AKUrGYxTavg%3D&amp;ddkey=https%3AStoreCatalogDrillDownView" xr:uid="{2945F414-9214-5342-8FF9-C40C233E7A79}"/>
    <hyperlink ref="H37" r:id="rId34" display="https://www.jameco.com/webapp/wcs/stores/servlet/ProductDisplay?catalogId=10001&amp;freeText=106810&amp;langId=-1&amp;storeId=10001&amp;productId=106810&amp;krypto=TIk2ichGcNvExugTC2IxsQeCfrwe3h8YT70vseOhkIMb9VRI2eTIScFdKnF9h7BokFJ99QClUccJxWjblmh595Dw%2BO3VCa2QgAnxLDk54e0%3D&amp;ddkey=https%3AStoreCatalogDrillDownView" xr:uid="{E309FA1E-BD80-884B-A126-7040E092A1BB}"/>
    <hyperlink ref="H38" r:id="rId35" xr:uid="{0E4EBE55-460F-C54F-A5AB-4B0425DDEA68}"/>
    <hyperlink ref="H39" r:id="rId36" display="https://www.jameco.com/webapp/wcs/stores/servlet/ProductDisplay?catalogId=10001&amp;freeText=51553&amp;langId=-1&amp;storeId=10001&amp;productId=51553&amp;krypto=rzwvRmvphkmvsnDKvMK5oJAujzlwZkKTiCnaZ5%2BOao3oUI8q9lr8p511OliYoFPj28aOt3xWoRievvCfJGz%2BW%2BexNKLHvXWJ%2BpKFygcjApc%3D&amp;ddkey=https%3AStoreCatalogDrillDownView" xr:uid="{2B6609E5-AB31-474E-A57B-323A7400F8F4}"/>
    <hyperlink ref="H40" r:id="rId37" display="https://www.jameco.com/webapp/wcs/stores/servlet/ProductDisplay?catalogId=10001&amp;freeText=40943&amp;langId=-1&amp;storeId=10001&amp;productId=40943&amp;krypto=khC9uvGAbS5zDiY%2F16dCXKDnfCwnBP5NS0Pw8w4uBhgL9mTxPC0A3B%2FSnMGI7Ncq2sJk07jowfUBUj17W3fGK8%2FVnwbdnI5UxA%2Br8rLyXMM%3D&amp;ddkey=https%3AStoreCatalogDrillDownView" xr:uid="{290EECE7-2926-3049-B570-E8DA72ECCAA2}"/>
    <hyperlink ref="H41" r:id="rId38" display="https://www.jameco.com/webapp/wcs/stores/servlet/ProductDisplay?catalogId=10001&amp;freeText=38165&amp;langId=-1&amp;storeId=10001&amp;productId=38165&amp;krypto=Y07%2FwJG0WCusHdp7siiuCKC7Z%2Fz5hI2O0KAC0eGMTiMozBQKcNvs2I%2BgbnNToKIV51RwiWJZS2Vw66sFGupqeptleWF%2Bi%2FMJ6%2FpkfwMpBzI%3D&amp;ddkey=https%3AStoreCatalogDrillDownView" xr:uid="{65A4A424-AB39-D047-8F35-6F8DE9F874CA}"/>
    <hyperlink ref="H42" r:id="rId39" display="https://www.jameco.com/webapp/wcs/stores/servlet/ProductDisplay?catalogId=10001&amp;freeText=106850&amp;langId=-1&amp;storeId=10001&amp;productId=106850&amp;krypto=piAaUEwwexTSKXEKnIKRmV%2Fdo7NsHL8qK78bYVveXVLM90VDCJew1T86wgGMtsuH%2BHWnNbUwiS5nsP6AAnEBls%2B1wDVKK50w0kR8n62074U%3D&amp;ddkey=https%3AStoreCatalogDrillDownView" xr:uid="{0AC05FC9-6AC4-0349-8E42-DE1F61DCC480}"/>
    <hyperlink ref="H43" r:id="rId40" display="https://www.jameco.com/webapp/wcs/stores/servlet/ProductDisplay?catalogId=10001&amp;freeText=106826&amp;langId=-1&amp;storeId=10001&amp;productId=106826&amp;krypto=Oy8cZtfRXoOAFXMuGNnBYN91qv9uEO4cn7AZpQjxFn5DFx%2BkpH2lnk5yQHxXixXm%2BZMhgDXgG6ZSmBrcQFEFx0kib2uiVPWbmg8TRv%2FEiGQ%3D&amp;ddkey=https%3AStoreCatalogDrillDownView" xr:uid="{FFC406DD-A85C-C741-ADCC-2F4E0CC25309}"/>
    <hyperlink ref="H44" r:id="rId41" xr:uid="{60ED0CD2-7E1A-0841-82AE-E211120DF6C0}"/>
    <hyperlink ref="H45" r:id="rId42" xr:uid="{A3EAB306-2D74-8041-8023-B50319E05D14}"/>
    <hyperlink ref="H46" r:id="rId43" xr:uid="{11C3CF8C-8FAF-0843-81AF-0DA7A8CAF878}"/>
    <hyperlink ref="H47" r:id="rId44" xr:uid="{83A0428D-B44F-CC4E-8367-5D87B7AED5B8}"/>
    <hyperlink ref="H48" r:id="rId45" xr:uid="{FA82F50B-F5FA-0A4E-B315-6BA6E4552C59}"/>
    <hyperlink ref="H49" r:id="rId46" xr:uid="{5B597DF3-3412-1A4E-9BDE-E1F4F7408826}"/>
    <hyperlink ref="H50" r:id="rId47" xr:uid="{6F34F4D5-9E6E-604B-A0D3-53999B54FCA3}"/>
    <hyperlink ref="H51" r:id="rId48" display="https://www.jameco.com/webapp/wcs/stores/servlet/ProductDisplay?catalogId=10001&amp;freeText=2135064&amp;langId=-1&amp;storeId=10001&amp;productId=2135064&amp;krypto=wQ%2FPzvVrrTARCvQkQFkn6BE5QRYVeIaSPea6nFPcjkA38JIymC%2FSNHWgq853vUHgNFCdZOUgoBKXqLFmz4BsM6aZsUKCfX5vCPGOcNxcSmc%3D&amp;ddkey=https%3AStoreCatalogDrillDownView" xr:uid="{4489B805-A97F-AD4A-A5C3-B4BB65F3531C}"/>
    <hyperlink ref="H52" r:id="rId49" xr:uid="{0F89256F-BC7F-D946-A083-8F6BF6534F31}"/>
    <hyperlink ref="H53" r:id="rId50" xr:uid="{9CFA0266-D878-6F42-9DF6-D36D5B1D25F0}"/>
    <hyperlink ref="H55" r:id="rId51" xr:uid="{302ABF59-16B4-1346-AA1D-974CE26A6463}"/>
    <hyperlink ref="H56" r:id="rId52" xr:uid="{AF236BB9-BAB3-5A42-9FEC-3BA9A295112C}"/>
    <hyperlink ref="H33" r:id="rId53" xr:uid="{F485D746-45BA-E647-AEB8-90A5E21BC812}"/>
  </hyperlinks>
  <pageMargins left="0.75" right="0.75" top="1" bottom="1" header="0.5" footer="0.5"/>
  <pageSetup orientation="portrait" horizontalDpi="4294967292" verticalDpi="4294967292" r:id="rId54"/>
  <tableParts count="1">
    <tablePart r:id="rId5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MiniDrops Bill of Materials</vt:lpstr>
    </vt:vector>
  </TitlesOfParts>
  <Company>New York Genome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Stephenson</dc:creator>
  <cp:lastModifiedBy>William Stephenson</cp:lastModifiedBy>
  <dcterms:created xsi:type="dcterms:W3CDTF">2016-05-31T17:23:30Z</dcterms:created>
  <dcterms:modified xsi:type="dcterms:W3CDTF">2018-10-04T18:56:47Z</dcterms:modified>
</cp:coreProperties>
</file>