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USNVC\output\"/>
    </mc:Choice>
  </mc:AlternateContent>
  <xr:revisionPtr revIDLastSave="0" documentId="13_ncr:40009_{1D9CD176-3D5C-46D5-A1D3-EF385BB86952}" xr6:coauthVersionLast="44" xr6:coauthVersionMax="44" xr10:uidLastSave="{00000000-0000-0000-0000-000000000000}"/>
  <bookViews>
    <workbookView xWindow="-110" yWindow="-110" windowWidth="19420" windowHeight="10420"/>
  </bookViews>
  <sheets>
    <sheet name="allplotassociations" sheetId="1" r:id="rId1"/>
    <sheet name="Sheet1" sheetId="2" r:id="rId2"/>
  </sheets>
  <definedNames>
    <definedName name="_xlnm._FilterDatabase" localSheetId="0" hidden="1">allplotassociations!$A$1:$G$351</definedName>
  </definedNames>
  <calcPr calcId="0"/>
</workbook>
</file>

<file path=xl/calcChain.xml><?xml version="1.0" encoding="utf-8"?>
<calcChain xmlns="http://schemas.openxmlformats.org/spreadsheetml/2006/main">
  <c r="I350" i="1" l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I352" i="1" s="1"/>
  <c r="H3" i="1"/>
  <c r="I2" i="1"/>
  <c r="H2" i="1"/>
  <c r="I351" i="1"/>
  <c r="H351" i="1"/>
  <c r="H352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B1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2" i="1"/>
  <c r="B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5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101" i="1"/>
  <c r="B102" i="1"/>
  <c r="B103" i="1"/>
  <c r="B104" i="1"/>
  <c r="B105" i="1"/>
  <c r="B106" i="1"/>
  <c r="B107" i="1"/>
  <c r="B108" i="1"/>
  <c r="B10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312" i="1"/>
</calcChain>
</file>

<file path=xl/sharedStrings.xml><?xml version="1.0" encoding="utf-8"?>
<sst xmlns="http://schemas.openxmlformats.org/spreadsheetml/2006/main" count="740" uniqueCount="417">
  <si>
    <t>soilplot</t>
  </si>
  <si>
    <t>clust</t>
  </si>
  <si>
    <t>element_global_id</t>
  </si>
  <si>
    <t>scientificname</t>
  </si>
  <si>
    <t>Abscota.2016MI075002</t>
  </si>
  <si>
    <t>Quercus velutina / Carex pensylvanica Forest</t>
  </si>
  <si>
    <t>Abscota.2016MI075003</t>
  </si>
  <si>
    <t>Quercus rubra - (Acer saccharum, Quercus alba) Forest</t>
  </si>
  <si>
    <t>Adrian.DSP.ER2</t>
  </si>
  <si>
    <t>Phalaris arundinacea Eastern Ruderal Marsh</t>
  </si>
  <si>
    <t>Adrian.es20170808.01</t>
  </si>
  <si>
    <t>Acer (rubrum, saccharinum) - Fraxinus spp. - Ulmus americana Swamp Forest</t>
  </si>
  <si>
    <t>Adrian.gs20180813.02</t>
  </si>
  <si>
    <t>Adrian.gs20180816.01</t>
  </si>
  <si>
    <t>Acer saccharinum - Fraxinus pennsylvanica - Ulmus americana Floodplain Forest</t>
  </si>
  <si>
    <t>Adrian.gs20180816.02</t>
  </si>
  <si>
    <t>Quercus palustris - Quercus bicolor - Acer rubrum Flatwoods Forest</t>
  </si>
  <si>
    <t>Adrian.S12060401</t>
  </si>
  <si>
    <t>Carex stricta - Carex spp. Wet Meadow</t>
  </si>
  <si>
    <t>Algansee.MM01.A</t>
  </si>
  <si>
    <t>Fagus grandifolia - Acer saccharum - Quercus bicolor - Acer rubrum Flatwoods Forest</t>
  </si>
  <si>
    <t>Aurelius.es20170731.02</t>
  </si>
  <si>
    <t>Cephalanthus occidentalis / Carex spp. Northern Shrub Swamp</t>
  </si>
  <si>
    <t>Aurelius.s20190820.02</t>
  </si>
  <si>
    <t>Aurelius.s20190820.03</t>
  </si>
  <si>
    <t>Barry.s20190905.02</t>
  </si>
  <si>
    <t>Belding.W14090803</t>
  </si>
  <si>
    <t>Belding.W2015060903</t>
  </si>
  <si>
    <t>Benona.Manistee.RCA.Site..Benona</t>
  </si>
  <si>
    <t>Acer saccharum - Fagus grandifolia - Betula spp. / Maianthemum canadense Forest</t>
  </si>
  <si>
    <t>Benona.Oceana.RCA.Site..Benona</t>
  </si>
  <si>
    <t>Blount.es20170623.01</t>
  </si>
  <si>
    <t>Quercus velutina - Quercus alba - Carya (glabra, ovata) Forest</t>
  </si>
  <si>
    <t>Blount.es20170623.02</t>
  </si>
  <si>
    <t>Blount.S12062801</t>
  </si>
  <si>
    <t>Blount.S12062802</t>
  </si>
  <si>
    <t>Quercus alba - Quercus rubra - Carya ovata Glaciated Forest</t>
  </si>
  <si>
    <t>Boots.gs20180830.03</t>
  </si>
  <si>
    <t>Breckenridge.W14081402</t>
  </si>
  <si>
    <t>Polygonum spp. - Mixed Forbs Shoreline Wet Meadow</t>
  </si>
  <si>
    <t>Breckenridge.W14081403</t>
  </si>
  <si>
    <t>Breckenridge.W14081404</t>
  </si>
  <si>
    <t>Phleum pratense - (Calamagrostis canadensis) Ruderal Meadow</t>
  </si>
  <si>
    <t>Brems.2016MI081002</t>
  </si>
  <si>
    <t>Quercus rubra - Quercus alba - (Quercus velutina, Acer rubrum) / Viburnum acerifolium Forest</t>
  </si>
  <si>
    <t>Brems.S14061001</t>
  </si>
  <si>
    <t>Brems.S14061002</t>
  </si>
  <si>
    <t>Quercus macrocarpa - Quercus bicolor - Carya laciniosa / Leersia spp. - Cinna spp. Floodplain Forest</t>
  </si>
  <si>
    <t>Brimley.s20191017.01</t>
  </si>
  <si>
    <t>Populus tremuloides - (Populus grandidentata) Rocky Woodland</t>
  </si>
  <si>
    <t>Bronson.tax.Calhoun.County.County.RCA.Site</t>
  </si>
  <si>
    <t>Fagus grandifolia - Acer saccharum Glaciated Midwest Forest</t>
  </si>
  <si>
    <t>Brookston.2016MI005004</t>
  </si>
  <si>
    <t>Brookston.2016MI067009</t>
  </si>
  <si>
    <t>Capac.es20170519.01</t>
  </si>
  <si>
    <t>Capac.es20170519.02</t>
  </si>
  <si>
    <t>Capac.es20170519.03</t>
  </si>
  <si>
    <t>Capac.es20170525.01</t>
  </si>
  <si>
    <t>Capac.es20170615.01</t>
  </si>
  <si>
    <t>Capac.es20170615.02</t>
  </si>
  <si>
    <t>Capac.es20170727.03</t>
  </si>
  <si>
    <t>Capac.gs20181003.04</t>
  </si>
  <si>
    <t>Fraxinus nigra - Acer saccharinum Upper Great Lakes Floodplain Forest</t>
  </si>
  <si>
    <t>Capac.S2015062501</t>
  </si>
  <si>
    <t>Carlisle.S12060402</t>
  </si>
  <si>
    <t>Carlisle.S12061201</t>
  </si>
  <si>
    <t>Phragmites australis ssp. australis Eastern Ruderal Marsh</t>
  </si>
  <si>
    <t>Carlisle.W14090801</t>
  </si>
  <si>
    <t>Cornus sericea - Salix spp. - (Rosa palustris) Shrub Swamp</t>
  </si>
  <si>
    <t>Carlisle.W14090802</t>
  </si>
  <si>
    <t>Ceresco..tax..Ionia.County.RCA.Site</t>
  </si>
  <si>
    <t>Ceresco.es20170717.01</t>
  </si>
  <si>
    <t>Fraxinus pennsylvanica - Ulmus spp. - Celtis occidentalis Floodplain Forest</t>
  </si>
  <si>
    <t>Ceresco.S12092601</t>
  </si>
  <si>
    <t>Cohoctah.S12062902</t>
  </si>
  <si>
    <t>Cohoctah.W2015062503</t>
  </si>
  <si>
    <t>Acer saccharinum - Ulmus americana / Onoclea sensibilis Floodplain Forest</t>
  </si>
  <si>
    <t>Cohoctah.W2015062506</t>
  </si>
  <si>
    <t>Coloma.MM01.01</t>
  </si>
  <si>
    <t>Colwood.2016MI045004</t>
  </si>
  <si>
    <t>Salix interior - Salix eriocephala Sandbar Wet Shrubland</t>
  </si>
  <si>
    <t>Colwood.2016MI045006</t>
  </si>
  <si>
    <t>Colwood.Brookston.2016MI065002</t>
  </si>
  <si>
    <t>Colwood.s20190820.01</t>
  </si>
  <si>
    <t>Conover.2016MI065001</t>
  </si>
  <si>
    <t>Conover.2016MI067011</t>
  </si>
  <si>
    <t>Conover.2016MI081008</t>
  </si>
  <si>
    <t>Acer saccharum - Tilia americana / Ostrya virginiana - Carpinus caroliniana Forest</t>
  </si>
  <si>
    <t>Conover.es20170823.04</t>
  </si>
  <si>
    <t>Conover.es20180601.01</t>
  </si>
  <si>
    <t>Conover.es20180608.01</t>
  </si>
  <si>
    <t>Conover.gs20180823.01</t>
  </si>
  <si>
    <t>Conover.gs20180823.02</t>
  </si>
  <si>
    <t>Conover.gs20180823.03</t>
  </si>
  <si>
    <t>Conover.S2015061701</t>
  </si>
  <si>
    <t>Conover.W2015061703</t>
  </si>
  <si>
    <t>Corunna.2016MI107002</t>
  </si>
  <si>
    <t>Lake Mudflats Sparse Vegetation</t>
  </si>
  <si>
    <t>Covert.Pipestone.S12042503</t>
  </si>
  <si>
    <t>Covert.Pipestone.S12042505</t>
  </si>
  <si>
    <t>Pinus strobus - Quercus alba - (Quercus velutina) / Andropogon gerardii Wooded Grassland</t>
  </si>
  <si>
    <t>Covert.S12070202</t>
  </si>
  <si>
    <t>Crosier.MM11.01</t>
  </si>
  <si>
    <t>Crosier.MM11.02</t>
  </si>
  <si>
    <t>Dair.S13072301</t>
  </si>
  <si>
    <t>Edwards.gs20180813.03</t>
  </si>
  <si>
    <t>Edwards.Lamberton.Lake.Fen</t>
  </si>
  <si>
    <t>Cladium mariscoides - (Carex lasiocarpa, Hypericum kalmianum, Oligoneuron riddellii, Eleocharis elliptica) Fen</t>
  </si>
  <si>
    <t>Edwards.S12060701</t>
  </si>
  <si>
    <t>Typha spp. Midwest Marsh</t>
  </si>
  <si>
    <t>Eel.2016MI067005</t>
  </si>
  <si>
    <t>Eel.2016MI067006</t>
  </si>
  <si>
    <t>Eel.2016MI067007</t>
  </si>
  <si>
    <t>Eleva.2016MI059001</t>
  </si>
  <si>
    <t>Eleva.2016MI059002</t>
  </si>
  <si>
    <t>Eleva.2016MI059003</t>
  </si>
  <si>
    <t>Eleva.2016MI075001</t>
  </si>
  <si>
    <t>Elmdale.s20190905.03</t>
  </si>
  <si>
    <t>Filer.2016MI045003</t>
  </si>
  <si>
    <t>Filer.2016MI081012</t>
  </si>
  <si>
    <t>Filer.S12092501</t>
  </si>
  <si>
    <t>Filer.S12092502</t>
  </si>
  <si>
    <t>Filer.S12092503</t>
  </si>
  <si>
    <t>Fine..mixed..mesic.Typic.Endoaquepts.2016MI107001</t>
  </si>
  <si>
    <t>Fox.2016MI023001</t>
  </si>
  <si>
    <t>Fox.2016MI067004</t>
  </si>
  <si>
    <t>Giford.2016MI005003</t>
  </si>
  <si>
    <t>Gilford.2016MI045001</t>
  </si>
  <si>
    <t>Gilford.2016MI045002</t>
  </si>
  <si>
    <t>Gilford.gs20180816.04</t>
  </si>
  <si>
    <t>Gilford.gs20180919.01</t>
  </si>
  <si>
    <t>Gilford.S12051801</t>
  </si>
  <si>
    <t>Quercus palustris - Quercus bicolor - Nyssa sylvatica - Acer rubrum Sand Wet Flatwoods Forest</t>
  </si>
  <si>
    <t>Gilford.S12062503</t>
  </si>
  <si>
    <t>Dasiphora fruticosa ssp. floribunda / Carex sterilis - Andropogon gerardii - Arnoglossum plantagineum Fen</t>
  </si>
  <si>
    <t>Gladwin.s20191017.02</t>
  </si>
  <si>
    <t>Picea glauca - Abies balsamea - Populus tremuloides / Mixed Herbs Forest</t>
  </si>
  <si>
    <t>Granby.2016MI139001</t>
  </si>
  <si>
    <t>Granby.2016MI139002</t>
  </si>
  <si>
    <t>Granby.gs20180912.02</t>
  </si>
  <si>
    <t>Granby.S12042301</t>
  </si>
  <si>
    <t>Granby.S12042501</t>
  </si>
  <si>
    <t>Granby.S12052302</t>
  </si>
  <si>
    <t>Granby.S12091901</t>
  </si>
  <si>
    <t>Granby.S12091903</t>
  </si>
  <si>
    <t>Pinus strobus - (Acer rubrum) / Osmunda spp. Swamp Forest</t>
  </si>
  <si>
    <t>Granby.S12091904</t>
  </si>
  <si>
    <t>Granby.W14090804</t>
  </si>
  <si>
    <t>Granby.W14090805</t>
  </si>
  <si>
    <t>Granby.W14090806</t>
  </si>
  <si>
    <t>Granby.W2015062507</t>
  </si>
  <si>
    <t>Granby.W2015062508</t>
  </si>
  <si>
    <t>Grattan..GRR5</t>
  </si>
  <si>
    <t>Grattan.GRR2</t>
  </si>
  <si>
    <t>Grattan.GRR6</t>
  </si>
  <si>
    <t>Quercus ellipsoidalis - (Quercus macrocarpa) Forest</t>
  </si>
  <si>
    <t>Grayling.Lake.County.RCA.Site</t>
  </si>
  <si>
    <t>Quercus velutina - Quercus alba / Vaccinium (angustifolium, pallidum) / Carex pensylvanica Forest</t>
  </si>
  <si>
    <t>Hatmaker.2016MI023002</t>
  </si>
  <si>
    <t>Henrietta.gs20180912.03</t>
  </si>
  <si>
    <t>Henrietta.gs20180912.04</t>
  </si>
  <si>
    <t>Hettinger.s20191010.02</t>
  </si>
  <si>
    <t>Histosols..Coastal.Plain.Marsh.1</t>
  </si>
  <si>
    <t>Andropogon gerardii - Panicum virgatum - Helianthus grosseserratus Wet Meadow</t>
  </si>
  <si>
    <t>Histosols..Coastal.Plain.Marsh.2</t>
  </si>
  <si>
    <t>Houghton.2016MI037001</t>
  </si>
  <si>
    <t>Houghton.2016MI037002</t>
  </si>
  <si>
    <t>Schoenoplectus maritimus - Atriplex patula - Eleocharis parvula Saline Marsh</t>
  </si>
  <si>
    <t>Houghton.DSP.ER1</t>
  </si>
  <si>
    <t>Leersia oryzoides - Sagittaria latifolia Wet Meadow</t>
  </si>
  <si>
    <t>Houghton.DSP.ER3</t>
  </si>
  <si>
    <t>Houghton.DSP.RF1</t>
  </si>
  <si>
    <t>Houghton.DSP.RF2</t>
  </si>
  <si>
    <t>Larix laricina - Acer rubrum / (Rhamnus alnifolia, Vaccinium corymbosum) Swamp Forest</t>
  </si>
  <si>
    <t>Houghton.DSP.RF3</t>
  </si>
  <si>
    <t>Houghton.DSP.RR2</t>
  </si>
  <si>
    <t>Houghton.DSP.RR3</t>
  </si>
  <si>
    <t>Houghton.Page.Creek.Fen</t>
  </si>
  <si>
    <t>Houghton.S12053101</t>
  </si>
  <si>
    <t>Houghton.S12062501</t>
  </si>
  <si>
    <t>Typha spp. - Schoenoplectus tabernaemontani - Mixed Herbs Southern Great Lakes Shore Marsh</t>
  </si>
  <si>
    <t>Houghton.S12062502</t>
  </si>
  <si>
    <t>Houghton.S12062901</t>
  </si>
  <si>
    <t>Ingalls.s20191010.01</t>
  </si>
  <si>
    <t>Pinus strobus - Populus tremuloides - (Acer rubrum) / Pteridium aquilinum Ruderal Forest</t>
  </si>
  <si>
    <t>Iosco.S12092001</t>
  </si>
  <si>
    <t>Iosco.S12092002</t>
  </si>
  <si>
    <t>Iosco.W2015060904</t>
  </si>
  <si>
    <t>Iosco.W2015060906</t>
  </si>
  <si>
    <t>Jebavy.S13071102</t>
  </si>
  <si>
    <t>Kalamazoo.Kalamazoo1</t>
  </si>
  <si>
    <t>Kalamazoo.Kalamazoo2</t>
  </si>
  <si>
    <t>Kalamazoo.Kalamazoo3</t>
  </si>
  <si>
    <t>Kalamazoo.Kalamazoo4</t>
  </si>
  <si>
    <t>Kalkaska.2016MI165001</t>
  </si>
  <si>
    <t>Kalkaska.2016MI165002</t>
  </si>
  <si>
    <t>Kalkaska.2016MI165003</t>
  </si>
  <si>
    <t>Kawkawlin.2016MI139003</t>
  </si>
  <si>
    <t>Kawkawlin.S12050801</t>
  </si>
  <si>
    <t>Kawkawlin.S12050802</t>
  </si>
  <si>
    <t>Kawkawlin.S12050803</t>
  </si>
  <si>
    <t>Kawkawlin.W14090808</t>
  </si>
  <si>
    <t>Kingsville.Allegan.County.RCA.Site..Newton</t>
  </si>
  <si>
    <t>Kingsville.Newaygo.County</t>
  </si>
  <si>
    <t>Kingsville.Oceana.County</t>
  </si>
  <si>
    <t>Kingsville.S12060702</t>
  </si>
  <si>
    <t>Kingsville.S12060703</t>
  </si>
  <si>
    <t>Kinross.2016MI105002</t>
  </si>
  <si>
    <t>Pinus resinosa - Pinus strobus / Corylus cornuta / Vaccinium angustifolium Forest</t>
  </si>
  <si>
    <t>Kinross.S2016MI105001</t>
  </si>
  <si>
    <t>Locke.s20190905.01</t>
  </si>
  <si>
    <t>Mancelona.MM01.02</t>
  </si>
  <si>
    <t>Marlette.gs20181003.02</t>
  </si>
  <si>
    <t>Marlette.gs20181003.03</t>
  </si>
  <si>
    <t>Marlette.Oshtemo.S12092504</t>
  </si>
  <si>
    <t>Matherton.es20170915.01</t>
  </si>
  <si>
    <t>Metamora.W2015062501</t>
  </si>
  <si>
    <t>Miami.2016MI067002</t>
  </si>
  <si>
    <t>Morley.S12092602</t>
  </si>
  <si>
    <t>Morley.S12092603</t>
  </si>
  <si>
    <t>Morley.S12092604</t>
  </si>
  <si>
    <t>Morocco.Newton.ML18.09</t>
  </si>
  <si>
    <t>Morocco.Newton.S13070903</t>
  </si>
  <si>
    <t>Morocco.Newton.S13070904</t>
  </si>
  <si>
    <t>Morocco.Newton.S13070906</t>
  </si>
  <si>
    <t>Morocco.Newton.S13070910</t>
  </si>
  <si>
    <t>Morocco.Newton.S13070911</t>
  </si>
  <si>
    <t>Morocco.Newton.S13070912</t>
  </si>
  <si>
    <t>Morocco.Newton.S13071001</t>
  </si>
  <si>
    <t>Morocco.Newton.S13071201</t>
  </si>
  <si>
    <t>Morocco.Newton.S13071205</t>
  </si>
  <si>
    <t>Morocco.Newton.S13071601</t>
  </si>
  <si>
    <t>Morocco.Newton.S13071602</t>
  </si>
  <si>
    <t>Morocco.Newton.S13071701</t>
  </si>
  <si>
    <t>Morocco.S12091902</t>
  </si>
  <si>
    <t>Morocco.S13070905</t>
  </si>
  <si>
    <t>Morocco.S13070907</t>
  </si>
  <si>
    <t>Morocco.s13072906</t>
  </si>
  <si>
    <t>Morocco.s13072907</t>
  </si>
  <si>
    <t>Morocco.s13072908</t>
  </si>
  <si>
    <t>Morocco.s13072909</t>
  </si>
  <si>
    <t>Morocco.S13081201</t>
  </si>
  <si>
    <t>Napoleon.S12060501</t>
  </si>
  <si>
    <t>Napoleon.S12060502</t>
  </si>
  <si>
    <t>Napoleon.S12060503</t>
  </si>
  <si>
    <t>Napoleon.S12071304</t>
  </si>
  <si>
    <t>Nester.S12051101</t>
  </si>
  <si>
    <t>Nester.S12051103</t>
  </si>
  <si>
    <t>Tsuga canadensis - Fagus grandifolia - (Acer saccharum) Great Lakes Forest</t>
  </si>
  <si>
    <t>Nester.S12082801</t>
  </si>
  <si>
    <t>Newton.2016MI081003</t>
  </si>
  <si>
    <t>Newton.gs20180823.04</t>
  </si>
  <si>
    <t>Newton.s13072901</t>
  </si>
  <si>
    <t>Newton.s13072902</t>
  </si>
  <si>
    <t>Newton.s13072903</t>
  </si>
  <si>
    <t>Newton.s13072904</t>
  </si>
  <si>
    <t>Newton.s13072905</t>
  </si>
  <si>
    <t>Newton.S13080701</t>
  </si>
  <si>
    <t>Oakville.S12042601</t>
  </si>
  <si>
    <t>Ockley.S12071001</t>
  </si>
  <si>
    <t>Ormas.2016MI081006</t>
  </si>
  <si>
    <t>Ormas.2016MI081007</t>
  </si>
  <si>
    <t>Oshtemo.2016MI149001</t>
  </si>
  <si>
    <t>Oshtemo.Chelsea.S12062903</t>
  </si>
  <si>
    <t>Acer saccharum - Carya cordiformis / Asimina triloba Floodplain Forest</t>
  </si>
  <si>
    <t>Oshtemo.S12070203</t>
  </si>
  <si>
    <t>Ottokee.Van.Buren.County.RCA.Site</t>
  </si>
  <si>
    <t>Palms.2016MI045005</t>
  </si>
  <si>
    <t>Carex lacustris Wet Meadow</t>
  </si>
  <si>
    <t>Palms.2016MI067010</t>
  </si>
  <si>
    <t>Palms.Barry.County...Houghton.swamp</t>
  </si>
  <si>
    <t>Acer rubrum - Fraxinus (pennsylvanica, americana) / Lindera benzoin / Symplocarpus foetidus Swamp Forest</t>
  </si>
  <si>
    <t>Palms.es20170731.03</t>
  </si>
  <si>
    <t>Palms.es20170823.03</t>
  </si>
  <si>
    <t>Palms.gs20180816.03</t>
  </si>
  <si>
    <t>Palms.gs20180912.06</t>
  </si>
  <si>
    <t>Palms.gs20180919.04</t>
  </si>
  <si>
    <t>Palms.gs20180919.05</t>
  </si>
  <si>
    <t>Parkhill.2016MI081010</t>
  </si>
  <si>
    <t>Parkhill.es20170727.01</t>
  </si>
  <si>
    <t>Parkhill.es20170727.02</t>
  </si>
  <si>
    <t>Parkhill.es20170823.01</t>
  </si>
  <si>
    <t>Parkhill.es20170823.02</t>
  </si>
  <si>
    <t>Parkhill.gs20180830.01</t>
  </si>
  <si>
    <t>Parkhill.gs20180830.02</t>
  </si>
  <si>
    <t>Parkhill.gs20180830.04</t>
  </si>
  <si>
    <t>Parkhill.gs20181003.05</t>
  </si>
  <si>
    <t>Parkhill.s20190722.01</t>
  </si>
  <si>
    <t>Parkhill.s20190722.02</t>
  </si>
  <si>
    <t>Parkhill.W2015061701</t>
  </si>
  <si>
    <t>Parkhill.W2015061702</t>
  </si>
  <si>
    <t>Parkhill.W2015061704</t>
  </si>
  <si>
    <t>Parkhill.W2015062502</t>
  </si>
  <si>
    <t>Parkhill.W2015062505</t>
  </si>
  <si>
    <t>Pella.s20190701.03</t>
  </si>
  <si>
    <t>Perrinton.S12051102</t>
  </si>
  <si>
    <t>Perrinton.W14090807</t>
  </si>
  <si>
    <t>Perrinton.W14090809</t>
  </si>
  <si>
    <t>Pewamo.2016MI081009</t>
  </si>
  <si>
    <t>Pewamo.2016MI081011</t>
  </si>
  <si>
    <t>Pewamo.Berrien.County</t>
  </si>
  <si>
    <t>Pewamo.S12090702</t>
  </si>
  <si>
    <t>Pewamo.S12090703</t>
  </si>
  <si>
    <t>Pipestone.2016MI005005</t>
  </si>
  <si>
    <t>Pipestone.2016MI081005</t>
  </si>
  <si>
    <t>Pipestone.Allegan.County.RCA.Site..Morocco</t>
  </si>
  <si>
    <t>Pipestone.Covert.Saugatuck.S12042504</t>
  </si>
  <si>
    <t>Pipestone.Covert.Saugatuck.S13071103</t>
  </si>
  <si>
    <t>Populus fremontii / Equisetum spp. Riparian Woodland</t>
  </si>
  <si>
    <t>Pipestone.Covert.Saugatuck.S13071104</t>
  </si>
  <si>
    <t>Pteridium aquilinum Meadow</t>
  </si>
  <si>
    <t>Pipestone.gs20180823.05</t>
  </si>
  <si>
    <t>Pipestone.Ionia.County.Shallow.Sandy.Site.1</t>
  </si>
  <si>
    <t>Pipestone.S13071202</t>
  </si>
  <si>
    <t>Pipestone.S13071203</t>
  </si>
  <si>
    <t>Pipestone.S13071204</t>
  </si>
  <si>
    <t>Schizachyrium scoparium - Sorghastrum nutans - Andropogon gerardii - Lespedeza capitata Sand Grassland</t>
  </si>
  <si>
    <t>Plainfield..tax..Allegan.County.RCA.Site..Oakville</t>
  </si>
  <si>
    <t>Plainfield.ML18.04</t>
  </si>
  <si>
    <t>Plainfield.S12042502</t>
  </si>
  <si>
    <t>Plainfield.S13070901</t>
  </si>
  <si>
    <t>Plainfield.S13070902</t>
  </si>
  <si>
    <t>Plainfield.S14060201</t>
  </si>
  <si>
    <t>Plainfield.S14060202</t>
  </si>
  <si>
    <t>Plainfield.S14060601</t>
  </si>
  <si>
    <t>Plainfield.S14060602</t>
  </si>
  <si>
    <t>Plainfield.S14061901</t>
  </si>
  <si>
    <t>Quercus velutina - Quercus ellipsoidalis - (Quercus alba) / Schizachyrium scoparium - Lupinus perennis Wooded Grassland</t>
  </si>
  <si>
    <t>Plainfield.S14061902</t>
  </si>
  <si>
    <t>Plainfield.S14062401</t>
  </si>
  <si>
    <t>Plainfield.S14062501</t>
  </si>
  <si>
    <t>Plainfield.S14062601</t>
  </si>
  <si>
    <t>Quercus alba - Quercus velutina - Quercus palustris / Carex pensylvanica Woodland</t>
  </si>
  <si>
    <t>Plainfield.S14070201</t>
  </si>
  <si>
    <t>Pinus strobus - (Pinus resinosa) - Quercus rubra Forest</t>
  </si>
  <si>
    <t>Plainfield.S14070202</t>
  </si>
  <si>
    <t>Plainfield.S14070203</t>
  </si>
  <si>
    <t>Plainfield.S14071501</t>
  </si>
  <si>
    <t>Plainfield.S14071502</t>
  </si>
  <si>
    <t>Plainfield.S14071701</t>
  </si>
  <si>
    <t>Plainfield.S14080601</t>
  </si>
  <si>
    <t>Plainfield.S14081301</t>
  </si>
  <si>
    <t>Plainfield.S14081302</t>
  </si>
  <si>
    <t>Pinus strobus - Tsuga canadensis Great Lakes Forest</t>
  </si>
  <si>
    <t>Plainfield.S14081303</t>
  </si>
  <si>
    <t>Plainfield.S14081304</t>
  </si>
  <si>
    <t>Plainfield.S14081305</t>
  </si>
  <si>
    <t>Plainfield.S14081306</t>
  </si>
  <si>
    <t>Plainfield.Sand.Dunes</t>
  </si>
  <si>
    <t>Plainfield.Sandy.Outwash.Plain</t>
  </si>
  <si>
    <t>Riddles.S12071301</t>
  </si>
  <si>
    <t>Riddles.S12071302</t>
  </si>
  <si>
    <t>Riddles.S12071303</t>
  </si>
  <si>
    <t>Rifle.DSP.RR1</t>
  </si>
  <si>
    <t>Rubicon.GRR1</t>
  </si>
  <si>
    <t>Saugatuck.Mason.County</t>
  </si>
  <si>
    <t>Saugatuck.S13070908</t>
  </si>
  <si>
    <t>Saugatuck.S13070909</t>
  </si>
  <si>
    <t>Saugatuck.S13071101</t>
  </si>
  <si>
    <t>Saugatuck.S13071801</t>
  </si>
  <si>
    <t>Saugatuck.S13072302</t>
  </si>
  <si>
    <t>Saugatuck.s20190726.01</t>
  </si>
  <si>
    <t>Populus tremuloides - Betula papyrifera - (Acer rubrum, Fraxinus nigra) Forest</t>
  </si>
  <si>
    <t>Sebewa.2016MI005001</t>
  </si>
  <si>
    <t>Sebewa.2016MI005002</t>
  </si>
  <si>
    <t>Sebewa.gs20180912.01</t>
  </si>
  <si>
    <t>Sebewa.gs20180912.05</t>
  </si>
  <si>
    <t>Sebewa.gs20180919.02</t>
  </si>
  <si>
    <t>Sebewa.gs20180927.01</t>
  </si>
  <si>
    <t>Sebewa.gs20180927.02</t>
  </si>
  <si>
    <t>Sebewa.gs20181003.01</t>
  </si>
  <si>
    <t>Selfridge.W2015062504</t>
  </si>
  <si>
    <t>Shipshe.2016IN087001</t>
  </si>
  <si>
    <t>Poa pratensis - Bromus inermis Ruderal Meadow</t>
  </si>
  <si>
    <t>Sims.es20170731.01</t>
  </si>
  <si>
    <t>Sims.es20170731.04</t>
  </si>
  <si>
    <t>Sims.S12090701</t>
  </si>
  <si>
    <t>Sims.S2015060901</t>
  </si>
  <si>
    <t>Sims.s20190722.04</t>
  </si>
  <si>
    <t>Sims.W2015060905</t>
  </si>
  <si>
    <t>Sleeth.gs20180813.01</t>
  </si>
  <si>
    <t>Sloan.es20170717.02</t>
  </si>
  <si>
    <t>Spinks.gs20180919.03</t>
  </si>
  <si>
    <t>Spinks.S12070201</t>
  </si>
  <si>
    <t>Teasdale.W14081401</t>
  </si>
  <si>
    <t>Tekenink.Barry.County..Tenkink.woods</t>
  </si>
  <si>
    <t>Tekenink.S12071002</t>
  </si>
  <si>
    <t>Tekenink.Spinks.S12052401</t>
  </si>
  <si>
    <t>Tekenink.Spinks.S12052402</t>
  </si>
  <si>
    <t>Tekenink.Spinks.S12052403</t>
  </si>
  <si>
    <t>Thetford.es20170808.02</t>
  </si>
  <si>
    <t>Thomas.s20190701.01</t>
  </si>
  <si>
    <t>Thomas.s20190701.02</t>
  </si>
  <si>
    <t>Thomas.s20190905.04</t>
  </si>
  <si>
    <t>Thompsonville.2016MI081004</t>
  </si>
  <si>
    <t>Tonkey.W14081201</t>
  </si>
  <si>
    <t>Toto.s20190820.04</t>
  </si>
  <si>
    <t>Tracy.S12061301</t>
  </si>
  <si>
    <t>Tracy.S12061302</t>
  </si>
  <si>
    <t>Tuscola.2016MI005006</t>
  </si>
  <si>
    <t>Tuscola.2016MI005007</t>
  </si>
  <si>
    <t>Tuscola.2016MI005008</t>
  </si>
  <si>
    <t>Wallkill.2016MI067008</t>
  </si>
  <si>
    <t>Wasepi.farm.field</t>
  </si>
  <si>
    <t>Wasepi.Woodland</t>
  </si>
  <si>
    <t>Waterford.S2016MI149002</t>
  </si>
  <si>
    <t>Wawasee.2016MI067001</t>
  </si>
  <si>
    <t>Wawasee.2016MI067003</t>
  </si>
  <si>
    <t>Ziegenfuss.s20190722.03</t>
  </si>
  <si>
    <t>sort</t>
  </si>
  <si>
    <t>order</t>
  </si>
  <si>
    <t>cluster</t>
  </si>
  <si>
    <t>sqrit</t>
  </si>
  <si>
    <t>not sqrt</t>
  </si>
  <si>
    <t>non sqrt</t>
  </si>
  <si>
    <t>sqrt</t>
  </si>
  <si>
    <t>Conclusion: it is better not to sqrt aggregated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</si>
</sst>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abSelected="1" workbookViewId="0">
      <pane ySplit="1" topLeftCell="A328" activePane="bottomLeft" state="frozen"/>
      <selection pane="bottomLeft" activeCell="A341" sqref="A341"/>
    </sheetView>
  </sheetViews>
  <sheetFormatPr defaultRowHeight="14.5" x14ac:dyDescent="0.35"/>
  <cols>
    <col min="1" max="1" width="23.81640625" customWidth="1"/>
    <col min="2" max="2" width="2.81640625" customWidth="1"/>
    <col min="3" max="3" width="4.08984375" customWidth="1"/>
    <col min="4" max="4" width="49.36328125" bestFit="1" customWidth="1"/>
    <col min="5" max="5" width="5.453125" customWidth="1"/>
    <col min="6" max="6" width="1.453125" customWidth="1"/>
    <col min="7" max="7" width="75.54296875" customWidth="1"/>
    <col min="8" max="9" width="2.453125" customWidth="1"/>
  </cols>
  <sheetData>
    <row r="1" spans="1:9" x14ac:dyDescent="0.35">
      <c r="A1" t="s">
        <v>0</v>
      </c>
      <c r="B1" t="s">
        <v>409</v>
      </c>
      <c r="C1" t="s">
        <v>415</v>
      </c>
      <c r="D1" t="s">
        <v>414</v>
      </c>
      <c r="E1" t="s">
        <v>1</v>
      </c>
      <c r="F1" t="s">
        <v>2</v>
      </c>
      <c r="G1" t="s">
        <v>3</v>
      </c>
    </row>
    <row r="2" spans="1:9" x14ac:dyDescent="0.35">
      <c r="A2" t="s">
        <v>400</v>
      </c>
      <c r="B2">
        <f>VLOOKUP(E2,Sheet1!A:C,2,FALSE)</f>
        <v>1</v>
      </c>
      <c r="C2" t="str">
        <f>VLOOKUP(E2,Sheet1!A:D,4,FALSE)</f>
        <v>Fagus grandifolia - Acer saccharum Glaciated Midwest Forest</v>
      </c>
      <c r="D2" t="str">
        <f>VLOOKUP(E2,Sheet1!L:N,3,FALSE)</f>
        <v>Fagus grandifolia - Acer saccharum Glaciated Midwest Forest</v>
      </c>
      <c r="E2">
        <v>10</v>
      </c>
      <c r="F2">
        <v>683201</v>
      </c>
      <c r="G2" t="s">
        <v>76</v>
      </c>
      <c r="H2">
        <f t="shared" ref="H2:H65" si="0">IF($G2=C2,1,0)</f>
        <v>0</v>
      </c>
      <c r="I2">
        <f t="shared" ref="I2:I65" si="1">IF($G2=D2,1,0)</f>
        <v>0</v>
      </c>
    </row>
    <row r="3" spans="1:9" x14ac:dyDescent="0.35">
      <c r="A3" t="s">
        <v>279</v>
      </c>
      <c r="B3">
        <f>VLOOKUP(E3,Sheet1!A:C,2,FALSE)</f>
        <v>1</v>
      </c>
      <c r="C3" t="str">
        <f>VLOOKUP(E3,Sheet1!A:D,4,FALSE)</f>
        <v>Fagus grandifolia - Acer saccharum Glaciated Midwest Forest</v>
      </c>
      <c r="D3" t="str">
        <f>VLOOKUP(E3,Sheet1!L:N,3,FALSE)</f>
        <v>Fagus grandifolia - Acer saccharum Glaciated Midwest Forest</v>
      </c>
      <c r="E3">
        <v>10</v>
      </c>
      <c r="F3">
        <v>689385</v>
      </c>
      <c r="G3" t="s">
        <v>264</v>
      </c>
      <c r="H3">
        <f t="shared" si="0"/>
        <v>0</v>
      </c>
      <c r="I3">
        <f t="shared" si="1"/>
        <v>0</v>
      </c>
    </row>
    <row r="4" spans="1:9" x14ac:dyDescent="0.35">
      <c r="A4" t="s">
        <v>28</v>
      </c>
      <c r="B4">
        <f>VLOOKUP(E4,Sheet1!A:C,2,FALSE)</f>
        <v>1</v>
      </c>
      <c r="C4" t="str">
        <f>VLOOKUP(E4,Sheet1!A:D,4,FALSE)</f>
        <v>Fagus grandifolia - Acer saccharum Glaciated Midwest Forest</v>
      </c>
      <c r="D4" t="str">
        <f>VLOOKUP(E4,Sheet1!L:N,3,FALSE)</f>
        <v>Fagus grandifolia - Acer saccharum Glaciated Midwest Forest</v>
      </c>
      <c r="E4">
        <v>10</v>
      </c>
      <c r="F4">
        <v>684266</v>
      </c>
      <c r="G4" t="s">
        <v>29</v>
      </c>
      <c r="H4">
        <f t="shared" si="0"/>
        <v>0</v>
      </c>
      <c r="I4">
        <f t="shared" si="1"/>
        <v>0</v>
      </c>
    </row>
    <row r="5" spans="1:9" x14ac:dyDescent="0.35">
      <c r="A5" t="s">
        <v>246</v>
      </c>
      <c r="B5">
        <f>VLOOKUP(E5,Sheet1!A:C,2,FALSE)</f>
        <v>1</v>
      </c>
      <c r="C5" t="str">
        <f>VLOOKUP(E5,Sheet1!A:D,4,FALSE)</f>
        <v>Fagus grandifolia - Acer saccharum Glaciated Midwest Forest</v>
      </c>
      <c r="D5" t="str">
        <f>VLOOKUP(E5,Sheet1!L:N,3,FALSE)</f>
        <v>Fagus grandifolia - Acer saccharum Glaciated Midwest Forest</v>
      </c>
      <c r="E5">
        <v>10</v>
      </c>
      <c r="F5">
        <v>684266</v>
      </c>
      <c r="G5" t="s">
        <v>29</v>
      </c>
      <c r="H5">
        <f t="shared" si="0"/>
        <v>0</v>
      </c>
      <c r="I5">
        <f t="shared" si="1"/>
        <v>0</v>
      </c>
    </row>
    <row r="6" spans="1:9" x14ac:dyDescent="0.35">
      <c r="A6" t="s">
        <v>56</v>
      </c>
      <c r="B6">
        <f>VLOOKUP(E6,Sheet1!A:C,2,FALSE)</f>
        <v>1</v>
      </c>
      <c r="C6" t="str">
        <f>VLOOKUP(E6,Sheet1!A:D,4,FALSE)</f>
        <v>Fagus grandifolia - Acer saccharum Glaciated Midwest Forest</v>
      </c>
      <c r="D6" t="str">
        <f>VLOOKUP(E6,Sheet1!L:N,3,FALSE)</f>
        <v>Fagus grandifolia - Acer saccharum Glaciated Midwest Forest</v>
      </c>
      <c r="E6">
        <v>10</v>
      </c>
      <c r="F6">
        <v>687841</v>
      </c>
      <c r="G6" t="s">
        <v>20</v>
      </c>
      <c r="H6">
        <f t="shared" si="0"/>
        <v>0</v>
      </c>
      <c r="I6">
        <f t="shared" si="1"/>
        <v>0</v>
      </c>
    </row>
    <row r="7" spans="1:9" x14ac:dyDescent="0.35">
      <c r="A7" t="s">
        <v>94</v>
      </c>
      <c r="B7">
        <f>VLOOKUP(E7,Sheet1!A:C,2,FALSE)</f>
        <v>1</v>
      </c>
      <c r="C7" t="str">
        <f>VLOOKUP(E7,Sheet1!A:D,4,FALSE)</f>
        <v>Fagus grandifolia - Acer saccharum Glaciated Midwest Forest</v>
      </c>
      <c r="D7" t="str">
        <f>VLOOKUP(E7,Sheet1!L:N,3,FALSE)</f>
        <v>Fagus grandifolia - Acer saccharum Glaciated Midwest Forest</v>
      </c>
      <c r="E7">
        <v>10</v>
      </c>
      <c r="F7">
        <v>687841</v>
      </c>
      <c r="G7" t="s">
        <v>20</v>
      </c>
      <c r="H7">
        <f t="shared" si="0"/>
        <v>0</v>
      </c>
      <c r="I7">
        <f t="shared" si="1"/>
        <v>0</v>
      </c>
    </row>
    <row r="8" spans="1:9" x14ac:dyDescent="0.35">
      <c r="A8" t="s">
        <v>118</v>
      </c>
      <c r="B8">
        <f>VLOOKUP(E8,Sheet1!A:C,2,FALSE)</f>
        <v>1</v>
      </c>
      <c r="C8" t="str">
        <f>VLOOKUP(E8,Sheet1!A:D,4,FALSE)</f>
        <v>Fagus grandifolia - Acer saccharum Glaciated Midwest Forest</v>
      </c>
      <c r="D8" t="str">
        <f>VLOOKUP(E8,Sheet1!L:N,3,FALSE)</f>
        <v>Fagus grandifolia - Acer saccharum Glaciated Midwest Forest</v>
      </c>
      <c r="E8">
        <v>10</v>
      </c>
      <c r="F8">
        <v>687841</v>
      </c>
      <c r="G8" t="s">
        <v>20</v>
      </c>
      <c r="H8">
        <f t="shared" si="0"/>
        <v>0</v>
      </c>
      <c r="I8">
        <f t="shared" si="1"/>
        <v>0</v>
      </c>
    </row>
    <row r="9" spans="1:9" x14ac:dyDescent="0.35">
      <c r="A9" t="s">
        <v>201</v>
      </c>
      <c r="B9">
        <f>VLOOKUP(E9,Sheet1!A:C,2,FALSE)</f>
        <v>1</v>
      </c>
      <c r="C9" t="str">
        <f>VLOOKUP(E9,Sheet1!A:D,4,FALSE)</f>
        <v>Fagus grandifolia - Acer saccharum Glaciated Midwest Forest</v>
      </c>
      <c r="D9" t="str">
        <f>VLOOKUP(E9,Sheet1!L:N,3,FALSE)</f>
        <v>Fagus grandifolia - Acer saccharum Glaciated Midwest Forest</v>
      </c>
      <c r="E9">
        <v>10</v>
      </c>
      <c r="F9">
        <v>687841</v>
      </c>
      <c r="G9" t="s">
        <v>20</v>
      </c>
      <c r="H9">
        <f t="shared" si="0"/>
        <v>0</v>
      </c>
      <c r="I9">
        <f t="shared" si="1"/>
        <v>0</v>
      </c>
    </row>
    <row r="10" spans="1:9" x14ac:dyDescent="0.35">
      <c r="A10" t="s">
        <v>299</v>
      </c>
      <c r="B10">
        <f>VLOOKUP(E10,Sheet1!A:C,2,FALSE)</f>
        <v>1</v>
      </c>
      <c r="C10" t="str">
        <f>VLOOKUP(E10,Sheet1!A:D,4,FALSE)</f>
        <v>Fagus grandifolia - Acer saccharum Glaciated Midwest Forest</v>
      </c>
      <c r="D10" t="str">
        <f>VLOOKUP(E10,Sheet1!L:N,3,FALSE)</f>
        <v>Fagus grandifolia - Acer saccharum Glaciated Midwest Forest</v>
      </c>
      <c r="E10">
        <v>10</v>
      </c>
      <c r="F10">
        <v>687841</v>
      </c>
      <c r="G10" t="s">
        <v>20</v>
      </c>
      <c r="H10">
        <f t="shared" si="0"/>
        <v>0</v>
      </c>
      <c r="I10">
        <f t="shared" si="1"/>
        <v>0</v>
      </c>
    </row>
    <row r="11" spans="1:9" x14ac:dyDescent="0.35">
      <c r="A11" t="s">
        <v>386</v>
      </c>
      <c r="B11">
        <f>VLOOKUP(E11,Sheet1!A:C,2,FALSE)</f>
        <v>1</v>
      </c>
      <c r="C11" t="str">
        <f>VLOOKUP(E11,Sheet1!A:D,4,FALSE)</f>
        <v>Fagus grandifolia - Acer saccharum Glaciated Midwest Forest</v>
      </c>
      <c r="D11" t="str">
        <f>VLOOKUP(E11,Sheet1!L:N,3,FALSE)</f>
        <v>Fagus grandifolia - Acer saccharum Glaciated Midwest Forest</v>
      </c>
      <c r="E11">
        <v>10</v>
      </c>
      <c r="F11">
        <v>687841</v>
      </c>
      <c r="G11" t="s">
        <v>20</v>
      </c>
      <c r="H11">
        <f t="shared" si="0"/>
        <v>0</v>
      </c>
      <c r="I11">
        <f t="shared" si="1"/>
        <v>0</v>
      </c>
    </row>
    <row r="12" spans="1:9" x14ac:dyDescent="0.35">
      <c r="A12" t="s">
        <v>54</v>
      </c>
      <c r="B12">
        <f>VLOOKUP(E12,Sheet1!A:C,2,FALSE)</f>
        <v>1</v>
      </c>
      <c r="C12" t="str">
        <f>VLOOKUP(E12,Sheet1!A:D,4,FALSE)</f>
        <v>Fagus grandifolia - Acer saccharum Glaciated Midwest Forest</v>
      </c>
      <c r="D12" t="str">
        <f>VLOOKUP(E12,Sheet1!L:N,3,FALSE)</f>
        <v>Fagus grandifolia - Acer saccharum Glaciated Midwest Forest</v>
      </c>
      <c r="E12">
        <v>10</v>
      </c>
      <c r="F12">
        <v>685222</v>
      </c>
      <c r="G12" t="s">
        <v>51</v>
      </c>
      <c r="H12">
        <f t="shared" si="0"/>
        <v>1</v>
      </c>
      <c r="I12">
        <f t="shared" si="1"/>
        <v>1</v>
      </c>
    </row>
    <row r="13" spans="1:9" x14ac:dyDescent="0.35">
      <c r="A13" t="s">
        <v>55</v>
      </c>
      <c r="B13">
        <f>VLOOKUP(E13,Sheet1!A:C,2,FALSE)</f>
        <v>1</v>
      </c>
      <c r="C13" t="str">
        <f>VLOOKUP(E13,Sheet1!A:D,4,FALSE)</f>
        <v>Fagus grandifolia - Acer saccharum Glaciated Midwest Forest</v>
      </c>
      <c r="D13" t="str">
        <f>VLOOKUP(E13,Sheet1!L:N,3,FALSE)</f>
        <v>Fagus grandifolia - Acer saccharum Glaciated Midwest Forest</v>
      </c>
      <c r="E13">
        <v>10</v>
      </c>
      <c r="F13">
        <v>685222</v>
      </c>
      <c r="G13" t="s">
        <v>51</v>
      </c>
      <c r="H13">
        <f t="shared" si="0"/>
        <v>1</v>
      </c>
      <c r="I13">
        <f t="shared" si="1"/>
        <v>1</v>
      </c>
    </row>
    <row r="14" spans="1:9" x14ac:dyDescent="0.35">
      <c r="A14" t="s">
        <v>57</v>
      </c>
      <c r="B14">
        <f>VLOOKUP(E14,Sheet1!A:C,2,FALSE)</f>
        <v>1</v>
      </c>
      <c r="C14" t="str">
        <f>VLOOKUP(E14,Sheet1!A:D,4,FALSE)</f>
        <v>Fagus grandifolia - Acer saccharum Glaciated Midwest Forest</v>
      </c>
      <c r="D14" t="str">
        <f>VLOOKUP(E14,Sheet1!L:N,3,FALSE)</f>
        <v>Fagus grandifolia - Acer saccharum Glaciated Midwest Forest</v>
      </c>
      <c r="E14">
        <v>10</v>
      </c>
      <c r="F14">
        <v>685222</v>
      </c>
      <c r="G14" t="s">
        <v>51</v>
      </c>
      <c r="H14">
        <f t="shared" si="0"/>
        <v>1</v>
      </c>
      <c r="I14">
        <f t="shared" si="1"/>
        <v>1</v>
      </c>
    </row>
    <row r="15" spans="1:9" x14ac:dyDescent="0.35">
      <c r="A15" t="s">
        <v>58</v>
      </c>
      <c r="B15">
        <f>VLOOKUP(E15,Sheet1!A:C,2,FALSE)</f>
        <v>1</v>
      </c>
      <c r="C15" t="str">
        <f>VLOOKUP(E15,Sheet1!A:D,4,FALSE)</f>
        <v>Fagus grandifolia - Acer saccharum Glaciated Midwest Forest</v>
      </c>
      <c r="D15" t="str">
        <f>VLOOKUP(E15,Sheet1!L:N,3,FALSE)</f>
        <v>Fagus grandifolia - Acer saccharum Glaciated Midwest Forest</v>
      </c>
      <c r="E15">
        <v>10</v>
      </c>
      <c r="F15">
        <v>685222</v>
      </c>
      <c r="G15" t="s">
        <v>51</v>
      </c>
      <c r="H15">
        <f t="shared" si="0"/>
        <v>1</v>
      </c>
      <c r="I15">
        <f t="shared" si="1"/>
        <v>1</v>
      </c>
    </row>
    <row r="16" spans="1:9" x14ac:dyDescent="0.35">
      <c r="A16" t="s">
        <v>59</v>
      </c>
      <c r="B16">
        <f>VLOOKUP(E16,Sheet1!A:C,2,FALSE)</f>
        <v>1</v>
      </c>
      <c r="C16" t="str">
        <f>VLOOKUP(E16,Sheet1!A:D,4,FALSE)</f>
        <v>Fagus grandifolia - Acer saccharum Glaciated Midwest Forest</v>
      </c>
      <c r="D16" t="str">
        <f>VLOOKUP(E16,Sheet1!L:N,3,FALSE)</f>
        <v>Fagus grandifolia - Acer saccharum Glaciated Midwest Forest</v>
      </c>
      <c r="E16">
        <v>10</v>
      </c>
      <c r="F16">
        <v>685222</v>
      </c>
      <c r="G16" t="s">
        <v>51</v>
      </c>
      <c r="H16">
        <f t="shared" si="0"/>
        <v>1</v>
      </c>
      <c r="I16">
        <f t="shared" si="1"/>
        <v>1</v>
      </c>
    </row>
    <row r="17" spans="1:9" x14ac:dyDescent="0.35">
      <c r="A17" t="s">
        <v>73</v>
      </c>
      <c r="B17">
        <f>VLOOKUP(E17,Sheet1!A:C,2,FALSE)</f>
        <v>1</v>
      </c>
      <c r="C17" t="str">
        <f>VLOOKUP(E17,Sheet1!A:D,4,FALSE)</f>
        <v>Fagus grandifolia - Acer saccharum Glaciated Midwest Forest</v>
      </c>
      <c r="D17" t="str">
        <f>VLOOKUP(E17,Sheet1!L:N,3,FALSE)</f>
        <v>Fagus grandifolia - Acer saccharum Glaciated Midwest Forest</v>
      </c>
      <c r="E17">
        <v>10</v>
      </c>
      <c r="F17">
        <v>685222</v>
      </c>
      <c r="G17" t="s">
        <v>51</v>
      </c>
      <c r="H17">
        <f t="shared" si="0"/>
        <v>1</v>
      </c>
      <c r="I17">
        <f t="shared" si="1"/>
        <v>1</v>
      </c>
    </row>
    <row r="18" spans="1:9" x14ac:dyDescent="0.35">
      <c r="A18" t="s">
        <v>84</v>
      </c>
      <c r="B18">
        <f>VLOOKUP(E18,Sheet1!A:C,2,FALSE)</f>
        <v>1</v>
      </c>
      <c r="C18" t="str">
        <f>VLOOKUP(E18,Sheet1!A:D,4,FALSE)</f>
        <v>Fagus grandifolia - Acer saccharum Glaciated Midwest Forest</v>
      </c>
      <c r="D18" t="str">
        <f>VLOOKUP(E18,Sheet1!L:N,3,FALSE)</f>
        <v>Fagus grandifolia - Acer saccharum Glaciated Midwest Forest</v>
      </c>
      <c r="E18">
        <v>10</v>
      </c>
      <c r="F18">
        <v>685222</v>
      </c>
      <c r="G18" t="s">
        <v>51</v>
      </c>
      <c r="H18">
        <f t="shared" si="0"/>
        <v>1</v>
      </c>
      <c r="I18">
        <f t="shared" si="1"/>
        <v>1</v>
      </c>
    </row>
    <row r="19" spans="1:9" x14ac:dyDescent="0.35">
      <c r="A19" t="s">
        <v>90</v>
      </c>
      <c r="B19">
        <f>VLOOKUP(E19,Sheet1!A:C,2,FALSE)</f>
        <v>1</v>
      </c>
      <c r="C19" t="str">
        <f>VLOOKUP(E19,Sheet1!A:D,4,FALSE)</f>
        <v>Fagus grandifolia - Acer saccharum Glaciated Midwest Forest</v>
      </c>
      <c r="D19" t="str">
        <f>VLOOKUP(E19,Sheet1!L:N,3,FALSE)</f>
        <v>Fagus grandifolia - Acer saccharum Glaciated Midwest Forest</v>
      </c>
      <c r="E19">
        <v>10</v>
      </c>
      <c r="F19">
        <v>685222</v>
      </c>
      <c r="G19" t="s">
        <v>51</v>
      </c>
      <c r="H19">
        <f t="shared" si="0"/>
        <v>1</v>
      </c>
      <c r="I19">
        <f t="shared" si="1"/>
        <v>1</v>
      </c>
    </row>
    <row r="20" spans="1:9" x14ac:dyDescent="0.35">
      <c r="A20" t="s">
        <v>101</v>
      </c>
      <c r="B20">
        <f>VLOOKUP(E20,Sheet1!A:C,2,FALSE)</f>
        <v>1</v>
      </c>
      <c r="C20" t="str">
        <f>VLOOKUP(E20,Sheet1!A:D,4,FALSE)</f>
        <v>Fagus grandifolia - Acer saccharum Glaciated Midwest Forest</v>
      </c>
      <c r="D20" t="str">
        <f>VLOOKUP(E20,Sheet1!L:N,3,FALSE)</f>
        <v>Fagus grandifolia - Acer saccharum Glaciated Midwest Forest</v>
      </c>
      <c r="E20">
        <v>10</v>
      </c>
      <c r="F20">
        <v>685222</v>
      </c>
      <c r="G20" t="s">
        <v>51</v>
      </c>
      <c r="H20">
        <f t="shared" si="0"/>
        <v>1</v>
      </c>
      <c r="I20">
        <f t="shared" si="1"/>
        <v>1</v>
      </c>
    </row>
    <row r="21" spans="1:9" x14ac:dyDescent="0.35">
      <c r="A21" t="s">
        <v>102</v>
      </c>
      <c r="B21">
        <f>VLOOKUP(E21,Sheet1!A:C,2,FALSE)</f>
        <v>1</v>
      </c>
      <c r="C21" t="str">
        <f>VLOOKUP(E21,Sheet1!A:D,4,FALSE)</f>
        <v>Fagus grandifolia - Acer saccharum Glaciated Midwest Forest</v>
      </c>
      <c r="D21" t="str">
        <f>VLOOKUP(E21,Sheet1!L:N,3,FALSE)</f>
        <v>Fagus grandifolia - Acer saccharum Glaciated Midwest Forest</v>
      </c>
      <c r="E21">
        <v>10</v>
      </c>
      <c r="F21">
        <v>685222</v>
      </c>
      <c r="G21" t="s">
        <v>51</v>
      </c>
      <c r="H21">
        <f t="shared" si="0"/>
        <v>1</v>
      </c>
      <c r="I21">
        <f t="shared" si="1"/>
        <v>1</v>
      </c>
    </row>
    <row r="22" spans="1:9" x14ac:dyDescent="0.35">
      <c r="A22" t="s">
        <v>110</v>
      </c>
      <c r="B22">
        <f>VLOOKUP(E22,Sheet1!A:C,2,FALSE)</f>
        <v>1</v>
      </c>
      <c r="C22" t="str">
        <f>VLOOKUP(E22,Sheet1!A:D,4,FALSE)</f>
        <v>Fagus grandifolia - Acer saccharum Glaciated Midwest Forest</v>
      </c>
      <c r="D22" t="str">
        <f>VLOOKUP(E22,Sheet1!L:N,3,FALSE)</f>
        <v>Fagus grandifolia - Acer saccharum Glaciated Midwest Forest</v>
      </c>
      <c r="E22">
        <v>10</v>
      </c>
      <c r="F22">
        <v>685222</v>
      </c>
      <c r="G22" t="s">
        <v>51</v>
      </c>
      <c r="H22">
        <f t="shared" si="0"/>
        <v>1</v>
      </c>
      <c r="I22">
        <f t="shared" si="1"/>
        <v>1</v>
      </c>
    </row>
    <row r="23" spans="1:9" x14ac:dyDescent="0.35">
      <c r="A23" t="s">
        <v>111</v>
      </c>
      <c r="B23">
        <f>VLOOKUP(E23,Sheet1!A:C,2,FALSE)</f>
        <v>1</v>
      </c>
      <c r="C23" t="str">
        <f>VLOOKUP(E23,Sheet1!A:D,4,FALSE)</f>
        <v>Fagus grandifolia - Acer saccharum Glaciated Midwest Forest</v>
      </c>
      <c r="D23" t="str">
        <f>VLOOKUP(E23,Sheet1!L:N,3,FALSE)</f>
        <v>Fagus grandifolia - Acer saccharum Glaciated Midwest Forest</v>
      </c>
      <c r="E23">
        <v>10</v>
      </c>
      <c r="F23">
        <v>685222</v>
      </c>
      <c r="G23" t="s">
        <v>51</v>
      </c>
      <c r="H23">
        <f t="shared" si="0"/>
        <v>1</v>
      </c>
      <c r="I23">
        <f t="shared" si="1"/>
        <v>1</v>
      </c>
    </row>
    <row r="24" spans="1:9" x14ac:dyDescent="0.35">
      <c r="A24" t="s">
        <v>112</v>
      </c>
      <c r="B24">
        <f>VLOOKUP(E24,Sheet1!A:C,2,FALSE)</f>
        <v>1</v>
      </c>
      <c r="C24" t="str">
        <f>VLOOKUP(E24,Sheet1!A:D,4,FALSE)</f>
        <v>Fagus grandifolia - Acer saccharum Glaciated Midwest Forest</v>
      </c>
      <c r="D24" t="str">
        <f>VLOOKUP(E24,Sheet1!L:N,3,FALSE)</f>
        <v>Fagus grandifolia - Acer saccharum Glaciated Midwest Forest</v>
      </c>
      <c r="E24">
        <v>10</v>
      </c>
      <c r="F24">
        <v>685222</v>
      </c>
      <c r="G24" t="s">
        <v>51</v>
      </c>
      <c r="H24">
        <f t="shared" si="0"/>
        <v>1</v>
      </c>
      <c r="I24">
        <f t="shared" si="1"/>
        <v>1</v>
      </c>
    </row>
    <row r="25" spans="1:9" x14ac:dyDescent="0.35">
      <c r="A25" t="s">
        <v>119</v>
      </c>
      <c r="B25">
        <f>VLOOKUP(E25,Sheet1!A:C,2,FALSE)</f>
        <v>1</v>
      </c>
      <c r="C25" t="str">
        <f>VLOOKUP(E25,Sheet1!A:D,4,FALSE)</f>
        <v>Fagus grandifolia - Acer saccharum Glaciated Midwest Forest</v>
      </c>
      <c r="D25" t="str">
        <f>VLOOKUP(E25,Sheet1!L:N,3,FALSE)</f>
        <v>Fagus grandifolia - Acer saccharum Glaciated Midwest Forest</v>
      </c>
      <c r="E25">
        <v>10</v>
      </c>
      <c r="F25">
        <v>685222</v>
      </c>
      <c r="G25" t="s">
        <v>51</v>
      </c>
      <c r="H25">
        <f t="shared" si="0"/>
        <v>1</v>
      </c>
      <c r="I25">
        <f t="shared" si="1"/>
        <v>1</v>
      </c>
    </row>
    <row r="26" spans="1:9" x14ac:dyDescent="0.35">
      <c r="A26" t="s">
        <v>195</v>
      </c>
      <c r="B26">
        <f>VLOOKUP(E26,Sheet1!A:C,2,FALSE)</f>
        <v>1</v>
      </c>
      <c r="C26" t="str">
        <f>VLOOKUP(E26,Sheet1!A:D,4,FALSE)</f>
        <v>Fagus grandifolia - Acer saccharum Glaciated Midwest Forest</v>
      </c>
      <c r="D26" t="str">
        <f>VLOOKUP(E26,Sheet1!L:N,3,FALSE)</f>
        <v>Fagus grandifolia - Acer saccharum Glaciated Midwest Forest</v>
      </c>
      <c r="E26">
        <v>10</v>
      </c>
      <c r="F26">
        <v>685222</v>
      </c>
      <c r="G26" t="s">
        <v>51</v>
      </c>
      <c r="H26">
        <f t="shared" si="0"/>
        <v>1</v>
      </c>
      <c r="I26">
        <f t="shared" si="1"/>
        <v>1</v>
      </c>
    </row>
    <row r="27" spans="1:9" x14ac:dyDescent="0.35">
      <c r="A27" t="s">
        <v>196</v>
      </c>
      <c r="B27">
        <f>VLOOKUP(E27,Sheet1!A:C,2,FALSE)</f>
        <v>1</v>
      </c>
      <c r="C27" t="str">
        <f>VLOOKUP(E27,Sheet1!A:D,4,FALSE)</f>
        <v>Fagus grandifolia - Acer saccharum Glaciated Midwest Forest</v>
      </c>
      <c r="D27" t="str">
        <f>VLOOKUP(E27,Sheet1!L:N,3,FALSE)</f>
        <v>Fagus grandifolia - Acer saccharum Glaciated Midwest Forest</v>
      </c>
      <c r="E27">
        <v>10</v>
      </c>
      <c r="F27">
        <v>685222</v>
      </c>
      <c r="G27" t="s">
        <v>51</v>
      </c>
      <c r="H27">
        <f t="shared" si="0"/>
        <v>1</v>
      </c>
      <c r="I27">
        <f t="shared" si="1"/>
        <v>1</v>
      </c>
    </row>
    <row r="28" spans="1:9" x14ac:dyDescent="0.35">
      <c r="A28" t="s">
        <v>197</v>
      </c>
      <c r="B28">
        <f>VLOOKUP(E28,Sheet1!A:C,2,FALSE)</f>
        <v>1</v>
      </c>
      <c r="C28" t="str">
        <f>VLOOKUP(E28,Sheet1!A:D,4,FALSE)</f>
        <v>Fagus grandifolia - Acer saccharum Glaciated Midwest Forest</v>
      </c>
      <c r="D28" t="str">
        <f>VLOOKUP(E28,Sheet1!L:N,3,FALSE)</f>
        <v>Fagus grandifolia - Acer saccharum Glaciated Midwest Forest</v>
      </c>
      <c r="E28">
        <v>10</v>
      </c>
      <c r="F28">
        <v>685222</v>
      </c>
      <c r="G28" t="s">
        <v>51</v>
      </c>
      <c r="H28">
        <f t="shared" si="0"/>
        <v>1</v>
      </c>
      <c r="I28">
        <f t="shared" si="1"/>
        <v>1</v>
      </c>
    </row>
    <row r="29" spans="1:9" x14ac:dyDescent="0.35">
      <c r="A29" t="s">
        <v>210</v>
      </c>
      <c r="B29">
        <f>VLOOKUP(E29,Sheet1!A:C,2,FALSE)</f>
        <v>1</v>
      </c>
      <c r="C29" t="str">
        <f>VLOOKUP(E29,Sheet1!A:D,4,FALSE)</f>
        <v>Fagus grandifolia - Acer saccharum Glaciated Midwest Forest</v>
      </c>
      <c r="D29" t="str">
        <f>VLOOKUP(E29,Sheet1!L:N,3,FALSE)</f>
        <v>Fagus grandifolia - Acer saccharum Glaciated Midwest Forest</v>
      </c>
      <c r="E29">
        <v>10</v>
      </c>
      <c r="F29">
        <v>685222</v>
      </c>
      <c r="G29" t="s">
        <v>51</v>
      </c>
      <c r="H29">
        <f t="shared" si="0"/>
        <v>1</v>
      </c>
      <c r="I29">
        <f t="shared" si="1"/>
        <v>1</v>
      </c>
    </row>
    <row r="30" spans="1:9" x14ac:dyDescent="0.35">
      <c r="A30" t="s">
        <v>218</v>
      </c>
      <c r="B30">
        <f>VLOOKUP(E30,Sheet1!A:C,2,FALSE)</f>
        <v>1</v>
      </c>
      <c r="C30" t="str">
        <f>VLOOKUP(E30,Sheet1!A:D,4,FALSE)</f>
        <v>Fagus grandifolia - Acer saccharum Glaciated Midwest Forest</v>
      </c>
      <c r="D30" t="str">
        <f>VLOOKUP(E30,Sheet1!L:N,3,FALSE)</f>
        <v>Fagus grandifolia - Acer saccharum Glaciated Midwest Forest</v>
      </c>
      <c r="E30">
        <v>10</v>
      </c>
      <c r="F30">
        <v>685222</v>
      </c>
      <c r="G30" t="s">
        <v>51</v>
      </c>
      <c r="H30">
        <f t="shared" si="0"/>
        <v>1</v>
      </c>
      <c r="I30">
        <f t="shared" si="1"/>
        <v>1</v>
      </c>
    </row>
    <row r="31" spans="1:9" x14ac:dyDescent="0.35">
      <c r="A31" t="s">
        <v>219</v>
      </c>
      <c r="B31">
        <f>VLOOKUP(E31,Sheet1!A:C,2,FALSE)</f>
        <v>1</v>
      </c>
      <c r="C31" t="str">
        <f>VLOOKUP(E31,Sheet1!A:D,4,FALSE)</f>
        <v>Fagus grandifolia - Acer saccharum Glaciated Midwest Forest</v>
      </c>
      <c r="D31" t="str">
        <f>VLOOKUP(E31,Sheet1!L:N,3,FALSE)</f>
        <v>Fagus grandifolia - Acer saccharum Glaciated Midwest Forest</v>
      </c>
      <c r="E31">
        <v>10</v>
      </c>
      <c r="F31">
        <v>685222</v>
      </c>
      <c r="G31" t="s">
        <v>51</v>
      </c>
      <c r="H31">
        <f t="shared" si="0"/>
        <v>1</v>
      </c>
      <c r="I31">
        <f t="shared" si="1"/>
        <v>1</v>
      </c>
    </row>
    <row r="32" spans="1:9" x14ac:dyDescent="0.35">
      <c r="A32" t="s">
        <v>259</v>
      </c>
      <c r="B32">
        <f>VLOOKUP(E32,Sheet1!A:C,2,FALSE)</f>
        <v>1</v>
      </c>
      <c r="C32" t="str">
        <f>VLOOKUP(E32,Sheet1!A:D,4,FALSE)</f>
        <v>Fagus grandifolia - Acer saccharum Glaciated Midwest Forest</v>
      </c>
      <c r="D32" t="str">
        <f>VLOOKUP(E32,Sheet1!L:N,3,FALSE)</f>
        <v>Fagus grandifolia - Acer saccharum Glaciated Midwest Forest</v>
      </c>
      <c r="E32">
        <v>10</v>
      </c>
      <c r="F32">
        <v>685222</v>
      </c>
      <c r="G32" t="s">
        <v>51</v>
      </c>
      <c r="H32">
        <f t="shared" si="0"/>
        <v>1</v>
      </c>
      <c r="I32">
        <f t="shared" si="1"/>
        <v>1</v>
      </c>
    </row>
    <row r="33" spans="1:9" x14ac:dyDescent="0.35">
      <c r="A33" t="s">
        <v>265</v>
      </c>
      <c r="B33">
        <f>VLOOKUP(E33,Sheet1!A:C,2,FALSE)</f>
        <v>1</v>
      </c>
      <c r="C33" t="str">
        <f>VLOOKUP(E33,Sheet1!A:D,4,FALSE)</f>
        <v>Fagus grandifolia - Acer saccharum Glaciated Midwest Forest</v>
      </c>
      <c r="D33" t="str">
        <f>VLOOKUP(E33,Sheet1!L:N,3,FALSE)</f>
        <v>Fagus grandifolia - Acer saccharum Glaciated Midwest Forest</v>
      </c>
      <c r="E33">
        <v>10</v>
      </c>
      <c r="F33">
        <v>685222</v>
      </c>
      <c r="G33" t="s">
        <v>51</v>
      </c>
      <c r="H33">
        <f t="shared" si="0"/>
        <v>1</v>
      </c>
      <c r="I33">
        <f t="shared" si="1"/>
        <v>1</v>
      </c>
    </row>
    <row r="34" spans="1:9" x14ac:dyDescent="0.35">
      <c r="A34" t="s">
        <v>295</v>
      </c>
      <c r="B34">
        <f>VLOOKUP(E34,Sheet1!A:C,2,FALSE)</f>
        <v>1</v>
      </c>
      <c r="C34" t="str">
        <f>VLOOKUP(E34,Sheet1!A:D,4,FALSE)</f>
        <v>Fagus grandifolia - Acer saccharum Glaciated Midwest Forest</v>
      </c>
      <c r="D34" t="str">
        <f>VLOOKUP(E34,Sheet1!L:N,3,FALSE)</f>
        <v>Fagus grandifolia - Acer saccharum Glaciated Midwest Forest</v>
      </c>
      <c r="E34">
        <v>10</v>
      </c>
      <c r="F34">
        <v>685222</v>
      </c>
      <c r="G34" t="s">
        <v>51</v>
      </c>
      <c r="H34">
        <f t="shared" si="0"/>
        <v>1</v>
      </c>
      <c r="I34">
        <f t="shared" si="1"/>
        <v>1</v>
      </c>
    </row>
    <row r="35" spans="1:9" x14ac:dyDescent="0.35">
      <c r="A35" t="s">
        <v>302</v>
      </c>
      <c r="B35">
        <f>VLOOKUP(E35,Sheet1!A:C,2,FALSE)</f>
        <v>1</v>
      </c>
      <c r="C35" t="str">
        <f>VLOOKUP(E35,Sheet1!A:D,4,FALSE)</f>
        <v>Fagus grandifolia - Acer saccharum Glaciated Midwest Forest</v>
      </c>
      <c r="D35" t="str">
        <f>VLOOKUP(E35,Sheet1!L:N,3,FALSE)</f>
        <v>Fagus grandifolia - Acer saccharum Glaciated Midwest Forest</v>
      </c>
      <c r="E35">
        <v>10</v>
      </c>
      <c r="F35">
        <v>685222</v>
      </c>
      <c r="G35" t="s">
        <v>51</v>
      </c>
      <c r="H35">
        <f t="shared" si="0"/>
        <v>1</v>
      </c>
      <c r="I35">
        <f t="shared" si="1"/>
        <v>1</v>
      </c>
    </row>
    <row r="36" spans="1:9" x14ac:dyDescent="0.35">
      <c r="A36" t="s">
        <v>303</v>
      </c>
      <c r="B36">
        <f>VLOOKUP(E36,Sheet1!A:C,2,FALSE)</f>
        <v>1</v>
      </c>
      <c r="C36" t="str">
        <f>VLOOKUP(E36,Sheet1!A:D,4,FALSE)</f>
        <v>Fagus grandifolia - Acer saccharum Glaciated Midwest Forest</v>
      </c>
      <c r="D36" t="str">
        <f>VLOOKUP(E36,Sheet1!L:N,3,FALSE)</f>
        <v>Fagus grandifolia - Acer saccharum Glaciated Midwest Forest</v>
      </c>
      <c r="E36">
        <v>10</v>
      </c>
      <c r="F36">
        <v>685222</v>
      </c>
      <c r="G36" t="s">
        <v>51</v>
      </c>
      <c r="H36">
        <f t="shared" si="0"/>
        <v>1</v>
      </c>
      <c r="I36">
        <f t="shared" si="1"/>
        <v>1</v>
      </c>
    </row>
    <row r="37" spans="1:9" x14ac:dyDescent="0.35">
      <c r="A37" t="s">
        <v>322</v>
      </c>
      <c r="B37">
        <f>VLOOKUP(E37,Sheet1!A:C,2,FALSE)</f>
        <v>1</v>
      </c>
      <c r="C37" t="str">
        <f>VLOOKUP(E37,Sheet1!A:D,4,FALSE)</f>
        <v>Fagus grandifolia - Acer saccharum Glaciated Midwest Forest</v>
      </c>
      <c r="D37" t="str">
        <f>VLOOKUP(E37,Sheet1!L:N,3,FALSE)</f>
        <v>Fagus grandifolia - Acer saccharum Glaciated Midwest Forest</v>
      </c>
      <c r="E37">
        <v>10</v>
      </c>
      <c r="F37">
        <v>685222</v>
      </c>
      <c r="G37" t="s">
        <v>51</v>
      </c>
      <c r="H37">
        <f t="shared" si="0"/>
        <v>1</v>
      </c>
      <c r="I37">
        <f t="shared" si="1"/>
        <v>1</v>
      </c>
    </row>
    <row r="38" spans="1:9" x14ac:dyDescent="0.35">
      <c r="A38" t="s">
        <v>350</v>
      </c>
      <c r="B38">
        <f>VLOOKUP(E38,Sheet1!A:C,2,FALSE)</f>
        <v>1</v>
      </c>
      <c r="C38" t="str">
        <f>VLOOKUP(E38,Sheet1!A:D,4,FALSE)</f>
        <v>Fagus grandifolia - Acer saccharum Glaciated Midwest Forest</v>
      </c>
      <c r="D38" t="str">
        <f>VLOOKUP(E38,Sheet1!L:N,3,FALSE)</f>
        <v>Fagus grandifolia - Acer saccharum Glaciated Midwest Forest</v>
      </c>
      <c r="E38">
        <v>10</v>
      </c>
      <c r="F38">
        <v>685222</v>
      </c>
      <c r="G38" t="s">
        <v>51</v>
      </c>
      <c r="H38">
        <f t="shared" si="0"/>
        <v>1</v>
      </c>
      <c r="I38">
        <f t="shared" si="1"/>
        <v>1</v>
      </c>
    </row>
    <row r="39" spans="1:9" x14ac:dyDescent="0.35">
      <c r="A39" t="s">
        <v>351</v>
      </c>
      <c r="B39">
        <f>VLOOKUP(E39,Sheet1!A:C,2,FALSE)</f>
        <v>1</v>
      </c>
      <c r="C39" t="str">
        <f>VLOOKUP(E39,Sheet1!A:D,4,FALSE)</f>
        <v>Fagus grandifolia - Acer saccharum Glaciated Midwest Forest</v>
      </c>
      <c r="D39" t="str">
        <f>VLOOKUP(E39,Sheet1!L:N,3,FALSE)</f>
        <v>Fagus grandifolia - Acer saccharum Glaciated Midwest Forest</v>
      </c>
      <c r="E39">
        <v>10</v>
      </c>
      <c r="F39">
        <v>685222</v>
      </c>
      <c r="G39" t="s">
        <v>51</v>
      </c>
      <c r="H39">
        <f t="shared" si="0"/>
        <v>1</v>
      </c>
      <c r="I39">
        <f t="shared" si="1"/>
        <v>1</v>
      </c>
    </row>
    <row r="40" spans="1:9" x14ac:dyDescent="0.35">
      <c r="A40" t="s">
        <v>352</v>
      </c>
      <c r="B40">
        <f>VLOOKUP(E40,Sheet1!A:C,2,FALSE)</f>
        <v>1</v>
      </c>
      <c r="C40" t="str">
        <f>VLOOKUP(E40,Sheet1!A:D,4,FALSE)</f>
        <v>Fagus grandifolia - Acer saccharum Glaciated Midwest Forest</v>
      </c>
      <c r="D40" t="str">
        <f>VLOOKUP(E40,Sheet1!L:N,3,FALSE)</f>
        <v>Fagus grandifolia - Acer saccharum Glaciated Midwest Forest</v>
      </c>
      <c r="E40">
        <v>10</v>
      </c>
      <c r="F40">
        <v>685222</v>
      </c>
      <c r="G40" t="s">
        <v>51</v>
      </c>
      <c r="H40">
        <f t="shared" si="0"/>
        <v>1</v>
      </c>
      <c r="I40">
        <f t="shared" si="1"/>
        <v>1</v>
      </c>
    </row>
    <row r="41" spans="1:9" x14ac:dyDescent="0.35">
      <c r="A41" t="s">
        <v>354</v>
      </c>
      <c r="B41">
        <f>VLOOKUP(E41,Sheet1!A:C,2,FALSE)</f>
        <v>1</v>
      </c>
      <c r="C41" t="str">
        <f>VLOOKUP(E41,Sheet1!A:D,4,FALSE)</f>
        <v>Fagus grandifolia - Acer saccharum Glaciated Midwest Forest</v>
      </c>
      <c r="D41" t="str">
        <f>VLOOKUP(E41,Sheet1!L:N,3,FALSE)</f>
        <v>Fagus grandifolia - Acer saccharum Glaciated Midwest Forest</v>
      </c>
      <c r="E41">
        <v>10</v>
      </c>
      <c r="F41">
        <v>685222</v>
      </c>
      <c r="G41" t="s">
        <v>51</v>
      </c>
      <c r="H41">
        <f t="shared" si="0"/>
        <v>1</v>
      </c>
      <c r="I41">
        <f t="shared" si="1"/>
        <v>1</v>
      </c>
    </row>
    <row r="42" spans="1:9" x14ac:dyDescent="0.35">
      <c r="A42" t="s">
        <v>363</v>
      </c>
      <c r="B42">
        <f>VLOOKUP(E42,Sheet1!A:C,2,FALSE)</f>
        <v>1</v>
      </c>
      <c r="C42" t="str">
        <f>VLOOKUP(E42,Sheet1!A:D,4,FALSE)</f>
        <v>Fagus grandifolia - Acer saccharum Glaciated Midwest Forest</v>
      </c>
      <c r="D42" t="str">
        <f>VLOOKUP(E42,Sheet1!L:N,3,FALSE)</f>
        <v>Fagus grandifolia - Acer saccharum Glaciated Midwest Forest</v>
      </c>
      <c r="E42">
        <v>10</v>
      </c>
      <c r="F42">
        <v>685222</v>
      </c>
      <c r="G42" t="s">
        <v>51</v>
      </c>
      <c r="H42">
        <f t="shared" si="0"/>
        <v>1</v>
      </c>
      <c r="I42">
        <f t="shared" si="1"/>
        <v>1</v>
      </c>
    </row>
    <row r="43" spans="1:9" x14ac:dyDescent="0.35">
      <c r="A43" t="s">
        <v>375</v>
      </c>
      <c r="B43">
        <f>VLOOKUP(E43,Sheet1!A:C,2,FALSE)</f>
        <v>1</v>
      </c>
      <c r="C43" t="str">
        <f>VLOOKUP(E43,Sheet1!A:D,4,FALSE)</f>
        <v>Fagus grandifolia - Acer saccharum Glaciated Midwest Forest</v>
      </c>
      <c r="D43" t="str">
        <f>VLOOKUP(E43,Sheet1!L:N,3,FALSE)</f>
        <v>Fagus grandifolia - Acer saccharum Glaciated Midwest Forest</v>
      </c>
      <c r="E43">
        <v>10</v>
      </c>
      <c r="F43">
        <v>685222</v>
      </c>
      <c r="G43" t="s">
        <v>51</v>
      </c>
      <c r="H43">
        <f t="shared" si="0"/>
        <v>1</v>
      </c>
      <c r="I43">
        <f t="shared" si="1"/>
        <v>1</v>
      </c>
    </row>
    <row r="44" spans="1:9" x14ac:dyDescent="0.35">
      <c r="A44" t="s">
        <v>383</v>
      </c>
      <c r="B44">
        <f>VLOOKUP(E44,Sheet1!A:C,2,FALSE)</f>
        <v>1</v>
      </c>
      <c r="C44" t="str">
        <f>VLOOKUP(E44,Sheet1!A:D,4,FALSE)</f>
        <v>Fagus grandifolia - Acer saccharum Glaciated Midwest Forest</v>
      </c>
      <c r="D44" t="str">
        <f>VLOOKUP(E44,Sheet1!L:N,3,FALSE)</f>
        <v>Fagus grandifolia - Acer saccharum Glaciated Midwest Forest</v>
      </c>
      <c r="E44">
        <v>10</v>
      </c>
      <c r="F44">
        <v>685222</v>
      </c>
      <c r="G44" t="s">
        <v>51</v>
      </c>
      <c r="H44">
        <f t="shared" si="0"/>
        <v>1</v>
      </c>
      <c r="I44">
        <f t="shared" si="1"/>
        <v>1</v>
      </c>
    </row>
    <row r="45" spans="1:9" x14ac:dyDescent="0.35">
      <c r="A45" t="s">
        <v>387</v>
      </c>
      <c r="B45">
        <f>VLOOKUP(E45,Sheet1!A:C,2,FALSE)</f>
        <v>1</v>
      </c>
      <c r="C45" t="str">
        <f>VLOOKUP(E45,Sheet1!A:D,4,FALSE)</f>
        <v>Fagus grandifolia - Acer saccharum Glaciated Midwest Forest</v>
      </c>
      <c r="D45" t="str">
        <f>VLOOKUP(E45,Sheet1!L:N,3,FALSE)</f>
        <v>Fagus grandifolia - Acer saccharum Glaciated Midwest Forest</v>
      </c>
      <c r="E45">
        <v>10</v>
      </c>
      <c r="F45">
        <v>685222</v>
      </c>
      <c r="G45" t="s">
        <v>51</v>
      </c>
      <c r="H45">
        <f t="shared" si="0"/>
        <v>1</v>
      </c>
      <c r="I45">
        <f t="shared" si="1"/>
        <v>1</v>
      </c>
    </row>
    <row r="46" spans="1:9" x14ac:dyDescent="0.35">
      <c r="A46" t="s">
        <v>395</v>
      </c>
      <c r="B46">
        <f>VLOOKUP(E46,Sheet1!A:C,2,FALSE)</f>
        <v>1</v>
      </c>
      <c r="C46" t="str">
        <f>VLOOKUP(E46,Sheet1!A:D,4,FALSE)</f>
        <v>Fagus grandifolia - Acer saccharum Glaciated Midwest Forest</v>
      </c>
      <c r="D46" t="str">
        <f>VLOOKUP(E46,Sheet1!L:N,3,FALSE)</f>
        <v>Fagus grandifolia - Acer saccharum Glaciated Midwest Forest</v>
      </c>
      <c r="E46">
        <v>10</v>
      </c>
      <c r="F46">
        <v>685222</v>
      </c>
      <c r="G46" t="s">
        <v>51</v>
      </c>
      <c r="H46">
        <f t="shared" si="0"/>
        <v>1</v>
      </c>
      <c r="I46">
        <f t="shared" si="1"/>
        <v>1</v>
      </c>
    </row>
    <row r="47" spans="1:9" x14ac:dyDescent="0.35">
      <c r="A47" t="s">
        <v>399</v>
      </c>
      <c r="B47">
        <f>VLOOKUP(E47,Sheet1!A:C,2,FALSE)</f>
        <v>1</v>
      </c>
      <c r="C47" t="str">
        <f>VLOOKUP(E47,Sheet1!A:D,4,FALSE)</f>
        <v>Fagus grandifolia - Acer saccharum Glaciated Midwest Forest</v>
      </c>
      <c r="D47" t="str">
        <f>VLOOKUP(E47,Sheet1!L:N,3,FALSE)</f>
        <v>Fagus grandifolia - Acer saccharum Glaciated Midwest Forest</v>
      </c>
      <c r="E47">
        <v>10</v>
      </c>
      <c r="F47">
        <v>685222</v>
      </c>
      <c r="G47" t="s">
        <v>51</v>
      </c>
      <c r="H47">
        <f t="shared" si="0"/>
        <v>1</v>
      </c>
      <c r="I47">
        <f t="shared" si="1"/>
        <v>1</v>
      </c>
    </row>
    <row r="48" spans="1:9" x14ac:dyDescent="0.35">
      <c r="A48" t="s">
        <v>404</v>
      </c>
      <c r="B48">
        <f>VLOOKUP(E48,Sheet1!A:C,2,FALSE)</f>
        <v>1</v>
      </c>
      <c r="C48" t="str">
        <f>VLOOKUP(E48,Sheet1!A:D,4,FALSE)</f>
        <v>Fagus grandifolia - Acer saccharum Glaciated Midwest Forest</v>
      </c>
      <c r="D48" t="str">
        <f>VLOOKUP(E48,Sheet1!L:N,3,FALSE)</f>
        <v>Fagus grandifolia - Acer saccharum Glaciated Midwest Forest</v>
      </c>
      <c r="E48">
        <v>10</v>
      </c>
      <c r="F48">
        <v>685222</v>
      </c>
      <c r="G48" t="s">
        <v>51</v>
      </c>
      <c r="H48">
        <f t="shared" si="0"/>
        <v>1</v>
      </c>
      <c r="I48">
        <f t="shared" si="1"/>
        <v>1</v>
      </c>
    </row>
    <row r="49" spans="1:9" x14ac:dyDescent="0.35">
      <c r="A49" t="s">
        <v>407</v>
      </c>
      <c r="B49">
        <f>VLOOKUP(E49,Sheet1!A:C,2,FALSE)</f>
        <v>1</v>
      </c>
      <c r="C49" t="str">
        <f>VLOOKUP(E49,Sheet1!A:D,4,FALSE)</f>
        <v>Fagus grandifolia - Acer saccharum Glaciated Midwest Forest</v>
      </c>
      <c r="D49" t="str">
        <f>VLOOKUP(E49,Sheet1!L:N,3,FALSE)</f>
        <v>Fagus grandifolia - Acer saccharum Glaciated Midwest Forest</v>
      </c>
      <c r="E49">
        <v>10</v>
      </c>
      <c r="F49">
        <v>685222</v>
      </c>
      <c r="G49" t="s">
        <v>51</v>
      </c>
      <c r="H49">
        <f t="shared" si="0"/>
        <v>1</v>
      </c>
      <c r="I49">
        <f t="shared" si="1"/>
        <v>1</v>
      </c>
    </row>
    <row r="50" spans="1:9" x14ac:dyDescent="0.35">
      <c r="A50" t="s">
        <v>60</v>
      </c>
      <c r="B50">
        <f>VLOOKUP(E50,Sheet1!A:C,2,FALSE)</f>
        <v>1</v>
      </c>
      <c r="C50" t="str">
        <f>VLOOKUP(E50,Sheet1!A:D,4,FALSE)</f>
        <v>Fagus grandifolia - Acer saccharum Glaciated Midwest Forest</v>
      </c>
      <c r="D50" t="str">
        <f>VLOOKUP(E50,Sheet1!L:N,3,FALSE)</f>
        <v>Fagus grandifolia - Acer saccharum Glaciated Midwest Forest</v>
      </c>
      <c r="E50">
        <v>10</v>
      </c>
      <c r="F50">
        <v>687931</v>
      </c>
      <c r="G50" t="s">
        <v>7</v>
      </c>
      <c r="H50">
        <f t="shared" si="0"/>
        <v>0</v>
      </c>
      <c r="I50">
        <f t="shared" si="1"/>
        <v>0</v>
      </c>
    </row>
    <row r="51" spans="1:9" x14ac:dyDescent="0.35">
      <c r="A51" t="s">
        <v>103</v>
      </c>
      <c r="B51">
        <f>VLOOKUP(E51,Sheet1!A:C,2,FALSE)</f>
        <v>1</v>
      </c>
      <c r="C51" t="str">
        <f>VLOOKUP(E51,Sheet1!A:D,4,FALSE)</f>
        <v>Fagus grandifolia - Acer saccharum Glaciated Midwest Forest</v>
      </c>
      <c r="D51" t="str">
        <f>VLOOKUP(E51,Sheet1!L:N,3,FALSE)</f>
        <v>Fagus grandifolia - Acer saccharum Glaciated Midwest Forest</v>
      </c>
      <c r="E51">
        <v>10</v>
      </c>
      <c r="F51">
        <v>687931</v>
      </c>
      <c r="G51" t="s">
        <v>7</v>
      </c>
      <c r="H51">
        <f t="shared" si="0"/>
        <v>0</v>
      </c>
      <c r="I51">
        <f t="shared" si="1"/>
        <v>0</v>
      </c>
    </row>
    <row r="52" spans="1:9" x14ac:dyDescent="0.35">
      <c r="A52" t="s">
        <v>125</v>
      </c>
      <c r="B52">
        <f>VLOOKUP(E52,Sheet1!A:C,2,FALSE)</f>
        <v>1</v>
      </c>
      <c r="C52" t="str">
        <f>VLOOKUP(E52,Sheet1!A:D,4,FALSE)</f>
        <v>Fagus grandifolia - Acer saccharum Glaciated Midwest Forest</v>
      </c>
      <c r="D52" t="str">
        <f>VLOOKUP(E52,Sheet1!L:N,3,FALSE)</f>
        <v>Fagus grandifolia - Acer saccharum Glaciated Midwest Forest</v>
      </c>
      <c r="E52">
        <v>10</v>
      </c>
      <c r="F52">
        <v>687931</v>
      </c>
      <c r="G52" t="s">
        <v>7</v>
      </c>
      <c r="H52">
        <f t="shared" si="0"/>
        <v>0</v>
      </c>
      <c r="I52">
        <f t="shared" si="1"/>
        <v>0</v>
      </c>
    </row>
    <row r="53" spans="1:9" x14ac:dyDescent="0.35">
      <c r="A53" t="s">
        <v>148</v>
      </c>
      <c r="B53">
        <f>VLOOKUP(E53,Sheet1!A:C,2,FALSE)</f>
        <v>1</v>
      </c>
      <c r="C53" t="str">
        <f>VLOOKUP(E53,Sheet1!A:D,4,FALSE)</f>
        <v>Fagus grandifolia - Acer saccharum Glaciated Midwest Forest</v>
      </c>
      <c r="D53" t="str">
        <f>VLOOKUP(E53,Sheet1!L:N,3,FALSE)</f>
        <v>Fagus grandifolia - Acer saccharum Glaciated Midwest Forest</v>
      </c>
      <c r="E53">
        <v>10</v>
      </c>
      <c r="F53">
        <v>687931</v>
      </c>
      <c r="G53" t="s">
        <v>7</v>
      </c>
      <c r="H53">
        <f t="shared" si="0"/>
        <v>0</v>
      </c>
      <c r="I53">
        <f t="shared" si="1"/>
        <v>0</v>
      </c>
    </row>
    <row r="54" spans="1:9" x14ac:dyDescent="0.35">
      <c r="A54" t="s">
        <v>211</v>
      </c>
      <c r="B54">
        <f>VLOOKUP(E54,Sheet1!A:C,2,FALSE)</f>
        <v>1</v>
      </c>
      <c r="C54" t="str">
        <f>VLOOKUP(E54,Sheet1!A:D,4,FALSE)</f>
        <v>Fagus grandifolia - Acer saccharum Glaciated Midwest Forest</v>
      </c>
      <c r="D54" t="str">
        <f>VLOOKUP(E54,Sheet1!L:N,3,FALSE)</f>
        <v>Fagus grandifolia - Acer saccharum Glaciated Midwest Forest</v>
      </c>
      <c r="E54">
        <v>10</v>
      </c>
      <c r="F54">
        <v>687931</v>
      </c>
      <c r="G54" t="s">
        <v>7</v>
      </c>
      <c r="H54">
        <f t="shared" si="0"/>
        <v>0</v>
      </c>
      <c r="I54">
        <f t="shared" si="1"/>
        <v>0</v>
      </c>
    </row>
    <row r="55" spans="1:9" x14ac:dyDescent="0.35">
      <c r="A55" t="s">
        <v>215</v>
      </c>
      <c r="B55">
        <f>VLOOKUP(E55,Sheet1!A:C,2,FALSE)</f>
        <v>1</v>
      </c>
      <c r="C55" t="str">
        <f>VLOOKUP(E55,Sheet1!A:D,4,FALSE)</f>
        <v>Fagus grandifolia - Acer saccharum Glaciated Midwest Forest</v>
      </c>
      <c r="D55" t="str">
        <f>VLOOKUP(E55,Sheet1!L:N,3,FALSE)</f>
        <v>Fagus grandifolia - Acer saccharum Glaciated Midwest Forest</v>
      </c>
      <c r="E55">
        <v>10</v>
      </c>
      <c r="F55">
        <v>687931</v>
      </c>
      <c r="G55" t="s">
        <v>7</v>
      </c>
      <c r="H55">
        <f t="shared" si="0"/>
        <v>0</v>
      </c>
      <c r="I55">
        <f t="shared" si="1"/>
        <v>0</v>
      </c>
    </row>
    <row r="56" spans="1:9" x14ac:dyDescent="0.35">
      <c r="A56" t="s">
        <v>380</v>
      </c>
      <c r="B56">
        <f>VLOOKUP(E56,Sheet1!A:C,2,FALSE)</f>
        <v>1</v>
      </c>
      <c r="C56" t="str">
        <f>VLOOKUP(E56,Sheet1!A:D,4,FALSE)</f>
        <v>Fagus grandifolia - Acer saccharum Glaciated Midwest Forest</v>
      </c>
      <c r="D56" t="str">
        <f>VLOOKUP(E56,Sheet1!L:N,3,FALSE)</f>
        <v>Fagus grandifolia - Acer saccharum Glaciated Midwest Forest</v>
      </c>
      <c r="E56">
        <v>10</v>
      </c>
      <c r="F56">
        <v>687931</v>
      </c>
      <c r="G56" t="s">
        <v>7</v>
      </c>
      <c r="H56">
        <f t="shared" si="0"/>
        <v>0</v>
      </c>
      <c r="I56">
        <f t="shared" si="1"/>
        <v>0</v>
      </c>
    </row>
    <row r="57" spans="1:9" x14ac:dyDescent="0.35">
      <c r="A57" t="s">
        <v>398</v>
      </c>
      <c r="B57">
        <f>VLOOKUP(E57,Sheet1!A:C,2,FALSE)</f>
        <v>1</v>
      </c>
      <c r="C57" t="str">
        <f>VLOOKUP(E57,Sheet1!A:D,4,FALSE)</f>
        <v>Fagus grandifolia - Acer saccharum Glaciated Midwest Forest</v>
      </c>
      <c r="D57" t="str">
        <f>VLOOKUP(E57,Sheet1!L:N,3,FALSE)</f>
        <v>Fagus grandifolia - Acer saccharum Glaciated Midwest Forest</v>
      </c>
      <c r="E57">
        <v>10</v>
      </c>
      <c r="F57">
        <v>687931</v>
      </c>
      <c r="G57" t="s">
        <v>7</v>
      </c>
      <c r="H57">
        <f t="shared" si="0"/>
        <v>0</v>
      </c>
      <c r="I57">
        <f t="shared" si="1"/>
        <v>0</v>
      </c>
    </row>
    <row r="58" spans="1:9" x14ac:dyDescent="0.35">
      <c r="A58" t="s">
        <v>34</v>
      </c>
      <c r="B58">
        <f>VLOOKUP(E58,Sheet1!A:C,2,FALSE)</f>
        <v>2</v>
      </c>
      <c r="C58" t="str">
        <f>VLOOKUP(E58,Sheet1!A:D,4,FALSE)</f>
        <v>Fagus grandifolia - Acer saccharum - Quercus bicolor - Acer rubrum Flatwoods Forest</v>
      </c>
      <c r="D58" t="str">
        <f>VLOOKUP(E58,Sheet1!L:N,3,FALSE)</f>
        <v>Fagus grandifolia - Acer saccharum - Quercus bicolor - Acer rubrum Flatwoods Forest</v>
      </c>
      <c r="E58">
        <v>8</v>
      </c>
      <c r="F58">
        <v>688421</v>
      </c>
      <c r="G58" t="s">
        <v>11</v>
      </c>
      <c r="H58">
        <f t="shared" si="0"/>
        <v>0</v>
      </c>
      <c r="I58">
        <f t="shared" si="1"/>
        <v>0</v>
      </c>
    </row>
    <row r="59" spans="1:9" x14ac:dyDescent="0.35">
      <c r="A59" t="s">
        <v>258</v>
      </c>
      <c r="B59">
        <f>VLOOKUP(E59,Sheet1!A:C,2,FALSE)</f>
        <v>2</v>
      </c>
      <c r="C59" t="str">
        <f>VLOOKUP(E59,Sheet1!A:D,4,FALSE)</f>
        <v>Fagus grandifolia - Acer saccharum - Quercus bicolor - Acer rubrum Flatwoods Forest</v>
      </c>
      <c r="D59" t="str">
        <f>VLOOKUP(E59,Sheet1!L:N,3,FALSE)</f>
        <v>Fagus grandifolia - Acer saccharum - Quercus bicolor - Acer rubrum Flatwoods Forest</v>
      </c>
      <c r="E59">
        <v>8</v>
      </c>
      <c r="F59">
        <v>688421</v>
      </c>
      <c r="G59" t="s">
        <v>11</v>
      </c>
      <c r="H59">
        <f t="shared" si="0"/>
        <v>0</v>
      </c>
      <c r="I59">
        <f t="shared" si="1"/>
        <v>0</v>
      </c>
    </row>
    <row r="60" spans="1:9" x14ac:dyDescent="0.35">
      <c r="A60" t="s">
        <v>288</v>
      </c>
      <c r="B60">
        <f>VLOOKUP(E60,Sheet1!A:C,2,FALSE)</f>
        <v>2</v>
      </c>
      <c r="C60" t="str">
        <f>VLOOKUP(E60,Sheet1!A:D,4,FALSE)</f>
        <v>Fagus grandifolia - Acer saccharum - Quercus bicolor - Acer rubrum Flatwoods Forest</v>
      </c>
      <c r="D60" t="str">
        <f>VLOOKUP(E60,Sheet1!L:N,3,FALSE)</f>
        <v>Fagus grandifolia - Acer saccharum - Quercus bicolor - Acer rubrum Flatwoods Forest</v>
      </c>
      <c r="E60">
        <v>8</v>
      </c>
      <c r="F60">
        <v>688421</v>
      </c>
      <c r="G60" t="s">
        <v>11</v>
      </c>
      <c r="H60">
        <f t="shared" si="0"/>
        <v>0</v>
      </c>
      <c r="I60">
        <f t="shared" si="1"/>
        <v>0</v>
      </c>
    </row>
    <row r="61" spans="1:9" x14ac:dyDescent="0.35">
      <c r="A61" t="s">
        <v>74</v>
      </c>
      <c r="B61">
        <f>VLOOKUP(E61,Sheet1!A:C,2,FALSE)</f>
        <v>2</v>
      </c>
      <c r="C61" t="str">
        <f>VLOOKUP(E61,Sheet1!A:D,4,FALSE)</f>
        <v>Fagus grandifolia - Acer saccharum - Quercus bicolor - Acer rubrum Flatwoods Forest</v>
      </c>
      <c r="D61" t="str">
        <f>VLOOKUP(E61,Sheet1!L:N,3,FALSE)</f>
        <v>Fagus grandifolia - Acer saccharum - Quercus bicolor - Acer rubrum Flatwoods Forest</v>
      </c>
      <c r="E61">
        <v>8</v>
      </c>
      <c r="F61">
        <v>686814</v>
      </c>
      <c r="G61" t="s">
        <v>14</v>
      </c>
      <c r="H61">
        <f t="shared" si="0"/>
        <v>0</v>
      </c>
      <c r="I61">
        <f t="shared" si="1"/>
        <v>0</v>
      </c>
    </row>
    <row r="62" spans="1:9" x14ac:dyDescent="0.35">
      <c r="A62" t="s">
        <v>86</v>
      </c>
      <c r="B62">
        <f>VLOOKUP(E62,Sheet1!A:C,2,FALSE)</f>
        <v>2</v>
      </c>
      <c r="C62" t="str">
        <f>VLOOKUP(E62,Sheet1!A:D,4,FALSE)</f>
        <v>Fagus grandifolia - Acer saccharum - Quercus bicolor - Acer rubrum Flatwoods Forest</v>
      </c>
      <c r="D62" t="str">
        <f>VLOOKUP(E62,Sheet1!L:N,3,FALSE)</f>
        <v>Fagus grandifolia - Acer saccharum - Quercus bicolor - Acer rubrum Flatwoods Forest</v>
      </c>
      <c r="E62">
        <v>8</v>
      </c>
      <c r="F62">
        <v>684599</v>
      </c>
      <c r="G62" t="s">
        <v>87</v>
      </c>
      <c r="H62">
        <f t="shared" si="0"/>
        <v>0</v>
      </c>
      <c r="I62">
        <f t="shared" si="1"/>
        <v>0</v>
      </c>
    </row>
    <row r="63" spans="1:9" x14ac:dyDescent="0.35">
      <c r="A63" t="s">
        <v>19</v>
      </c>
      <c r="B63">
        <f>VLOOKUP(E63,Sheet1!A:C,2,FALSE)</f>
        <v>2</v>
      </c>
      <c r="C63" t="str">
        <f>VLOOKUP(E63,Sheet1!A:D,4,FALSE)</f>
        <v>Fagus grandifolia - Acer saccharum - Quercus bicolor - Acer rubrum Flatwoods Forest</v>
      </c>
      <c r="D63" t="str">
        <f>VLOOKUP(E63,Sheet1!L:N,3,FALSE)</f>
        <v>Fagus grandifolia - Acer saccharum - Quercus bicolor - Acer rubrum Flatwoods Forest</v>
      </c>
      <c r="E63">
        <v>8</v>
      </c>
      <c r="F63">
        <v>687841</v>
      </c>
      <c r="G63" t="s">
        <v>20</v>
      </c>
      <c r="H63">
        <f t="shared" si="0"/>
        <v>1</v>
      </c>
      <c r="I63">
        <f t="shared" si="1"/>
        <v>1</v>
      </c>
    </row>
    <row r="64" spans="1:9" x14ac:dyDescent="0.35">
      <c r="A64" t="s">
        <v>158</v>
      </c>
      <c r="B64">
        <f>VLOOKUP(E64,Sheet1!A:C,2,FALSE)</f>
        <v>2</v>
      </c>
      <c r="C64" t="str">
        <f>VLOOKUP(E64,Sheet1!A:D,4,FALSE)</f>
        <v>Fagus grandifolia - Acer saccharum - Quercus bicolor - Acer rubrum Flatwoods Forest</v>
      </c>
      <c r="D64" t="str">
        <f>VLOOKUP(E64,Sheet1!L:N,3,FALSE)</f>
        <v>Fagus grandifolia - Acer saccharum - Quercus bicolor - Acer rubrum Flatwoods Forest</v>
      </c>
      <c r="E64">
        <v>8</v>
      </c>
      <c r="F64">
        <v>687841</v>
      </c>
      <c r="G64" t="s">
        <v>20</v>
      </c>
      <c r="H64">
        <f t="shared" si="0"/>
        <v>1</v>
      </c>
      <c r="I64">
        <f t="shared" si="1"/>
        <v>1</v>
      </c>
    </row>
    <row r="65" spans="1:9" x14ac:dyDescent="0.35">
      <c r="A65" t="s">
        <v>300</v>
      </c>
      <c r="B65">
        <f>VLOOKUP(E65,Sheet1!A:C,2,FALSE)</f>
        <v>2</v>
      </c>
      <c r="C65" t="str">
        <f>VLOOKUP(E65,Sheet1!A:D,4,FALSE)</f>
        <v>Fagus grandifolia - Acer saccharum - Quercus bicolor - Acer rubrum Flatwoods Forest</v>
      </c>
      <c r="D65" t="str">
        <f>VLOOKUP(E65,Sheet1!L:N,3,FALSE)</f>
        <v>Fagus grandifolia - Acer saccharum - Quercus bicolor - Acer rubrum Flatwoods Forest</v>
      </c>
      <c r="E65">
        <v>8</v>
      </c>
      <c r="F65">
        <v>687841</v>
      </c>
      <c r="G65" t="s">
        <v>20</v>
      </c>
      <c r="H65">
        <f t="shared" si="0"/>
        <v>1</v>
      </c>
      <c r="I65">
        <f t="shared" si="1"/>
        <v>1</v>
      </c>
    </row>
    <row r="66" spans="1:9" x14ac:dyDescent="0.35">
      <c r="A66" t="s">
        <v>50</v>
      </c>
      <c r="B66">
        <f>VLOOKUP(E66,Sheet1!A:C,2,FALSE)</f>
        <v>2</v>
      </c>
      <c r="C66" t="str">
        <f>VLOOKUP(E66,Sheet1!A:D,4,FALSE)</f>
        <v>Fagus grandifolia - Acer saccharum - Quercus bicolor - Acer rubrum Flatwoods Forest</v>
      </c>
      <c r="D66" t="str">
        <f>VLOOKUP(E66,Sheet1!L:N,3,FALSE)</f>
        <v>Fagus grandifolia - Acer saccharum - Quercus bicolor - Acer rubrum Flatwoods Forest</v>
      </c>
      <c r="E66">
        <v>8</v>
      </c>
      <c r="F66">
        <v>685222</v>
      </c>
      <c r="G66" t="s">
        <v>51</v>
      </c>
      <c r="H66">
        <f t="shared" ref="H66:H129" si="2">IF($G66=C66,1,0)</f>
        <v>0</v>
      </c>
      <c r="I66">
        <f t="shared" ref="I66:I129" si="3">IF($G66=D66,1,0)</f>
        <v>0</v>
      </c>
    </row>
    <row r="67" spans="1:9" x14ac:dyDescent="0.35">
      <c r="A67" t="s">
        <v>262</v>
      </c>
      <c r="B67">
        <f>VLOOKUP(E67,Sheet1!A:C,2,FALSE)</f>
        <v>2</v>
      </c>
      <c r="C67" t="str">
        <f>VLOOKUP(E67,Sheet1!A:D,4,FALSE)</f>
        <v>Fagus grandifolia - Acer saccharum - Quercus bicolor - Acer rubrum Flatwoods Forest</v>
      </c>
      <c r="D67" t="str">
        <f>VLOOKUP(E67,Sheet1!L:N,3,FALSE)</f>
        <v>Fagus grandifolia - Acer saccharum - Quercus bicolor - Acer rubrum Flatwoods Forest</v>
      </c>
      <c r="E67">
        <v>8</v>
      </c>
      <c r="F67">
        <v>685222</v>
      </c>
      <c r="G67" t="s">
        <v>51</v>
      </c>
      <c r="H67">
        <f t="shared" si="2"/>
        <v>0</v>
      </c>
      <c r="I67">
        <f t="shared" si="3"/>
        <v>0</v>
      </c>
    </row>
    <row r="68" spans="1:9" x14ac:dyDescent="0.35">
      <c r="A68" t="s">
        <v>266</v>
      </c>
      <c r="B68">
        <f>VLOOKUP(E68,Sheet1!A:C,2,FALSE)</f>
        <v>2</v>
      </c>
      <c r="C68" t="str">
        <f>VLOOKUP(E68,Sheet1!A:D,4,FALSE)</f>
        <v>Fagus grandifolia - Acer saccharum - Quercus bicolor - Acer rubrum Flatwoods Forest</v>
      </c>
      <c r="D68" t="str">
        <f>VLOOKUP(E68,Sheet1!L:N,3,FALSE)</f>
        <v>Fagus grandifolia - Acer saccharum - Quercus bicolor - Acer rubrum Flatwoods Forest</v>
      </c>
      <c r="E68">
        <v>8</v>
      </c>
      <c r="F68">
        <v>685222</v>
      </c>
      <c r="G68" t="s">
        <v>51</v>
      </c>
      <c r="H68">
        <f t="shared" si="2"/>
        <v>0</v>
      </c>
      <c r="I68">
        <f t="shared" si="3"/>
        <v>0</v>
      </c>
    </row>
    <row r="69" spans="1:9" x14ac:dyDescent="0.35">
      <c r="A69" t="s">
        <v>91</v>
      </c>
      <c r="B69">
        <f>VLOOKUP(E69,Sheet1!A:C,2,FALSE)</f>
        <v>2</v>
      </c>
      <c r="C69" t="str">
        <f>VLOOKUP(E69,Sheet1!A:D,4,FALSE)</f>
        <v>Fagus grandifolia - Acer saccharum - Quercus bicolor - Acer rubrum Flatwoods Forest</v>
      </c>
      <c r="D69" t="str">
        <f>VLOOKUP(E69,Sheet1!L:N,3,FALSE)</f>
        <v>Fagus grandifolia - Acer saccharum - Quercus bicolor - Acer rubrum Flatwoods Forest</v>
      </c>
      <c r="E69">
        <v>8</v>
      </c>
      <c r="F69">
        <v>892928</v>
      </c>
      <c r="G69" t="s">
        <v>62</v>
      </c>
      <c r="H69">
        <f t="shared" si="2"/>
        <v>0</v>
      </c>
      <c r="I69">
        <f t="shared" si="3"/>
        <v>0</v>
      </c>
    </row>
    <row r="70" spans="1:9" x14ac:dyDescent="0.35">
      <c r="A70" t="s">
        <v>406</v>
      </c>
      <c r="B70">
        <f>VLOOKUP(E70,Sheet1!A:C,2,FALSE)</f>
        <v>2</v>
      </c>
      <c r="C70" t="str">
        <f>VLOOKUP(E70,Sheet1!A:D,4,FALSE)</f>
        <v>Fagus grandifolia - Acer saccharum - Quercus bicolor - Acer rubrum Flatwoods Forest</v>
      </c>
      <c r="D70" t="str">
        <f>VLOOKUP(E70,Sheet1!L:N,3,FALSE)</f>
        <v>Fagus grandifolia - Acer saccharum - Quercus bicolor - Acer rubrum Flatwoods Forest</v>
      </c>
      <c r="E70">
        <v>8</v>
      </c>
      <c r="F70">
        <v>686729</v>
      </c>
      <c r="G70" t="s">
        <v>72</v>
      </c>
      <c r="H70">
        <f t="shared" si="2"/>
        <v>0</v>
      </c>
      <c r="I70">
        <f t="shared" si="3"/>
        <v>0</v>
      </c>
    </row>
    <row r="71" spans="1:9" x14ac:dyDescent="0.35">
      <c r="A71" t="s">
        <v>198</v>
      </c>
      <c r="B71">
        <f>VLOOKUP(E71,Sheet1!A:C,2,FALSE)</f>
        <v>2</v>
      </c>
      <c r="C71" t="str">
        <f>VLOOKUP(E71,Sheet1!A:D,4,FALSE)</f>
        <v>Fagus grandifolia - Acer saccharum - Quercus bicolor - Acer rubrum Flatwoods Forest</v>
      </c>
      <c r="D71" t="str">
        <f>VLOOKUP(E71,Sheet1!L:N,3,FALSE)</f>
        <v>Fagus grandifolia - Acer saccharum - Quercus bicolor - Acer rubrum Flatwoods Forest</v>
      </c>
      <c r="E71">
        <v>8</v>
      </c>
      <c r="F71">
        <v>687746</v>
      </c>
      <c r="G71" t="s">
        <v>36</v>
      </c>
      <c r="H71">
        <f t="shared" si="2"/>
        <v>0</v>
      </c>
      <c r="I71">
        <f t="shared" si="3"/>
        <v>0</v>
      </c>
    </row>
    <row r="72" spans="1:9" x14ac:dyDescent="0.35">
      <c r="A72" t="s">
        <v>378</v>
      </c>
      <c r="B72">
        <f>VLOOKUP(E72,Sheet1!A:C,2,FALSE)</f>
        <v>2</v>
      </c>
      <c r="C72" t="str">
        <f>VLOOKUP(E72,Sheet1!A:D,4,FALSE)</f>
        <v>Fagus grandifolia - Acer saccharum - Quercus bicolor - Acer rubrum Flatwoods Forest</v>
      </c>
      <c r="D72" t="str">
        <f>VLOOKUP(E72,Sheet1!L:N,3,FALSE)</f>
        <v>Fagus grandifolia - Acer saccharum - Quercus bicolor - Acer rubrum Flatwoods Forest</v>
      </c>
      <c r="E72">
        <v>8</v>
      </c>
      <c r="F72">
        <v>687746</v>
      </c>
      <c r="G72" t="s">
        <v>36</v>
      </c>
      <c r="H72">
        <f t="shared" si="2"/>
        <v>0</v>
      </c>
      <c r="I72">
        <f t="shared" si="3"/>
        <v>0</v>
      </c>
    </row>
    <row r="73" spans="1:9" x14ac:dyDescent="0.35">
      <c r="A73" t="s">
        <v>274</v>
      </c>
      <c r="B73">
        <f>VLOOKUP(E73,Sheet1!A:C,2,FALSE)</f>
        <v>2</v>
      </c>
      <c r="C73" t="str">
        <f>VLOOKUP(E73,Sheet1!A:D,4,FALSE)</f>
        <v>Fagus grandifolia - Acer saccharum - Quercus bicolor - Acer rubrum Flatwoods Forest</v>
      </c>
      <c r="D73" t="str">
        <f>VLOOKUP(E73,Sheet1!L:N,3,FALSE)</f>
        <v>Fagus grandifolia - Acer saccharum - Quercus bicolor - Acer rubrum Flatwoods Forest</v>
      </c>
      <c r="E73">
        <v>8</v>
      </c>
      <c r="F73">
        <v>685467</v>
      </c>
      <c r="G73" t="s">
        <v>16</v>
      </c>
      <c r="H73">
        <f t="shared" si="2"/>
        <v>0</v>
      </c>
      <c r="I73">
        <f t="shared" si="3"/>
        <v>0</v>
      </c>
    </row>
    <row r="74" spans="1:9" x14ac:dyDescent="0.35">
      <c r="A74" t="s">
        <v>89</v>
      </c>
      <c r="B74">
        <f>VLOOKUP(E74,Sheet1!A:C,2,FALSE)</f>
        <v>2</v>
      </c>
      <c r="C74" t="str">
        <f>VLOOKUP(E74,Sheet1!A:D,4,FALSE)</f>
        <v>Fagus grandifolia - Acer saccharum - Quercus bicolor - Acer rubrum Flatwoods Forest</v>
      </c>
      <c r="D74" t="str">
        <f>VLOOKUP(E74,Sheet1!L:N,3,FALSE)</f>
        <v>Fagus grandifolia - Acer saccharum - Quercus bicolor - Acer rubrum Flatwoods Forest</v>
      </c>
      <c r="E74">
        <v>8</v>
      </c>
      <c r="F74">
        <v>687931</v>
      </c>
      <c r="G74" t="s">
        <v>7</v>
      </c>
      <c r="H74">
        <f t="shared" si="2"/>
        <v>0</v>
      </c>
      <c r="I74">
        <f t="shared" si="3"/>
        <v>0</v>
      </c>
    </row>
    <row r="75" spans="1:9" x14ac:dyDescent="0.35">
      <c r="A75" t="s">
        <v>286</v>
      </c>
      <c r="B75">
        <f>VLOOKUP(E75,Sheet1!A:C,2,FALSE)</f>
        <v>2</v>
      </c>
      <c r="C75" t="str">
        <f>VLOOKUP(E75,Sheet1!A:D,4,FALSE)</f>
        <v>Fagus grandifolia - Acer saccharum - Quercus bicolor - Acer rubrum Flatwoods Forest</v>
      </c>
      <c r="D75" t="str">
        <f>VLOOKUP(E75,Sheet1!L:N,3,FALSE)</f>
        <v>Fagus grandifolia - Acer saccharum - Quercus bicolor - Acer rubrum Flatwoods Forest</v>
      </c>
      <c r="E75">
        <v>8</v>
      </c>
      <c r="F75">
        <v>687931</v>
      </c>
      <c r="G75" t="s">
        <v>7</v>
      </c>
      <c r="H75">
        <f t="shared" si="2"/>
        <v>0</v>
      </c>
      <c r="I75">
        <f t="shared" si="3"/>
        <v>0</v>
      </c>
    </row>
    <row r="76" spans="1:9" x14ac:dyDescent="0.35">
      <c r="A76" t="s">
        <v>31</v>
      </c>
      <c r="B76">
        <f>VLOOKUP(E76,Sheet1!A:C,2,FALSE)</f>
        <v>2</v>
      </c>
      <c r="C76" t="str">
        <f>VLOOKUP(E76,Sheet1!A:D,4,FALSE)</f>
        <v>Fagus grandifolia - Acer saccharum - Quercus bicolor - Acer rubrum Flatwoods Forest</v>
      </c>
      <c r="D76" t="str">
        <f>VLOOKUP(E76,Sheet1!L:N,3,FALSE)</f>
        <v>Fagus grandifolia - Acer saccharum - Quercus bicolor - Acer rubrum Flatwoods Forest</v>
      </c>
      <c r="E76">
        <v>8</v>
      </c>
      <c r="F76">
        <v>687210</v>
      </c>
      <c r="G76" t="s">
        <v>32</v>
      </c>
      <c r="H76">
        <f t="shared" si="2"/>
        <v>0</v>
      </c>
      <c r="I76">
        <f t="shared" si="3"/>
        <v>0</v>
      </c>
    </row>
    <row r="77" spans="1:9" x14ac:dyDescent="0.35">
      <c r="A77" t="s">
        <v>385</v>
      </c>
      <c r="B77">
        <f>VLOOKUP(E77,Sheet1!A:C,2,FALSE)</f>
        <v>2</v>
      </c>
      <c r="C77" t="str">
        <f>VLOOKUP(E77,Sheet1!A:D,4,FALSE)</f>
        <v>Fagus grandifolia - Acer saccharum - Quercus bicolor - Acer rubrum Flatwoods Forest</v>
      </c>
      <c r="D77" t="str">
        <f>VLOOKUP(E77,Sheet1!L:N,3,FALSE)</f>
        <v>Fagus grandifolia - Acer saccharum - Quercus bicolor - Acer rubrum Flatwoods Forest</v>
      </c>
      <c r="E77">
        <v>8</v>
      </c>
      <c r="F77">
        <v>687210</v>
      </c>
      <c r="G77" t="s">
        <v>32</v>
      </c>
      <c r="H77">
        <f t="shared" si="2"/>
        <v>0</v>
      </c>
      <c r="I77">
        <f t="shared" si="3"/>
        <v>0</v>
      </c>
    </row>
    <row r="78" spans="1:9" x14ac:dyDescent="0.35">
      <c r="A78" t="s">
        <v>13</v>
      </c>
      <c r="B78">
        <f>VLOOKUP(E78,Sheet1!A:C,2,FALSE)</f>
        <v>3</v>
      </c>
      <c r="C78" t="str">
        <f>VLOOKUP(E78,Sheet1!A:D,4,FALSE)</f>
        <v>Acer saccharinum - Fraxinus pennsylvanica - Ulmus americana Floodplain Forest</v>
      </c>
      <c r="D78" t="str">
        <f>VLOOKUP(E78,Sheet1!L:N,3,FALSE)</f>
        <v>Acer saccharinum - Fraxinus pennsylvanica - Ulmus americana Floodplain Forest</v>
      </c>
      <c r="E78">
        <v>6</v>
      </c>
      <c r="F78">
        <v>686814</v>
      </c>
      <c r="G78" t="s">
        <v>14</v>
      </c>
      <c r="H78">
        <f t="shared" si="2"/>
        <v>1</v>
      </c>
      <c r="I78">
        <f t="shared" si="3"/>
        <v>1</v>
      </c>
    </row>
    <row r="79" spans="1:9" x14ac:dyDescent="0.35">
      <c r="A79" t="s">
        <v>37</v>
      </c>
      <c r="B79">
        <f>VLOOKUP(E79,Sheet1!A:C,2,FALSE)</f>
        <v>3</v>
      </c>
      <c r="C79" t="str">
        <f>VLOOKUP(E79,Sheet1!A:D,4,FALSE)</f>
        <v>Acer saccharinum - Fraxinus pennsylvanica - Ulmus americana Floodplain Forest</v>
      </c>
      <c r="D79" t="str">
        <f>VLOOKUP(E79,Sheet1!L:N,3,FALSE)</f>
        <v>Acer saccharinum - Fraxinus pennsylvanica - Ulmus americana Floodplain Forest</v>
      </c>
      <c r="E79">
        <v>6</v>
      </c>
      <c r="F79">
        <v>686814</v>
      </c>
      <c r="G79" t="s">
        <v>14</v>
      </c>
      <c r="H79">
        <f t="shared" si="2"/>
        <v>1</v>
      </c>
      <c r="I79">
        <f t="shared" si="3"/>
        <v>1</v>
      </c>
    </row>
    <row r="80" spans="1:9" x14ac:dyDescent="0.35">
      <c r="A80" t="s">
        <v>53</v>
      </c>
      <c r="B80">
        <f>VLOOKUP(E80,Sheet1!A:C,2,FALSE)</f>
        <v>3</v>
      </c>
      <c r="C80" t="str">
        <f>VLOOKUP(E80,Sheet1!A:D,4,FALSE)</f>
        <v>Acer saccharinum - Fraxinus pennsylvanica - Ulmus americana Floodplain Forest</v>
      </c>
      <c r="D80" t="str">
        <f>VLOOKUP(E80,Sheet1!L:N,3,FALSE)</f>
        <v>Acer saccharinum - Fraxinus pennsylvanica - Ulmus americana Floodplain Forest</v>
      </c>
      <c r="E80">
        <v>6</v>
      </c>
      <c r="F80">
        <v>686814</v>
      </c>
      <c r="G80" t="s">
        <v>14</v>
      </c>
      <c r="H80">
        <f t="shared" si="2"/>
        <v>1</v>
      </c>
      <c r="I80">
        <f t="shared" si="3"/>
        <v>1</v>
      </c>
    </row>
    <row r="81" spans="1:9" x14ac:dyDescent="0.35">
      <c r="A81" t="s">
        <v>70</v>
      </c>
      <c r="B81">
        <f>VLOOKUP(E81,Sheet1!A:C,2,FALSE)</f>
        <v>3</v>
      </c>
      <c r="C81" t="str">
        <f>VLOOKUP(E81,Sheet1!A:D,4,FALSE)</f>
        <v>Acer saccharinum - Fraxinus pennsylvanica - Ulmus americana Floodplain Forest</v>
      </c>
      <c r="D81" t="str">
        <f>VLOOKUP(E81,Sheet1!L:N,3,FALSE)</f>
        <v>Acer saccharinum - Fraxinus pennsylvanica - Ulmus americana Floodplain Forest</v>
      </c>
      <c r="E81">
        <v>6</v>
      </c>
      <c r="F81">
        <v>686814</v>
      </c>
      <c r="G81" t="s">
        <v>14</v>
      </c>
      <c r="H81">
        <f t="shared" si="2"/>
        <v>1</v>
      </c>
      <c r="I81">
        <f t="shared" si="3"/>
        <v>1</v>
      </c>
    </row>
    <row r="82" spans="1:9" x14ac:dyDescent="0.35">
      <c r="A82" t="s">
        <v>81</v>
      </c>
      <c r="B82">
        <f>VLOOKUP(E82,Sheet1!A:C,2,FALSE)</f>
        <v>3</v>
      </c>
      <c r="C82" t="str">
        <f>VLOOKUP(E82,Sheet1!A:D,4,FALSE)</f>
        <v>Acer saccharinum - Fraxinus pennsylvanica - Ulmus americana Floodplain Forest</v>
      </c>
      <c r="D82" t="str">
        <f>VLOOKUP(E82,Sheet1!L:N,3,FALSE)</f>
        <v>Acer saccharinum - Fraxinus pennsylvanica - Ulmus americana Floodplain Forest</v>
      </c>
      <c r="E82">
        <v>6</v>
      </c>
      <c r="F82">
        <v>686814</v>
      </c>
      <c r="G82" t="s">
        <v>14</v>
      </c>
      <c r="H82">
        <f t="shared" si="2"/>
        <v>1</v>
      </c>
      <c r="I82">
        <f t="shared" si="3"/>
        <v>1</v>
      </c>
    </row>
    <row r="83" spans="1:9" x14ac:dyDescent="0.35">
      <c r="A83" t="s">
        <v>85</v>
      </c>
      <c r="B83">
        <f>VLOOKUP(E83,Sheet1!A:C,2,FALSE)</f>
        <v>3</v>
      </c>
      <c r="C83" t="str">
        <f>VLOOKUP(E83,Sheet1!A:D,4,FALSE)</f>
        <v>Acer saccharinum - Fraxinus pennsylvanica - Ulmus americana Floodplain Forest</v>
      </c>
      <c r="D83" t="str">
        <f>VLOOKUP(E83,Sheet1!L:N,3,FALSE)</f>
        <v>Acer saccharinum - Fraxinus pennsylvanica - Ulmus americana Floodplain Forest</v>
      </c>
      <c r="E83">
        <v>6</v>
      </c>
      <c r="F83">
        <v>686814</v>
      </c>
      <c r="G83" t="s">
        <v>14</v>
      </c>
      <c r="H83">
        <f t="shared" si="2"/>
        <v>1</v>
      </c>
      <c r="I83">
        <f t="shared" si="3"/>
        <v>1</v>
      </c>
    </row>
    <row r="84" spans="1:9" x14ac:dyDescent="0.35">
      <c r="A84" t="s">
        <v>92</v>
      </c>
      <c r="B84">
        <f>VLOOKUP(E84,Sheet1!A:C,2,FALSE)</f>
        <v>3</v>
      </c>
      <c r="C84" t="str">
        <f>VLOOKUP(E84,Sheet1!A:D,4,FALSE)</f>
        <v>Acer saccharinum - Fraxinus pennsylvanica - Ulmus americana Floodplain Forest</v>
      </c>
      <c r="D84" t="str">
        <f>VLOOKUP(E84,Sheet1!L:N,3,FALSE)</f>
        <v>Acer saccharinum - Fraxinus pennsylvanica - Ulmus americana Floodplain Forest</v>
      </c>
      <c r="E84">
        <v>6</v>
      </c>
      <c r="F84">
        <v>686814</v>
      </c>
      <c r="G84" t="s">
        <v>14</v>
      </c>
      <c r="H84">
        <f t="shared" si="2"/>
        <v>1</v>
      </c>
      <c r="I84">
        <f t="shared" si="3"/>
        <v>1</v>
      </c>
    </row>
    <row r="85" spans="1:9" x14ac:dyDescent="0.35">
      <c r="A85" t="s">
        <v>126</v>
      </c>
      <c r="B85">
        <f>VLOOKUP(E85,Sheet1!A:C,2,FALSE)</f>
        <v>3</v>
      </c>
      <c r="C85" t="str">
        <f>VLOOKUP(E85,Sheet1!A:D,4,FALSE)</f>
        <v>Acer saccharinum - Fraxinus pennsylvanica - Ulmus americana Floodplain Forest</v>
      </c>
      <c r="D85" t="str">
        <f>VLOOKUP(E85,Sheet1!L:N,3,FALSE)</f>
        <v>Acer saccharinum - Fraxinus pennsylvanica - Ulmus americana Floodplain Forest</v>
      </c>
      <c r="E85">
        <v>6</v>
      </c>
      <c r="F85">
        <v>686814</v>
      </c>
      <c r="G85" t="s">
        <v>14</v>
      </c>
      <c r="H85">
        <f t="shared" si="2"/>
        <v>1</v>
      </c>
      <c r="I85">
        <f t="shared" si="3"/>
        <v>1</v>
      </c>
    </row>
    <row r="86" spans="1:9" x14ac:dyDescent="0.35">
      <c r="A86" t="s">
        <v>159</v>
      </c>
      <c r="B86">
        <f>VLOOKUP(E86,Sheet1!A:C,2,FALSE)</f>
        <v>3</v>
      </c>
      <c r="C86" t="str">
        <f>VLOOKUP(E86,Sheet1!A:D,4,FALSE)</f>
        <v>Acer saccharinum - Fraxinus pennsylvanica - Ulmus americana Floodplain Forest</v>
      </c>
      <c r="D86" t="str">
        <f>VLOOKUP(E86,Sheet1!L:N,3,FALSE)</f>
        <v>Acer saccharinum - Fraxinus pennsylvanica - Ulmus americana Floodplain Forest</v>
      </c>
      <c r="E86">
        <v>6</v>
      </c>
      <c r="F86">
        <v>686814</v>
      </c>
      <c r="G86" t="s">
        <v>14</v>
      </c>
      <c r="H86">
        <f t="shared" si="2"/>
        <v>1</v>
      </c>
      <c r="I86">
        <f t="shared" si="3"/>
        <v>1</v>
      </c>
    </row>
    <row r="87" spans="1:9" x14ac:dyDescent="0.35">
      <c r="A87" t="s">
        <v>160</v>
      </c>
      <c r="B87">
        <f>VLOOKUP(E87,Sheet1!A:C,2,FALSE)</f>
        <v>3</v>
      </c>
      <c r="C87" t="str">
        <f>VLOOKUP(E87,Sheet1!A:D,4,FALSE)</f>
        <v>Acer saccharinum - Fraxinus pennsylvanica - Ulmus americana Floodplain Forest</v>
      </c>
      <c r="D87" t="str">
        <f>VLOOKUP(E87,Sheet1!L:N,3,FALSE)</f>
        <v>Acer saccharinum - Fraxinus pennsylvanica - Ulmus americana Floodplain Forest</v>
      </c>
      <c r="E87">
        <v>6</v>
      </c>
      <c r="F87">
        <v>686814</v>
      </c>
      <c r="G87" t="s">
        <v>14</v>
      </c>
      <c r="H87">
        <f t="shared" si="2"/>
        <v>1</v>
      </c>
      <c r="I87">
        <f t="shared" si="3"/>
        <v>1</v>
      </c>
    </row>
    <row r="88" spans="1:9" x14ac:dyDescent="0.35">
      <c r="A88" t="s">
        <v>212</v>
      </c>
      <c r="B88">
        <f>VLOOKUP(E88,Sheet1!A:C,2,FALSE)</f>
        <v>3</v>
      </c>
      <c r="C88" t="str">
        <f>VLOOKUP(E88,Sheet1!A:D,4,FALSE)</f>
        <v>Acer saccharinum - Fraxinus pennsylvanica - Ulmus americana Floodplain Forest</v>
      </c>
      <c r="D88" t="str">
        <f>VLOOKUP(E88,Sheet1!L:N,3,FALSE)</f>
        <v>Acer saccharinum - Fraxinus pennsylvanica - Ulmus americana Floodplain Forest</v>
      </c>
      <c r="E88">
        <v>6</v>
      </c>
      <c r="F88">
        <v>686814</v>
      </c>
      <c r="G88" t="s">
        <v>14</v>
      </c>
      <c r="H88">
        <f t="shared" si="2"/>
        <v>1</v>
      </c>
      <c r="I88">
        <f t="shared" si="3"/>
        <v>1</v>
      </c>
    </row>
    <row r="89" spans="1:9" x14ac:dyDescent="0.35">
      <c r="A89" t="s">
        <v>280</v>
      </c>
      <c r="B89">
        <f>VLOOKUP(E89,Sheet1!A:C,2,FALSE)</f>
        <v>3</v>
      </c>
      <c r="C89" t="str">
        <f>VLOOKUP(E89,Sheet1!A:D,4,FALSE)</f>
        <v>Acer saccharinum - Fraxinus pennsylvanica - Ulmus americana Floodplain Forest</v>
      </c>
      <c r="D89" t="str">
        <f>VLOOKUP(E89,Sheet1!L:N,3,FALSE)</f>
        <v>Acer saccharinum - Fraxinus pennsylvanica - Ulmus americana Floodplain Forest</v>
      </c>
      <c r="E89">
        <v>6</v>
      </c>
      <c r="F89">
        <v>686814</v>
      </c>
      <c r="G89" t="s">
        <v>14</v>
      </c>
      <c r="H89">
        <f t="shared" si="2"/>
        <v>1</v>
      </c>
      <c r="I89">
        <f t="shared" si="3"/>
        <v>1</v>
      </c>
    </row>
    <row r="90" spans="1:9" x14ac:dyDescent="0.35">
      <c r="A90" t="s">
        <v>281</v>
      </c>
      <c r="B90">
        <f>VLOOKUP(E90,Sheet1!A:C,2,FALSE)</f>
        <v>3</v>
      </c>
      <c r="C90" t="str">
        <f>VLOOKUP(E90,Sheet1!A:D,4,FALSE)</f>
        <v>Acer saccharinum - Fraxinus pennsylvanica - Ulmus americana Floodplain Forest</v>
      </c>
      <c r="D90" t="str">
        <f>VLOOKUP(E90,Sheet1!L:N,3,FALSE)</f>
        <v>Acer saccharinum - Fraxinus pennsylvanica - Ulmus americana Floodplain Forest</v>
      </c>
      <c r="E90">
        <v>6</v>
      </c>
      <c r="F90">
        <v>686814</v>
      </c>
      <c r="G90" t="s">
        <v>14</v>
      </c>
      <c r="H90">
        <f t="shared" si="2"/>
        <v>1</v>
      </c>
      <c r="I90">
        <f t="shared" si="3"/>
        <v>1</v>
      </c>
    </row>
    <row r="91" spans="1:9" x14ac:dyDescent="0.35">
      <c r="A91" t="s">
        <v>282</v>
      </c>
      <c r="B91">
        <f>VLOOKUP(E91,Sheet1!A:C,2,FALSE)</f>
        <v>3</v>
      </c>
      <c r="C91" t="str">
        <f>VLOOKUP(E91,Sheet1!A:D,4,FALSE)</f>
        <v>Acer saccharinum - Fraxinus pennsylvanica - Ulmus americana Floodplain Forest</v>
      </c>
      <c r="D91" t="str">
        <f>VLOOKUP(E91,Sheet1!L:N,3,FALSE)</f>
        <v>Acer saccharinum - Fraxinus pennsylvanica - Ulmus americana Floodplain Forest</v>
      </c>
      <c r="E91">
        <v>6</v>
      </c>
      <c r="F91">
        <v>686814</v>
      </c>
      <c r="G91" t="s">
        <v>14</v>
      </c>
      <c r="H91">
        <f t="shared" si="2"/>
        <v>1</v>
      </c>
      <c r="I91">
        <f t="shared" si="3"/>
        <v>1</v>
      </c>
    </row>
    <row r="92" spans="1:9" x14ac:dyDescent="0.35">
      <c r="A92" t="s">
        <v>285</v>
      </c>
      <c r="B92">
        <f>VLOOKUP(E92,Sheet1!A:C,2,FALSE)</f>
        <v>3</v>
      </c>
      <c r="C92" t="str">
        <f>VLOOKUP(E92,Sheet1!A:D,4,FALSE)</f>
        <v>Acer saccharinum - Fraxinus pennsylvanica - Ulmus americana Floodplain Forest</v>
      </c>
      <c r="D92" t="str">
        <f>VLOOKUP(E92,Sheet1!L:N,3,FALSE)</f>
        <v>Acer saccharinum - Fraxinus pennsylvanica - Ulmus americana Floodplain Forest</v>
      </c>
      <c r="E92">
        <v>6</v>
      </c>
      <c r="F92">
        <v>686814</v>
      </c>
      <c r="G92" t="s">
        <v>14</v>
      </c>
      <c r="H92">
        <f t="shared" si="2"/>
        <v>1</v>
      </c>
      <c r="I92">
        <f t="shared" si="3"/>
        <v>1</v>
      </c>
    </row>
    <row r="93" spans="1:9" x14ac:dyDescent="0.35">
      <c r="A93" t="s">
        <v>297</v>
      </c>
      <c r="B93">
        <f>VLOOKUP(E93,Sheet1!A:C,2,FALSE)</f>
        <v>3</v>
      </c>
      <c r="C93" t="str">
        <f>VLOOKUP(E93,Sheet1!A:D,4,FALSE)</f>
        <v>Acer saccharinum - Fraxinus pennsylvanica - Ulmus americana Floodplain Forest</v>
      </c>
      <c r="D93" t="str">
        <f>VLOOKUP(E93,Sheet1!L:N,3,FALSE)</f>
        <v>Acer saccharinum - Fraxinus pennsylvanica - Ulmus americana Floodplain Forest</v>
      </c>
      <c r="E93">
        <v>6</v>
      </c>
      <c r="F93">
        <v>686814</v>
      </c>
      <c r="G93" t="s">
        <v>14</v>
      </c>
      <c r="H93">
        <f t="shared" si="2"/>
        <v>1</v>
      </c>
      <c r="I93">
        <f t="shared" si="3"/>
        <v>1</v>
      </c>
    </row>
    <row r="94" spans="1:9" x14ac:dyDescent="0.35">
      <c r="A94" t="s">
        <v>364</v>
      </c>
      <c r="B94">
        <f>VLOOKUP(E94,Sheet1!A:C,2,FALSE)</f>
        <v>3</v>
      </c>
      <c r="C94" t="str">
        <f>VLOOKUP(E94,Sheet1!A:D,4,FALSE)</f>
        <v>Acer saccharinum - Fraxinus pennsylvanica - Ulmus americana Floodplain Forest</v>
      </c>
      <c r="D94" t="str">
        <f>VLOOKUP(E94,Sheet1!L:N,3,FALSE)</f>
        <v>Acer saccharinum - Fraxinus pennsylvanica - Ulmus americana Floodplain Forest</v>
      </c>
      <c r="E94">
        <v>6</v>
      </c>
      <c r="F94">
        <v>686814</v>
      </c>
      <c r="G94" t="s">
        <v>14</v>
      </c>
      <c r="H94">
        <f t="shared" si="2"/>
        <v>1</v>
      </c>
      <c r="I94">
        <f t="shared" si="3"/>
        <v>1</v>
      </c>
    </row>
    <row r="95" spans="1:9" x14ac:dyDescent="0.35">
      <c r="A95" t="s">
        <v>365</v>
      </c>
      <c r="B95">
        <f>VLOOKUP(E95,Sheet1!A:C,2,FALSE)</f>
        <v>3</v>
      </c>
      <c r="C95" t="str">
        <f>VLOOKUP(E95,Sheet1!A:D,4,FALSE)</f>
        <v>Acer saccharinum - Fraxinus pennsylvanica - Ulmus americana Floodplain Forest</v>
      </c>
      <c r="D95" t="str">
        <f>VLOOKUP(E95,Sheet1!L:N,3,FALSE)</f>
        <v>Acer saccharinum - Fraxinus pennsylvanica - Ulmus americana Floodplain Forest</v>
      </c>
      <c r="E95">
        <v>6</v>
      </c>
      <c r="F95">
        <v>686814</v>
      </c>
      <c r="G95" t="s">
        <v>14</v>
      </c>
      <c r="H95">
        <f t="shared" si="2"/>
        <v>1</v>
      </c>
      <c r="I95">
        <f t="shared" si="3"/>
        <v>1</v>
      </c>
    </row>
    <row r="96" spans="1:9" x14ac:dyDescent="0.35">
      <c r="A96" t="s">
        <v>366</v>
      </c>
      <c r="B96">
        <f>VLOOKUP(E96,Sheet1!A:C,2,FALSE)</f>
        <v>3</v>
      </c>
      <c r="C96" t="str">
        <f>VLOOKUP(E96,Sheet1!A:D,4,FALSE)</f>
        <v>Acer saccharinum - Fraxinus pennsylvanica - Ulmus americana Floodplain Forest</v>
      </c>
      <c r="D96" t="str">
        <f>VLOOKUP(E96,Sheet1!L:N,3,FALSE)</f>
        <v>Acer saccharinum - Fraxinus pennsylvanica - Ulmus americana Floodplain Forest</v>
      </c>
      <c r="E96">
        <v>6</v>
      </c>
      <c r="F96">
        <v>686814</v>
      </c>
      <c r="G96" t="s">
        <v>14</v>
      </c>
      <c r="H96">
        <f t="shared" si="2"/>
        <v>1</v>
      </c>
      <c r="I96">
        <f t="shared" si="3"/>
        <v>1</v>
      </c>
    </row>
    <row r="97" spans="1:9" x14ac:dyDescent="0.35">
      <c r="A97" t="s">
        <v>405</v>
      </c>
      <c r="B97">
        <f>VLOOKUP(E97,Sheet1!A:C,2,FALSE)</f>
        <v>3</v>
      </c>
      <c r="C97" t="str">
        <f>VLOOKUP(E97,Sheet1!A:D,4,FALSE)</f>
        <v>Acer saccharinum - Fraxinus pennsylvanica - Ulmus americana Floodplain Forest</v>
      </c>
      <c r="D97" t="str">
        <f>VLOOKUP(E97,Sheet1!L:N,3,FALSE)</f>
        <v>Acer saccharinum - Fraxinus pennsylvanica - Ulmus americana Floodplain Forest</v>
      </c>
      <c r="E97">
        <v>6</v>
      </c>
      <c r="F97">
        <v>686814</v>
      </c>
      <c r="G97" t="s">
        <v>14</v>
      </c>
      <c r="H97">
        <f t="shared" si="2"/>
        <v>1</v>
      </c>
      <c r="I97">
        <f t="shared" si="3"/>
        <v>1</v>
      </c>
    </row>
    <row r="98" spans="1:9" x14ac:dyDescent="0.35">
      <c r="A98" t="s">
        <v>298</v>
      </c>
      <c r="B98">
        <f>VLOOKUP(E98,Sheet1!A:C,2,FALSE)</f>
        <v>3</v>
      </c>
      <c r="C98" t="str">
        <f>VLOOKUP(E98,Sheet1!A:D,4,FALSE)</f>
        <v>Acer saccharinum - Fraxinus pennsylvanica - Ulmus americana Floodplain Forest</v>
      </c>
      <c r="D98" t="str">
        <f>VLOOKUP(E98,Sheet1!L:N,3,FALSE)</f>
        <v>Acer saccharinum - Fraxinus pennsylvanica - Ulmus americana Floodplain Forest</v>
      </c>
      <c r="E98">
        <v>6</v>
      </c>
      <c r="F98">
        <v>685222</v>
      </c>
      <c r="G98" t="s">
        <v>51</v>
      </c>
      <c r="H98">
        <f t="shared" si="2"/>
        <v>0</v>
      </c>
      <c r="I98">
        <f t="shared" si="3"/>
        <v>0</v>
      </c>
    </row>
    <row r="99" spans="1:9" x14ac:dyDescent="0.35">
      <c r="A99" t="s">
        <v>15</v>
      </c>
      <c r="B99">
        <f>VLOOKUP(E99,Sheet1!A:C,2,FALSE)</f>
        <v>3</v>
      </c>
      <c r="C99" t="str">
        <f>VLOOKUP(E99,Sheet1!A:D,4,FALSE)</f>
        <v>Acer saccharinum - Fraxinus pennsylvanica - Ulmus americana Floodplain Forest</v>
      </c>
      <c r="D99" t="str">
        <f>VLOOKUP(E99,Sheet1!L:N,3,FALSE)</f>
        <v>Acer saccharinum - Fraxinus pennsylvanica - Ulmus americana Floodplain Forest</v>
      </c>
      <c r="E99">
        <v>6</v>
      </c>
      <c r="F99">
        <v>685467</v>
      </c>
      <c r="G99" t="s">
        <v>16</v>
      </c>
      <c r="H99">
        <f t="shared" si="2"/>
        <v>0</v>
      </c>
      <c r="I99">
        <f t="shared" si="3"/>
        <v>0</v>
      </c>
    </row>
    <row r="100" spans="1:9" x14ac:dyDescent="0.35">
      <c r="A100" t="s">
        <v>139</v>
      </c>
      <c r="B100">
        <f>VLOOKUP(E100,Sheet1!A:C,2,FALSE)</f>
        <v>3</v>
      </c>
      <c r="C100" t="str">
        <f>VLOOKUP(E100,Sheet1!A:D,4,FALSE)</f>
        <v>Acer saccharinum - Fraxinus pennsylvanica - Ulmus americana Floodplain Forest</v>
      </c>
      <c r="D100" t="str">
        <f>VLOOKUP(E100,Sheet1!L:N,3,FALSE)</f>
        <v>Acer saccharinum - Fraxinus pennsylvanica - Ulmus americana Floodplain Forest</v>
      </c>
      <c r="E100">
        <v>6</v>
      </c>
      <c r="F100">
        <v>687931</v>
      </c>
      <c r="G100" t="s">
        <v>7</v>
      </c>
      <c r="H100">
        <f t="shared" si="2"/>
        <v>0</v>
      </c>
      <c r="I100">
        <f t="shared" si="3"/>
        <v>0</v>
      </c>
    </row>
    <row r="101" spans="1:9" x14ac:dyDescent="0.35">
      <c r="A101" t="s">
        <v>187</v>
      </c>
      <c r="B101">
        <f>VLOOKUP(E101,Sheet1!A:C,2,FALSE)</f>
        <v>4</v>
      </c>
      <c r="C101" t="str">
        <f>VLOOKUP(E101,Sheet1!A:D,4,FALSE)</f>
        <v>Acer saccharinum - Fraxinus pennsylvanica - Ulmus americana Floodplain Forest</v>
      </c>
      <c r="D101" t="str">
        <f>VLOOKUP(E101,Sheet1!L:N,3,FALSE)</f>
        <v>Acer saccharinum - Fraxinus pennsylvanica - Ulmus americana Floodplain Forest</v>
      </c>
      <c r="E101">
        <v>9</v>
      </c>
      <c r="F101">
        <v>688421</v>
      </c>
      <c r="G101" t="s">
        <v>11</v>
      </c>
      <c r="H101">
        <f t="shared" si="2"/>
        <v>0</v>
      </c>
      <c r="I101">
        <f t="shared" si="3"/>
        <v>0</v>
      </c>
    </row>
    <row r="102" spans="1:9" x14ac:dyDescent="0.35">
      <c r="A102" t="s">
        <v>379</v>
      </c>
      <c r="B102">
        <f>VLOOKUP(E102,Sheet1!A:C,2,FALSE)</f>
        <v>4</v>
      </c>
      <c r="C102" t="str">
        <f>VLOOKUP(E102,Sheet1!A:D,4,FALSE)</f>
        <v>Acer saccharinum - Fraxinus pennsylvanica - Ulmus americana Floodplain Forest</v>
      </c>
      <c r="D102" t="str">
        <f>VLOOKUP(E102,Sheet1!L:N,3,FALSE)</f>
        <v>Acer saccharinum - Fraxinus pennsylvanica - Ulmus americana Floodplain Forest</v>
      </c>
      <c r="E102">
        <v>9</v>
      </c>
      <c r="F102">
        <v>688421</v>
      </c>
      <c r="G102" t="s">
        <v>11</v>
      </c>
      <c r="H102">
        <f t="shared" si="2"/>
        <v>0</v>
      </c>
      <c r="I102">
        <f t="shared" si="3"/>
        <v>0</v>
      </c>
    </row>
    <row r="103" spans="1:9" x14ac:dyDescent="0.35">
      <c r="A103" t="s">
        <v>26</v>
      </c>
      <c r="B103">
        <f>VLOOKUP(E103,Sheet1!A:C,2,FALSE)</f>
        <v>4</v>
      </c>
      <c r="C103" t="str">
        <f>VLOOKUP(E103,Sheet1!A:D,4,FALSE)</f>
        <v>Acer saccharinum - Fraxinus pennsylvanica - Ulmus americana Floodplain Forest</v>
      </c>
      <c r="D103" t="str">
        <f>VLOOKUP(E103,Sheet1!L:N,3,FALSE)</f>
        <v>Acer saccharinum - Fraxinus pennsylvanica - Ulmus americana Floodplain Forest</v>
      </c>
      <c r="E103">
        <v>9</v>
      </c>
      <c r="F103">
        <v>686814</v>
      </c>
      <c r="G103" t="s">
        <v>14</v>
      </c>
      <c r="H103">
        <f t="shared" si="2"/>
        <v>1</v>
      </c>
      <c r="I103">
        <f t="shared" si="3"/>
        <v>1</v>
      </c>
    </row>
    <row r="104" spans="1:9" x14ac:dyDescent="0.35">
      <c r="A104" t="s">
        <v>27</v>
      </c>
      <c r="B104">
        <f>VLOOKUP(E104,Sheet1!A:C,2,FALSE)</f>
        <v>4</v>
      </c>
      <c r="C104" t="str">
        <f>VLOOKUP(E104,Sheet1!A:D,4,FALSE)</f>
        <v>Acer saccharinum - Fraxinus pennsylvanica - Ulmus americana Floodplain Forest</v>
      </c>
      <c r="D104" t="str">
        <f>VLOOKUP(E104,Sheet1!L:N,3,FALSE)</f>
        <v>Acer saccharinum - Fraxinus pennsylvanica - Ulmus americana Floodplain Forest</v>
      </c>
      <c r="E104">
        <v>9</v>
      </c>
      <c r="F104">
        <v>686814</v>
      </c>
      <c r="G104" t="s">
        <v>14</v>
      </c>
      <c r="H104">
        <f t="shared" si="2"/>
        <v>1</v>
      </c>
      <c r="I104">
        <f t="shared" si="3"/>
        <v>1</v>
      </c>
    </row>
    <row r="105" spans="1:9" x14ac:dyDescent="0.35">
      <c r="A105" t="s">
        <v>301</v>
      </c>
      <c r="B105">
        <f>VLOOKUP(E105,Sheet1!A:C,2,FALSE)</f>
        <v>4</v>
      </c>
      <c r="C105" t="str">
        <f>VLOOKUP(E105,Sheet1!A:D,4,FALSE)</f>
        <v>Acer saccharinum - Fraxinus pennsylvanica - Ulmus americana Floodplain Forest</v>
      </c>
      <c r="D105" t="str">
        <f>VLOOKUP(E105,Sheet1!L:N,3,FALSE)</f>
        <v>Acer saccharinum - Fraxinus pennsylvanica - Ulmus americana Floodplain Forest</v>
      </c>
      <c r="E105">
        <v>9</v>
      </c>
      <c r="F105">
        <v>686814</v>
      </c>
      <c r="G105" t="s">
        <v>14</v>
      </c>
      <c r="H105">
        <f t="shared" si="2"/>
        <v>1</v>
      </c>
      <c r="I105">
        <f t="shared" si="3"/>
        <v>1</v>
      </c>
    </row>
    <row r="106" spans="1:9" x14ac:dyDescent="0.35">
      <c r="A106" t="s">
        <v>188</v>
      </c>
      <c r="B106">
        <f>VLOOKUP(E106,Sheet1!A:C,2,FALSE)</f>
        <v>4</v>
      </c>
      <c r="C106" t="str">
        <f>VLOOKUP(E106,Sheet1!A:D,4,FALSE)</f>
        <v>Acer saccharinum - Fraxinus pennsylvanica - Ulmus americana Floodplain Forest</v>
      </c>
      <c r="D106" t="str">
        <f>VLOOKUP(E106,Sheet1!L:N,3,FALSE)</f>
        <v>Acer saccharinum - Fraxinus pennsylvanica - Ulmus americana Floodplain Forest</v>
      </c>
      <c r="E106">
        <v>9</v>
      </c>
      <c r="F106">
        <v>683201</v>
      </c>
      <c r="G106" t="s">
        <v>76</v>
      </c>
      <c r="H106">
        <f t="shared" si="2"/>
        <v>0</v>
      </c>
      <c r="I106">
        <f t="shared" si="3"/>
        <v>0</v>
      </c>
    </row>
    <row r="107" spans="1:9" x14ac:dyDescent="0.35">
      <c r="A107" t="s">
        <v>296</v>
      </c>
      <c r="B107">
        <f>VLOOKUP(E107,Sheet1!A:C,2,FALSE)</f>
        <v>4</v>
      </c>
      <c r="C107" t="str">
        <f>VLOOKUP(E107,Sheet1!A:D,4,FALSE)</f>
        <v>Acer saccharinum - Fraxinus pennsylvanica - Ulmus americana Floodplain Forest</v>
      </c>
      <c r="D107" t="str">
        <f>VLOOKUP(E107,Sheet1!L:N,3,FALSE)</f>
        <v>Acer saccharinum - Fraxinus pennsylvanica - Ulmus americana Floodplain Forest</v>
      </c>
      <c r="E107">
        <v>9</v>
      </c>
      <c r="F107">
        <v>683201</v>
      </c>
      <c r="G107" t="s">
        <v>76</v>
      </c>
      <c r="H107">
        <f t="shared" si="2"/>
        <v>0</v>
      </c>
      <c r="I107">
        <f t="shared" si="3"/>
        <v>0</v>
      </c>
    </row>
    <row r="108" spans="1:9" x14ac:dyDescent="0.35">
      <c r="A108" t="s">
        <v>67</v>
      </c>
      <c r="B108">
        <f>VLOOKUP(E108,Sheet1!A:C,2,FALSE)</f>
        <v>4</v>
      </c>
      <c r="C108" t="str">
        <f>VLOOKUP(E108,Sheet1!A:D,4,FALSE)</f>
        <v>Acer saccharinum - Fraxinus pennsylvanica - Ulmus americana Floodplain Forest</v>
      </c>
      <c r="D108" t="str">
        <f>VLOOKUP(E108,Sheet1!L:N,3,FALSE)</f>
        <v>Acer saccharinum - Fraxinus pennsylvanica - Ulmus americana Floodplain Forest</v>
      </c>
      <c r="E108">
        <v>9</v>
      </c>
      <c r="F108">
        <v>686190</v>
      </c>
      <c r="G108" t="s">
        <v>68</v>
      </c>
      <c r="H108">
        <f t="shared" si="2"/>
        <v>0</v>
      </c>
      <c r="I108">
        <f t="shared" si="3"/>
        <v>0</v>
      </c>
    </row>
    <row r="109" spans="1:9" x14ac:dyDescent="0.35">
      <c r="A109" t="s">
        <v>182</v>
      </c>
      <c r="B109">
        <f>VLOOKUP(E109,Sheet1!A:C,2,FALSE)</f>
        <v>4</v>
      </c>
      <c r="C109" t="str">
        <f>VLOOKUP(E109,Sheet1!A:D,4,FALSE)</f>
        <v>Acer saccharinum - Fraxinus pennsylvanica - Ulmus americana Floodplain Forest</v>
      </c>
      <c r="D109" t="str">
        <f>VLOOKUP(E109,Sheet1!L:N,3,FALSE)</f>
        <v>Acer saccharinum - Fraxinus pennsylvanica - Ulmus americana Floodplain Forest</v>
      </c>
      <c r="E109">
        <v>9</v>
      </c>
      <c r="F109">
        <v>892928</v>
      </c>
      <c r="G109" t="s">
        <v>62</v>
      </c>
      <c r="H109">
        <f t="shared" si="2"/>
        <v>0</v>
      </c>
      <c r="I109">
        <f t="shared" si="3"/>
        <v>0</v>
      </c>
    </row>
    <row r="110" spans="1:9" x14ac:dyDescent="0.35">
      <c r="A110" t="s">
        <v>12</v>
      </c>
      <c r="B110">
        <f>VLOOKUP(E110,Sheet1!A:C,2,FALSE)</f>
        <v>5</v>
      </c>
      <c r="C110" t="str">
        <f>VLOOKUP(E110,Sheet1!A:D,4,FALSE)</f>
        <v>Acer saccharinum - Fraxinus pennsylvanica - Ulmus americana Floodplain Forest</v>
      </c>
      <c r="D110" t="str">
        <f>VLOOKUP(E110,Sheet1!L:N,3,FALSE)</f>
        <v>Acer (rubrum, saccharinum) - Fraxinus spp. - Ulmus americana Swamp Forest</v>
      </c>
      <c r="E110">
        <v>5</v>
      </c>
      <c r="F110">
        <v>688421</v>
      </c>
      <c r="G110" t="s">
        <v>11</v>
      </c>
      <c r="H110">
        <f t="shared" si="2"/>
        <v>0</v>
      </c>
      <c r="I110">
        <f t="shared" si="3"/>
        <v>1</v>
      </c>
    </row>
    <row r="111" spans="1:9" x14ac:dyDescent="0.35">
      <c r="A111" t="s">
        <v>128</v>
      </c>
      <c r="B111">
        <f>VLOOKUP(E111,Sheet1!A:C,2,FALSE)</f>
        <v>5</v>
      </c>
      <c r="C111" t="str">
        <f>VLOOKUP(E111,Sheet1!A:D,4,FALSE)</f>
        <v>Acer saccharinum - Fraxinus pennsylvanica - Ulmus americana Floodplain Forest</v>
      </c>
      <c r="D111" t="str">
        <f>VLOOKUP(E111,Sheet1!L:N,3,FALSE)</f>
        <v>Acer (rubrum, saccharinum) - Fraxinus spp. - Ulmus americana Swamp Forest</v>
      </c>
      <c r="E111">
        <v>5</v>
      </c>
      <c r="F111">
        <v>688421</v>
      </c>
      <c r="G111" t="s">
        <v>11</v>
      </c>
      <c r="H111">
        <f t="shared" si="2"/>
        <v>0</v>
      </c>
      <c r="I111">
        <f t="shared" si="3"/>
        <v>1</v>
      </c>
    </row>
    <row r="112" spans="1:9" x14ac:dyDescent="0.35">
      <c r="A112" t="s">
        <v>200</v>
      </c>
      <c r="B112">
        <f>VLOOKUP(E112,Sheet1!A:C,2,FALSE)</f>
        <v>5</v>
      </c>
      <c r="C112" t="str">
        <f>VLOOKUP(E112,Sheet1!A:D,4,FALSE)</f>
        <v>Acer saccharinum - Fraxinus pennsylvanica - Ulmus americana Floodplain Forest</v>
      </c>
      <c r="D112" t="str">
        <f>VLOOKUP(E112,Sheet1!L:N,3,FALSE)</f>
        <v>Acer (rubrum, saccharinum) - Fraxinus spp. - Ulmus americana Swamp Forest</v>
      </c>
      <c r="E112">
        <v>5</v>
      </c>
      <c r="F112">
        <v>688421</v>
      </c>
      <c r="G112" t="s">
        <v>11</v>
      </c>
      <c r="H112">
        <f t="shared" si="2"/>
        <v>0</v>
      </c>
      <c r="I112">
        <f t="shared" si="3"/>
        <v>1</v>
      </c>
    </row>
    <row r="113" spans="1:9" x14ac:dyDescent="0.35">
      <c r="A113" t="s">
        <v>213</v>
      </c>
      <c r="B113">
        <f>VLOOKUP(E113,Sheet1!A:C,2,FALSE)</f>
        <v>5</v>
      </c>
      <c r="C113" t="str">
        <f>VLOOKUP(E113,Sheet1!A:D,4,FALSE)</f>
        <v>Acer saccharinum - Fraxinus pennsylvanica - Ulmus americana Floodplain Forest</v>
      </c>
      <c r="D113" t="str">
        <f>VLOOKUP(E113,Sheet1!L:N,3,FALSE)</f>
        <v>Acer (rubrum, saccharinum) - Fraxinus spp. - Ulmus americana Swamp Forest</v>
      </c>
      <c r="E113">
        <v>5</v>
      </c>
      <c r="F113">
        <v>688421</v>
      </c>
      <c r="G113" t="s">
        <v>11</v>
      </c>
      <c r="H113">
        <f t="shared" si="2"/>
        <v>0</v>
      </c>
      <c r="I113">
        <f t="shared" si="3"/>
        <v>1</v>
      </c>
    </row>
    <row r="114" spans="1:9" x14ac:dyDescent="0.35">
      <c r="A114" t="s">
        <v>217</v>
      </c>
      <c r="B114">
        <f>VLOOKUP(E114,Sheet1!A:C,2,FALSE)</f>
        <v>5</v>
      </c>
      <c r="C114" t="str">
        <f>VLOOKUP(E114,Sheet1!A:D,4,FALSE)</f>
        <v>Acer saccharinum - Fraxinus pennsylvanica - Ulmus americana Floodplain Forest</v>
      </c>
      <c r="D114" t="str">
        <f>VLOOKUP(E114,Sheet1!L:N,3,FALSE)</f>
        <v>Acer (rubrum, saccharinum) - Fraxinus spp. - Ulmus americana Swamp Forest</v>
      </c>
      <c r="E114">
        <v>5</v>
      </c>
      <c r="F114">
        <v>688421</v>
      </c>
      <c r="G114" t="s">
        <v>11</v>
      </c>
      <c r="H114">
        <f t="shared" si="2"/>
        <v>0</v>
      </c>
      <c r="I114">
        <f t="shared" si="3"/>
        <v>1</v>
      </c>
    </row>
    <row r="115" spans="1:9" x14ac:dyDescent="0.35">
      <c r="A115" t="s">
        <v>287</v>
      </c>
      <c r="B115">
        <f>VLOOKUP(E115,Sheet1!A:C,2,FALSE)</f>
        <v>5</v>
      </c>
      <c r="C115" t="str">
        <f>VLOOKUP(E115,Sheet1!A:D,4,FALSE)</f>
        <v>Acer saccharinum - Fraxinus pennsylvanica - Ulmus americana Floodplain Forest</v>
      </c>
      <c r="D115" t="str">
        <f>VLOOKUP(E115,Sheet1!L:N,3,FALSE)</f>
        <v>Acer (rubrum, saccharinum) - Fraxinus spp. - Ulmus americana Swamp Forest</v>
      </c>
      <c r="E115">
        <v>5</v>
      </c>
      <c r="F115">
        <v>688421</v>
      </c>
      <c r="G115" t="s">
        <v>11</v>
      </c>
      <c r="H115">
        <f t="shared" si="2"/>
        <v>0</v>
      </c>
      <c r="I115">
        <f t="shared" si="3"/>
        <v>1</v>
      </c>
    </row>
    <row r="116" spans="1:9" x14ac:dyDescent="0.35">
      <c r="A116" t="s">
        <v>290</v>
      </c>
      <c r="B116">
        <f>VLOOKUP(E116,Sheet1!A:C,2,FALSE)</f>
        <v>5</v>
      </c>
      <c r="C116" t="str">
        <f>VLOOKUP(E116,Sheet1!A:D,4,FALSE)</f>
        <v>Acer saccharinum - Fraxinus pennsylvanica - Ulmus americana Floodplain Forest</v>
      </c>
      <c r="D116" t="str">
        <f>VLOOKUP(E116,Sheet1!L:N,3,FALSE)</f>
        <v>Acer (rubrum, saccharinum) - Fraxinus spp. - Ulmus americana Swamp Forest</v>
      </c>
      <c r="E116">
        <v>5</v>
      </c>
      <c r="F116">
        <v>688421</v>
      </c>
      <c r="G116" t="s">
        <v>11</v>
      </c>
      <c r="H116">
        <f t="shared" si="2"/>
        <v>0</v>
      </c>
      <c r="I116">
        <f t="shared" si="3"/>
        <v>1</v>
      </c>
    </row>
    <row r="117" spans="1:9" x14ac:dyDescent="0.35">
      <c r="A117" t="s">
        <v>408</v>
      </c>
      <c r="B117">
        <f>VLOOKUP(E117,Sheet1!A:C,2,FALSE)</f>
        <v>5</v>
      </c>
      <c r="C117" t="str">
        <f>VLOOKUP(E117,Sheet1!A:D,4,FALSE)</f>
        <v>Acer saccharinum - Fraxinus pennsylvanica - Ulmus americana Floodplain Forest</v>
      </c>
      <c r="D117" t="str">
        <f>VLOOKUP(E117,Sheet1!L:N,3,FALSE)</f>
        <v>Acer (rubrum, saccharinum) - Fraxinus spp. - Ulmus americana Swamp Forest</v>
      </c>
      <c r="E117">
        <v>5</v>
      </c>
      <c r="F117">
        <v>688421</v>
      </c>
      <c r="G117" t="s">
        <v>11</v>
      </c>
      <c r="H117">
        <f t="shared" si="2"/>
        <v>0</v>
      </c>
      <c r="I117">
        <f t="shared" si="3"/>
        <v>1</v>
      </c>
    </row>
    <row r="118" spans="1:9" x14ac:dyDescent="0.35">
      <c r="A118" t="s">
        <v>23</v>
      </c>
      <c r="B118">
        <f>VLOOKUP(E118,Sheet1!A:C,2,FALSE)</f>
        <v>5</v>
      </c>
      <c r="C118" t="str">
        <f>VLOOKUP(E118,Sheet1!A:D,4,FALSE)</f>
        <v>Acer saccharinum - Fraxinus pennsylvanica - Ulmus americana Floodplain Forest</v>
      </c>
      <c r="D118" t="str">
        <f>VLOOKUP(E118,Sheet1!L:N,3,FALSE)</f>
        <v>Acer (rubrum, saccharinum) - Fraxinus spp. - Ulmus americana Swamp Forest</v>
      </c>
      <c r="E118">
        <v>5</v>
      </c>
      <c r="F118">
        <v>686814</v>
      </c>
      <c r="G118" t="s">
        <v>14</v>
      </c>
      <c r="H118">
        <f t="shared" si="2"/>
        <v>1</v>
      </c>
      <c r="I118">
        <f t="shared" si="3"/>
        <v>0</v>
      </c>
    </row>
    <row r="119" spans="1:9" x14ac:dyDescent="0.35">
      <c r="A119" t="s">
        <v>24</v>
      </c>
      <c r="B119">
        <f>VLOOKUP(E119,Sheet1!A:C,2,FALSE)</f>
        <v>5</v>
      </c>
      <c r="C119" t="str">
        <f>VLOOKUP(E119,Sheet1!A:D,4,FALSE)</f>
        <v>Acer saccharinum - Fraxinus pennsylvanica - Ulmus americana Floodplain Forest</v>
      </c>
      <c r="D119" t="str">
        <f>VLOOKUP(E119,Sheet1!L:N,3,FALSE)</f>
        <v>Acer (rubrum, saccharinum) - Fraxinus spp. - Ulmus americana Swamp Forest</v>
      </c>
      <c r="E119">
        <v>5</v>
      </c>
      <c r="F119">
        <v>686814</v>
      </c>
      <c r="G119" t="s">
        <v>14</v>
      </c>
      <c r="H119">
        <f t="shared" si="2"/>
        <v>1</v>
      </c>
      <c r="I119">
        <f t="shared" si="3"/>
        <v>0</v>
      </c>
    </row>
    <row r="120" spans="1:9" x14ac:dyDescent="0.35">
      <c r="A120" t="s">
        <v>52</v>
      </c>
      <c r="B120">
        <f>VLOOKUP(E120,Sheet1!A:C,2,FALSE)</f>
        <v>5</v>
      </c>
      <c r="C120" t="str">
        <f>VLOOKUP(E120,Sheet1!A:D,4,FALSE)</f>
        <v>Acer saccharinum - Fraxinus pennsylvanica - Ulmus americana Floodplain Forest</v>
      </c>
      <c r="D120" t="str">
        <f>VLOOKUP(E120,Sheet1!L:N,3,FALSE)</f>
        <v>Acer (rubrum, saccharinum) - Fraxinus spp. - Ulmus americana Swamp Forest</v>
      </c>
      <c r="E120">
        <v>5</v>
      </c>
      <c r="F120">
        <v>686814</v>
      </c>
      <c r="G120" t="s">
        <v>14</v>
      </c>
      <c r="H120">
        <f t="shared" si="2"/>
        <v>1</v>
      </c>
      <c r="I120">
        <f t="shared" si="3"/>
        <v>0</v>
      </c>
    </row>
    <row r="121" spans="1:9" x14ac:dyDescent="0.35">
      <c r="A121" t="s">
        <v>82</v>
      </c>
      <c r="B121">
        <f>VLOOKUP(E121,Sheet1!A:C,2,FALSE)</f>
        <v>5</v>
      </c>
      <c r="C121" t="str">
        <f>VLOOKUP(E121,Sheet1!A:D,4,FALSE)</f>
        <v>Acer saccharinum - Fraxinus pennsylvanica - Ulmus americana Floodplain Forest</v>
      </c>
      <c r="D121" t="str">
        <f>VLOOKUP(E121,Sheet1!L:N,3,FALSE)</f>
        <v>Acer (rubrum, saccharinum) - Fraxinus spp. - Ulmus americana Swamp Forest</v>
      </c>
      <c r="E121">
        <v>5</v>
      </c>
      <c r="F121">
        <v>686814</v>
      </c>
      <c r="G121" t="s">
        <v>14</v>
      </c>
      <c r="H121">
        <f t="shared" si="2"/>
        <v>1</v>
      </c>
      <c r="I121">
        <f t="shared" si="3"/>
        <v>0</v>
      </c>
    </row>
    <row r="122" spans="1:9" x14ac:dyDescent="0.35">
      <c r="A122" t="s">
        <v>147</v>
      </c>
      <c r="B122">
        <f>VLOOKUP(E122,Sheet1!A:C,2,FALSE)</f>
        <v>5</v>
      </c>
      <c r="C122" t="str">
        <f>VLOOKUP(E122,Sheet1!A:D,4,FALSE)</f>
        <v>Acer saccharinum - Fraxinus pennsylvanica - Ulmus americana Floodplain Forest</v>
      </c>
      <c r="D122" t="str">
        <f>VLOOKUP(E122,Sheet1!L:N,3,FALSE)</f>
        <v>Acer (rubrum, saccharinum) - Fraxinus spp. - Ulmus americana Swamp Forest</v>
      </c>
      <c r="E122">
        <v>5</v>
      </c>
      <c r="F122">
        <v>686814</v>
      </c>
      <c r="G122" t="s">
        <v>14</v>
      </c>
      <c r="H122">
        <f t="shared" si="2"/>
        <v>1</v>
      </c>
      <c r="I122">
        <f t="shared" si="3"/>
        <v>0</v>
      </c>
    </row>
    <row r="123" spans="1:9" x14ac:dyDescent="0.35">
      <c r="A123" t="s">
        <v>289</v>
      </c>
      <c r="B123">
        <f>VLOOKUP(E123,Sheet1!A:C,2,FALSE)</f>
        <v>5</v>
      </c>
      <c r="C123" t="str">
        <f>VLOOKUP(E123,Sheet1!A:D,4,FALSE)</f>
        <v>Acer saccharinum - Fraxinus pennsylvanica - Ulmus americana Floodplain Forest</v>
      </c>
      <c r="D123" t="str">
        <f>VLOOKUP(E123,Sheet1!L:N,3,FALSE)</f>
        <v>Acer (rubrum, saccharinum) - Fraxinus spp. - Ulmus americana Swamp Forest</v>
      </c>
      <c r="E123">
        <v>5</v>
      </c>
      <c r="F123">
        <v>686814</v>
      </c>
      <c r="G123" t="s">
        <v>14</v>
      </c>
      <c r="H123">
        <f t="shared" si="2"/>
        <v>1</v>
      </c>
      <c r="I123">
        <f t="shared" si="3"/>
        <v>0</v>
      </c>
    </row>
    <row r="124" spans="1:9" x14ac:dyDescent="0.35">
      <c r="A124" t="s">
        <v>368</v>
      </c>
      <c r="B124">
        <f>VLOOKUP(E124,Sheet1!A:C,2,FALSE)</f>
        <v>5</v>
      </c>
      <c r="C124" t="str">
        <f>VLOOKUP(E124,Sheet1!A:D,4,FALSE)</f>
        <v>Acer saccharinum - Fraxinus pennsylvanica - Ulmus americana Floodplain Forest</v>
      </c>
      <c r="D124" t="str">
        <f>VLOOKUP(E124,Sheet1!L:N,3,FALSE)</f>
        <v>Acer (rubrum, saccharinum) - Fraxinus spp. - Ulmus americana Swamp Forest</v>
      </c>
      <c r="E124">
        <v>5</v>
      </c>
      <c r="F124">
        <v>686814</v>
      </c>
      <c r="G124" t="s">
        <v>14</v>
      </c>
      <c r="H124">
        <f t="shared" si="2"/>
        <v>1</v>
      </c>
      <c r="I124">
        <f t="shared" si="3"/>
        <v>0</v>
      </c>
    </row>
    <row r="125" spans="1:9" x14ac:dyDescent="0.35">
      <c r="A125" t="s">
        <v>401</v>
      </c>
      <c r="B125">
        <f>VLOOKUP(E125,Sheet1!A:C,2,FALSE)</f>
        <v>5</v>
      </c>
      <c r="C125" t="str">
        <f>VLOOKUP(E125,Sheet1!A:D,4,FALSE)</f>
        <v>Acer saccharinum - Fraxinus pennsylvanica - Ulmus americana Floodplain Forest</v>
      </c>
      <c r="D125" t="str">
        <f>VLOOKUP(E125,Sheet1!L:N,3,FALSE)</f>
        <v>Acer (rubrum, saccharinum) - Fraxinus spp. - Ulmus americana Swamp Forest</v>
      </c>
      <c r="E125">
        <v>5</v>
      </c>
      <c r="F125">
        <v>686814</v>
      </c>
      <c r="G125" t="s">
        <v>14</v>
      </c>
      <c r="H125">
        <f t="shared" si="2"/>
        <v>1</v>
      </c>
      <c r="I125">
        <f t="shared" si="3"/>
        <v>0</v>
      </c>
    </row>
    <row r="126" spans="1:9" x14ac:dyDescent="0.35">
      <c r="A126" t="s">
        <v>75</v>
      </c>
      <c r="B126">
        <f>VLOOKUP(E126,Sheet1!A:C,2,FALSE)</f>
        <v>5</v>
      </c>
      <c r="C126" t="str">
        <f>VLOOKUP(E126,Sheet1!A:D,4,FALSE)</f>
        <v>Acer saccharinum - Fraxinus pennsylvanica - Ulmus americana Floodplain Forest</v>
      </c>
      <c r="D126" t="str">
        <f>VLOOKUP(E126,Sheet1!L:N,3,FALSE)</f>
        <v>Acer (rubrum, saccharinum) - Fraxinus spp. - Ulmus americana Swamp Forest</v>
      </c>
      <c r="E126">
        <v>5</v>
      </c>
      <c r="F126">
        <v>683201</v>
      </c>
      <c r="G126" t="s">
        <v>76</v>
      </c>
      <c r="H126">
        <f t="shared" si="2"/>
        <v>0</v>
      </c>
      <c r="I126">
        <f t="shared" si="3"/>
        <v>0</v>
      </c>
    </row>
    <row r="127" spans="1:9" x14ac:dyDescent="0.35">
      <c r="A127" t="s">
        <v>95</v>
      </c>
      <c r="B127">
        <f>VLOOKUP(E127,Sheet1!A:C,2,FALSE)</f>
        <v>5</v>
      </c>
      <c r="C127" t="str">
        <f>VLOOKUP(E127,Sheet1!A:D,4,FALSE)</f>
        <v>Acer saccharinum - Fraxinus pennsylvanica - Ulmus americana Floodplain Forest</v>
      </c>
      <c r="D127" t="str">
        <f>VLOOKUP(E127,Sheet1!L:N,3,FALSE)</f>
        <v>Acer (rubrum, saccharinum) - Fraxinus spp. - Ulmus americana Swamp Forest</v>
      </c>
      <c r="E127">
        <v>5</v>
      </c>
      <c r="F127">
        <v>683201</v>
      </c>
      <c r="G127" t="s">
        <v>76</v>
      </c>
      <c r="H127">
        <f t="shared" si="2"/>
        <v>0</v>
      </c>
      <c r="I127">
        <f t="shared" si="3"/>
        <v>0</v>
      </c>
    </row>
    <row r="128" spans="1:9" x14ac:dyDescent="0.35">
      <c r="A128" t="s">
        <v>105</v>
      </c>
      <c r="B128">
        <f>VLOOKUP(E128,Sheet1!A:C,2,FALSE)</f>
        <v>5</v>
      </c>
      <c r="C128" t="str">
        <f>VLOOKUP(E128,Sheet1!A:D,4,FALSE)</f>
        <v>Acer saccharinum - Fraxinus pennsylvanica - Ulmus americana Floodplain Forest</v>
      </c>
      <c r="D128" t="str">
        <f>VLOOKUP(E128,Sheet1!L:N,3,FALSE)</f>
        <v>Acer (rubrum, saccharinum) - Fraxinus spp. - Ulmus americana Swamp Forest</v>
      </c>
      <c r="E128">
        <v>5</v>
      </c>
      <c r="F128">
        <v>683201</v>
      </c>
      <c r="G128" t="s">
        <v>76</v>
      </c>
      <c r="H128">
        <f t="shared" si="2"/>
        <v>0</v>
      </c>
      <c r="I128">
        <f t="shared" si="3"/>
        <v>0</v>
      </c>
    </row>
    <row r="129" spans="1:9" x14ac:dyDescent="0.35">
      <c r="A129" t="s">
        <v>251</v>
      </c>
      <c r="B129">
        <f>VLOOKUP(E129,Sheet1!A:C,2,FALSE)</f>
        <v>5</v>
      </c>
      <c r="C129" t="str">
        <f>VLOOKUP(E129,Sheet1!A:D,4,FALSE)</f>
        <v>Acer saccharinum - Fraxinus pennsylvanica - Ulmus americana Floodplain Forest</v>
      </c>
      <c r="D129" t="str">
        <f>VLOOKUP(E129,Sheet1!L:N,3,FALSE)</f>
        <v>Acer (rubrum, saccharinum) - Fraxinus spp. - Ulmus americana Swamp Forest</v>
      </c>
      <c r="E129">
        <v>5</v>
      </c>
      <c r="F129">
        <v>683201</v>
      </c>
      <c r="G129" t="s">
        <v>76</v>
      </c>
      <c r="H129">
        <f t="shared" si="2"/>
        <v>0</v>
      </c>
      <c r="I129">
        <f t="shared" si="3"/>
        <v>0</v>
      </c>
    </row>
    <row r="130" spans="1:9" x14ac:dyDescent="0.35">
      <c r="A130" t="s">
        <v>269</v>
      </c>
      <c r="B130">
        <f>VLOOKUP(E130,Sheet1!A:C,2,FALSE)</f>
        <v>5</v>
      </c>
      <c r="C130" t="str">
        <f>VLOOKUP(E130,Sheet1!A:D,4,FALSE)</f>
        <v>Acer saccharinum - Fraxinus pennsylvanica - Ulmus americana Floodplain Forest</v>
      </c>
      <c r="D130" t="str">
        <f>VLOOKUP(E130,Sheet1!L:N,3,FALSE)</f>
        <v>Acer (rubrum, saccharinum) - Fraxinus spp. - Ulmus americana Swamp Forest</v>
      </c>
      <c r="E130">
        <v>5</v>
      </c>
      <c r="F130">
        <v>683201</v>
      </c>
      <c r="G130" t="s">
        <v>76</v>
      </c>
      <c r="H130">
        <f t="shared" ref="H130:H193" si="4">IF($G130=C130,1,0)</f>
        <v>0</v>
      </c>
      <c r="I130">
        <f t="shared" ref="I130:I193" si="5">IF($G130=D130,1,0)</f>
        <v>0</v>
      </c>
    </row>
    <row r="131" spans="1:9" x14ac:dyDescent="0.35">
      <c r="A131" t="s">
        <v>272</v>
      </c>
      <c r="B131">
        <f>VLOOKUP(E131,Sheet1!A:C,2,FALSE)</f>
        <v>5</v>
      </c>
      <c r="C131" t="str">
        <f>VLOOKUP(E131,Sheet1!A:D,4,FALSE)</f>
        <v>Acer saccharinum - Fraxinus pennsylvanica - Ulmus americana Floodplain Forest</v>
      </c>
      <c r="D131" t="str">
        <f>VLOOKUP(E131,Sheet1!L:N,3,FALSE)</f>
        <v>Acer (rubrum, saccharinum) - Fraxinus spp. - Ulmus americana Swamp Forest</v>
      </c>
      <c r="E131">
        <v>5</v>
      </c>
      <c r="F131">
        <v>683201</v>
      </c>
      <c r="G131" t="s">
        <v>76</v>
      </c>
      <c r="H131">
        <f t="shared" si="4"/>
        <v>0</v>
      </c>
      <c r="I131">
        <f t="shared" si="5"/>
        <v>0</v>
      </c>
    </row>
    <row r="132" spans="1:9" x14ac:dyDescent="0.35">
      <c r="A132" t="s">
        <v>283</v>
      </c>
      <c r="B132">
        <f>VLOOKUP(E132,Sheet1!A:C,2,FALSE)</f>
        <v>5</v>
      </c>
      <c r="C132" t="str">
        <f>VLOOKUP(E132,Sheet1!A:D,4,FALSE)</f>
        <v>Acer saccharinum - Fraxinus pennsylvanica - Ulmus americana Floodplain Forest</v>
      </c>
      <c r="D132" t="str">
        <f>VLOOKUP(E132,Sheet1!L:N,3,FALSE)</f>
        <v>Acer (rubrum, saccharinum) - Fraxinus spp. - Ulmus americana Swamp Forest</v>
      </c>
      <c r="E132">
        <v>5</v>
      </c>
      <c r="F132">
        <v>683201</v>
      </c>
      <c r="G132" t="s">
        <v>76</v>
      </c>
      <c r="H132">
        <f t="shared" si="4"/>
        <v>0</v>
      </c>
      <c r="I132">
        <f t="shared" si="5"/>
        <v>0</v>
      </c>
    </row>
    <row r="133" spans="1:9" x14ac:dyDescent="0.35">
      <c r="A133" t="s">
        <v>21</v>
      </c>
      <c r="B133">
        <f>VLOOKUP(E133,Sheet1!A:C,2,FALSE)</f>
        <v>5</v>
      </c>
      <c r="C133" t="str">
        <f>VLOOKUP(E133,Sheet1!A:D,4,FALSE)</f>
        <v>Acer saccharinum - Fraxinus pennsylvanica - Ulmus americana Floodplain Forest</v>
      </c>
      <c r="D133" t="str">
        <f>VLOOKUP(E133,Sheet1!L:N,3,FALSE)</f>
        <v>Acer (rubrum, saccharinum) - Fraxinus spp. - Ulmus americana Swamp Forest</v>
      </c>
      <c r="E133">
        <v>5</v>
      </c>
      <c r="F133">
        <v>686869</v>
      </c>
      <c r="G133" t="s">
        <v>22</v>
      </c>
      <c r="H133">
        <f t="shared" si="4"/>
        <v>0</v>
      </c>
      <c r="I133">
        <f t="shared" si="5"/>
        <v>0</v>
      </c>
    </row>
    <row r="134" spans="1:9" x14ac:dyDescent="0.35">
      <c r="A134" t="s">
        <v>143</v>
      </c>
      <c r="B134">
        <f>VLOOKUP(E134,Sheet1!A:C,2,FALSE)</f>
        <v>5</v>
      </c>
      <c r="C134" t="str">
        <f>VLOOKUP(E134,Sheet1!A:D,4,FALSE)</f>
        <v>Acer saccharinum - Fraxinus pennsylvanica - Ulmus americana Floodplain Forest</v>
      </c>
      <c r="D134" t="str">
        <f>VLOOKUP(E134,Sheet1!L:N,3,FALSE)</f>
        <v>Acer (rubrum, saccharinum) - Fraxinus spp. - Ulmus americana Swamp Forest</v>
      </c>
      <c r="E134">
        <v>5</v>
      </c>
      <c r="F134">
        <v>686869</v>
      </c>
      <c r="G134" t="s">
        <v>22</v>
      </c>
      <c r="H134">
        <f t="shared" si="4"/>
        <v>0</v>
      </c>
      <c r="I134">
        <f t="shared" si="5"/>
        <v>0</v>
      </c>
    </row>
    <row r="135" spans="1:9" x14ac:dyDescent="0.35">
      <c r="A135" t="s">
        <v>273</v>
      </c>
      <c r="B135">
        <f>VLOOKUP(E135,Sheet1!A:C,2,FALSE)</f>
        <v>5</v>
      </c>
      <c r="C135" t="str">
        <f>VLOOKUP(E135,Sheet1!A:D,4,FALSE)</f>
        <v>Acer saccharinum - Fraxinus pennsylvanica - Ulmus americana Floodplain Forest</v>
      </c>
      <c r="D135" t="str">
        <f>VLOOKUP(E135,Sheet1!L:N,3,FALSE)</f>
        <v>Acer (rubrum, saccharinum) - Fraxinus spp. - Ulmus americana Swamp Forest</v>
      </c>
      <c r="E135">
        <v>5</v>
      </c>
      <c r="F135">
        <v>686869</v>
      </c>
      <c r="G135" t="s">
        <v>22</v>
      </c>
      <c r="H135">
        <f t="shared" si="4"/>
        <v>0</v>
      </c>
      <c r="I135">
        <f t="shared" si="5"/>
        <v>0</v>
      </c>
    </row>
    <row r="136" spans="1:9" x14ac:dyDescent="0.35">
      <c r="A136" t="s">
        <v>402</v>
      </c>
      <c r="B136">
        <f>VLOOKUP(E136,Sheet1!A:C,2,FALSE)</f>
        <v>5</v>
      </c>
      <c r="C136" t="str">
        <f>VLOOKUP(E136,Sheet1!A:D,4,FALSE)</f>
        <v>Acer saccharinum - Fraxinus pennsylvanica - Ulmus americana Floodplain Forest</v>
      </c>
      <c r="D136" t="str">
        <f>VLOOKUP(E136,Sheet1!L:N,3,FALSE)</f>
        <v>Acer (rubrum, saccharinum) - Fraxinus spp. - Ulmus americana Swamp Forest</v>
      </c>
      <c r="E136">
        <v>5</v>
      </c>
      <c r="F136">
        <v>686869</v>
      </c>
      <c r="G136" t="s">
        <v>22</v>
      </c>
      <c r="H136">
        <f t="shared" si="4"/>
        <v>0</v>
      </c>
      <c r="I136">
        <f t="shared" si="5"/>
        <v>0</v>
      </c>
    </row>
    <row r="137" spans="1:9" x14ac:dyDescent="0.35">
      <c r="A137" t="s">
        <v>374</v>
      </c>
      <c r="B137">
        <f>VLOOKUP(E137,Sheet1!A:C,2,FALSE)</f>
        <v>5</v>
      </c>
      <c r="C137" t="str">
        <f>VLOOKUP(E137,Sheet1!A:D,4,FALSE)</f>
        <v>Acer saccharinum - Fraxinus pennsylvanica - Ulmus americana Floodplain Forest</v>
      </c>
      <c r="D137" t="str">
        <f>VLOOKUP(E137,Sheet1!L:N,3,FALSE)</f>
        <v>Acer (rubrum, saccharinum) - Fraxinus spp. - Ulmus americana Swamp Forest</v>
      </c>
      <c r="E137">
        <v>5</v>
      </c>
      <c r="F137">
        <v>685222</v>
      </c>
      <c r="G137" t="s">
        <v>51</v>
      </c>
      <c r="H137">
        <f t="shared" si="4"/>
        <v>0</v>
      </c>
      <c r="I137">
        <f t="shared" si="5"/>
        <v>0</v>
      </c>
    </row>
    <row r="138" spans="1:9" x14ac:dyDescent="0.35">
      <c r="A138" t="s">
        <v>61</v>
      </c>
      <c r="B138">
        <f>VLOOKUP(E138,Sheet1!A:C,2,FALSE)</f>
        <v>5</v>
      </c>
      <c r="C138" t="str">
        <f>VLOOKUP(E138,Sheet1!A:D,4,FALSE)</f>
        <v>Acer saccharinum - Fraxinus pennsylvanica - Ulmus americana Floodplain Forest</v>
      </c>
      <c r="D138" t="str">
        <f>VLOOKUP(E138,Sheet1!L:N,3,FALSE)</f>
        <v>Acer (rubrum, saccharinum) - Fraxinus spp. - Ulmus americana Swamp Forest</v>
      </c>
      <c r="E138">
        <v>5</v>
      </c>
      <c r="F138">
        <v>892928</v>
      </c>
      <c r="G138" t="s">
        <v>62</v>
      </c>
      <c r="H138">
        <f t="shared" si="4"/>
        <v>0</v>
      </c>
      <c r="I138">
        <f t="shared" si="5"/>
        <v>0</v>
      </c>
    </row>
    <row r="139" spans="1:9" x14ac:dyDescent="0.35">
      <c r="A139" t="s">
        <v>291</v>
      </c>
      <c r="B139">
        <f>VLOOKUP(E139,Sheet1!A:C,2,FALSE)</f>
        <v>5</v>
      </c>
      <c r="C139" t="str">
        <f>VLOOKUP(E139,Sheet1!A:D,4,FALSE)</f>
        <v>Acer saccharinum - Fraxinus pennsylvanica - Ulmus americana Floodplain Forest</v>
      </c>
      <c r="D139" t="str">
        <f>VLOOKUP(E139,Sheet1!L:N,3,FALSE)</f>
        <v>Acer (rubrum, saccharinum) - Fraxinus spp. - Ulmus americana Swamp Forest</v>
      </c>
      <c r="E139">
        <v>5</v>
      </c>
      <c r="F139">
        <v>892928</v>
      </c>
      <c r="G139" t="s">
        <v>62</v>
      </c>
      <c r="H139">
        <f t="shared" si="4"/>
        <v>0</v>
      </c>
      <c r="I139">
        <f t="shared" si="5"/>
        <v>0</v>
      </c>
    </row>
    <row r="140" spans="1:9" x14ac:dyDescent="0.35">
      <c r="A140" t="s">
        <v>124</v>
      </c>
      <c r="B140">
        <f>VLOOKUP(E140,Sheet1!A:C,2,FALSE)</f>
        <v>5</v>
      </c>
      <c r="C140" t="str">
        <f>VLOOKUP(E140,Sheet1!A:D,4,FALSE)</f>
        <v>Acer saccharinum - Fraxinus pennsylvanica - Ulmus americana Floodplain Forest</v>
      </c>
      <c r="D140" t="str">
        <f>VLOOKUP(E140,Sheet1!L:N,3,FALSE)</f>
        <v>Acer (rubrum, saccharinum) - Fraxinus spp. - Ulmus americana Swamp Forest</v>
      </c>
      <c r="E140">
        <v>5</v>
      </c>
      <c r="F140">
        <v>687931</v>
      </c>
      <c r="G140" t="s">
        <v>7</v>
      </c>
      <c r="H140">
        <f t="shared" si="4"/>
        <v>0</v>
      </c>
      <c r="I140">
        <f t="shared" si="5"/>
        <v>0</v>
      </c>
    </row>
    <row r="141" spans="1:9" x14ac:dyDescent="0.35">
      <c r="A141" t="s">
        <v>162</v>
      </c>
      <c r="B141">
        <f>VLOOKUP(E141,Sheet1!A:C,2,FALSE)</f>
        <v>6</v>
      </c>
      <c r="C141" t="str">
        <f>VLOOKUP(E141,Sheet1!A:D,4,FALSE)</f>
        <v>Cornus sericea - Salix spp. - (Rosa palustris) Shrub Swamp</v>
      </c>
      <c r="D141" t="str">
        <f>VLOOKUP(E141,Sheet1!L:N,3,FALSE)</f>
        <v>Cornus sericea - Salix spp. - (Rosa palustris) Shrub Swamp</v>
      </c>
      <c r="E141">
        <v>7</v>
      </c>
      <c r="F141">
        <v>686363</v>
      </c>
      <c r="G141" t="s">
        <v>163</v>
      </c>
      <c r="H141">
        <f t="shared" si="4"/>
        <v>0</v>
      </c>
      <c r="I141">
        <f t="shared" si="5"/>
        <v>0</v>
      </c>
    </row>
    <row r="142" spans="1:9" x14ac:dyDescent="0.35">
      <c r="A142" t="s">
        <v>267</v>
      </c>
      <c r="B142">
        <f>VLOOKUP(E142,Sheet1!A:C,2,FALSE)</f>
        <v>6</v>
      </c>
      <c r="C142" t="str">
        <f>VLOOKUP(E142,Sheet1!A:D,4,FALSE)</f>
        <v>Cornus sericea - Salix spp. - (Rosa palustris) Shrub Swamp</v>
      </c>
      <c r="D142" t="str">
        <f>VLOOKUP(E142,Sheet1!L:N,3,FALSE)</f>
        <v>Cornus sericea - Salix spp. - (Rosa palustris) Shrub Swamp</v>
      </c>
      <c r="E142">
        <v>7</v>
      </c>
      <c r="F142">
        <v>686101</v>
      </c>
      <c r="G142" t="s">
        <v>268</v>
      </c>
      <c r="H142">
        <f t="shared" si="4"/>
        <v>0</v>
      </c>
      <c r="I142">
        <f t="shared" si="5"/>
        <v>0</v>
      </c>
    </row>
    <row r="143" spans="1:9" x14ac:dyDescent="0.35">
      <c r="A143" t="s">
        <v>17</v>
      </c>
      <c r="B143">
        <f>VLOOKUP(E143,Sheet1!A:C,2,FALSE)</f>
        <v>6</v>
      </c>
      <c r="C143" t="str">
        <f>VLOOKUP(E143,Sheet1!A:D,4,FALSE)</f>
        <v>Cornus sericea - Salix spp. - (Rosa palustris) Shrub Swamp</v>
      </c>
      <c r="D143" t="str">
        <f>VLOOKUP(E143,Sheet1!L:N,3,FALSE)</f>
        <v>Cornus sericea - Salix spp. - (Rosa palustris) Shrub Swamp</v>
      </c>
      <c r="E143">
        <v>7</v>
      </c>
      <c r="F143">
        <v>687693</v>
      </c>
      <c r="G143" t="s">
        <v>18</v>
      </c>
      <c r="H143">
        <f t="shared" si="4"/>
        <v>0</v>
      </c>
      <c r="I143">
        <f t="shared" si="5"/>
        <v>0</v>
      </c>
    </row>
    <row r="144" spans="1:9" x14ac:dyDescent="0.35">
      <c r="A144" t="s">
        <v>64</v>
      </c>
      <c r="B144">
        <f>VLOOKUP(E144,Sheet1!A:C,2,FALSE)</f>
        <v>6</v>
      </c>
      <c r="C144" t="str">
        <f>VLOOKUP(E144,Sheet1!A:D,4,FALSE)</f>
        <v>Cornus sericea - Salix spp. - (Rosa palustris) Shrub Swamp</v>
      </c>
      <c r="D144" t="str">
        <f>VLOOKUP(E144,Sheet1!L:N,3,FALSE)</f>
        <v>Cornus sericea - Salix spp. - (Rosa palustris) Shrub Swamp</v>
      </c>
      <c r="E144">
        <v>7</v>
      </c>
      <c r="F144">
        <v>687693</v>
      </c>
      <c r="G144" t="s">
        <v>18</v>
      </c>
      <c r="H144">
        <f t="shared" si="4"/>
        <v>0</v>
      </c>
      <c r="I144">
        <f t="shared" si="5"/>
        <v>0</v>
      </c>
    </row>
    <row r="145" spans="1:9" x14ac:dyDescent="0.35">
      <c r="A145" t="s">
        <v>176</v>
      </c>
      <c r="B145">
        <f>VLOOKUP(E145,Sheet1!A:C,2,FALSE)</f>
        <v>6</v>
      </c>
      <c r="C145" t="str">
        <f>VLOOKUP(E145,Sheet1!A:D,4,FALSE)</f>
        <v>Cornus sericea - Salix spp. - (Rosa palustris) Shrub Swamp</v>
      </c>
      <c r="D145" t="str">
        <f>VLOOKUP(E145,Sheet1!L:N,3,FALSE)</f>
        <v>Cornus sericea - Salix spp. - (Rosa palustris) Shrub Swamp</v>
      </c>
      <c r="E145">
        <v>7</v>
      </c>
      <c r="F145">
        <v>687693</v>
      </c>
      <c r="G145" t="s">
        <v>18</v>
      </c>
      <c r="H145">
        <f t="shared" si="4"/>
        <v>0</v>
      </c>
      <c r="I145">
        <f t="shared" si="5"/>
        <v>0</v>
      </c>
    </row>
    <row r="146" spans="1:9" x14ac:dyDescent="0.35">
      <c r="A146" t="s">
        <v>177</v>
      </c>
      <c r="B146">
        <f>VLOOKUP(E146,Sheet1!A:C,2,FALSE)</f>
        <v>6</v>
      </c>
      <c r="C146" t="str">
        <f>VLOOKUP(E146,Sheet1!A:D,4,FALSE)</f>
        <v>Cornus sericea - Salix spp. - (Rosa palustris) Shrub Swamp</v>
      </c>
      <c r="D146" t="str">
        <f>VLOOKUP(E146,Sheet1!L:N,3,FALSE)</f>
        <v>Cornus sericea - Salix spp. - (Rosa palustris) Shrub Swamp</v>
      </c>
      <c r="E146">
        <v>7</v>
      </c>
      <c r="F146">
        <v>687693</v>
      </c>
      <c r="G146" t="s">
        <v>18</v>
      </c>
      <c r="H146">
        <f t="shared" si="4"/>
        <v>0</v>
      </c>
      <c r="I146">
        <f t="shared" si="5"/>
        <v>0</v>
      </c>
    </row>
    <row r="147" spans="1:9" x14ac:dyDescent="0.35">
      <c r="A147" t="s">
        <v>178</v>
      </c>
      <c r="B147">
        <f>VLOOKUP(E147,Sheet1!A:C,2,FALSE)</f>
        <v>6</v>
      </c>
      <c r="C147" t="str">
        <f>VLOOKUP(E147,Sheet1!A:D,4,FALSE)</f>
        <v>Cornus sericea - Salix spp. - (Rosa palustris) Shrub Swamp</v>
      </c>
      <c r="D147" t="str">
        <f>VLOOKUP(E147,Sheet1!L:N,3,FALSE)</f>
        <v>Cornus sericea - Salix spp. - (Rosa palustris) Shrub Swamp</v>
      </c>
      <c r="E147">
        <v>7</v>
      </c>
      <c r="F147">
        <v>687693</v>
      </c>
      <c r="G147" t="s">
        <v>18</v>
      </c>
      <c r="H147">
        <f t="shared" si="4"/>
        <v>0</v>
      </c>
      <c r="I147">
        <f t="shared" si="5"/>
        <v>0</v>
      </c>
    </row>
    <row r="148" spans="1:9" x14ac:dyDescent="0.35">
      <c r="A148" t="s">
        <v>202</v>
      </c>
      <c r="B148">
        <f>VLOOKUP(E148,Sheet1!A:C,2,FALSE)</f>
        <v>6</v>
      </c>
      <c r="C148" t="str">
        <f>VLOOKUP(E148,Sheet1!A:D,4,FALSE)</f>
        <v>Cornus sericea - Salix spp. - (Rosa palustris) Shrub Swamp</v>
      </c>
      <c r="D148" t="str">
        <f>VLOOKUP(E148,Sheet1!L:N,3,FALSE)</f>
        <v>Cornus sericea - Salix spp. - (Rosa palustris) Shrub Swamp</v>
      </c>
      <c r="E148">
        <v>7</v>
      </c>
      <c r="F148">
        <v>687693</v>
      </c>
      <c r="G148" t="s">
        <v>18</v>
      </c>
      <c r="H148">
        <f t="shared" si="4"/>
        <v>0</v>
      </c>
      <c r="I148">
        <f t="shared" si="5"/>
        <v>0</v>
      </c>
    </row>
    <row r="149" spans="1:9" x14ac:dyDescent="0.35">
      <c r="A149" t="s">
        <v>244</v>
      </c>
      <c r="B149">
        <f>VLOOKUP(E149,Sheet1!A:C,2,FALSE)</f>
        <v>6</v>
      </c>
      <c r="C149" t="str">
        <f>VLOOKUP(E149,Sheet1!A:D,4,FALSE)</f>
        <v>Cornus sericea - Salix spp. - (Rosa palustris) Shrub Swamp</v>
      </c>
      <c r="D149" t="str">
        <f>VLOOKUP(E149,Sheet1!L:N,3,FALSE)</f>
        <v>Cornus sericea - Salix spp. - (Rosa palustris) Shrub Swamp</v>
      </c>
      <c r="E149">
        <v>7</v>
      </c>
      <c r="F149">
        <v>686869</v>
      </c>
      <c r="G149" t="s">
        <v>22</v>
      </c>
      <c r="H149">
        <f t="shared" si="4"/>
        <v>0</v>
      </c>
      <c r="I149">
        <f t="shared" si="5"/>
        <v>0</v>
      </c>
    </row>
    <row r="150" spans="1:9" x14ac:dyDescent="0.35">
      <c r="A150" t="s">
        <v>245</v>
      </c>
      <c r="B150">
        <f>VLOOKUP(E150,Sheet1!A:C,2,FALSE)</f>
        <v>6</v>
      </c>
      <c r="C150" t="str">
        <f>VLOOKUP(E150,Sheet1!A:D,4,FALSE)</f>
        <v>Cornus sericea - Salix spp. - (Rosa palustris) Shrub Swamp</v>
      </c>
      <c r="D150" t="str">
        <f>VLOOKUP(E150,Sheet1!L:N,3,FALSE)</f>
        <v>Cornus sericea - Salix spp. - (Rosa palustris) Shrub Swamp</v>
      </c>
      <c r="E150">
        <v>7</v>
      </c>
      <c r="F150">
        <v>686869</v>
      </c>
      <c r="G150" t="s">
        <v>22</v>
      </c>
      <c r="H150">
        <f t="shared" si="4"/>
        <v>0</v>
      </c>
      <c r="I150">
        <f t="shared" si="5"/>
        <v>0</v>
      </c>
    </row>
    <row r="151" spans="1:9" x14ac:dyDescent="0.35">
      <c r="A151" t="s">
        <v>278</v>
      </c>
      <c r="B151">
        <f>VLOOKUP(E151,Sheet1!A:C,2,FALSE)</f>
        <v>6</v>
      </c>
      <c r="C151" t="str">
        <f>VLOOKUP(E151,Sheet1!A:D,4,FALSE)</f>
        <v>Cornus sericea - Salix spp. - (Rosa palustris) Shrub Swamp</v>
      </c>
      <c r="D151" t="str">
        <f>VLOOKUP(E151,Sheet1!L:N,3,FALSE)</f>
        <v>Cornus sericea - Salix spp. - (Rosa palustris) Shrub Swamp</v>
      </c>
      <c r="E151">
        <v>7</v>
      </c>
      <c r="F151">
        <v>686869</v>
      </c>
      <c r="G151" t="s">
        <v>22</v>
      </c>
      <c r="H151">
        <f t="shared" si="4"/>
        <v>0</v>
      </c>
      <c r="I151">
        <f t="shared" si="5"/>
        <v>0</v>
      </c>
    </row>
    <row r="152" spans="1:9" x14ac:dyDescent="0.35">
      <c r="A152" t="s">
        <v>381</v>
      </c>
      <c r="B152">
        <f>VLOOKUP(E152,Sheet1!A:C,2,FALSE)</f>
        <v>6</v>
      </c>
      <c r="C152" t="str">
        <f>VLOOKUP(E152,Sheet1!A:D,4,FALSE)</f>
        <v>Cornus sericea - Salix spp. - (Rosa palustris) Shrub Swamp</v>
      </c>
      <c r="D152" t="str">
        <f>VLOOKUP(E152,Sheet1!L:N,3,FALSE)</f>
        <v>Cornus sericea - Salix spp. - (Rosa palustris) Shrub Swamp</v>
      </c>
      <c r="E152">
        <v>7</v>
      </c>
      <c r="F152">
        <v>686869</v>
      </c>
      <c r="G152" t="s">
        <v>22</v>
      </c>
      <c r="H152">
        <f t="shared" si="4"/>
        <v>0</v>
      </c>
      <c r="I152">
        <f t="shared" si="5"/>
        <v>0</v>
      </c>
    </row>
    <row r="153" spans="1:9" x14ac:dyDescent="0.35">
      <c r="A153" t="s">
        <v>106</v>
      </c>
      <c r="B153">
        <f>VLOOKUP(E153,Sheet1!A:C,2,FALSE)</f>
        <v>6</v>
      </c>
      <c r="C153" t="str">
        <f>VLOOKUP(E153,Sheet1!A:D,4,FALSE)</f>
        <v>Cornus sericea - Salix spp. - (Rosa palustris) Shrub Swamp</v>
      </c>
      <c r="D153" t="str">
        <f>VLOOKUP(E153,Sheet1!L:N,3,FALSE)</f>
        <v>Cornus sericea - Salix spp. - (Rosa palustris) Shrub Swamp</v>
      </c>
      <c r="E153">
        <v>7</v>
      </c>
      <c r="F153">
        <v>685728</v>
      </c>
      <c r="G153" t="s">
        <v>107</v>
      </c>
      <c r="H153">
        <f t="shared" si="4"/>
        <v>0</v>
      </c>
      <c r="I153">
        <f t="shared" si="5"/>
        <v>0</v>
      </c>
    </row>
    <row r="154" spans="1:9" x14ac:dyDescent="0.35">
      <c r="A154" t="s">
        <v>369</v>
      </c>
      <c r="B154">
        <f>VLOOKUP(E154,Sheet1!A:C,2,FALSE)</f>
        <v>6</v>
      </c>
      <c r="C154" t="str">
        <f>VLOOKUP(E154,Sheet1!A:D,4,FALSE)</f>
        <v>Cornus sericea - Salix spp. - (Rosa palustris) Shrub Swamp</v>
      </c>
      <c r="D154" t="str">
        <f>VLOOKUP(E154,Sheet1!L:N,3,FALSE)</f>
        <v>Cornus sericea - Salix spp. - (Rosa palustris) Shrub Swamp</v>
      </c>
      <c r="E154">
        <v>7</v>
      </c>
      <c r="F154">
        <v>686190</v>
      </c>
      <c r="G154" t="s">
        <v>68</v>
      </c>
      <c r="H154">
        <f t="shared" si="4"/>
        <v>1</v>
      </c>
      <c r="I154">
        <f t="shared" si="5"/>
        <v>1</v>
      </c>
    </row>
    <row r="155" spans="1:9" x14ac:dyDescent="0.35">
      <c r="A155" t="s">
        <v>133</v>
      </c>
      <c r="B155">
        <f>VLOOKUP(E155,Sheet1!A:C,2,FALSE)</f>
        <v>6</v>
      </c>
      <c r="C155" t="str">
        <f>VLOOKUP(E155,Sheet1!A:D,4,FALSE)</f>
        <v>Cornus sericea - Salix spp. - (Rosa palustris) Shrub Swamp</v>
      </c>
      <c r="D155" t="str">
        <f>VLOOKUP(E155,Sheet1!L:N,3,FALSE)</f>
        <v>Cornus sericea - Salix spp. - (Rosa palustris) Shrub Swamp</v>
      </c>
      <c r="E155">
        <v>7</v>
      </c>
      <c r="F155">
        <v>687037</v>
      </c>
      <c r="G155" t="s">
        <v>134</v>
      </c>
      <c r="H155">
        <f t="shared" si="4"/>
        <v>0</v>
      </c>
      <c r="I155">
        <f t="shared" si="5"/>
        <v>0</v>
      </c>
    </row>
    <row r="156" spans="1:9" x14ac:dyDescent="0.35">
      <c r="A156" t="s">
        <v>71</v>
      </c>
      <c r="B156">
        <f>VLOOKUP(E156,Sheet1!A:C,2,FALSE)</f>
        <v>6</v>
      </c>
      <c r="C156" t="str">
        <f>VLOOKUP(E156,Sheet1!A:D,4,FALSE)</f>
        <v>Cornus sericea - Salix spp. - (Rosa palustris) Shrub Swamp</v>
      </c>
      <c r="D156" t="str">
        <f>VLOOKUP(E156,Sheet1!L:N,3,FALSE)</f>
        <v>Cornus sericea - Salix spp. - (Rosa palustris) Shrub Swamp</v>
      </c>
      <c r="E156">
        <v>7</v>
      </c>
      <c r="F156">
        <v>686729</v>
      </c>
      <c r="G156" t="s">
        <v>72</v>
      </c>
      <c r="H156">
        <f t="shared" si="4"/>
        <v>0</v>
      </c>
      <c r="I156">
        <f t="shared" si="5"/>
        <v>0</v>
      </c>
    </row>
    <row r="157" spans="1:9" x14ac:dyDescent="0.35">
      <c r="A157" t="s">
        <v>96</v>
      </c>
      <c r="B157">
        <f>VLOOKUP(E157,Sheet1!A:C,2,FALSE)</f>
        <v>6</v>
      </c>
      <c r="C157" t="str">
        <f>VLOOKUP(E157,Sheet1!A:D,4,FALSE)</f>
        <v>Cornus sericea - Salix spp. - (Rosa palustris) Shrub Swamp</v>
      </c>
      <c r="D157" t="str">
        <f>VLOOKUP(E157,Sheet1!L:N,3,FALSE)</f>
        <v>Cornus sericea - Salix spp. - (Rosa palustris) Shrub Swamp</v>
      </c>
      <c r="E157">
        <v>7</v>
      </c>
      <c r="F157">
        <v>684274</v>
      </c>
      <c r="G157" t="s">
        <v>97</v>
      </c>
      <c r="H157">
        <f t="shared" si="4"/>
        <v>0</v>
      </c>
      <c r="I157">
        <f t="shared" si="5"/>
        <v>0</v>
      </c>
    </row>
    <row r="158" spans="1:9" x14ac:dyDescent="0.35">
      <c r="A158" t="s">
        <v>168</v>
      </c>
      <c r="B158">
        <f>VLOOKUP(E158,Sheet1!A:C,2,FALSE)</f>
        <v>6</v>
      </c>
      <c r="C158" t="str">
        <f>VLOOKUP(E158,Sheet1!A:D,4,FALSE)</f>
        <v>Cornus sericea - Salix spp. - (Rosa palustris) Shrub Swamp</v>
      </c>
      <c r="D158" t="str">
        <f>VLOOKUP(E158,Sheet1!L:N,3,FALSE)</f>
        <v>Cornus sericea - Salix spp. - (Rosa palustris) Shrub Swamp</v>
      </c>
      <c r="E158">
        <v>7</v>
      </c>
      <c r="F158">
        <v>793415</v>
      </c>
      <c r="G158" t="s">
        <v>169</v>
      </c>
      <c r="H158">
        <f t="shared" si="4"/>
        <v>0</v>
      </c>
      <c r="I158">
        <f t="shared" si="5"/>
        <v>0</v>
      </c>
    </row>
    <row r="159" spans="1:9" x14ac:dyDescent="0.35">
      <c r="A159" t="s">
        <v>403</v>
      </c>
      <c r="B159">
        <f>VLOOKUP(E159,Sheet1!A:C,2,FALSE)</f>
        <v>6</v>
      </c>
      <c r="C159" t="str">
        <f>VLOOKUP(E159,Sheet1!A:D,4,FALSE)</f>
        <v>Cornus sericea - Salix spp. - (Rosa palustris) Shrub Swamp</v>
      </c>
      <c r="D159" t="str">
        <f>VLOOKUP(E159,Sheet1!L:N,3,FALSE)</f>
        <v>Cornus sericea - Salix spp. - (Rosa palustris) Shrub Swamp</v>
      </c>
      <c r="E159">
        <v>7</v>
      </c>
      <c r="F159">
        <v>793415</v>
      </c>
      <c r="G159" t="s">
        <v>169</v>
      </c>
      <c r="H159">
        <f t="shared" si="4"/>
        <v>0</v>
      </c>
      <c r="I159">
        <f t="shared" si="5"/>
        <v>0</v>
      </c>
    </row>
    <row r="160" spans="1:9" x14ac:dyDescent="0.35">
      <c r="A160" t="s">
        <v>41</v>
      </c>
      <c r="B160">
        <f>VLOOKUP(E160,Sheet1!A:C,2,FALSE)</f>
        <v>6</v>
      </c>
      <c r="C160" t="str">
        <f>VLOOKUP(E160,Sheet1!A:D,4,FALSE)</f>
        <v>Cornus sericea - Salix spp. - (Rosa palustris) Shrub Swamp</v>
      </c>
      <c r="D160" t="str">
        <f>VLOOKUP(E160,Sheet1!L:N,3,FALSE)</f>
        <v>Cornus sericea - Salix spp. - (Rosa palustris) Shrub Swamp</v>
      </c>
      <c r="E160">
        <v>7</v>
      </c>
      <c r="F160">
        <v>688171</v>
      </c>
      <c r="G160" t="s">
        <v>42</v>
      </c>
      <c r="H160">
        <f t="shared" si="4"/>
        <v>0</v>
      </c>
      <c r="I160">
        <f t="shared" si="5"/>
        <v>0</v>
      </c>
    </row>
    <row r="161" spans="1:9" x14ac:dyDescent="0.35">
      <c r="A161" t="s">
        <v>164</v>
      </c>
      <c r="B161">
        <f>VLOOKUP(E161,Sheet1!A:C,2,FALSE)</f>
        <v>6</v>
      </c>
      <c r="C161" t="str">
        <f>VLOOKUP(E161,Sheet1!A:D,4,FALSE)</f>
        <v>Cornus sericea - Salix spp. - (Rosa palustris) Shrub Swamp</v>
      </c>
      <c r="D161" t="str">
        <f>VLOOKUP(E161,Sheet1!L:N,3,FALSE)</f>
        <v>Cornus sericea - Salix spp. - (Rosa palustris) Shrub Swamp</v>
      </c>
      <c r="E161">
        <v>7</v>
      </c>
      <c r="F161">
        <v>688171</v>
      </c>
      <c r="G161" t="s">
        <v>42</v>
      </c>
      <c r="H161">
        <f t="shared" si="4"/>
        <v>0</v>
      </c>
      <c r="I161">
        <f t="shared" si="5"/>
        <v>0</v>
      </c>
    </row>
    <row r="162" spans="1:9" x14ac:dyDescent="0.35">
      <c r="A162" t="s">
        <v>228</v>
      </c>
      <c r="B162">
        <f>VLOOKUP(E162,Sheet1!A:C,2,FALSE)</f>
        <v>6</v>
      </c>
      <c r="C162" t="str">
        <f>VLOOKUP(E162,Sheet1!A:D,4,FALSE)</f>
        <v>Cornus sericea - Salix spp. - (Rosa palustris) Shrub Swamp</v>
      </c>
      <c r="D162" t="str">
        <f>VLOOKUP(E162,Sheet1!L:N,3,FALSE)</f>
        <v>Cornus sericea - Salix spp. - (Rosa palustris) Shrub Swamp</v>
      </c>
      <c r="E162">
        <v>7</v>
      </c>
      <c r="F162">
        <v>688171</v>
      </c>
      <c r="G162" t="s">
        <v>42</v>
      </c>
      <c r="H162">
        <f t="shared" si="4"/>
        <v>0</v>
      </c>
      <c r="I162">
        <f t="shared" si="5"/>
        <v>0</v>
      </c>
    </row>
    <row r="163" spans="1:9" x14ac:dyDescent="0.35">
      <c r="A163" t="s">
        <v>370</v>
      </c>
      <c r="B163">
        <f>VLOOKUP(E163,Sheet1!A:C,2,FALSE)</f>
        <v>6</v>
      </c>
      <c r="C163" t="str">
        <f>VLOOKUP(E163,Sheet1!A:D,4,FALSE)</f>
        <v>Cornus sericea - Salix spp. - (Rosa palustris) Shrub Swamp</v>
      </c>
      <c r="D163" t="str">
        <f>VLOOKUP(E163,Sheet1!L:N,3,FALSE)</f>
        <v>Cornus sericea - Salix spp. - (Rosa palustris) Shrub Swamp</v>
      </c>
      <c r="E163">
        <v>7</v>
      </c>
      <c r="F163">
        <v>688171</v>
      </c>
      <c r="G163" t="s">
        <v>42</v>
      </c>
      <c r="H163">
        <f t="shared" si="4"/>
        <v>0</v>
      </c>
      <c r="I163">
        <f t="shared" si="5"/>
        <v>0</v>
      </c>
    </row>
    <row r="164" spans="1:9" x14ac:dyDescent="0.35">
      <c r="A164" t="s">
        <v>65</v>
      </c>
      <c r="B164">
        <f>VLOOKUP(E164,Sheet1!A:C,2,FALSE)</f>
        <v>6</v>
      </c>
      <c r="C164" t="str">
        <f>VLOOKUP(E164,Sheet1!A:D,4,FALSE)</f>
        <v>Cornus sericea - Salix spp. - (Rosa palustris) Shrub Swamp</v>
      </c>
      <c r="D164" t="str">
        <f>VLOOKUP(E164,Sheet1!L:N,3,FALSE)</f>
        <v>Cornus sericea - Salix spp. - (Rosa palustris) Shrub Swamp</v>
      </c>
      <c r="E164">
        <v>7</v>
      </c>
      <c r="F164">
        <v>685380</v>
      </c>
      <c r="G164" t="s">
        <v>66</v>
      </c>
      <c r="H164">
        <f t="shared" si="4"/>
        <v>0</v>
      </c>
      <c r="I164">
        <f t="shared" si="5"/>
        <v>0</v>
      </c>
    </row>
    <row r="165" spans="1:9" x14ac:dyDescent="0.35">
      <c r="A165" t="s">
        <v>372</v>
      </c>
      <c r="B165">
        <f>VLOOKUP(E165,Sheet1!A:C,2,FALSE)</f>
        <v>6</v>
      </c>
      <c r="C165" t="str">
        <f>VLOOKUP(E165,Sheet1!A:D,4,FALSE)</f>
        <v>Cornus sericea - Salix spp. - (Rosa palustris) Shrub Swamp</v>
      </c>
      <c r="D165" t="str">
        <f>VLOOKUP(E165,Sheet1!L:N,3,FALSE)</f>
        <v>Cornus sericea - Salix spp. - (Rosa palustris) Shrub Swamp</v>
      </c>
      <c r="E165">
        <v>7</v>
      </c>
      <c r="F165">
        <v>903084</v>
      </c>
      <c r="G165" t="s">
        <v>373</v>
      </c>
      <c r="H165">
        <f t="shared" si="4"/>
        <v>0</v>
      </c>
      <c r="I165">
        <f t="shared" si="5"/>
        <v>0</v>
      </c>
    </row>
    <row r="166" spans="1:9" x14ac:dyDescent="0.35">
      <c r="A166" t="s">
        <v>38</v>
      </c>
      <c r="B166">
        <f>VLOOKUP(E166,Sheet1!A:C,2,FALSE)</f>
        <v>6</v>
      </c>
      <c r="C166" t="str">
        <f>VLOOKUP(E166,Sheet1!A:D,4,FALSE)</f>
        <v>Cornus sericea - Salix spp. - (Rosa palustris) Shrub Swamp</v>
      </c>
      <c r="D166" t="str">
        <f>VLOOKUP(E166,Sheet1!L:N,3,FALSE)</f>
        <v>Cornus sericea - Salix spp. - (Rosa palustris) Shrub Swamp</v>
      </c>
      <c r="E166">
        <v>7</v>
      </c>
      <c r="F166">
        <v>685564</v>
      </c>
      <c r="G166" t="s">
        <v>39</v>
      </c>
      <c r="H166">
        <f t="shared" si="4"/>
        <v>0</v>
      </c>
      <c r="I166">
        <f t="shared" si="5"/>
        <v>0</v>
      </c>
    </row>
    <row r="167" spans="1:9" x14ac:dyDescent="0.35">
      <c r="A167" t="s">
        <v>307</v>
      </c>
      <c r="B167">
        <f>VLOOKUP(E167,Sheet1!A:C,2,FALSE)</f>
        <v>6</v>
      </c>
      <c r="C167" t="str">
        <f>VLOOKUP(E167,Sheet1!A:D,4,FALSE)</f>
        <v>Cornus sericea - Salix spp. - (Rosa palustris) Shrub Swamp</v>
      </c>
      <c r="D167" t="str">
        <f>VLOOKUP(E167,Sheet1!L:N,3,FALSE)</f>
        <v>Cornus sericea - Salix spp. - (Rosa palustris) Shrub Swamp</v>
      </c>
      <c r="E167">
        <v>7</v>
      </c>
      <c r="F167">
        <v>791987</v>
      </c>
      <c r="G167" t="s">
        <v>308</v>
      </c>
      <c r="H167">
        <f t="shared" si="4"/>
        <v>0</v>
      </c>
      <c r="I167">
        <f t="shared" si="5"/>
        <v>0</v>
      </c>
    </row>
    <row r="168" spans="1:9" x14ac:dyDescent="0.35">
      <c r="A168" t="s">
        <v>309</v>
      </c>
      <c r="B168">
        <f>VLOOKUP(E168,Sheet1!A:C,2,FALSE)</f>
        <v>6</v>
      </c>
      <c r="C168" t="str">
        <f>VLOOKUP(E168,Sheet1!A:D,4,FALSE)</f>
        <v>Cornus sericea - Salix spp. - (Rosa palustris) Shrub Swamp</v>
      </c>
      <c r="D168" t="str">
        <f>VLOOKUP(E168,Sheet1!L:N,3,FALSE)</f>
        <v>Cornus sericea - Salix spp. - (Rosa palustris) Shrub Swamp</v>
      </c>
      <c r="E168">
        <v>7</v>
      </c>
      <c r="F168">
        <v>769597</v>
      </c>
      <c r="G168" t="s">
        <v>310</v>
      </c>
      <c r="H168">
        <f t="shared" si="4"/>
        <v>0</v>
      </c>
      <c r="I168">
        <f t="shared" si="5"/>
        <v>0</v>
      </c>
    </row>
    <row r="169" spans="1:9" x14ac:dyDescent="0.35">
      <c r="A169" t="s">
        <v>384</v>
      </c>
      <c r="B169">
        <f>VLOOKUP(E169,Sheet1!A:C,2,FALSE)</f>
        <v>6</v>
      </c>
      <c r="C169" t="str">
        <f>VLOOKUP(E169,Sheet1!A:D,4,FALSE)</f>
        <v>Cornus sericea - Salix spp. - (Rosa palustris) Shrub Swamp</v>
      </c>
      <c r="D169" t="str">
        <f>VLOOKUP(E169,Sheet1!L:N,3,FALSE)</f>
        <v>Cornus sericea - Salix spp. - (Rosa palustris) Shrub Swamp</v>
      </c>
      <c r="E169">
        <v>7</v>
      </c>
      <c r="F169">
        <v>687931</v>
      </c>
      <c r="G169" t="s">
        <v>7</v>
      </c>
      <c r="H169">
        <f t="shared" si="4"/>
        <v>0</v>
      </c>
      <c r="I169">
        <f t="shared" si="5"/>
        <v>0</v>
      </c>
    </row>
    <row r="170" spans="1:9" x14ac:dyDescent="0.35">
      <c r="A170" t="s">
        <v>79</v>
      </c>
      <c r="B170">
        <f>VLOOKUP(E170,Sheet1!A:C,2,FALSE)</f>
        <v>6</v>
      </c>
      <c r="C170" t="str">
        <f>VLOOKUP(E170,Sheet1!A:D,4,FALSE)</f>
        <v>Cornus sericea - Salix spp. - (Rosa palustris) Shrub Swamp</v>
      </c>
      <c r="D170" t="str">
        <f>VLOOKUP(E170,Sheet1!L:N,3,FALSE)</f>
        <v>Cornus sericea - Salix spp. - (Rosa palustris) Shrub Swamp</v>
      </c>
      <c r="E170">
        <v>7</v>
      </c>
      <c r="F170">
        <v>689270</v>
      </c>
      <c r="G170" t="s">
        <v>80</v>
      </c>
      <c r="H170">
        <f t="shared" si="4"/>
        <v>0</v>
      </c>
      <c r="I170">
        <f t="shared" si="5"/>
        <v>0</v>
      </c>
    </row>
    <row r="171" spans="1:9" x14ac:dyDescent="0.35">
      <c r="A171" t="s">
        <v>315</v>
      </c>
      <c r="B171">
        <f>VLOOKUP(E171,Sheet1!A:C,2,FALSE)</f>
        <v>6</v>
      </c>
      <c r="C171" t="str">
        <f>VLOOKUP(E171,Sheet1!A:D,4,FALSE)</f>
        <v>Cornus sericea - Salix spp. - (Rosa palustris) Shrub Swamp</v>
      </c>
      <c r="D171" t="str">
        <f>VLOOKUP(E171,Sheet1!L:N,3,FALSE)</f>
        <v>Cornus sericea - Salix spp. - (Rosa palustris) Shrub Swamp</v>
      </c>
      <c r="E171">
        <v>7</v>
      </c>
      <c r="F171">
        <v>684155</v>
      </c>
      <c r="G171" t="s">
        <v>316</v>
      </c>
      <c r="H171">
        <f t="shared" si="4"/>
        <v>0</v>
      </c>
      <c r="I171">
        <f t="shared" si="5"/>
        <v>0</v>
      </c>
    </row>
    <row r="172" spans="1:9" x14ac:dyDescent="0.35">
      <c r="A172" t="s">
        <v>166</v>
      </c>
      <c r="B172">
        <f>VLOOKUP(E172,Sheet1!A:C,2,FALSE)</f>
        <v>6</v>
      </c>
      <c r="C172" t="str">
        <f>VLOOKUP(E172,Sheet1!A:D,4,FALSE)</f>
        <v>Cornus sericea - Salix spp. - (Rosa palustris) Shrub Swamp</v>
      </c>
      <c r="D172" t="str">
        <f>VLOOKUP(E172,Sheet1!L:N,3,FALSE)</f>
        <v>Cornus sericea - Salix spp. - (Rosa palustris) Shrub Swamp</v>
      </c>
      <c r="E172">
        <v>7</v>
      </c>
      <c r="F172">
        <v>686421</v>
      </c>
      <c r="G172" t="s">
        <v>167</v>
      </c>
      <c r="H172">
        <f t="shared" si="4"/>
        <v>0</v>
      </c>
      <c r="I172">
        <f t="shared" si="5"/>
        <v>0</v>
      </c>
    </row>
    <row r="173" spans="1:9" x14ac:dyDescent="0.35">
      <c r="A173" t="s">
        <v>179</v>
      </c>
      <c r="B173">
        <f>VLOOKUP(E173,Sheet1!A:C,2,FALSE)</f>
        <v>6</v>
      </c>
      <c r="C173" t="str">
        <f>VLOOKUP(E173,Sheet1!A:D,4,FALSE)</f>
        <v>Cornus sericea - Salix spp. - (Rosa palustris) Shrub Swamp</v>
      </c>
      <c r="D173" t="str">
        <f>VLOOKUP(E173,Sheet1!L:N,3,FALSE)</f>
        <v>Cornus sericea - Salix spp. - (Rosa palustris) Shrub Swamp</v>
      </c>
      <c r="E173">
        <v>7</v>
      </c>
      <c r="F173">
        <v>689103</v>
      </c>
      <c r="G173" t="s">
        <v>180</v>
      </c>
      <c r="H173">
        <f t="shared" si="4"/>
        <v>0</v>
      </c>
      <c r="I173">
        <f t="shared" si="5"/>
        <v>0</v>
      </c>
    </row>
    <row r="174" spans="1:9" x14ac:dyDescent="0.35">
      <c r="A174" t="s">
        <v>108</v>
      </c>
      <c r="B174">
        <f>VLOOKUP(E174,Sheet1!A:C,2,FALSE)</f>
        <v>6</v>
      </c>
      <c r="C174" t="str">
        <f>VLOOKUP(E174,Sheet1!A:D,4,FALSE)</f>
        <v>Cornus sericea - Salix spp. - (Rosa palustris) Shrub Swamp</v>
      </c>
      <c r="D174" t="str">
        <f>VLOOKUP(E174,Sheet1!L:N,3,FALSE)</f>
        <v>Cornus sericea - Salix spp. - (Rosa palustris) Shrub Swamp</v>
      </c>
      <c r="E174">
        <v>7</v>
      </c>
      <c r="F174">
        <v>689818</v>
      </c>
      <c r="G174" t="s">
        <v>109</v>
      </c>
      <c r="H174">
        <f t="shared" si="4"/>
        <v>0</v>
      </c>
      <c r="I174">
        <f t="shared" si="5"/>
        <v>0</v>
      </c>
    </row>
    <row r="175" spans="1:9" x14ac:dyDescent="0.35">
      <c r="A175" t="s">
        <v>165</v>
      </c>
      <c r="B175">
        <f>VLOOKUP(E175,Sheet1!A:C,2,FALSE)</f>
        <v>6</v>
      </c>
      <c r="C175" t="str">
        <f>VLOOKUP(E175,Sheet1!A:D,4,FALSE)</f>
        <v>Cornus sericea - Salix spp. - (Rosa palustris) Shrub Swamp</v>
      </c>
      <c r="D175" t="str">
        <f>VLOOKUP(E175,Sheet1!L:N,3,FALSE)</f>
        <v>Cornus sericea - Salix spp. - (Rosa palustris) Shrub Swamp</v>
      </c>
      <c r="E175">
        <v>7</v>
      </c>
      <c r="F175">
        <v>689818</v>
      </c>
      <c r="G175" t="s">
        <v>109</v>
      </c>
      <c r="H175">
        <f t="shared" si="4"/>
        <v>0</v>
      </c>
      <c r="I175">
        <f t="shared" si="5"/>
        <v>0</v>
      </c>
    </row>
    <row r="176" spans="1:9" x14ac:dyDescent="0.35">
      <c r="A176" t="s">
        <v>10</v>
      </c>
      <c r="B176">
        <f>VLOOKUP(E176,Sheet1!A:C,2,FALSE)</f>
        <v>7</v>
      </c>
      <c r="C176" t="str">
        <f>VLOOKUP(E176,Sheet1!A:D,4,FALSE)</f>
        <v>Acer (rubrum, saccharinum) - Fraxinus spp. - Ulmus americana Swamp Forest</v>
      </c>
      <c r="D176" t="str">
        <f>VLOOKUP(E176,Sheet1!L:N,3,FALSE)</f>
        <v>Acer (rubrum, saccharinum) - Fraxinus spp. - Ulmus americana Swamp Forest</v>
      </c>
      <c r="E176">
        <v>4</v>
      </c>
      <c r="F176">
        <v>688421</v>
      </c>
      <c r="G176" t="s">
        <v>11</v>
      </c>
      <c r="H176">
        <f t="shared" si="4"/>
        <v>1</v>
      </c>
      <c r="I176">
        <f t="shared" si="5"/>
        <v>1</v>
      </c>
    </row>
    <row r="177" spans="1:9" x14ac:dyDescent="0.35">
      <c r="A177" t="s">
        <v>130</v>
      </c>
      <c r="B177">
        <f>VLOOKUP(E177,Sheet1!A:C,2,FALSE)</f>
        <v>7</v>
      </c>
      <c r="C177" t="str">
        <f>VLOOKUP(E177,Sheet1!A:D,4,FALSE)</f>
        <v>Acer (rubrum, saccharinum) - Fraxinus spp. - Ulmus americana Swamp Forest</v>
      </c>
      <c r="D177" t="str">
        <f>VLOOKUP(E177,Sheet1!L:N,3,FALSE)</f>
        <v>Acer (rubrum, saccharinum) - Fraxinus spp. - Ulmus americana Swamp Forest</v>
      </c>
      <c r="E177">
        <v>4</v>
      </c>
      <c r="F177">
        <v>688421</v>
      </c>
      <c r="G177" t="s">
        <v>11</v>
      </c>
      <c r="H177">
        <f t="shared" si="4"/>
        <v>1</v>
      </c>
      <c r="I177">
        <f t="shared" si="5"/>
        <v>1</v>
      </c>
    </row>
    <row r="178" spans="1:9" x14ac:dyDescent="0.35">
      <c r="A178" t="s">
        <v>174</v>
      </c>
      <c r="B178">
        <f>VLOOKUP(E178,Sheet1!A:C,2,FALSE)</f>
        <v>7</v>
      </c>
      <c r="C178" t="str">
        <f>VLOOKUP(E178,Sheet1!A:D,4,FALSE)</f>
        <v>Acer (rubrum, saccharinum) - Fraxinus spp. - Ulmus americana Swamp Forest</v>
      </c>
      <c r="D178" t="str">
        <f>VLOOKUP(E178,Sheet1!L:N,3,FALSE)</f>
        <v>Acer (rubrum, saccharinum) - Fraxinus spp. - Ulmus americana Swamp Forest</v>
      </c>
      <c r="E178">
        <v>4</v>
      </c>
      <c r="F178">
        <v>688421</v>
      </c>
      <c r="G178" t="s">
        <v>11</v>
      </c>
      <c r="H178">
        <f t="shared" si="4"/>
        <v>1</v>
      </c>
      <c r="I178">
        <f t="shared" si="5"/>
        <v>1</v>
      </c>
    </row>
    <row r="179" spans="1:9" x14ac:dyDescent="0.35">
      <c r="A179" t="s">
        <v>270</v>
      </c>
      <c r="B179">
        <f>VLOOKUP(E179,Sheet1!A:C,2,FALSE)</f>
        <v>7</v>
      </c>
      <c r="C179" t="str">
        <f>VLOOKUP(E179,Sheet1!A:D,4,FALSE)</f>
        <v>Acer (rubrum, saccharinum) - Fraxinus spp. - Ulmus americana Swamp Forest</v>
      </c>
      <c r="D179" t="str">
        <f>VLOOKUP(E179,Sheet1!L:N,3,FALSE)</f>
        <v>Acer (rubrum, saccharinum) - Fraxinus spp. - Ulmus americana Swamp Forest</v>
      </c>
      <c r="E179">
        <v>4</v>
      </c>
      <c r="F179">
        <v>688675</v>
      </c>
      <c r="G179" t="s">
        <v>271</v>
      </c>
      <c r="H179">
        <f t="shared" si="4"/>
        <v>0</v>
      </c>
      <c r="I179">
        <f t="shared" si="5"/>
        <v>0</v>
      </c>
    </row>
    <row r="180" spans="1:9" x14ac:dyDescent="0.35">
      <c r="A180" t="s">
        <v>151</v>
      </c>
      <c r="B180">
        <f>VLOOKUP(E180,Sheet1!A:C,2,FALSE)</f>
        <v>7</v>
      </c>
      <c r="C180" t="str">
        <f>VLOOKUP(E180,Sheet1!A:D,4,FALSE)</f>
        <v>Acer (rubrum, saccharinum) - Fraxinus spp. - Ulmus americana Swamp Forest</v>
      </c>
      <c r="D180" t="str">
        <f>VLOOKUP(E180,Sheet1!L:N,3,FALSE)</f>
        <v>Acer (rubrum, saccharinum) - Fraxinus spp. - Ulmus americana Swamp Forest</v>
      </c>
      <c r="E180">
        <v>4</v>
      </c>
      <c r="F180">
        <v>686814</v>
      </c>
      <c r="G180" t="s">
        <v>14</v>
      </c>
      <c r="H180">
        <f t="shared" si="4"/>
        <v>0</v>
      </c>
      <c r="I180">
        <f t="shared" si="5"/>
        <v>0</v>
      </c>
    </row>
    <row r="181" spans="1:9" x14ac:dyDescent="0.35">
      <c r="A181" t="s">
        <v>396</v>
      </c>
      <c r="B181">
        <f>VLOOKUP(E181,Sheet1!A:C,2,FALSE)</f>
        <v>7</v>
      </c>
      <c r="C181" t="str">
        <f>VLOOKUP(E181,Sheet1!A:D,4,FALSE)</f>
        <v>Acer (rubrum, saccharinum) - Fraxinus spp. - Ulmus americana Swamp Forest</v>
      </c>
      <c r="D181" t="str">
        <f>VLOOKUP(E181,Sheet1!L:N,3,FALSE)</f>
        <v>Acer (rubrum, saccharinum) - Fraxinus spp. - Ulmus americana Swamp Forest</v>
      </c>
      <c r="E181">
        <v>4</v>
      </c>
      <c r="F181">
        <v>683201</v>
      </c>
      <c r="G181" t="s">
        <v>76</v>
      </c>
      <c r="H181">
        <f t="shared" si="4"/>
        <v>0</v>
      </c>
      <c r="I181">
        <f t="shared" si="5"/>
        <v>0</v>
      </c>
    </row>
    <row r="182" spans="1:9" x14ac:dyDescent="0.35">
      <c r="A182" t="s">
        <v>276</v>
      </c>
      <c r="B182">
        <f>VLOOKUP(E182,Sheet1!A:C,2,FALSE)</f>
        <v>7</v>
      </c>
      <c r="C182" t="str">
        <f>VLOOKUP(E182,Sheet1!A:D,4,FALSE)</f>
        <v>Acer (rubrum, saccharinum) - Fraxinus spp. - Ulmus americana Swamp Forest</v>
      </c>
      <c r="D182" t="str">
        <f>VLOOKUP(E182,Sheet1!L:N,3,FALSE)</f>
        <v>Acer (rubrum, saccharinum) - Fraxinus spp. - Ulmus americana Swamp Forest</v>
      </c>
      <c r="E182">
        <v>4</v>
      </c>
      <c r="F182">
        <v>686101</v>
      </c>
      <c r="G182" t="s">
        <v>268</v>
      </c>
      <c r="H182">
        <f t="shared" si="4"/>
        <v>0</v>
      </c>
      <c r="I182">
        <f t="shared" si="5"/>
        <v>0</v>
      </c>
    </row>
    <row r="183" spans="1:9" x14ac:dyDescent="0.35">
      <c r="A183" t="s">
        <v>161</v>
      </c>
      <c r="B183">
        <f>VLOOKUP(E183,Sheet1!A:C,2,FALSE)</f>
        <v>7</v>
      </c>
      <c r="C183" t="str">
        <f>VLOOKUP(E183,Sheet1!A:D,4,FALSE)</f>
        <v>Acer (rubrum, saccharinum) - Fraxinus spp. - Ulmus americana Swamp Forest</v>
      </c>
      <c r="D183" t="str">
        <f>VLOOKUP(E183,Sheet1!L:N,3,FALSE)</f>
        <v>Acer (rubrum, saccharinum) - Fraxinus spp. - Ulmus americana Swamp Forest</v>
      </c>
      <c r="E183">
        <v>4</v>
      </c>
      <c r="F183">
        <v>686190</v>
      </c>
      <c r="G183" t="s">
        <v>68</v>
      </c>
      <c r="H183">
        <f t="shared" si="4"/>
        <v>0</v>
      </c>
      <c r="I183">
        <f t="shared" si="5"/>
        <v>0</v>
      </c>
    </row>
    <row r="184" spans="1:9" x14ac:dyDescent="0.35">
      <c r="A184" t="s">
        <v>172</v>
      </c>
      <c r="B184">
        <f>VLOOKUP(E184,Sheet1!A:C,2,FALSE)</f>
        <v>7</v>
      </c>
      <c r="C184" t="str">
        <f>VLOOKUP(E184,Sheet1!A:D,4,FALSE)</f>
        <v>Acer (rubrum, saccharinum) - Fraxinus spp. - Ulmus americana Swamp Forest</v>
      </c>
      <c r="D184" t="str">
        <f>VLOOKUP(E184,Sheet1!L:N,3,FALSE)</f>
        <v>Acer (rubrum, saccharinum) - Fraxinus spp. - Ulmus americana Swamp Forest</v>
      </c>
      <c r="E184">
        <v>4</v>
      </c>
      <c r="F184">
        <v>689089</v>
      </c>
      <c r="G184" t="s">
        <v>173</v>
      </c>
      <c r="H184">
        <f t="shared" si="4"/>
        <v>0</v>
      </c>
      <c r="I184">
        <f t="shared" si="5"/>
        <v>0</v>
      </c>
    </row>
    <row r="185" spans="1:9" x14ac:dyDescent="0.35">
      <c r="A185" t="s">
        <v>135</v>
      </c>
      <c r="B185">
        <f>VLOOKUP(E185,Sheet1!A:C,2,FALSE)</f>
        <v>7</v>
      </c>
      <c r="C185" t="str">
        <f>VLOOKUP(E185,Sheet1!A:D,4,FALSE)</f>
        <v>Acer (rubrum, saccharinum) - Fraxinus spp. - Ulmus americana Swamp Forest</v>
      </c>
      <c r="D185" t="str">
        <f>VLOOKUP(E185,Sheet1!L:N,3,FALSE)</f>
        <v>Acer (rubrum, saccharinum) - Fraxinus spp. - Ulmus americana Swamp Forest</v>
      </c>
      <c r="E185">
        <v>4</v>
      </c>
      <c r="F185">
        <v>690025</v>
      </c>
      <c r="G185" t="s">
        <v>136</v>
      </c>
      <c r="H185">
        <f t="shared" si="4"/>
        <v>0</v>
      </c>
      <c r="I185">
        <f t="shared" si="5"/>
        <v>0</v>
      </c>
    </row>
    <row r="186" spans="1:9" x14ac:dyDescent="0.35">
      <c r="A186" t="s">
        <v>171</v>
      </c>
      <c r="B186">
        <f>VLOOKUP(E186,Sheet1!A:C,2,FALSE)</f>
        <v>7</v>
      </c>
      <c r="C186" t="str">
        <f>VLOOKUP(E186,Sheet1!A:D,4,FALSE)</f>
        <v>Acer (rubrum, saccharinum) - Fraxinus spp. - Ulmus americana Swamp Forest</v>
      </c>
      <c r="D186" t="str">
        <f>VLOOKUP(E186,Sheet1!L:N,3,FALSE)</f>
        <v>Acer (rubrum, saccharinum) - Fraxinus spp. - Ulmus americana Swamp Forest</v>
      </c>
      <c r="E186">
        <v>4</v>
      </c>
      <c r="F186">
        <v>686788</v>
      </c>
      <c r="G186" t="s">
        <v>145</v>
      </c>
      <c r="H186">
        <f t="shared" si="4"/>
        <v>0</v>
      </c>
      <c r="I186">
        <f t="shared" si="5"/>
        <v>0</v>
      </c>
    </row>
    <row r="187" spans="1:9" x14ac:dyDescent="0.35">
      <c r="A187" t="s">
        <v>183</v>
      </c>
      <c r="B187">
        <f>VLOOKUP(E187,Sheet1!A:C,2,FALSE)</f>
        <v>7</v>
      </c>
      <c r="C187" t="str">
        <f>VLOOKUP(E187,Sheet1!A:D,4,FALSE)</f>
        <v>Acer (rubrum, saccharinum) - Fraxinus spp. - Ulmus americana Swamp Forest</v>
      </c>
      <c r="D187" t="str">
        <f>VLOOKUP(E187,Sheet1!L:N,3,FALSE)</f>
        <v>Acer (rubrum, saccharinum) - Fraxinus spp. - Ulmus americana Swamp Forest</v>
      </c>
      <c r="E187">
        <v>4</v>
      </c>
      <c r="F187">
        <v>831153</v>
      </c>
      <c r="G187" t="s">
        <v>184</v>
      </c>
      <c r="H187">
        <f t="shared" si="4"/>
        <v>0</v>
      </c>
      <c r="I187">
        <f t="shared" si="5"/>
        <v>0</v>
      </c>
    </row>
    <row r="188" spans="1:9" x14ac:dyDescent="0.35">
      <c r="A188" t="s">
        <v>203</v>
      </c>
      <c r="B188">
        <f>VLOOKUP(E188,Sheet1!A:C,2,FALSE)</f>
        <v>7</v>
      </c>
      <c r="C188" t="str">
        <f>VLOOKUP(E188,Sheet1!A:D,4,FALSE)</f>
        <v>Acer (rubrum, saccharinum) - Fraxinus spp. - Ulmus americana Swamp Forest</v>
      </c>
      <c r="D188" t="str">
        <f>VLOOKUP(E188,Sheet1!L:N,3,FALSE)</f>
        <v>Acer (rubrum, saccharinum) - Fraxinus spp. - Ulmus americana Swamp Forest</v>
      </c>
      <c r="E188">
        <v>4</v>
      </c>
      <c r="F188">
        <v>683694</v>
      </c>
      <c r="G188" t="s">
        <v>155</v>
      </c>
      <c r="H188">
        <f t="shared" si="4"/>
        <v>0</v>
      </c>
      <c r="I188">
        <f t="shared" si="5"/>
        <v>0</v>
      </c>
    </row>
    <row r="189" spans="1:9" x14ac:dyDescent="0.35">
      <c r="A189" t="s">
        <v>46</v>
      </c>
      <c r="B189">
        <f>VLOOKUP(E189,Sheet1!A:C,2,FALSE)</f>
        <v>7</v>
      </c>
      <c r="C189" t="str">
        <f>VLOOKUP(E189,Sheet1!A:D,4,FALSE)</f>
        <v>Acer (rubrum, saccharinum) - Fraxinus spp. - Ulmus americana Swamp Forest</v>
      </c>
      <c r="D189" t="str">
        <f>VLOOKUP(E189,Sheet1!L:N,3,FALSE)</f>
        <v>Acer (rubrum, saccharinum) - Fraxinus spp. - Ulmus americana Swamp Forest</v>
      </c>
      <c r="E189">
        <v>4</v>
      </c>
      <c r="F189">
        <v>683303</v>
      </c>
      <c r="G189" t="s">
        <v>47</v>
      </c>
      <c r="H189">
        <f t="shared" si="4"/>
        <v>0</v>
      </c>
      <c r="I189">
        <f t="shared" si="5"/>
        <v>0</v>
      </c>
    </row>
    <row r="190" spans="1:9" x14ac:dyDescent="0.35">
      <c r="A190" t="s">
        <v>391</v>
      </c>
      <c r="B190">
        <f>VLOOKUP(E190,Sheet1!A:C,2,FALSE)</f>
        <v>8</v>
      </c>
      <c r="C190" t="str">
        <f>VLOOKUP(E190,Sheet1!A:D,4,FALSE)</f>
        <v>Cornus sericea - Salix spp. - (Rosa palustris) Shrub Swamp</v>
      </c>
      <c r="D190" t="str">
        <f>VLOOKUP(E190,Sheet1!L:N,3,FALSE)</f>
        <v>Phalaris arundinacea Eastern Ruderal Marsh</v>
      </c>
      <c r="E190">
        <v>3</v>
      </c>
      <c r="F190">
        <v>686814</v>
      </c>
      <c r="G190" t="s">
        <v>14</v>
      </c>
      <c r="H190">
        <f t="shared" si="4"/>
        <v>0</v>
      </c>
      <c r="I190">
        <f t="shared" si="5"/>
        <v>0</v>
      </c>
    </row>
    <row r="191" spans="1:9" x14ac:dyDescent="0.35">
      <c r="A191" t="s">
        <v>170</v>
      </c>
      <c r="B191">
        <f>VLOOKUP(E191,Sheet1!A:C,2,FALSE)</f>
        <v>8</v>
      </c>
      <c r="C191" t="str">
        <f>VLOOKUP(E191,Sheet1!A:D,4,FALSE)</f>
        <v>Cornus sericea - Salix spp. - (Rosa palustris) Shrub Swamp</v>
      </c>
      <c r="D191" t="str">
        <f>VLOOKUP(E191,Sheet1!L:N,3,FALSE)</f>
        <v>Phalaris arundinacea Eastern Ruderal Marsh</v>
      </c>
      <c r="E191">
        <v>3</v>
      </c>
      <c r="F191">
        <v>687693</v>
      </c>
      <c r="G191" t="s">
        <v>18</v>
      </c>
      <c r="H191">
        <f t="shared" si="4"/>
        <v>0</v>
      </c>
      <c r="I191">
        <f t="shared" si="5"/>
        <v>0</v>
      </c>
    </row>
    <row r="192" spans="1:9" x14ac:dyDescent="0.35">
      <c r="A192" t="s">
        <v>353</v>
      </c>
      <c r="B192">
        <f>VLOOKUP(E192,Sheet1!A:C,2,FALSE)</f>
        <v>8</v>
      </c>
      <c r="C192" t="str">
        <f>VLOOKUP(E192,Sheet1!A:D,4,FALSE)</f>
        <v>Cornus sericea - Salix spp. - (Rosa palustris) Shrub Swamp</v>
      </c>
      <c r="D192" t="str">
        <f>VLOOKUP(E192,Sheet1!L:N,3,FALSE)</f>
        <v>Phalaris arundinacea Eastern Ruderal Marsh</v>
      </c>
      <c r="E192">
        <v>3</v>
      </c>
      <c r="F192">
        <v>687693</v>
      </c>
      <c r="G192" t="s">
        <v>18</v>
      </c>
      <c r="H192">
        <f t="shared" si="4"/>
        <v>0</v>
      </c>
      <c r="I192">
        <f t="shared" si="5"/>
        <v>0</v>
      </c>
    </row>
    <row r="193" spans="1:9" x14ac:dyDescent="0.35">
      <c r="A193" t="s">
        <v>69</v>
      </c>
      <c r="B193">
        <f>VLOOKUP(E193,Sheet1!A:C,2,FALSE)</f>
        <v>8</v>
      </c>
      <c r="C193" t="str">
        <f>VLOOKUP(E193,Sheet1!A:D,4,FALSE)</f>
        <v>Cornus sericea - Salix spp. - (Rosa palustris) Shrub Swamp</v>
      </c>
      <c r="D193" t="str">
        <f>VLOOKUP(E193,Sheet1!L:N,3,FALSE)</f>
        <v>Phalaris arundinacea Eastern Ruderal Marsh</v>
      </c>
      <c r="E193">
        <v>3</v>
      </c>
      <c r="F193">
        <v>686869</v>
      </c>
      <c r="G193" t="s">
        <v>22</v>
      </c>
      <c r="H193">
        <f t="shared" si="4"/>
        <v>0</v>
      </c>
      <c r="I193">
        <f t="shared" si="5"/>
        <v>0</v>
      </c>
    </row>
    <row r="194" spans="1:9" x14ac:dyDescent="0.35">
      <c r="A194" t="s">
        <v>77</v>
      </c>
      <c r="B194">
        <f>VLOOKUP(E194,Sheet1!A:C,2,FALSE)</f>
        <v>8</v>
      </c>
      <c r="C194" t="str">
        <f>VLOOKUP(E194,Sheet1!A:D,4,FALSE)</f>
        <v>Cornus sericea - Salix spp. - (Rosa palustris) Shrub Swamp</v>
      </c>
      <c r="D194" t="str">
        <f>VLOOKUP(E194,Sheet1!L:N,3,FALSE)</f>
        <v>Phalaris arundinacea Eastern Ruderal Marsh</v>
      </c>
      <c r="E194">
        <v>3</v>
      </c>
      <c r="F194">
        <v>686869</v>
      </c>
      <c r="G194" t="s">
        <v>22</v>
      </c>
      <c r="H194">
        <f t="shared" ref="H194:H257" si="6">IF($G194=C194,1,0)</f>
        <v>0</v>
      </c>
      <c r="I194">
        <f t="shared" ref="I194:I257" si="7">IF($G194=D194,1,0)</f>
        <v>0</v>
      </c>
    </row>
    <row r="195" spans="1:9" x14ac:dyDescent="0.35">
      <c r="A195" t="s">
        <v>275</v>
      </c>
      <c r="B195">
        <f>VLOOKUP(E195,Sheet1!A:C,2,FALSE)</f>
        <v>8</v>
      </c>
      <c r="C195" t="str">
        <f>VLOOKUP(E195,Sheet1!A:D,4,FALSE)</f>
        <v>Cornus sericea - Salix spp. - (Rosa palustris) Shrub Swamp</v>
      </c>
      <c r="D195" t="str">
        <f>VLOOKUP(E195,Sheet1!L:N,3,FALSE)</f>
        <v>Phalaris arundinacea Eastern Ruderal Marsh</v>
      </c>
      <c r="E195">
        <v>3</v>
      </c>
      <c r="F195">
        <v>793415</v>
      </c>
      <c r="G195" t="s">
        <v>169</v>
      </c>
      <c r="H195">
        <f t="shared" si="6"/>
        <v>0</v>
      </c>
      <c r="I195">
        <f t="shared" si="7"/>
        <v>0</v>
      </c>
    </row>
    <row r="196" spans="1:9" x14ac:dyDescent="0.35">
      <c r="A196" t="s">
        <v>8</v>
      </c>
      <c r="B196">
        <f>VLOOKUP(E196,Sheet1!A:C,2,FALSE)</f>
        <v>8</v>
      </c>
      <c r="C196" t="str">
        <f>VLOOKUP(E196,Sheet1!A:D,4,FALSE)</f>
        <v>Cornus sericea - Salix spp. - (Rosa palustris) Shrub Swamp</v>
      </c>
      <c r="D196" t="str">
        <f>VLOOKUP(E196,Sheet1!L:N,3,FALSE)</f>
        <v>Phalaris arundinacea Eastern Ruderal Marsh</v>
      </c>
      <c r="E196">
        <v>3</v>
      </c>
      <c r="F196">
        <v>689615</v>
      </c>
      <c r="G196" t="s">
        <v>9</v>
      </c>
      <c r="H196">
        <f t="shared" si="6"/>
        <v>0</v>
      </c>
      <c r="I196">
        <f t="shared" si="7"/>
        <v>1</v>
      </c>
    </row>
    <row r="197" spans="1:9" x14ac:dyDescent="0.35">
      <c r="A197" t="s">
        <v>25</v>
      </c>
      <c r="B197">
        <f>VLOOKUP(E197,Sheet1!A:C,2,FALSE)</f>
        <v>8</v>
      </c>
      <c r="C197" t="str">
        <f>VLOOKUP(E197,Sheet1!A:D,4,FALSE)</f>
        <v>Cornus sericea - Salix spp. - (Rosa palustris) Shrub Swamp</v>
      </c>
      <c r="D197" t="str">
        <f>VLOOKUP(E197,Sheet1!L:N,3,FALSE)</f>
        <v>Phalaris arundinacea Eastern Ruderal Marsh</v>
      </c>
      <c r="E197">
        <v>3</v>
      </c>
      <c r="F197">
        <v>689615</v>
      </c>
      <c r="G197" t="s">
        <v>9</v>
      </c>
      <c r="H197">
        <f t="shared" si="6"/>
        <v>0</v>
      </c>
      <c r="I197">
        <f t="shared" si="7"/>
        <v>1</v>
      </c>
    </row>
    <row r="198" spans="1:9" x14ac:dyDescent="0.35">
      <c r="A198" t="s">
        <v>40</v>
      </c>
      <c r="B198">
        <f>VLOOKUP(E198,Sheet1!A:C,2,FALSE)</f>
        <v>8</v>
      </c>
      <c r="C198" t="str">
        <f>VLOOKUP(E198,Sheet1!A:D,4,FALSE)</f>
        <v>Cornus sericea - Salix spp. - (Rosa palustris) Shrub Swamp</v>
      </c>
      <c r="D198" t="str">
        <f>VLOOKUP(E198,Sheet1!L:N,3,FALSE)</f>
        <v>Phalaris arundinacea Eastern Ruderal Marsh</v>
      </c>
      <c r="E198">
        <v>3</v>
      </c>
      <c r="F198">
        <v>689615</v>
      </c>
      <c r="G198" t="s">
        <v>9</v>
      </c>
      <c r="H198">
        <f t="shared" si="6"/>
        <v>0</v>
      </c>
      <c r="I198">
        <f t="shared" si="7"/>
        <v>1</v>
      </c>
    </row>
    <row r="199" spans="1:9" x14ac:dyDescent="0.35">
      <c r="A199" t="s">
        <v>83</v>
      </c>
      <c r="B199">
        <f>VLOOKUP(E199,Sheet1!A:C,2,FALSE)</f>
        <v>8</v>
      </c>
      <c r="C199" t="str">
        <f>VLOOKUP(E199,Sheet1!A:D,4,FALSE)</f>
        <v>Cornus sericea - Salix spp. - (Rosa palustris) Shrub Swamp</v>
      </c>
      <c r="D199" t="str">
        <f>VLOOKUP(E199,Sheet1!L:N,3,FALSE)</f>
        <v>Phalaris arundinacea Eastern Ruderal Marsh</v>
      </c>
      <c r="E199">
        <v>3</v>
      </c>
      <c r="F199">
        <v>689615</v>
      </c>
      <c r="G199" t="s">
        <v>9</v>
      </c>
      <c r="H199">
        <f t="shared" si="6"/>
        <v>0</v>
      </c>
      <c r="I199">
        <f t="shared" si="7"/>
        <v>1</v>
      </c>
    </row>
    <row r="200" spans="1:9" x14ac:dyDescent="0.35">
      <c r="A200" t="s">
        <v>93</v>
      </c>
      <c r="B200">
        <f>VLOOKUP(E200,Sheet1!A:C,2,FALSE)</f>
        <v>8</v>
      </c>
      <c r="C200" t="str">
        <f>VLOOKUP(E200,Sheet1!A:D,4,FALSE)</f>
        <v>Cornus sericea - Salix spp. - (Rosa palustris) Shrub Swamp</v>
      </c>
      <c r="D200" t="str">
        <f>VLOOKUP(E200,Sheet1!L:N,3,FALSE)</f>
        <v>Phalaris arundinacea Eastern Ruderal Marsh</v>
      </c>
      <c r="E200">
        <v>3</v>
      </c>
      <c r="F200">
        <v>689615</v>
      </c>
      <c r="G200" t="s">
        <v>9</v>
      </c>
      <c r="H200">
        <f t="shared" si="6"/>
        <v>0</v>
      </c>
      <c r="I200">
        <f t="shared" si="7"/>
        <v>1</v>
      </c>
    </row>
    <row r="201" spans="1:9" x14ac:dyDescent="0.35">
      <c r="A201" t="s">
        <v>123</v>
      </c>
      <c r="B201">
        <f>VLOOKUP(E201,Sheet1!A:C,2,FALSE)</f>
        <v>8</v>
      </c>
      <c r="C201" t="str">
        <f>VLOOKUP(E201,Sheet1!A:D,4,FALSE)</f>
        <v>Cornus sericea - Salix spp. - (Rosa palustris) Shrub Swamp</v>
      </c>
      <c r="D201" t="str">
        <f>VLOOKUP(E201,Sheet1!L:N,3,FALSE)</f>
        <v>Phalaris arundinacea Eastern Ruderal Marsh</v>
      </c>
      <c r="E201">
        <v>3</v>
      </c>
      <c r="F201">
        <v>689615</v>
      </c>
      <c r="G201" t="s">
        <v>9</v>
      </c>
      <c r="H201">
        <f t="shared" si="6"/>
        <v>0</v>
      </c>
      <c r="I201">
        <f t="shared" si="7"/>
        <v>1</v>
      </c>
    </row>
    <row r="202" spans="1:9" x14ac:dyDescent="0.35">
      <c r="A202" t="s">
        <v>175</v>
      </c>
      <c r="B202">
        <f>VLOOKUP(E202,Sheet1!A:C,2,FALSE)</f>
        <v>8</v>
      </c>
      <c r="C202" t="str">
        <f>VLOOKUP(E202,Sheet1!A:D,4,FALSE)</f>
        <v>Cornus sericea - Salix spp. - (Rosa palustris) Shrub Swamp</v>
      </c>
      <c r="D202" t="str">
        <f>VLOOKUP(E202,Sheet1!L:N,3,FALSE)</f>
        <v>Phalaris arundinacea Eastern Ruderal Marsh</v>
      </c>
      <c r="E202">
        <v>3</v>
      </c>
      <c r="F202">
        <v>689615</v>
      </c>
      <c r="G202" t="s">
        <v>9</v>
      </c>
      <c r="H202">
        <f t="shared" si="6"/>
        <v>0</v>
      </c>
      <c r="I202">
        <f t="shared" si="7"/>
        <v>1</v>
      </c>
    </row>
    <row r="203" spans="1:9" x14ac:dyDescent="0.35">
      <c r="A203" t="s">
        <v>181</v>
      </c>
      <c r="B203">
        <f>VLOOKUP(E203,Sheet1!A:C,2,FALSE)</f>
        <v>8</v>
      </c>
      <c r="C203" t="str">
        <f>VLOOKUP(E203,Sheet1!A:D,4,FALSE)</f>
        <v>Cornus sericea - Salix spp. - (Rosa palustris) Shrub Swamp</v>
      </c>
      <c r="D203" t="str">
        <f>VLOOKUP(E203,Sheet1!L:N,3,FALSE)</f>
        <v>Phalaris arundinacea Eastern Ruderal Marsh</v>
      </c>
      <c r="E203">
        <v>3</v>
      </c>
      <c r="F203">
        <v>689615</v>
      </c>
      <c r="G203" t="s">
        <v>9</v>
      </c>
      <c r="H203">
        <f t="shared" si="6"/>
        <v>0</v>
      </c>
      <c r="I203">
        <f t="shared" si="7"/>
        <v>1</v>
      </c>
    </row>
    <row r="204" spans="1:9" x14ac:dyDescent="0.35">
      <c r="A204" t="s">
        <v>204</v>
      </c>
      <c r="B204">
        <f>VLOOKUP(E204,Sheet1!A:C,2,FALSE)</f>
        <v>8</v>
      </c>
      <c r="C204" t="str">
        <f>VLOOKUP(E204,Sheet1!A:D,4,FALSE)</f>
        <v>Cornus sericea - Salix spp. - (Rosa palustris) Shrub Swamp</v>
      </c>
      <c r="D204" t="str">
        <f>VLOOKUP(E204,Sheet1!L:N,3,FALSE)</f>
        <v>Phalaris arundinacea Eastern Ruderal Marsh</v>
      </c>
      <c r="E204">
        <v>3</v>
      </c>
      <c r="F204">
        <v>689615</v>
      </c>
      <c r="G204" t="s">
        <v>9</v>
      </c>
      <c r="H204">
        <f t="shared" si="6"/>
        <v>0</v>
      </c>
      <c r="I204">
        <f t="shared" si="7"/>
        <v>1</v>
      </c>
    </row>
    <row r="205" spans="1:9" x14ac:dyDescent="0.35">
      <c r="A205" t="s">
        <v>216</v>
      </c>
      <c r="B205">
        <f>VLOOKUP(E205,Sheet1!A:C,2,FALSE)</f>
        <v>8</v>
      </c>
      <c r="C205" t="str">
        <f>VLOOKUP(E205,Sheet1!A:D,4,FALSE)</f>
        <v>Cornus sericea - Salix spp. - (Rosa palustris) Shrub Swamp</v>
      </c>
      <c r="D205" t="str">
        <f>VLOOKUP(E205,Sheet1!L:N,3,FALSE)</f>
        <v>Phalaris arundinacea Eastern Ruderal Marsh</v>
      </c>
      <c r="E205">
        <v>3</v>
      </c>
      <c r="F205">
        <v>689615</v>
      </c>
      <c r="G205" t="s">
        <v>9</v>
      </c>
      <c r="H205">
        <f t="shared" si="6"/>
        <v>0</v>
      </c>
      <c r="I205">
        <f t="shared" si="7"/>
        <v>1</v>
      </c>
    </row>
    <row r="206" spans="1:9" x14ac:dyDescent="0.35">
      <c r="A206" t="s">
        <v>294</v>
      </c>
      <c r="B206">
        <f>VLOOKUP(E206,Sheet1!A:C,2,FALSE)</f>
        <v>8</v>
      </c>
      <c r="C206" t="str">
        <f>VLOOKUP(E206,Sheet1!A:D,4,FALSE)</f>
        <v>Cornus sericea - Salix spp. - (Rosa palustris) Shrub Swamp</v>
      </c>
      <c r="D206" t="str">
        <f>VLOOKUP(E206,Sheet1!L:N,3,FALSE)</f>
        <v>Phalaris arundinacea Eastern Ruderal Marsh</v>
      </c>
      <c r="E206">
        <v>3</v>
      </c>
      <c r="F206">
        <v>689615</v>
      </c>
      <c r="G206" t="s">
        <v>9</v>
      </c>
      <c r="H206">
        <f t="shared" si="6"/>
        <v>0</v>
      </c>
      <c r="I206">
        <f t="shared" si="7"/>
        <v>1</v>
      </c>
    </row>
    <row r="207" spans="1:9" x14ac:dyDescent="0.35">
      <c r="A207" t="s">
        <v>371</v>
      </c>
      <c r="B207">
        <f>VLOOKUP(E207,Sheet1!A:C,2,FALSE)</f>
        <v>8</v>
      </c>
      <c r="C207" t="str">
        <f>VLOOKUP(E207,Sheet1!A:D,4,FALSE)</f>
        <v>Cornus sericea - Salix spp. - (Rosa palustris) Shrub Swamp</v>
      </c>
      <c r="D207" t="str">
        <f>VLOOKUP(E207,Sheet1!L:N,3,FALSE)</f>
        <v>Phalaris arundinacea Eastern Ruderal Marsh</v>
      </c>
      <c r="E207">
        <v>3</v>
      </c>
      <c r="F207">
        <v>689615</v>
      </c>
      <c r="G207" t="s">
        <v>9</v>
      </c>
      <c r="H207">
        <f t="shared" si="6"/>
        <v>0</v>
      </c>
      <c r="I207">
        <f t="shared" si="7"/>
        <v>1</v>
      </c>
    </row>
    <row r="208" spans="1:9" x14ac:dyDescent="0.35">
      <c r="A208" t="s">
        <v>393</v>
      </c>
      <c r="B208">
        <f>VLOOKUP(E208,Sheet1!A:C,2,FALSE)</f>
        <v>8</v>
      </c>
      <c r="C208" t="str">
        <f>VLOOKUP(E208,Sheet1!A:D,4,FALSE)</f>
        <v>Cornus sericea - Salix spp. - (Rosa palustris) Shrub Swamp</v>
      </c>
      <c r="D208" t="str">
        <f>VLOOKUP(E208,Sheet1!L:N,3,FALSE)</f>
        <v>Phalaris arundinacea Eastern Ruderal Marsh</v>
      </c>
      <c r="E208">
        <v>3</v>
      </c>
      <c r="F208">
        <v>689615</v>
      </c>
      <c r="G208" t="s">
        <v>9</v>
      </c>
      <c r="H208">
        <f t="shared" si="6"/>
        <v>0</v>
      </c>
      <c r="I208">
        <f t="shared" si="7"/>
        <v>1</v>
      </c>
    </row>
    <row r="209" spans="1:9" x14ac:dyDescent="0.35">
      <c r="A209" t="s">
        <v>129</v>
      </c>
      <c r="B209">
        <f>VLOOKUP(E209,Sheet1!A:C,2,FALSE)</f>
        <v>9</v>
      </c>
      <c r="C209" t="str">
        <f>VLOOKUP(E209,Sheet1!A:D,4,FALSE)</f>
        <v>Acer (rubrum, saccharinum) - Fraxinus spp. - Ulmus americana Swamp Forest</v>
      </c>
      <c r="D209" t="str">
        <f>VLOOKUP(E209,Sheet1!L:N,3,FALSE)</f>
        <v>Quercus palustris - Quercus bicolor - Acer rubrum Flatwoods Forest</v>
      </c>
      <c r="E209">
        <v>13</v>
      </c>
      <c r="F209">
        <v>688421</v>
      </c>
      <c r="G209" t="s">
        <v>11</v>
      </c>
      <c r="H209">
        <f t="shared" si="6"/>
        <v>1</v>
      </c>
      <c r="I209">
        <f t="shared" si="7"/>
        <v>0</v>
      </c>
    </row>
    <row r="210" spans="1:9" x14ac:dyDescent="0.35">
      <c r="A210" t="s">
        <v>140</v>
      </c>
      <c r="B210">
        <f>VLOOKUP(E210,Sheet1!A:C,2,FALSE)</f>
        <v>9</v>
      </c>
      <c r="C210" t="str">
        <f>VLOOKUP(E210,Sheet1!A:D,4,FALSE)</f>
        <v>Acer (rubrum, saccharinum) - Fraxinus spp. - Ulmus americana Swamp Forest</v>
      </c>
      <c r="D210" t="str">
        <f>VLOOKUP(E210,Sheet1!L:N,3,FALSE)</f>
        <v>Quercus palustris - Quercus bicolor - Acer rubrum Flatwoods Forest</v>
      </c>
      <c r="E210">
        <v>13</v>
      </c>
      <c r="F210">
        <v>688421</v>
      </c>
      <c r="G210" t="s">
        <v>11</v>
      </c>
      <c r="H210">
        <f t="shared" si="6"/>
        <v>1</v>
      </c>
      <c r="I210">
        <f t="shared" si="7"/>
        <v>0</v>
      </c>
    </row>
    <row r="211" spans="1:9" x14ac:dyDescent="0.35">
      <c r="A211" t="s">
        <v>141</v>
      </c>
      <c r="B211">
        <f>VLOOKUP(E211,Sheet1!A:C,2,FALSE)</f>
        <v>9</v>
      </c>
      <c r="C211" t="str">
        <f>VLOOKUP(E211,Sheet1!A:D,4,FALSE)</f>
        <v>Acer (rubrum, saccharinum) - Fraxinus spp. - Ulmus americana Swamp Forest</v>
      </c>
      <c r="D211" t="str">
        <f>VLOOKUP(E211,Sheet1!L:N,3,FALSE)</f>
        <v>Quercus palustris - Quercus bicolor - Acer rubrum Flatwoods Forest</v>
      </c>
      <c r="E211">
        <v>13</v>
      </c>
      <c r="F211">
        <v>688421</v>
      </c>
      <c r="G211" t="s">
        <v>11</v>
      </c>
      <c r="H211">
        <f t="shared" si="6"/>
        <v>1</v>
      </c>
      <c r="I211">
        <f t="shared" si="7"/>
        <v>0</v>
      </c>
    </row>
    <row r="212" spans="1:9" x14ac:dyDescent="0.35">
      <c r="A212" t="s">
        <v>292</v>
      </c>
      <c r="B212">
        <f>VLOOKUP(E212,Sheet1!A:C,2,FALSE)</f>
        <v>9</v>
      </c>
      <c r="C212" t="str">
        <f>VLOOKUP(E212,Sheet1!A:D,4,FALSE)</f>
        <v>Acer (rubrum, saccharinum) - Fraxinus spp. - Ulmus americana Swamp Forest</v>
      </c>
      <c r="D212" t="str">
        <f>VLOOKUP(E212,Sheet1!L:N,3,FALSE)</f>
        <v>Quercus palustris - Quercus bicolor - Acer rubrum Flatwoods Forest</v>
      </c>
      <c r="E212">
        <v>13</v>
      </c>
      <c r="F212">
        <v>688421</v>
      </c>
      <c r="G212" t="s">
        <v>11</v>
      </c>
      <c r="H212">
        <f t="shared" si="6"/>
        <v>1</v>
      </c>
      <c r="I212">
        <f t="shared" si="7"/>
        <v>0</v>
      </c>
    </row>
    <row r="213" spans="1:9" x14ac:dyDescent="0.35">
      <c r="A213" t="s">
        <v>185</v>
      </c>
      <c r="B213">
        <f>VLOOKUP(E213,Sheet1!A:C,2,FALSE)</f>
        <v>9</v>
      </c>
      <c r="C213" t="str">
        <f>VLOOKUP(E213,Sheet1!A:D,4,FALSE)</f>
        <v>Acer (rubrum, saccharinum) - Fraxinus spp. - Ulmus americana Swamp Forest</v>
      </c>
      <c r="D213" t="str">
        <f>VLOOKUP(E213,Sheet1!L:N,3,FALSE)</f>
        <v>Quercus palustris - Quercus bicolor - Acer rubrum Flatwoods Forest</v>
      </c>
      <c r="E213">
        <v>13</v>
      </c>
      <c r="F213">
        <v>687841</v>
      </c>
      <c r="G213" t="s">
        <v>20</v>
      </c>
      <c r="H213">
        <f t="shared" si="6"/>
        <v>0</v>
      </c>
      <c r="I213">
        <f t="shared" si="7"/>
        <v>0</v>
      </c>
    </row>
    <row r="214" spans="1:9" x14ac:dyDescent="0.35">
      <c r="A214" t="s">
        <v>229</v>
      </c>
      <c r="B214">
        <f>VLOOKUP(E214,Sheet1!A:C,2,FALSE)</f>
        <v>9</v>
      </c>
      <c r="C214" t="str">
        <f>VLOOKUP(E214,Sheet1!A:D,4,FALSE)</f>
        <v>Acer (rubrum, saccharinum) - Fraxinus spp. - Ulmus americana Swamp Forest</v>
      </c>
      <c r="D214" t="str">
        <f>VLOOKUP(E214,Sheet1!L:N,3,FALSE)</f>
        <v>Quercus palustris - Quercus bicolor - Acer rubrum Flatwoods Forest</v>
      </c>
      <c r="E214">
        <v>13</v>
      </c>
      <c r="F214">
        <v>685467</v>
      </c>
      <c r="G214" t="s">
        <v>16</v>
      </c>
      <c r="H214">
        <f t="shared" si="6"/>
        <v>0</v>
      </c>
      <c r="I214">
        <f t="shared" si="7"/>
        <v>1</v>
      </c>
    </row>
    <row r="215" spans="1:9" x14ac:dyDescent="0.35">
      <c r="A215" t="s">
        <v>250</v>
      </c>
      <c r="B215">
        <f>VLOOKUP(E215,Sheet1!A:C,2,FALSE)</f>
        <v>9</v>
      </c>
      <c r="C215" t="str">
        <f>VLOOKUP(E215,Sheet1!A:D,4,FALSE)</f>
        <v>Acer (rubrum, saccharinum) - Fraxinus spp. - Ulmus americana Swamp Forest</v>
      </c>
      <c r="D215" t="str">
        <f>VLOOKUP(E215,Sheet1!L:N,3,FALSE)</f>
        <v>Quercus palustris - Quercus bicolor - Acer rubrum Flatwoods Forest</v>
      </c>
      <c r="E215">
        <v>13</v>
      </c>
      <c r="F215">
        <v>685467</v>
      </c>
      <c r="G215" t="s">
        <v>16</v>
      </c>
      <c r="H215">
        <f t="shared" si="6"/>
        <v>0</v>
      </c>
      <c r="I215">
        <f t="shared" si="7"/>
        <v>1</v>
      </c>
    </row>
    <row r="216" spans="1:9" x14ac:dyDescent="0.35">
      <c r="A216" t="s">
        <v>253</v>
      </c>
      <c r="B216">
        <f>VLOOKUP(E216,Sheet1!A:C,2,FALSE)</f>
        <v>9</v>
      </c>
      <c r="C216" t="str">
        <f>VLOOKUP(E216,Sheet1!A:D,4,FALSE)</f>
        <v>Acer (rubrum, saccharinum) - Fraxinus spp. - Ulmus americana Swamp Forest</v>
      </c>
      <c r="D216" t="str">
        <f>VLOOKUP(E216,Sheet1!L:N,3,FALSE)</f>
        <v>Quercus palustris - Quercus bicolor - Acer rubrum Flatwoods Forest</v>
      </c>
      <c r="E216">
        <v>13</v>
      </c>
      <c r="F216">
        <v>685467</v>
      </c>
      <c r="G216" t="s">
        <v>16</v>
      </c>
      <c r="H216">
        <f t="shared" si="6"/>
        <v>0</v>
      </c>
      <c r="I216">
        <f t="shared" si="7"/>
        <v>1</v>
      </c>
    </row>
    <row r="217" spans="1:9" x14ac:dyDescent="0.35">
      <c r="A217" t="s">
        <v>255</v>
      </c>
      <c r="B217">
        <f>VLOOKUP(E217,Sheet1!A:C,2,FALSE)</f>
        <v>9</v>
      </c>
      <c r="C217" t="str">
        <f>VLOOKUP(E217,Sheet1!A:D,4,FALSE)</f>
        <v>Acer (rubrum, saccharinum) - Fraxinus spp. - Ulmus americana Swamp Forest</v>
      </c>
      <c r="D217" t="str">
        <f>VLOOKUP(E217,Sheet1!L:N,3,FALSE)</f>
        <v>Quercus palustris - Quercus bicolor - Acer rubrum Flatwoods Forest</v>
      </c>
      <c r="E217">
        <v>13</v>
      </c>
      <c r="F217">
        <v>685467</v>
      </c>
      <c r="G217" t="s">
        <v>16</v>
      </c>
      <c r="H217">
        <f t="shared" si="6"/>
        <v>0</v>
      </c>
      <c r="I217">
        <f t="shared" si="7"/>
        <v>1</v>
      </c>
    </row>
    <row r="218" spans="1:9" x14ac:dyDescent="0.35">
      <c r="A218" t="s">
        <v>257</v>
      </c>
      <c r="B218">
        <f>VLOOKUP(E218,Sheet1!A:C,2,FALSE)</f>
        <v>9</v>
      </c>
      <c r="C218" t="str">
        <f>VLOOKUP(E218,Sheet1!A:D,4,FALSE)</f>
        <v>Acer (rubrum, saccharinum) - Fraxinus spp. - Ulmus americana Swamp Forest</v>
      </c>
      <c r="D218" t="str">
        <f>VLOOKUP(E218,Sheet1!L:N,3,FALSE)</f>
        <v>Quercus palustris - Quercus bicolor - Acer rubrum Flatwoods Forest</v>
      </c>
      <c r="E218">
        <v>13</v>
      </c>
      <c r="F218">
        <v>685467</v>
      </c>
      <c r="G218" t="s">
        <v>16</v>
      </c>
      <c r="H218">
        <f t="shared" si="6"/>
        <v>0</v>
      </c>
      <c r="I218">
        <f t="shared" si="7"/>
        <v>1</v>
      </c>
    </row>
    <row r="219" spans="1:9" x14ac:dyDescent="0.35">
      <c r="A219" t="s">
        <v>293</v>
      </c>
      <c r="B219">
        <f>VLOOKUP(E219,Sheet1!A:C,2,FALSE)</f>
        <v>9</v>
      </c>
      <c r="C219" t="str">
        <f>VLOOKUP(E219,Sheet1!A:D,4,FALSE)</f>
        <v>Acer (rubrum, saccharinum) - Fraxinus spp. - Ulmus americana Swamp Forest</v>
      </c>
      <c r="D219" t="str">
        <f>VLOOKUP(E219,Sheet1!L:N,3,FALSE)</f>
        <v>Quercus palustris - Quercus bicolor - Acer rubrum Flatwoods Forest</v>
      </c>
      <c r="E219">
        <v>13</v>
      </c>
      <c r="F219">
        <v>685467</v>
      </c>
      <c r="G219" t="s">
        <v>16</v>
      </c>
      <c r="H219">
        <f t="shared" si="6"/>
        <v>0</v>
      </c>
      <c r="I219">
        <f t="shared" si="7"/>
        <v>1</v>
      </c>
    </row>
    <row r="220" spans="1:9" x14ac:dyDescent="0.35">
      <c r="A220" t="s">
        <v>142</v>
      </c>
      <c r="B220">
        <f>VLOOKUP(E220,Sheet1!A:C,2,FALSE)</f>
        <v>9</v>
      </c>
      <c r="C220" t="str">
        <f>VLOOKUP(E220,Sheet1!A:D,4,FALSE)</f>
        <v>Acer (rubrum, saccharinum) - Fraxinus spp. - Ulmus americana Swamp Forest</v>
      </c>
      <c r="D220" t="str">
        <f>VLOOKUP(E220,Sheet1!L:N,3,FALSE)</f>
        <v>Quercus palustris - Quercus bicolor - Acer rubrum Flatwoods Forest</v>
      </c>
      <c r="E220">
        <v>13</v>
      </c>
      <c r="F220">
        <v>689285</v>
      </c>
      <c r="G220" t="s">
        <v>132</v>
      </c>
      <c r="H220">
        <f t="shared" si="6"/>
        <v>0</v>
      </c>
      <c r="I220">
        <f t="shared" si="7"/>
        <v>0</v>
      </c>
    </row>
    <row r="221" spans="1:9" x14ac:dyDescent="0.35">
      <c r="A221" t="s">
        <v>252</v>
      </c>
      <c r="B221">
        <f>VLOOKUP(E221,Sheet1!A:C,2,FALSE)</f>
        <v>9</v>
      </c>
      <c r="C221" t="str">
        <f>VLOOKUP(E221,Sheet1!A:D,4,FALSE)</f>
        <v>Acer (rubrum, saccharinum) - Fraxinus spp. - Ulmus americana Swamp Forest</v>
      </c>
      <c r="D221" t="str">
        <f>VLOOKUP(E221,Sheet1!L:N,3,FALSE)</f>
        <v>Quercus palustris - Quercus bicolor - Acer rubrum Flatwoods Forest</v>
      </c>
      <c r="E221">
        <v>13</v>
      </c>
      <c r="F221">
        <v>689285</v>
      </c>
      <c r="G221" t="s">
        <v>132</v>
      </c>
      <c r="H221">
        <f t="shared" si="6"/>
        <v>0</v>
      </c>
      <c r="I221">
        <f t="shared" si="7"/>
        <v>0</v>
      </c>
    </row>
    <row r="222" spans="1:9" x14ac:dyDescent="0.35">
      <c r="A222" t="s">
        <v>254</v>
      </c>
      <c r="B222">
        <f>VLOOKUP(E222,Sheet1!A:C,2,FALSE)</f>
        <v>9</v>
      </c>
      <c r="C222" t="str">
        <f>VLOOKUP(E222,Sheet1!A:D,4,FALSE)</f>
        <v>Acer (rubrum, saccharinum) - Fraxinus spp. - Ulmus americana Swamp Forest</v>
      </c>
      <c r="D222" t="str">
        <f>VLOOKUP(E222,Sheet1!L:N,3,FALSE)</f>
        <v>Quercus palustris - Quercus bicolor - Acer rubrum Flatwoods Forest</v>
      </c>
      <c r="E222">
        <v>13</v>
      </c>
      <c r="F222">
        <v>689285</v>
      </c>
      <c r="G222" t="s">
        <v>132</v>
      </c>
      <c r="H222">
        <f t="shared" si="6"/>
        <v>0</v>
      </c>
      <c r="I222">
        <f t="shared" si="7"/>
        <v>0</v>
      </c>
    </row>
    <row r="223" spans="1:9" x14ac:dyDescent="0.35">
      <c r="A223" t="s">
        <v>256</v>
      </c>
      <c r="B223">
        <f>VLOOKUP(E223,Sheet1!A:C,2,FALSE)</f>
        <v>9</v>
      </c>
      <c r="C223" t="str">
        <f>VLOOKUP(E223,Sheet1!A:D,4,FALSE)</f>
        <v>Acer (rubrum, saccharinum) - Fraxinus spp. - Ulmus americana Swamp Forest</v>
      </c>
      <c r="D223" t="str">
        <f>VLOOKUP(E223,Sheet1!L:N,3,FALSE)</f>
        <v>Quercus palustris - Quercus bicolor - Acer rubrum Flatwoods Forest</v>
      </c>
      <c r="E223">
        <v>13</v>
      </c>
      <c r="F223">
        <v>689285</v>
      </c>
      <c r="G223" t="s">
        <v>132</v>
      </c>
      <c r="H223">
        <f t="shared" si="6"/>
        <v>0</v>
      </c>
      <c r="I223">
        <f t="shared" si="7"/>
        <v>0</v>
      </c>
    </row>
    <row r="224" spans="1:9" x14ac:dyDescent="0.35">
      <c r="A224" t="s">
        <v>150</v>
      </c>
      <c r="B224">
        <f>VLOOKUP(E224,Sheet1!A:C,2,FALSE)</f>
        <v>10</v>
      </c>
      <c r="C224" t="str">
        <f>VLOOKUP(E224,Sheet1!A:D,4,FALSE)</f>
        <v>Quercus palustris - Quercus bicolor - Nyssa sylvatica - Acer rubrum Sand Wet Flatwoods Forest</v>
      </c>
      <c r="D224" t="str">
        <f>VLOOKUP(E224,Sheet1!L:N,3,FALSE)</f>
        <v>Quercus palustris - Quercus bicolor - Nyssa sylvatica - Acer rubrum Sand Wet Flatwoods Forest</v>
      </c>
      <c r="E224">
        <v>12</v>
      </c>
      <c r="F224">
        <v>688421</v>
      </c>
      <c r="G224" t="s">
        <v>11</v>
      </c>
      <c r="H224">
        <f t="shared" si="6"/>
        <v>0</v>
      </c>
      <c r="I224">
        <f t="shared" si="7"/>
        <v>0</v>
      </c>
    </row>
    <row r="225" spans="1:9" x14ac:dyDescent="0.35">
      <c r="A225" t="s">
        <v>367</v>
      </c>
      <c r="B225">
        <f>VLOOKUP(E225,Sheet1!A:C,2,FALSE)</f>
        <v>10</v>
      </c>
      <c r="C225" t="str">
        <f>VLOOKUP(E225,Sheet1!A:D,4,FALSE)</f>
        <v>Quercus palustris - Quercus bicolor - Nyssa sylvatica - Acer rubrum Sand Wet Flatwoods Forest</v>
      </c>
      <c r="D225" t="str">
        <f>VLOOKUP(E225,Sheet1!L:N,3,FALSE)</f>
        <v>Quercus palustris - Quercus bicolor - Nyssa sylvatica - Acer rubrum Sand Wet Flatwoods Forest</v>
      </c>
      <c r="E225">
        <v>12</v>
      </c>
      <c r="F225">
        <v>688421</v>
      </c>
      <c r="G225" t="s">
        <v>11</v>
      </c>
      <c r="H225">
        <f t="shared" si="6"/>
        <v>0</v>
      </c>
      <c r="I225">
        <f t="shared" si="7"/>
        <v>0</v>
      </c>
    </row>
    <row r="226" spans="1:9" x14ac:dyDescent="0.35">
      <c r="A226" t="s">
        <v>104</v>
      </c>
      <c r="B226">
        <f>VLOOKUP(E226,Sheet1!A:C,2,FALSE)</f>
        <v>10</v>
      </c>
      <c r="C226" t="str">
        <f>VLOOKUP(E226,Sheet1!A:D,4,FALSE)</f>
        <v>Quercus palustris - Quercus bicolor - Nyssa sylvatica - Acer rubrum Sand Wet Flatwoods Forest</v>
      </c>
      <c r="D226" t="str">
        <f>VLOOKUP(E226,Sheet1!L:N,3,FALSE)</f>
        <v>Quercus palustris - Quercus bicolor - Nyssa sylvatica - Acer rubrum Sand Wet Flatwoods Forest</v>
      </c>
      <c r="E226">
        <v>12</v>
      </c>
      <c r="F226">
        <v>687841</v>
      </c>
      <c r="G226" t="s">
        <v>20</v>
      </c>
      <c r="H226">
        <f t="shared" si="6"/>
        <v>0</v>
      </c>
      <c r="I226">
        <f t="shared" si="7"/>
        <v>0</v>
      </c>
    </row>
    <row r="227" spans="1:9" x14ac:dyDescent="0.35">
      <c r="A227" t="s">
        <v>241</v>
      </c>
      <c r="B227">
        <f>VLOOKUP(E227,Sheet1!A:C,2,FALSE)</f>
        <v>10</v>
      </c>
      <c r="C227" t="str">
        <f>VLOOKUP(E227,Sheet1!A:D,4,FALSE)</f>
        <v>Quercus palustris - Quercus bicolor - Nyssa sylvatica - Acer rubrum Sand Wet Flatwoods Forest</v>
      </c>
      <c r="D227" t="str">
        <f>VLOOKUP(E227,Sheet1!L:N,3,FALSE)</f>
        <v>Quercus palustris - Quercus bicolor - Nyssa sylvatica - Acer rubrum Sand Wet Flatwoods Forest</v>
      </c>
      <c r="E227">
        <v>12</v>
      </c>
      <c r="F227">
        <v>687841</v>
      </c>
      <c r="G227" t="s">
        <v>20</v>
      </c>
      <c r="H227">
        <f t="shared" si="6"/>
        <v>0</v>
      </c>
      <c r="I227">
        <f t="shared" si="7"/>
        <v>0</v>
      </c>
    </row>
    <row r="228" spans="1:9" x14ac:dyDescent="0.35">
      <c r="A228" t="s">
        <v>242</v>
      </c>
      <c r="B228">
        <f>VLOOKUP(E228,Sheet1!A:C,2,FALSE)</f>
        <v>10</v>
      </c>
      <c r="C228" t="str">
        <f>VLOOKUP(E228,Sheet1!A:D,4,FALSE)</f>
        <v>Quercus palustris - Quercus bicolor - Nyssa sylvatica - Acer rubrum Sand Wet Flatwoods Forest</v>
      </c>
      <c r="D228" t="str">
        <f>VLOOKUP(E228,Sheet1!L:N,3,FALSE)</f>
        <v>Quercus palustris - Quercus bicolor - Nyssa sylvatica - Acer rubrum Sand Wet Flatwoods Forest</v>
      </c>
      <c r="E228">
        <v>12</v>
      </c>
      <c r="F228">
        <v>689089</v>
      </c>
      <c r="G228" t="s">
        <v>173</v>
      </c>
      <c r="H228">
        <f t="shared" si="6"/>
        <v>0</v>
      </c>
      <c r="I228">
        <f t="shared" si="7"/>
        <v>0</v>
      </c>
    </row>
    <row r="229" spans="1:9" x14ac:dyDescent="0.35">
      <c r="A229" t="s">
        <v>243</v>
      </c>
      <c r="B229">
        <f>VLOOKUP(E229,Sheet1!A:C,2,FALSE)</f>
        <v>10</v>
      </c>
      <c r="C229" t="str">
        <f>VLOOKUP(E229,Sheet1!A:D,4,FALSE)</f>
        <v>Quercus palustris - Quercus bicolor - Nyssa sylvatica - Acer rubrum Sand Wet Flatwoods Forest</v>
      </c>
      <c r="D229" t="str">
        <f>VLOOKUP(E229,Sheet1!L:N,3,FALSE)</f>
        <v>Quercus palustris - Quercus bicolor - Nyssa sylvatica - Acer rubrum Sand Wet Flatwoods Forest</v>
      </c>
      <c r="E229">
        <v>12</v>
      </c>
      <c r="F229">
        <v>689089</v>
      </c>
      <c r="G229" t="s">
        <v>173</v>
      </c>
      <c r="H229">
        <f t="shared" si="6"/>
        <v>0</v>
      </c>
      <c r="I229">
        <f t="shared" si="7"/>
        <v>0</v>
      </c>
    </row>
    <row r="230" spans="1:9" x14ac:dyDescent="0.35">
      <c r="A230" t="s">
        <v>144</v>
      </c>
      <c r="B230">
        <f>VLOOKUP(E230,Sheet1!A:C,2,FALSE)</f>
        <v>10</v>
      </c>
      <c r="C230" t="str">
        <f>VLOOKUP(E230,Sheet1!A:D,4,FALSE)</f>
        <v>Quercus palustris - Quercus bicolor - Nyssa sylvatica - Acer rubrum Sand Wet Flatwoods Forest</v>
      </c>
      <c r="D230" t="str">
        <f>VLOOKUP(E230,Sheet1!L:N,3,FALSE)</f>
        <v>Quercus palustris - Quercus bicolor - Nyssa sylvatica - Acer rubrum Sand Wet Flatwoods Forest</v>
      </c>
      <c r="E230">
        <v>12</v>
      </c>
      <c r="F230">
        <v>686788</v>
      </c>
      <c r="G230" t="s">
        <v>145</v>
      </c>
      <c r="H230">
        <f t="shared" si="6"/>
        <v>0</v>
      </c>
      <c r="I230">
        <f t="shared" si="7"/>
        <v>0</v>
      </c>
    </row>
    <row r="231" spans="1:9" x14ac:dyDescent="0.35">
      <c r="A231" t="s">
        <v>189</v>
      </c>
      <c r="B231">
        <f>VLOOKUP(E231,Sheet1!A:C,2,FALSE)</f>
        <v>10</v>
      </c>
      <c r="C231" t="str">
        <f>VLOOKUP(E231,Sheet1!A:D,4,FALSE)</f>
        <v>Quercus palustris - Quercus bicolor - Nyssa sylvatica - Acer rubrum Sand Wet Flatwoods Forest</v>
      </c>
      <c r="D231" t="str">
        <f>VLOOKUP(E231,Sheet1!L:N,3,FALSE)</f>
        <v>Quercus palustris - Quercus bicolor - Nyssa sylvatica - Acer rubrum Sand Wet Flatwoods Forest</v>
      </c>
      <c r="E231">
        <v>12</v>
      </c>
      <c r="F231">
        <v>686788</v>
      </c>
      <c r="G231" t="s">
        <v>145</v>
      </c>
      <c r="H231">
        <f t="shared" si="6"/>
        <v>0</v>
      </c>
      <c r="I231">
        <f t="shared" si="7"/>
        <v>0</v>
      </c>
    </row>
    <row r="232" spans="1:9" x14ac:dyDescent="0.35">
      <c r="A232" t="s">
        <v>209</v>
      </c>
      <c r="B232">
        <f>VLOOKUP(E232,Sheet1!A:C,2,FALSE)</f>
        <v>10</v>
      </c>
      <c r="C232" t="str">
        <f>VLOOKUP(E232,Sheet1!A:D,4,FALSE)</f>
        <v>Quercus palustris - Quercus bicolor - Nyssa sylvatica - Acer rubrum Sand Wet Flatwoods Forest</v>
      </c>
      <c r="D232" t="str">
        <f>VLOOKUP(E232,Sheet1!L:N,3,FALSE)</f>
        <v>Quercus palustris - Quercus bicolor - Nyssa sylvatica - Acer rubrum Sand Wet Flatwoods Forest</v>
      </c>
      <c r="E232">
        <v>12</v>
      </c>
      <c r="F232">
        <v>686788</v>
      </c>
      <c r="G232" t="s">
        <v>145</v>
      </c>
      <c r="H232">
        <f t="shared" si="6"/>
        <v>0</v>
      </c>
      <c r="I232">
        <f t="shared" si="7"/>
        <v>0</v>
      </c>
    </row>
    <row r="233" spans="1:9" x14ac:dyDescent="0.35">
      <c r="A233" t="s">
        <v>355</v>
      </c>
      <c r="B233">
        <f>VLOOKUP(E233,Sheet1!A:C,2,FALSE)</f>
        <v>10</v>
      </c>
      <c r="C233" t="str">
        <f>VLOOKUP(E233,Sheet1!A:D,4,FALSE)</f>
        <v>Quercus palustris - Quercus bicolor - Nyssa sylvatica - Acer rubrum Sand Wet Flatwoods Forest</v>
      </c>
      <c r="D233" t="str">
        <f>VLOOKUP(E233,Sheet1!L:N,3,FALSE)</f>
        <v>Quercus palustris - Quercus bicolor - Nyssa sylvatica - Acer rubrum Sand Wet Flatwoods Forest</v>
      </c>
      <c r="E233">
        <v>12</v>
      </c>
      <c r="F233">
        <v>686788</v>
      </c>
      <c r="G233" t="s">
        <v>145</v>
      </c>
      <c r="H233">
        <f t="shared" si="6"/>
        <v>0</v>
      </c>
      <c r="I233">
        <f t="shared" si="7"/>
        <v>0</v>
      </c>
    </row>
    <row r="234" spans="1:9" x14ac:dyDescent="0.35">
      <c r="A234" t="s">
        <v>360</v>
      </c>
      <c r="B234">
        <f>VLOOKUP(E234,Sheet1!A:C,2,FALSE)</f>
        <v>10</v>
      </c>
      <c r="C234" t="str">
        <f>VLOOKUP(E234,Sheet1!A:D,4,FALSE)</f>
        <v>Quercus palustris - Quercus bicolor - Nyssa sylvatica - Acer rubrum Sand Wet Flatwoods Forest</v>
      </c>
      <c r="D234" t="str">
        <f>VLOOKUP(E234,Sheet1!L:N,3,FALSE)</f>
        <v>Quercus palustris - Quercus bicolor - Nyssa sylvatica - Acer rubrum Sand Wet Flatwoods Forest</v>
      </c>
      <c r="E234">
        <v>12</v>
      </c>
      <c r="F234">
        <v>687681</v>
      </c>
      <c r="G234" t="s">
        <v>343</v>
      </c>
      <c r="H234">
        <f t="shared" si="6"/>
        <v>0</v>
      </c>
      <c r="I234">
        <f t="shared" si="7"/>
        <v>0</v>
      </c>
    </row>
    <row r="235" spans="1:9" x14ac:dyDescent="0.35">
      <c r="A235" t="s">
        <v>361</v>
      </c>
      <c r="B235">
        <f>VLOOKUP(E235,Sheet1!A:C,2,FALSE)</f>
        <v>10</v>
      </c>
      <c r="C235" t="str">
        <f>VLOOKUP(E235,Sheet1!A:D,4,FALSE)</f>
        <v>Quercus palustris - Quercus bicolor - Nyssa sylvatica - Acer rubrum Sand Wet Flatwoods Forest</v>
      </c>
      <c r="D235" t="str">
        <f>VLOOKUP(E235,Sheet1!L:N,3,FALSE)</f>
        <v>Quercus palustris - Quercus bicolor - Nyssa sylvatica - Acer rubrum Sand Wet Flatwoods Forest</v>
      </c>
      <c r="E235">
        <v>12</v>
      </c>
      <c r="F235">
        <v>686932</v>
      </c>
      <c r="G235" t="s">
        <v>362</v>
      </c>
      <c r="H235">
        <f t="shared" si="6"/>
        <v>0</v>
      </c>
      <c r="I235">
        <f t="shared" si="7"/>
        <v>0</v>
      </c>
    </row>
    <row r="236" spans="1:9" x14ac:dyDescent="0.35">
      <c r="A236" t="s">
        <v>230</v>
      </c>
      <c r="B236">
        <f>VLOOKUP(E236,Sheet1!A:C,2,FALSE)</f>
        <v>10</v>
      </c>
      <c r="C236" t="str">
        <f>VLOOKUP(E236,Sheet1!A:D,4,FALSE)</f>
        <v>Quercus palustris - Quercus bicolor - Nyssa sylvatica - Acer rubrum Sand Wet Flatwoods Forest</v>
      </c>
      <c r="D236" t="str">
        <f>VLOOKUP(E236,Sheet1!L:N,3,FALSE)</f>
        <v>Quercus palustris - Quercus bicolor - Nyssa sylvatica - Acer rubrum Sand Wet Flatwoods Forest</v>
      </c>
      <c r="E236">
        <v>12</v>
      </c>
      <c r="F236">
        <v>685467</v>
      </c>
      <c r="G236" t="s">
        <v>16</v>
      </c>
      <c r="H236">
        <f t="shared" si="6"/>
        <v>0</v>
      </c>
      <c r="I236">
        <f t="shared" si="7"/>
        <v>0</v>
      </c>
    </row>
    <row r="237" spans="1:9" x14ac:dyDescent="0.35">
      <c r="A237" t="s">
        <v>232</v>
      </c>
      <c r="B237">
        <f>VLOOKUP(E237,Sheet1!A:C,2,FALSE)</f>
        <v>10</v>
      </c>
      <c r="C237" t="str">
        <f>VLOOKUP(E237,Sheet1!A:D,4,FALSE)</f>
        <v>Quercus palustris - Quercus bicolor - Nyssa sylvatica - Acer rubrum Sand Wet Flatwoods Forest</v>
      </c>
      <c r="D237" t="str">
        <f>VLOOKUP(E237,Sheet1!L:N,3,FALSE)</f>
        <v>Quercus palustris - Quercus bicolor - Nyssa sylvatica - Acer rubrum Sand Wet Flatwoods Forest</v>
      </c>
      <c r="E237">
        <v>12</v>
      </c>
      <c r="F237">
        <v>685467</v>
      </c>
      <c r="G237" t="s">
        <v>16</v>
      </c>
      <c r="H237">
        <f t="shared" si="6"/>
        <v>0</v>
      </c>
      <c r="I237">
        <f t="shared" si="7"/>
        <v>0</v>
      </c>
    </row>
    <row r="238" spans="1:9" x14ac:dyDescent="0.35">
      <c r="A238" t="s">
        <v>131</v>
      </c>
      <c r="B238">
        <f>VLOOKUP(E238,Sheet1!A:C,2,FALSE)</f>
        <v>10</v>
      </c>
      <c r="C238" t="str">
        <f>VLOOKUP(E238,Sheet1!A:D,4,FALSE)</f>
        <v>Quercus palustris - Quercus bicolor - Nyssa sylvatica - Acer rubrum Sand Wet Flatwoods Forest</v>
      </c>
      <c r="D238" t="str">
        <f>VLOOKUP(E238,Sheet1!L:N,3,FALSE)</f>
        <v>Quercus palustris - Quercus bicolor - Nyssa sylvatica - Acer rubrum Sand Wet Flatwoods Forest</v>
      </c>
      <c r="E238">
        <v>12</v>
      </c>
      <c r="F238">
        <v>689285</v>
      </c>
      <c r="G238" t="s">
        <v>132</v>
      </c>
      <c r="H238">
        <f t="shared" si="6"/>
        <v>1</v>
      </c>
      <c r="I238">
        <f t="shared" si="7"/>
        <v>1</v>
      </c>
    </row>
    <row r="239" spans="1:9" x14ac:dyDescent="0.35">
      <c r="A239" t="s">
        <v>137</v>
      </c>
      <c r="B239">
        <f>VLOOKUP(E239,Sheet1!A:C,2,FALSE)</f>
        <v>10</v>
      </c>
      <c r="C239" t="str">
        <f>VLOOKUP(E239,Sheet1!A:D,4,FALSE)</f>
        <v>Quercus palustris - Quercus bicolor - Nyssa sylvatica - Acer rubrum Sand Wet Flatwoods Forest</v>
      </c>
      <c r="D239" t="str">
        <f>VLOOKUP(E239,Sheet1!L:N,3,FALSE)</f>
        <v>Quercus palustris - Quercus bicolor - Nyssa sylvatica - Acer rubrum Sand Wet Flatwoods Forest</v>
      </c>
      <c r="E239">
        <v>12</v>
      </c>
      <c r="F239">
        <v>689285</v>
      </c>
      <c r="G239" t="s">
        <v>132</v>
      </c>
      <c r="H239">
        <f t="shared" si="6"/>
        <v>1</v>
      </c>
      <c r="I239">
        <f t="shared" si="7"/>
        <v>1</v>
      </c>
    </row>
    <row r="240" spans="1:9" x14ac:dyDescent="0.35">
      <c r="A240" t="s">
        <v>138</v>
      </c>
      <c r="B240">
        <f>VLOOKUP(E240,Sheet1!A:C,2,FALSE)</f>
        <v>10</v>
      </c>
      <c r="C240" t="str">
        <f>VLOOKUP(E240,Sheet1!A:D,4,FALSE)</f>
        <v>Quercus palustris - Quercus bicolor - Nyssa sylvatica - Acer rubrum Sand Wet Flatwoods Forest</v>
      </c>
      <c r="D240" t="str">
        <f>VLOOKUP(E240,Sheet1!L:N,3,FALSE)</f>
        <v>Quercus palustris - Quercus bicolor - Nyssa sylvatica - Acer rubrum Sand Wet Flatwoods Forest</v>
      </c>
      <c r="E240">
        <v>12</v>
      </c>
      <c r="F240">
        <v>689285</v>
      </c>
      <c r="G240" t="s">
        <v>132</v>
      </c>
      <c r="H240">
        <f t="shared" si="6"/>
        <v>1</v>
      </c>
      <c r="I240">
        <f t="shared" si="7"/>
        <v>1</v>
      </c>
    </row>
    <row r="241" spans="1:9" x14ac:dyDescent="0.35">
      <c r="A241" t="s">
        <v>146</v>
      </c>
      <c r="B241">
        <f>VLOOKUP(E241,Sheet1!A:C,2,FALSE)</f>
        <v>10</v>
      </c>
      <c r="C241" t="str">
        <f>VLOOKUP(E241,Sheet1!A:D,4,FALSE)</f>
        <v>Quercus palustris - Quercus bicolor - Nyssa sylvatica - Acer rubrum Sand Wet Flatwoods Forest</v>
      </c>
      <c r="D241" t="str">
        <f>VLOOKUP(E241,Sheet1!L:N,3,FALSE)</f>
        <v>Quercus palustris - Quercus bicolor - Nyssa sylvatica - Acer rubrum Sand Wet Flatwoods Forest</v>
      </c>
      <c r="E241">
        <v>12</v>
      </c>
      <c r="F241">
        <v>689285</v>
      </c>
      <c r="G241" t="s">
        <v>132</v>
      </c>
      <c r="H241">
        <f t="shared" si="6"/>
        <v>1</v>
      </c>
      <c r="I241">
        <f t="shared" si="7"/>
        <v>1</v>
      </c>
    </row>
    <row r="242" spans="1:9" x14ac:dyDescent="0.35">
      <c r="A242" t="s">
        <v>222</v>
      </c>
      <c r="B242">
        <f>VLOOKUP(E242,Sheet1!A:C,2,FALSE)</f>
        <v>10</v>
      </c>
      <c r="C242" t="str">
        <f>VLOOKUP(E242,Sheet1!A:D,4,FALSE)</f>
        <v>Quercus palustris - Quercus bicolor - Nyssa sylvatica - Acer rubrum Sand Wet Flatwoods Forest</v>
      </c>
      <c r="D242" t="str">
        <f>VLOOKUP(E242,Sheet1!L:N,3,FALSE)</f>
        <v>Quercus palustris - Quercus bicolor - Nyssa sylvatica - Acer rubrum Sand Wet Flatwoods Forest</v>
      </c>
      <c r="E242">
        <v>12</v>
      </c>
      <c r="F242">
        <v>689285</v>
      </c>
      <c r="G242" t="s">
        <v>132</v>
      </c>
      <c r="H242">
        <f t="shared" si="6"/>
        <v>1</v>
      </c>
      <c r="I242">
        <f t="shared" si="7"/>
        <v>1</v>
      </c>
    </row>
    <row r="243" spans="1:9" x14ac:dyDescent="0.35">
      <c r="A243" t="s">
        <v>227</v>
      </c>
      <c r="B243">
        <f>VLOOKUP(E243,Sheet1!A:C,2,FALSE)</f>
        <v>10</v>
      </c>
      <c r="C243" t="str">
        <f>VLOOKUP(E243,Sheet1!A:D,4,FALSE)</f>
        <v>Quercus palustris - Quercus bicolor - Nyssa sylvatica - Acer rubrum Sand Wet Flatwoods Forest</v>
      </c>
      <c r="D243" t="str">
        <f>VLOOKUP(E243,Sheet1!L:N,3,FALSE)</f>
        <v>Quercus palustris - Quercus bicolor - Nyssa sylvatica - Acer rubrum Sand Wet Flatwoods Forest</v>
      </c>
      <c r="E243">
        <v>12</v>
      </c>
      <c r="F243">
        <v>689285</v>
      </c>
      <c r="G243" t="s">
        <v>132</v>
      </c>
      <c r="H243">
        <f t="shared" si="6"/>
        <v>1</v>
      </c>
      <c r="I243">
        <f t="shared" si="7"/>
        <v>1</v>
      </c>
    </row>
    <row r="244" spans="1:9" x14ac:dyDescent="0.35">
      <c r="A244" t="s">
        <v>231</v>
      </c>
      <c r="B244">
        <f>VLOOKUP(E244,Sheet1!A:C,2,FALSE)</f>
        <v>10</v>
      </c>
      <c r="C244" t="str">
        <f>VLOOKUP(E244,Sheet1!A:D,4,FALSE)</f>
        <v>Quercus palustris - Quercus bicolor - Nyssa sylvatica - Acer rubrum Sand Wet Flatwoods Forest</v>
      </c>
      <c r="D244" t="str">
        <f>VLOOKUP(E244,Sheet1!L:N,3,FALSE)</f>
        <v>Quercus palustris - Quercus bicolor - Nyssa sylvatica - Acer rubrum Sand Wet Flatwoods Forest</v>
      </c>
      <c r="E244">
        <v>12</v>
      </c>
      <c r="F244">
        <v>689285</v>
      </c>
      <c r="G244" t="s">
        <v>132</v>
      </c>
      <c r="H244">
        <f t="shared" si="6"/>
        <v>1</v>
      </c>
      <c r="I244">
        <f t="shared" si="7"/>
        <v>1</v>
      </c>
    </row>
    <row r="245" spans="1:9" x14ac:dyDescent="0.35">
      <c r="A245" t="s">
        <v>233</v>
      </c>
      <c r="B245">
        <f>VLOOKUP(E245,Sheet1!A:C,2,FALSE)</f>
        <v>10</v>
      </c>
      <c r="C245" t="str">
        <f>VLOOKUP(E245,Sheet1!A:D,4,FALSE)</f>
        <v>Quercus palustris - Quercus bicolor - Nyssa sylvatica - Acer rubrum Sand Wet Flatwoods Forest</v>
      </c>
      <c r="D245" t="str">
        <f>VLOOKUP(E245,Sheet1!L:N,3,FALSE)</f>
        <v>Quercus palustris - Quercus bicolor - Nyssa sylvatica - Acer rubrum Sand Wet Flatwoods Forest</v>
      </c>
      <c r="E245">
        <v>12</v>
      </c>
      <c r="F245">
        <v>689285</v>
      </c>
      <c r="G245" t="s">
        <v>132</v>
      </c>
      <c r="H245">
        <f t="shared" si="6"/>
        <v>1</v>
      </c>
      <c r="I245">
        <f t="shared" si="7"/>
        <v>1</v>
      </c>
    </row>
    <row r="246" spans="1:9" x14ac:dyDescent="0.35">
      <c r="A246" t="s">
        <v>234</v>
      </c>
      <c r="B246">
        <f>VLOOKUP(E246,Sheet1!A:C,2,FALSE)</f>
        <v>10</v>
      </c>
      <c r="C246" t="str">
        <f>VLOOKUP(E246,Sheet1!A:D,4,FALSE)</f>
        <v>Quercus palustris - Quercus bicolor - Nyssa sylvatica - Acer rubrum Sand Wet Flatwoods Forest</v>
      </c>
      <c r="D246" t="str">
        <f>VLOOKUP(E246,Sheet1!L:N,3,FALSE)</f>
        <v>Quercus palustris - Quercus bicolor - Nyssa sylvatica - Acer rubrum Sand Wet Flatwoods Forest</v>
      </c>
      <c r="E246">
        <v>12</v>
      </c>
      <c r="F246">
        <v>689285</v>
      </c>
      <c r="G246" t="s">
        <v>132</v>
      </c>
      <c r="H246">
        <f t="shared" si="6"/>
        <v>1</v>
      </c>
      <c r="I246">
        <f t="shared" si="7"/>
        <v>1</v>
      </c>
    </row>
    <row r="247" spans="1:9" x14ac:dyDescent="0.35">
      <c r="A247" t="s">
        <v>238</v>
      </c>
      <c r="B247">
        <f>VLOOKUP(E247,Sheet1!A:C,2,FALSE)</f>
        <v>10</v>
      </c>
      <c r="C247" t="str">
        <f>VLOOKUP(E247,Sheet1!A:D,4,FALSE)</f>
        <v>Quercus palustris - Quercus bicolor - Nyssa sylvatica - Acer rubrum Sand Wet Flatwoods Forest</v>
      </c>
      <c r="D247" t="str">
        <f>VLOOKUP(E247,Sheet1!L:N,3,FALSE)</f>
        <v>Quercus palustris - Quercus bicolor - Nyssa sylvatica - Acer rubrum Sand Wet Flatwoods Forest</v>
      </c>
      <c r="E247">
        <v>12</v>
      </c>
      <c r="F247">
        <v>689285</v>
      </c>
      <c r="G247" t="s">
        <v>132</v>
      </c>
      <c r="H247">
        <f t="shared" si="6"/>
        <v>1</v>
      </c>
      <c r="I247">
        <f t="shared" si="7"/>
        <v>1</v>
      </c>
    </row>
    <row r="248" spans="1:9" x14ac:dyDescent="0.35">
      <c r="A248" t="s">
        <v>239</v>
      </c>
      <c r="B248">
        <f>VLOOKUP(E248,Sheet1!A:C,2,FALSE)</f>
        <v>10</v>
      </c>
      <c r="C248" t="str">
        <f>VLOOKUP(E248,Sheet1!A:D,4,FALSE)</f>
        <v>Quercus palustris - Quercus bicolor - Nyssa sylvatica - Acer rubrum Sand Wet Flatwoods Forest</v>
      </c>
      <c r="D248" t="str">
        <f>VLOOKUP(E248,Sheet1!L:N,3,FALSE)</f>
        <v>Quercus palustris - Quercus bicolor - Nyssa sylvatica - Acer rubrum Sand Wet Flatwoods Forest</v>
      </c>
      <c r="E248">
        <v>12</v>
      </c>
      <c r="F248">
        <v>689285</v>
      </c>
      <c r="G248" t="s">
        <v>132</v>
      </c>
      <c r="H248">
        <f t="shared" si="6"/>
        <v>1</v>
      </c>
      <c r="I248">
        <f t="shared" si="7"/>
        <v>1</v>
      </c>
    </row>
    <row r="249" spans="1:9" x14ac:dyDescent="0.35">
      <c r="A249" t="s">
        <v>306</v>
      </c>
      <c r="B249">
        <f>VLOOKUP(E249,Sheet1!A:C,2,FALSE)</f>
        <v>10</v>
      </c>
      <c r="C249" t="str">
        <f>VLOOKUP(E249,Sheet1!A:D,4,FALSE)</f>
        <v>Quercus palustris - Quercus bicolor - Nyssa sylvatica - Acer rubrum Sand Wet Flatwoods Forest</v>
      </c>
      <c r="D249" t="str">
        <f>VLOOKUP(E249,Sheet1!L:N,3,FALSE)</f>
        <v>Quercus palustris - Quercus bicolor - Nyssa sylvatica - Acer rubrum Sand Wet Flatwoods Forest</v>
      </c>
      <c r="E249">
        <v>12</v>
      </c>
      <c r="F249">
        <v>689285</v>
      </c>
      <c r="G249" t="s">
        <v>132</v>
      </c>
      <c r="H249">
        <f t="shared" si="6"/>
        <v>1</v>
      </c>
      <c r="I249">
        <f t="shared" si="7"/>
        <v>1</v>
      </c>
    </row>
    <row r="250" spans="1:9" x14ac:dyDescent="0.35">
      <c r="A250" t="s">
        <v>311</v>
      </c>
      <c r="B250">
        <f>VLOOKUP(E250,Sheet1!A:C,2,FALSE)</f>
        <v>10</v>
      </c>
      <c r="C250" t="str">
        <f>VLOOKUP(E250,Sheet1!A:D,4,FALSE)</f>
        <v>Quercus palustris - Quercus bicolor - Nyssa sylvatica - Acer rubrum Sand Wet Flatwoods Forest</v>
      </c>
      <c r="D250" t="str">
        <f>VLOOKUP(E250,Sheet1!L:N,3,FALSE)</f>
        <v>Quercus palustris - Quercus bicolor - Nyssa sylvatica - Acer rubrum Sand Wet Flatwoods Forest</v>
      </c>
      <c r="E250">
        <v>12</v>
      </c>
      <c r="F250">
        <v>689285</v>
      </c>
      <c r="G250" t="s">
        <v>132</v>
      </c>
      <c r="H250">
        <f t="shared" si="6"/>
        <v>1</v>
      </c>
      <c r="I250">
        <f t="shared" si="7"/>
        <v>1</v>
      </c>
    </row>
    <row r="251" spans="1:9" x14ac:dyDescent="0.35">
      <c r="A251" t="s">
        <v>357</v>
      </c>
      <c r="B251">
        <f>VLOOKUP(E251,Sheet1!A:C,2,FALSE)</f>
        <v>10</v>
      </c>
      <c r="C251" t="str">
        <f>VLOOKUP(E251,Sheet1!A:D,4,FALSE)</f>
        <v>Quercus palustris - Quercus bicolor - Nyssa sylvatica - Acer rubrum Sand Wet Flatwoods Forest</v>
      </c>
      <c r="D251" t="str">
        <f>VLOOKUP(E251,Sheet1!L:N,3,FALSE)</f>
        <v>Quercus palustris - Quercus bicolor - Nyssa sylvatica - Acer rubrum Sand Wet Flatwoods Forest</v>
      </c>
      <c r="E251">
        <v>12</v>
      </c>
      <c r="F251">
        <v>689285</v>
      </c>
      <c r="G251" t="s">
        <v>132</v>
      </c>
      <c r="H251">
        <f t="shared" si="6"/>
        <v>1</v>
      </c>
      <c r="I251">
        <f t="shared" si="7"/>
        <v>1</v>
      </c>
    </row>
    <row r="252" spans="1:9" x14ac:dyDescent="0.35">
      <c r="A252" t="s">
        <v>277</v>
      </c>
      <c r="B252">
        <f>VLOOKUP(E252,Sheet1!A:C,2,FALSE)</f>
        <v>11</v>
      </c>
      <c r="C252" t="str">
        <f>VLOOKUP(E252,Sheet1!A:D,4,FALSE)</f>
        <v>Pinus strobus - (Pinus resinosa) - Quercus rubra Forest</v>
      </c>
      <c r="D252" t="str">
        <f>VLOOKUP(E252,Sheet1!L:N,3,FALSE)</f>
        <v>Tsuga canadensis - Fagus grandifolia - (Acer saccharum) Great Lakes Forest</v>
      </c>
      <c r="E252">
        <v>11</v>
      </c>
      <c r="F252">
        <v>688421</v>
      </c>
      <c r="G252" t="s">
        <v>11</v>
      </c>
      <c r="H252">
        <f t="shared" si="6"/>
        <v>0</v>
      </c>
      <c r="I252">
        <f t="shared" si="7"/>
        <v>0</v>
      </c>
    </row>
    <row r="253" spans="1:9" x14ac:dyDescent="0.35">
      <c r="A253" t="s">
        <v>390</v>
      </c>
      <c r="B253">
        <f>VLOOKUP(E253,Sheet1!A:C,2,FALSE)</f>
        <v>11</v>
      </c>
      <c r="C253" t="str">
        <f>VLOOKUP(E253,Sheet1!A:D,4,FALSE)</f>
        <v>Pinus strobus - (Pinus resinosa) - Quercus rubra Forest</v>
      </c>
      <c r="D253" t="str">
        <f>VLOOKUP(E253,Sheet1!L:N,3,FALSE)</f>
        <v>Tsuga canadensis - Fagus grandifolia - (Acer saccharum) Great Lakes Forest</v>
      </c>
      <c r="E253">
        <v>11</v>
      </c>
      <c r="F253">
        <v>686814</v>
      </c>
      <c r="G253" t="s">
        <v>14</v>
      </c>
      <c r="H253">
        <f t="shared" si="6"/>
        <v>0</v>
      </c>
      <c r="I253">
        <f t="shared" si="7"/>
        <v>0</v>
      </c>
    </row>
    <row r="254" spans="1:9" x14ac:dyDescent="0.35">
      <c r="A254" t="s">
        <v>30</v>
      </c>
      <c r="B254">
        <f>VLOOKUP(E254,Sheet1!A:C,2,FALSE)</f>
        <v>11</v>
      </c>
      <c r="C254" t="str">
        <f>VLOOKUP(E254,Sheet1!A:D,4,FALSE)</f>
        <v>Pinus strobus - (Pinus resinosa) - Quercus rubra Forest</v>
      </c>
      <c r="D254" t="str">
        <f>VLOOKUP(E254,Sheet1!L:N,3,FALSE)</f>
        <v>Tsuga canadensis - Fagus grandifolia - (Acer saccharum) Great Lakes Forest</v>
      </c>
      <c r="E254">
        <v>11</v>
      </c>
      <c r="F254">
        <v>684266</v>
      </c>
      <c r="G254" t="s">
        <v>29</v>
      </c>
      <c r="H254">
        <f t="shared" si="6"/>
        <v>0</v>
      </c>
      <c r="I254">
        <f t="shared" si="7"/>
        <v>0</v>
      </c>
    </row>
    <row r="255" spans="1:9" x14ac:dyDescent="0.35">
      <c r="A255" t="s">
        <v>153</v>
      </c>
      <c r="B255">
        <f>VLOOKUP(E255,Sheet1!A:C,2,FALSE)</f>
        <v>11</v>
      </c>
      <c r="C255" t="str">
        <f>VLOOKUP(E255,Sheet1!A:D,4,FALSE)</f>
        <v>Pinus strobus - (Pinus resinosa) - Quercus rubra Forest</v>
      </c>
      <c r="D255" t="str">
        <f>VLOOKUP(E255,Sheet1!L:N,3,FALSE)</f>
        <v>Tsuga canadensis - Fagus grandifolia - (Acer saccharum) Great Lakes Forest</v>
      </c>
      <c r="E255">
        <v>11</v>
      </c>
      <c r="F255">
        <v>687841</v>
      </c>
      <c r="G255" t="s">
        <v>20</v>
      </c>
      <c r="H255">
        <f t="shared" si="6"/>
        <v>0</v>
      </c>
      <c r="I255">
        <f t="shared" si="7"/>
        <v>0</v>
      </c>
    </row>
    <row r="256" spans="1:9" x14ac:dyDescent="0.35">
      <c r="A256" t="s">
        <v>226</v>
      </c>
      <c r="B256">
        <f>VLOOKUP(E256,Sheet1!A:C,2,FALSE)</f>
        <v>11</v>
      </c>
      <c r="C256" t="str">
        <f>VLOOKUP(E256,Sheet1!A:D,4,FALSE)</f>
        <v>Pinus strobus - (Pinus resinosa) - Quercus rubra Forest</v>
      </c>
      <c r="D256" t="str">
        <f>VLOOKUP(E256,Sheet1!L:N,3,FALSE)</f>
        <v>Tsuga canadensis - Fagus grandifolia - (Acer saccharum) Great Lakes Forest</v>
      </c>
      <c r="E256">
        <v>11</v>
      </c>
      <c r="F256">
        <v>687841</v>
      </c>
      <c r="G256" t="s">
        <v>20</v>
      </c>
      <c r="H256">
        <f t="shared" si="6"/>
        <v>0</v>
      </c>
      <c r="I256">
        <f t="shared" si="7"/>
        <v>0</v>
      </c>
    </row>
    <row r="257" spans="1:9" x14ac:dyDescent="0.35">
      <c r="A257" t="s">
        <v>237</v>
      </c>
      <c r="B257">
        <f>VLOOKUP(E257,Sheet1!A:C,2,FALSE)</f>
        <v>11</v>
      </c>
      <c r="C257" t="str">
        <f>VLOOKUP(E257,Sheet1!A:D,4,FALSE)</f>
        <v>Pinus strobus - (Pinus resinosa) - Quercus rubra Forest</v>
      </c>
      <c r="D257" t="str">
        <f>VLOOKUP(E257,Sheet1!L:N,3,FALSE)</f>
        <v>Tsuga canadensis - Fagus grandifolia - (Acer saccharum) Great Lakes Forest</v>
      </c>
      <c r="E257">
        <v>11</v>
      </c>
      <c r="F257">
        <v>687841</v>
      </c>
      <c r="G257" t="s">
        <v>20</v>
      </c>
      <c r="H257">
        <f t="shared" si="6"/>
        <v>0</v>
      </c>
      <c r="I257">
        <f t="shared" si="7"/>
        <v>0</v>
      </c>
    </row>
    <row r="258" spans="1:9" x14ac:dyDescent="0.35">
      <c r="A258" t="s">
        <v>333</v>
      </c>
      <c r="B258">
        <f>VLOOKUP(E258,Sheet1!A:C,2,FALSE)</f>
        <v>11</v>
      </c>
      <c r="C258" t="str">
        <f>VLOOKUP(E258,Sheet1!A:D,4,FALSE)</f>
        <v>Pinus strobus - (Pinus resinosa) - Quercus rubra Forest</v>
      </c>
      <c r="D258" t="str">
        <f>VLOOKUP(E258,Sheet1!L:N,3,FALSE)</f>
        <v>Tsuga canadensis - Fagus grandifolia - (Acer saccharum) Great Lakes Forest</v>
      </c>
      <c r="E258">
        <v>11</v>
      </c>
      <c r="F258">
        <v>688376</v>
      </c>
      <c r="G258" t="s">
        <v>334</v>
      </c>
      <c r="H258">
        <f t="shared" ref="H258:H321" si="8">IF($G258=C258,1,0)</f>
        <v>1</v>
      </c>
      <c r="I258">
        <f t="shared" ref="I258:I321" si="9">IF($G258=D258,1,0)</f>
        <v>0</v>
      </c>
    </row>
    <row r="259" spans="1:9" x14ac:dyDescent="0.35">
      <c r="A259" t="s">
        <v>345</v>
      </c>
      <c r="B259">
        <f>VLOOKUP(E259,Sheet1!A:C,2,FALSE)</f>
        <v>11</v>
      </c>
      <c r="C259" t="str">
        <f>VLOOKUP(E259,Sheet1!A:D,4,FALSE)</f>
        <v>Pinus strobus - (Pinus resinosa) - Quercus rubra Forest</v>
      </c>
      <c r="D259" t="str">
        <f>VLOOKUP(E259,Sheet1!L:N,3,FALSE)</f>
        <v>Tsuga canadensis - Fagus grandifolia - (Acer saccharum) Great Lakes Forest</v>
      </c>
      <c r="E259">
        <v>11</v>
      </c>
      <c r="F259">
        <v>688376</v>
      </c>
      <c r="G259" t="s">
        <v>334</v>
      </c>
      <c r="H259">
        <f t="shared" si="8"/>
        <v>1</v>
      </c>
      <c r="I259">
        <f t="shared" si="9"/>
        <v>0</v>
      </c>
    </row>
    <row r="260" spans="1:9" x14ac:dyDescent="0.35">
      <c r="A260" t="s">
        <v>342</v>
      </c>
      <c r="B260">
        <f>VLOOKUP(E260,Sheet1!A:C,2,FALSE)</f>
        <v>11</v>
      </c>
      <c r="C260" t="str">
        <f>VLOOKUP(E260,Sheet1!A:D,4,FALSE)</f>
        <v>Pinus strobus - (Pinus resinosa) - Quercus rubra Forest</v>
      </c>
      <c r="D260" t="str">
        <f>VLOOKUP(E260,Sheet1!L:N,3,FALSE)</f>
        <v>Tsuga canadensis - Fagus grandifolia - (Acer saccharum) Great Lakes Forest</v>
      </c>
      <c r="E260">
        <v>11</v>
      </c>
      <c r="F260">
        <v>687681</v>
      </c>
      <c r="G260" t="s">
        <v>343</v>
      </c>
      <c r="H260">
        <f t="shared" si="8"/>
        <v>0</v>
      </c>
      <c r="I260">
        <f t="shared" si="9"/>
        <v>0</v>
      </c>
    </row>
    <row r="261" spans="1:9" x14ac:dyDescent="0.35">
      <c r="A261" t="s">
        <v>48</v>
      </c>
      <c r="B261">
        <f>VLOOKUP(E261,Sheet1!A:C,2,FALSE)</f>
        <v>11</v>
      </c>
      <c r="C261" t="str">
        <f>VLOOKUP(E261,Sheet1!A:D,4,FALSE)</f>
        <v>Pinus strobus - (Pinus resinosa) - Quercus rubra Forest</v>
      </c>
      <c r="D261" t="str">
        <f>VLOOKUP(E261,Sheet1!L:N,3,FALSE)</f>
        <v>Tsuga canadensis - Fagus grandifolia - (Acer saccharum) Great Lakes Forest</v>
      </c>
      <c r="E261">
        <v>11</v>
      </c>
      <c r="F261">
        <v>684258</v>
      </c>
      <c r="G261" t="s">
        <v>49</v>
      </c>
      <c r="H261">
        <f t="shared" si="8"/>
        <v>0</v>
      </c>
      <c r="I261">
        <f t="shared" si="9"/>
        <v>0</v>
      </c>
    </row>
    <row r="262" spans="1:9" x14ac:dyDescent="0.35">
      <c r="A262" t="s">
        <v>120</v>
      </c>
      <c r="B262">
        <f>VLOOKUP(E262,Sheet1!A:C,2,FALSE)</f>
        <v>11</v>
      </c>
      <c r="C262" t="str">
        <f>VLOOKUP(E262,Sheet1!A:D,4,FALSE)</f>
        <v>Pinus strobus - (Pinus resinosa) - Quercus rubra Forest</v>
      </c>
      <c r="D262" t="str">
        <f>VLOOKUP(E262,Sheet1!L:N,3,FALSE)</f>
        <v>Tsuga canadensis - Fagus grandifolia - (Acer saccharum) Great Lakes Forest</v>
      </c>
      <c r="E262">
        <v>11</v>
      </c>
      <c r="F262">
        <v>687746</v>
      </c>
      <c r="G262" t="s">
        <v>36</v>
      </c>
      <c r="H262">
        <f t="shared" si="8"/>
        <v>0</v>
      </c>
      <c r="I262">
        <f t="shared" si="9"/>
        <v>0</v>
      </c>
    </row>
    <row r="263" spans="1:9" x14ac:dyDescent="0.35">
      <c r="A263" t="s">
        <v>313</v>
      </c>
      <c r="B263">
        <f>VLOOKUP(E263,Sheet1!A:C,2,FALSE)</f>
        <v>11</v>
      </c>
      <c r="C263" t="str">
        <f>VLOOKUP(E263,Sheet1!A:D,4,FALSE)</f>
        <v>Pinus strobus - (Pinus resinosa) - Quercus rubra Forest</v>
      </c>
      <c r="D263" t="str">
        <f>VLOOKUP(E263,Sheet1!L:N,3,FALSE)</f>
        <v>Tsuga canadensis - Fagus grandifolia - (Acer saccharum) Great Lakes Forest</v>
      </c>
      <c r="E263">
        <v>11</v>
      </c>
      <c r="F263">
        <v>685467</v>
      </c>
      <c r="G263" t="s">
        <v>16</v>
      </c>
      <c r="H263">
        <f t="shared" si="8"/>
        <v>0</v>
      </c>
      <c r="I263">
        <f t="shared" si="9"/>
        <v>0</v>
      </c>
    </row>
    <row r="264" spans="1:9" x14ac:dyDescent="0.35">
      <c r="A264" t="s">
        <v>206</v>
      </c>
      <c r="B264">
        <f>VLOOKUP(E264,Sheet1!A:C,2,FALSE)</f>
        <v>11</v>
      </c>
      <c r="C264" t="str">
        <f>VLOOKUP(E264,Sheet1!A:D,4,FALSE)</f>
        <v>Pinus strobus - (Pinus resinosa) - Quercus rubra Forest</v>
      </c>
      <c r="D264" t="str">
        <f>VLOOKUP(E264,Sheet1!L:N,3,FALSE)</f>
        <v>Tsuga canadensis - Fagus grandifolia - (Acer saccharum) Great Lakes Forest</v>
      </c>
      <c r="E264">
        <v>11</v>
      </c>
      <c r="F264">
        <v>687931</v>
      </c>
      <c r="G264" t="s">
        <v>7</v>
      </c>
      <c r="H264">
        <f t="shared" si="8"/>
        <v>0</v>
      </c>
      <c r="I264">
        <f t="shared" si="9"/>
        <v>0</v>
      </c>
    </row>
    <row r="265" spans="1:9" x14ac:dyDescent="0.35">
      <c r="A265" t="s">
        <v>78</v>
      </c>
      <c r="B265">
        <f>VLOOKUP(E265,Sheet1!A:C,2,FALSE)</f>
        <v>11</v>
      </c>
      <c r="C265" t="str">
        <f>VLOOKUP(E265,Sheet1!A:D,4,FALSE)</f>
        <v>Pinus strobus - (Pinus resinosa) - Quercus rubra Forest</v>
      </c>
      <c r="D265" t="str">
        <f>VLOOKUP(E265,Sheet1!L:N,3,FALSE)</f>
        <v>Tsuga canadensis - Fagus grandifolia - (Acer saccharum) Great Lakes Forest</v>
      </c>
      <c r="E265">
        <v>11</v>
      </c>
      <c r="F265">
        <v>683742</v>
      </c>
      <c r="G265" t="s">
        <v>44</v>
      </c>
      <c r="H265">
        <f t="shared" si="8"/>
        <v>0</v>
      </c>
      <c r="I265">
        <f t="shared" si="9"/>
        <v>0</v>
      </c>
    </row>
    <row r="266" spans="1:9" x14ac:dyDescent="0.35">
      <c r="A266" t="s">
        <v>240</v>
      </c>
      <c r="B266">
        <f>VLOOKUP(E266,Sheet1!A:C,2,FALSE)</f>
        <v>11</v>
      </c>
      <c r="C266" t="str">
        <f>VLOOKUP(E266,Sheet1!A:D,4,FALSE)</f>
        <v>Pinus strobus - (Pinus resinosa) - Quercus rubra Forest</v>
      </c>
      <c r="D266" t="str">
        <f>VLOOKUP(E266,Sheet1!L:N,3,FALSE)</f>
        <v>Tsuga canadensis - Fagus grandifolia - (Acer saccharum) Great Lakes Forest</v>
      </c>
      <c r="E266">
        <v>11</v>
      </c>
      <c r="F266">
        <v>683742</v>
      </c>
      <c r="G266" t="s">
        <v>44</v>
      </c>
      <c r="H266">
        <f t="shared" si="8"/>
        <v>0</v>
      </c>
      <c r="I266">
        <f t="shared" si="9"/>
        <v>0</v>
      </c>
    </row>
    <row r="267" spans="1:9" x14ac:dyDescent="0.35">
      <c r="A267" t="s">
        <v>341</v>
      </c>
      <c r="B267">
        <f>VLOOKUP(E267,Sheet1!A:C,2,FALSE)</f>
        <v>11</v>
      </c>
      <c r="C267" t="str">
        <f>VLOOKUP(E267,Sheet1!A:D,4,FALSE)</f>
        <v>Pinus strobus - (Pinus resinosa) - Quercus rubra Forest</v>
      </c>
      <c r="D267" t="str">
        <f>VLOOKUP(E267,Sheet1!L:N,3,FALSE)</f>
        <v>Tsuga canadensis - Fagus grandifolia - (Acer saccharum) Great Lakes Forest</v>
      </c>
      <c r="E267">
        <v>11</v>
      </c>
      <c r="F267">
        <v>683742</v>
      </c>
      <c r="G267" t="s">
        <v>44</v>
      </c>
      <c r="H267">
        <f t="shared" si="8"/>
        <v>0</v>
      </c>
      <c r="I267">
        <f t="shared" si="9"/>
        <v>0</v>
      </c>
    </row>
    <row r="268" spans="1:9" x14ac:dyDescent="0.35">
      <c r="A268" t="s">
        <v>382</v>
      </c>
      <c r="B268">
        <f>VLOOKUP(E268,Sheet1!A:C,2,FALSE)</f>
        <v>11</v>
      </c>
      <c r="C268" t="str">
        <f>VLOOKUP(E268,Sheet1!A:D,4,FALSE)</f>
        <v>Pinus strobus - (Pinus resinosa) - Quercus rubra Forest</v>
      </c>
      <c r="D268" t="str">
        <f>VLOOKUP(E268,Sheet1!L:N,3,FALSE)</f>
        <v>Tsuga canadensis - Fagus grandifolia - (Acer saccharum) Great Lakes Forest</v>
      </c>
      <c r="E268">
        <v>11</v>
      </c>
      <c r="F268">
        <v>683742</v>
      </c>
      <c r="G268" t="s">
        <v>44</v>
      </c>
      <c r="H268">
        <f t="shared" si="8"/>
        <v>0</v>
      </c>
      <c r="I268">
        <f t="shared" si="9"/>
        <v>0</v>
      </c>
    </row>
    <row r="269" spans="1:9" x14ac:dyDescent="0.35">
      <c r="A269" t="s">
        <v>314</v>
      </c>
      <c r="B269">
        <f>VLOOKUP(E269,Sheet1!A:C,2,FALSE)</f>
        <v>11</v>
      </c>
      <c r="C269" t="str">
        <f>VLOOKUP(E269,Sheet1!A:D,4,FALSE)</f>
        <v>Pinus strobus - (Pinus resinosa) - Quercus rubra Forest</v>
      </c>
      <c r="D269" t="str">
        <f>VLOOKUP(E269,Sheet1!L:N,3,FALSE)</f>
        <v>Tsuga canadensis - Fagus grandifolia - (Acer saccharum) Great Lakes Forest</v>
      </c>
      <c r="E269">
        <v>11</v>
      </c>
      <c r="F269">
        <v>683569</v>
      </c>
      <c r="G269" t="s">
        <v>157</v>
      </c>
      <c r="H269">
        <f t="shared" si="8"/>
        <v>0</v>
      </c>
      <c r="I269">
        <f t="shared" si="9"/>
        <v>0</v>
      </c>
    </row>
    <row r="270" spans="1:9" x14ac:dyDescent="0.35">
      <c r="A270" t="s">
        <v>247</v>
      </c>
      <c r="B270">
        <f>VLOOKUP(E270,Sheet1!A:C,2,FALSE)</f>
        <v>11</v>
      </c>
      <c r="C270" t="str">
        <f>VLOOKUP(E270,Sheet1!A:D,4,FALSE)</f>
        <v>Pinus strobus - (Pinus resinosa) - Quercus rubra Forest</v>
      </c>
      <c r="D270" t="str">
        <f>VLOOKUP(E270,Sheet1!L:N,3,FALSE)</f>
        <v>Tsuga canadensis - Fagus grandifolia - (Acer saccharum) Great Lakes Forest</v>
      </c>
      <c r="E270">
        <v>11</v>
      </c>
      <c r="F270">
        <v>689188</v>
      </c>
      <c r="G270" t="s">
        <v>248</v>
      </c>
      <c r="H270">
        <f t="shared" si="8"/>
        <v>0</v>
      </c>
      <c r="I270">
        <f t="shared" si="9"/>
        <v>1</v>
      </c>
    </row>
    <row r="271" spans="1:9" x14ac:dyDescent="0.35">
      <c r="A271" t="s">
        <v>304</v>
      </c>
      <c r="B271">
        <f>VLOOKUP(E271,Sheet1!A:C,2,FALSE)</f>
        <v>11</v>
      </c>
      <c r="C271" t="str">
        <f>VLOOKUP(E271,Sheet1!A:D,4,FALSE)</f>
        <v>Pinus strobus - (Pinus resinosa) - Quercus rubra Forest</v>
      </c>
      <c r="D271" t="str">
        <f>VLOOKUP(E271,Sheet1!L:N,3,FALSE)</f>
        <v>Tsuga canadensis - Fagus grandifolia - (Acer saccharum) Great Lakes Forest</v>
      </c>
      <c r="E271">
        <v>11</v>
      </c>
      <c r="F271">
        <v>689188</v>
      </c>
      <c r="G271" t="s">
        <v>248</v>
      </c>
      <c r="H271">
        <f t="shared" si="8"/>
        <v>0</v>
      </c>
      <c r="I271">
        <f t="shared" si="9"/>
        <v>1</v>
      </c>
    </row>
    <row r="272" spans="1:9" x14ac:dyDescent="0.35">
      <c r="A272" t="s">
        <v>344</v>
      </c>
      <c r="B272">
        <f>VLOOKUP(E272,Sheet1!A:C,2,FALSE)</f>
        <v>11</v>
      </c>
      <c r="C272" t="str">
        <f>VLOOKUP(E272,Sheet1!A:D,4,FALSE)</f>
        <v>Pinus strobus - (Pinus resinosa) - Quercus rubra Forest</v>
      </c>
      <c r="D272" t="str">
        <f>VLOOKUP(E272,Sheet1!L:N,3,FALSE)</f>
        <v>Tsuga canadensis - Fagus grandifolia - (Acer saccharum) Great Lakes Forest</v>
      </c>
      <c r="E272">
        <v>11</v>
      </c>
      <c r="F272">
        <v>689188</v>
      </c>
      <c r="G272" t="s">
        <v>248</v>
      </c>
      <c r="H272">
        <f t="shared" si="8"/>
        <v>0</v>
      </c>
      <c r="I272">
        <f t="shared" si="9"/>
        <v>1</v>
      </c>
    </row>
    <row r="273" spans="1:9" x14ac:dyDescent="0.35">
      <c r="A273" t="s">
        <v>348</v>
      </c>
      <c r="B273">
        <f>VLOOKUP(E273,Sheet1!A:C,2,FALSE)</f>
        <v>11</v>
      </c>
      <c r="C273" t="str">
        <f>VLOOKUP(E273,Sheet1!A:D,4,FALSE)</f>
        <v>Pinus strobus - (Pinus resinosa) - Quercus rubra Forest</v>
      </c>
      <c r="D273" t="str">
        <f>VLOOKUP(E273,Sheet1!L:N,3,FALSE)</f>
        <v>Tsuga canadensis - Fagus grandifolia - (Acer saccharum) Great Lakes Forest</v>
      </c>
      <c r="E273">
        <v>11</v>
      </c>
      <c r="F273">
        <v>689188</v>
      </c>
      <c r="G273" t="s">
        <v>248</v>
      </c>
      <c r="H273">
        <f t="shared" si="8"/>
        <v>0</v>
      </c>
      <c r="I273">
        <f t="shared" si="9"/>
        <v>1</v>
      </c>
    </row>
    <row r="274" spans="1:9" x14ac:dyDescent="0.35">
      <c r="A274" t="s">
        <v>377</v>
      </c>
      <c r="B274">
        <f>VLOOKUP(E274,Sheet1!A:C,2,FALSE)</f>
        <v>11</v>
      </c>
      <c r="C274" t="str">
        <f>VLOOKUP(E274,Sheet1!A:D,4,FALSE)</f>
        <v>Pinus strobus - (Pinus resinosa) - Quercus rubra Forest</v>
      </c>
      <c r="D274" t="str">
        <f>VLOOKUP(E274,Sheet1!L:N,3,FALSE)</f>
        <v>Tsuga canadensis - Fagus grandifolia - (Acer saccharum) Great Lakes Forest</v>
      </c>
      <c r="E274">
        <v>11</v>
      </c>
      <c r="F274">
        <v>689188</v>
      </c>
      <c r="G274" t="s">
        <v>248</v>
      </c>
      <c r="H274">
        <f t="shared" si="8"/>
        <v>0</v>
      </c>
      <c r="I274">
        <f t="shared" si="9"/>
        <v>1</v>
      </c>
    </row>
    <row r="275" spans="1:9" x14ac:dyDescent="0.35">
      <c r="A275" t="s">
        <v>388</v>
      </c>
      <c r="B275">
        <f>VLOOKUP(E275,Sheet1!A:C,2,FALSE)</f>
        <v>11</v>
      </c>
      <c r="C275" t="str">
        <f>VLOOKUP(E275,Sheet1!A:D,4,FALSE)</f>
        <v>Pinus strobus - (Pinus resinosa) - Quercus rubra Forest</v>
      </c>
      <c r="D275" t="str">
        <f>VLOOKUP(E275,Sheet1!L:N,3,FALSE)</f>
        <v>Tsuga canadensis - Fagus grandifolia - (Acer saccharum) Great Lakes Forest</v>
      </c>
      <c r="E275">
        <v>11</v>
      </c>
      <c r="F275">
        <v>689188</v>
      </c>
      <c r="G275" t="s">
        <v>248</v>
      </c>
      <c r="H275">
        <f t="shared" si="8"/>
        <v>0</v>
      </c>
      <c r="I275">
        <f t="shared" si="9"/>
        <v>1</v>
      </c>
    </row>
    <row r="276" spans="1:9" x14ac:dyDescent="0.35">
      <c r="A276" t="s">
        <v>394</v>
      </c>
      <c r="B276">
        <f>VLOOKUP(E276,Sheet1!A:C,2,FALSE)</f>
        <v>11</v>
      </c>
      <c r="C276" t="str">
        <f>VLOOKUP(E276,Sheet1!A:D,4,FALSE)</f>
        <v>Pinus strobus - (Pinus resinosa) - Quercus rubra Forest</v>
      </c>
      <c r="D276" t="str">
        <f>VLOOKUP(E276,Sheet1!L:N,3,FALSE)</f>
        <v>Tsuga canadensis - Fagus grandifolia - (Acer saccharum) Great Lakes Forest</v>
      </c>
      <c r="E276">
        <v>11</v>
      </c>
      <c r="F276">
        <v>689188</v>
      </c>
      <c r="G276" t="s">
        <v>248</v>
      </c>
      <c r="H276">
        <f t="shared" si="8"/>
        <v>0</v>
      </c>
      <c r="I276">
        <f t="shared" si="9"/>
        <v>1</v>
      </c>
    </row>
    <row r="277" spans="1:9" x14ac:dyDescent="0.35">
      <c r="A277" t="s">
        <v>263</v>
      </c>
      <c r="B277">
        <f>VLOOKUP(E277,Sheet1!A:C,2,FALSE)</f>
        <v>12</v>
      </c>
      <c r="C277" t="str">
        <f>VLOOKUP(E277,Sheet1!A:D,4,FALSE)</f>
        <v>Quercus alba - Quercus rubra - Carya ovata Glaciated Forest</v>
      </c>
      <c r="D277" t="str">
        <f>VLOOKUP(E277,Sheet1!L:N,3,FALSE)</f>
        <v>Quercus rubra - Quercus alba - (Quercus velutina, Acer rubrum) / Viburnum acerifolium Forest</v>
      </c>
      <c r="E277">
        <v>2</v>
      </c>
      <c r="F277">
        <v>689385</v>
      </c>
      <c r="G277" t="s">
        <v>264</v>
      </c>
      <c r="H277">
        <f t="shared" si="8"/>
        <v>0</v>
      </c>
      <c r="I277">
        <f t="shared" si="9"/>
        <v>0</v>
      </c>
    </row>
    <row r="278" spans="1:9" x14ac:dyDescent="0.35">
      <c r="A278" t="s">
        <v>127</v>
      </c>
      <c r="B278">
        <f>VLOOKUP(E278,Sheet1!A:C,2,FALSE)</f>
        <v>12</v>
      </c>
      <c r="C278" t="str">
        <f>VLOOKUP(E278,Sheet1!A:D,4,FALSE)</f>
        <v>Quercus alba - Quercus rubra - Carya ovata Glaciated Forest</v>
      </c>
      <c r="D278" t="str">
        <f>VLOOKUP(E278,Sheet1!L:N,3,FALSE)</f>
        <v>Quercus rubra - Quercus alba - (Quercus velutina, Acer rubrum) / Viburnum acerifolium Forest</v>
      </c>
      <c r="E278">
        <v>2</v>
      </c>
      <c r="F278">
        <v>687841</v>
      </c>
      <c r="G278" t="s">
        <v>20</v>
      </c>
      <c r="H278">
        <f t="shared" si="8"/>
        <v>0</v>
      </c>
      <c r="I278">
        <f t="shared" si="9"/>
        <v>0</v>
      </c>
    </row>
    <row r="279" spans="1:9" x14ac:dyDescent="0.35">
      <c r="A279" t="s">
        <v>376</v>
      </c>
      <c r="B279">
        <f>VLOOKUP(E279,Sheet1!A:C,2,FALSE)</f>
        <v>12</v>
      </c>
      <c r="C279" t="str">
        <f>VLOOKUP(E279,Sheet1!A:D,4,FALSE)</f>
        <v>Quercus alba - Quercus rubra - Carya ovata Glaciated Forest</v>
      </c>
      <c r="D279" t="str">
        <f>VLOOKUP(E279,Sheet1!L:N,3,FALSE)</f>
        <v>Quercus rubra - Quercus alba - (Quercus velutina, Acer rubrum) / Viburnum acerifolium Forest</v>
      </c>
      <c r="E279">
        <v>2</v>
      </c>
      <c r="F279">
        <v>685222</v>
      </c>
      <c r="G279" t="s">
        <v>51</v>
      </c>
      <c r="H279">
        <f t="shared" si="8"/>
        <v>0</v>
      </c>
      <c r="I279">
        <f t="shared" si="9"/>
        <v>0</v>
      </c>
    </row>
    <row r="280" spans="1:9" x14ac:dyDescent="0.35">
      <c r="A280" t="s">
        <v>35</v>
      </c>
      <c r="B280">
        <f>VLOOKUP(E280,Sheet1!A:C,2,FALSE)</f>
        <v>12</v>
      </c>
      <c r="C280" t="str">
        <f>VLOOKUP(E280,Sheet1!A:D,4,FALSE)</f>
        <v>Quercus alba - Quercus rubra - Carya ovata Glaciated Forest</v>
      </c>
      <c r="D280" t="str">
        <f>VLOOKUP(E280,Sheet1!L:N,3,FALSE)</f>
        <v>Quercus rubra - Quercus alba - (Quercus velutina, Acer rubrum) / Viburnum acerifolium Forest</v>
      </c>
      <c r="E280">
        <v>2</v>
      </c>
      <c r="F280">
        <v>687746</v>
      </c>
      <c r="G280" t="s">
        <v>36</v>
      </c>
      <c r="H280">
        <f t="shared" si="8"/>
        <v>1</v>
      </c>
      <c r="I280">
        <f t="shared" si="9"/>
        <v>0</v>
      </c>
    </row>
    <row r="281" spans="1:9" x14ac:dyDescent="0.35">
      <c r="A281" t="s">
        <v>88</v>
      </c>
      <c r="B281">
        <f>VLOOKUP(E281,Sheet1!A:C,2,FALSE)</f>
        <v>12</v>
      </c>
      <c r="C281" t="str">
        <f>VLOOKUP(E281,Sheet1!A:D,4,FALSE)</f>
        <v>Quercus alba - Quercus rubra - Carya ovata Glaciated Forest</v>
      </c>
      <c r="D281" t="str">
        <f>VLOOKUP(E281,Sheet1!L:N,3,FALSE)</f>
        <v>Quercus rubra - Quercus alba - (Quercus velutina, Acer rubrum) / Viburnum acerifolium Forest</v>
      </c>
      <c r="E281">
        <v>2</v>
      </c>
      <c r="F281">
        <v>687746</v>
      </c>
      <c r="G281" t="s">
        <v>36</v>
      </c>
      <c r="H281">
        <f t="shared" si="8"/>
        <v>1</v>
      </c>
      <c r="I281">
        <f t="shared" si="9"/>
        <v>0</v>
      </c>
    </row>
    <row r="282" spans="1:9" x14ac:dyDescent="0.35">
      <c r="A282" t="s">
        <v>115</v>
      </c>
      <c r="B282">
        <f>VLOOKUP(E282,Sheet1!A:C,2,FALSE)</f>
        <v>12</v>
      </c>
      <c r="C282" t="str">
        <f>VLOOKUP(E282,Sheet1!A:D,4,FALSE)</f>
        <v>Quercus alba - Quercus rubra - Carya ovata Glaciated Forest</v>
      </c>
      <c r="D282" t="str">
        <f>VLOOKUP(E282,Sheet1!L:N,3,FALSE)</f>
        <v>Quercus rubra - Quercus alba - (Quercus velutina, Acer rubrum) / Viburnum acerifolium Forest</v>
      </c>
      <c r="E282">
        <v>2</v>
      </c>
      <c r="F282">
        <v>687746</v>
      </c>
      <c r="G282" t="s">
        <v>36</v>
      </c>
      <c r="H282">
        <f t="shared" si="8"/>
        <v>1</v>
      </c>
      <c r="I282">
        <f t="shared" si="9"/>
        <v>0</v>
      </c>
    </row>
    <row r="283" spans="1:9" x14ac:dyDescent="0.35">
      <c r="A283" t="s">
        <v>117</v>
      </c>
      <c r="B283">
        <f>VLOOKUP(E283,Sheet1!A:C,2,FALSE)</f>
        <v>12</v>
      </c>
      <c r="C283" t="str">
        <f>VLOOKUP(E283,Sheet1!A:D,4,FALSE)</f>
        <v>Quercus alba - Quercus rubra - Carya ovata Glaciated Forest</v>
      </c>
      <c r="D283" t="str">
        <f>VLOOKUP(E283,Sheet1!L:N,3,FALSE)</f>
        <v>Quercus rubra - Quercus alba - (Quercus velutina, Acer rubrum) / Viburnum acerifolium Forest</v>
      </c>
      <c r="E283">
        <v>2</v>
      </c>
      <c r="F283">
        <v>687746</v>
      </c>
      <c r="G283" t="s">
        <v>36</v>
      </c>
      <c r="H283">
        <f t="shared" si="8"/>
        <v>1</v>
      </c>
      <c r="I283">
        <f t="shared" si="9"/>
        <v>0</v>
      </c>
    </row>
    <row r="284" spans="1:9" x14ac:dyDescent="0.35">
      <c r="A284" t="s">
        <v>199</v>
      </c>
      <c r="B284">
        <f>VLOOKUP(E284,Sheet1!A:C,2,FALSE)</f>
        <v>12</v>
      </c>
      <c r="C284" t="str">
        <f>VLOOKUP(E284,Sheet1!A:D,4,FALSE)</f>
        <v>Quercus alba - Quercus rubra - Carya ovata Glaciated Forest</v>
      </c>
      <c r="D284" t="str">
        <f>VLOOKUP(E284,Sheet1!L:N,3,FALSE)</f>
        <v>Quercus rubra - Quercus alba - (Quercus velutina, Acer rubrum) / Viburnum acerifolium Forest</v>
      </c>
      <c r="E284">
        <v>2</v>
      </c>
      <c r="F284">
        <v>687746</v>
      </c>
      <c r="G284" t="s">
        <v>36</v>
      </c>
      <c r="H284">
        <f t="shared" si="8"/>
        <v>1</v>
      </c>
      <c r="I284">
        <f t="shared" si="9"/>
        <v>0</v>
      </c>
    </row>
    <row r="285" spans="1:9" x14ac:dyDescent="0.35">
      <c r="A285" t="s">
        <v>284</v>
      </c>
      <c r="B285">
        <f>VLOOKUP(E285,Sheet1!A:C,2,FALSE)</f>
        <v>12</v>
      </c>
      <c r="C285" t="str">
        <f>VLOOKUP(E285,Sheet1!A:D,4,FALSE)</f>
        <v>Quercus alba - Quercus rubra - Carya ovata Glaciated Forest</v>
      </c>
      <c r="D285" t="str">
        <f>VLOOKUP(E285,Sheet1!L:N,3,FALSE)</f>
        <v>Quercus rubra - Quercus alba - (Quercus velutina, Acer rubrum) / Viburnum acerifolium Forest</v>
      </c>
      <c r="E285">
        <v>2</v>
      </c>
      <c r="F285">
        <v>687746</v>
      </c>
      <c r="G285" t="s">
        <v>36</v>
      </c>
      <c r="H285">
        <f t="shared" si="8"/>
        <v>1</v>
      </c>
      <c r="I285">
        <f t="shared" si="9"/>
        <v>0</v>
      </c>
    </row>
    <row r="286" spans="1:9" x14ac:dyDescent="0.35">
      <c r="A286" t="s">
        <v>154</v>
      </c>
      <c r="B286">
        <f>VLOOKUP(E286,Sheet1!A:C,2,FALSE)</f>
        <v>12</v>
      </c>
      <c r="C286" t="str">
        <f>VLOOKUP(E286,Sheet1!A:D,4,FALSE)</f>
        <v>Quercus alba - Quercus rubra - Carya ovata Glaciated Forest</v>
      </c>
      <c r="D286" t="str">
        <f>VLOOKUP(E286,Sheet1!L:N,3,FALSE)</f>
        <v>Quercus rubra - Quercus alba - (Quercus velutina, Acer rubrum) / Viburnum acerifolium Forest</v>
      </c>
      <c r="E286">
        <v>2</v>
      </c>
      <c r="F286">
        <v>683694</v>
      </c>
      <c r="G286" t="s">
        <v>155</v>
      </c>
      <c r="H286">
        <f t="shared" si="8"/>
        <v>0</v>
      </c>
      <c r="I286">
        <f t="shared" si="9"/>
        <v>0</v>
      </c>
    </row>
    <row r="287" spans="1:9" x14ac:dyDescent="0.35">
      <c r="A287" t="s">
        <v>186</v>
      </c>
      <c r="B287">
        <f>VLOOKUP(E287,Sheet1!A:C,2,FALSE)</f>
        <v>12</v>
      </c>
      <c r="C287" t="str">
        <f>VLOOKUP(E287,Sheet1!A:D,4,FALSE)</f>
        <v>Quercus alba - Quercus rubra - Carya ovata Glaciated Forest</v>
      </c>
      <c r="D287" t="str">
        <f>VLOOKUP(E287,Sheet1!L:N,3,FALSE)</f>
        <v>Quercus rubra - Quercus alba - (Quercus velutina, Acer rubrum) / Viburnum acerifolium Forest</v>
      </c>
      <c r="E287">
        <v>2</v>
      </c>
      <c r="F287">
        <v>689285</v>
      </c>
      <c r="G287" t="s">
        <v>132</v>
      </c>
      <c r="H287">
        <f t="shared" si="8"/>
        <v>0</v>
      </c>
      <c r="I287">
        <f t="shared" si="9"/>
        <v>0</v>
      </c>
    </row>
    <row r="288" spans="1:9" x14ac:dyDescent="0.35">
      <c r="A288" t="s">
        <v>6</v>
      </c>
      <c r="B288">
        <f>VLOOKUP(E288,Sheet1!A:C,2,FALSE)</f>
        <v>12</v>
      </c>
      <c r="C288" t="str">
        <f>VLOOKUP(E288,Sheet1!A:D,4,FALSE)</f>
        <v>Quercus alba - Quercus rubra - Carya ovata Glaciated Forest</v>
      </c>
      <c r="D288" t="str">
        <f>VLOOKUP(E288,Sheet1!L:N,3,FALSE)</f>
        <v>Quercus rubra - Quercus alba - (Quercus velutina, Acer rubrum) / Viburnum acerifolium Forest</v>
      </c>
      <c r="E288">
        <v>2</v>
      </c>
      <c r="F288">
        <v>687931</v>
      </c>
      <c r="G288" t="s">
        <v>7</v>
      </c>
      <c r="H288">
        <f t="shared" si="8"/>
        <v>0</v>
      </c>
      <c r="I288">
        <f t="shared" si="9"/>
        <v>0</v>
      </c>
    </row>
    <row r="289" spans="1:9" x14ac:dyDescent="0.35">
      <c r="A289" t="s">
        <v>33</v>
      </c>
      <c r="B289">
        <f>VLOOKUP(E289,Sheet1!A:C,2,FALSE)</f>
        <v>12</v>
      </c>
      <c r="C289" t="str">
        <f>VLOOKUP(E289,Sheet1!A:D,4,FALSE)</f>
        <v>Quercus alba - Quercus rubra - Carya ovata Glaciated Forest</v>
      </c>
      <c r="D289" t="str">
        <f>VLOOKUP(E289,Sheet1!L:N,3,FALSE)</f>
        <v>Quercus rubra - Quercus alba - (Quercus velutina, Acer rubrum) / Viburnum acerifolium Forest</v>
      </c>
      <c r="E289">
        <v>2</v>
      </c>
      <c r="F289">
        <v>687931</v>
      </c>
      <c r="G289" t="s">
        <v>7</v>
      </c>
      <c r="H289">
        <f t="shared" si="8"/>
        <v>0</v>
      </c>
      <c r="I289">
        <f t="shared" si="9"/>
        <v>0</v>
      </c>
    </row>
    <row r="290" spans="1:9" x14ac:dyDescent="0.35">
      <c r="A290" t="s">
        <v>149</v>
      </c>
      <c r="B290">
        <f>VLOOKUP(E290,Sheet1!A:C,2,FALSE)</f>
        <v>12</v>
      </c>
      <c r="C290" t="str">
        <f>VLOOKUP(E290,Sheet1!A:D,4,FALSE)</f>
        <v>Quercus alba - Quercus rubra - Carya ovata Glaciated Forest</v>
      </c>
      <c r="D290" t="str">
        <f>VLOOKUP(E290,Sheet1!L:N,3,FALSE)</f>
        <v>Quercus rubra - Quercus alba - (Quercus velutina, Acer rubrum) / Viburnum acerifolium Forest</v>
      </c>
      <c r="E290">
        <v>2</v>
      </c>
      <c r="F290">
        <v>687931</v>
      </c>
      <c r="G290" t="s">
        <v>7</v>
      </c>
      <c r="H290">
        <f t="shared" si="8"/>
        <v>0</v>
      </c>
      <c r="I290">
        <f t="shared" si="9"/>
        <v>0</v>
      </c>
    </row>
    <row r="291" spans="1:9" x14ac:dyDescent="0.35">
      <c r="A291" t="s">
        <v>220</v>
      </c>
      <c r="B291">
        <f>VLOOKUP(E291,Sheet1!A:C,2,FALSE)</f>
        <v>12</v>
      </c>
      <c r="C291" t="str">
        <f>VLOOKUP(E291,Sheet1!A:D,4,FALSE)</f>
        <v>Quercus alba - Quercus rubra - Carya ovata Glaciated Forest</v>
      </c>
      <c r="D291" t="str">
        <f>VLOOKUP(E291,Sheet1!L:N,3,FALSE)</f>
        <v>Quercus rubra - Quercus alba - (Quercus velutina, Acer rubrum) / Viburnum acerifolium Forest</v>
      </c>
      <c r="E291">
        <v>2</v>
      </c>
      <c r="F291">
        <v>687931</v>
      </c>
      <c r="G291" t="s">
        <v>7</v>
      </c>
      <c r="H291">
        <f t="shared" si="8"/>
        <v>0</v>
      </c>
      <c r="I291">
        <f t="shared" si="9"/>
        <v>0</v>
      </c>
    </row>
    <row r="292" spans="1:9" x14ac:dyDescent="0.35">
      <c r="A292" t="s">
        <v>249</v>
      </c>
      <c r="B292">
        <f>VLOOKUP(E292,Sheet1!A:C,2,FALSE)</f>
        <v>12</v>
      </c>
      <c r="C292" t="str">
        <f>VLOOKUP(E292,Sheet1!A:D,4,FALSE)</f>
        <v>Quercus alba - Quercus rubra - Carya ovata Glaciated Forest</v>
      </c>
      <c r="D292" t="str">
        <f>VLOOKUP(E292,Sheet1!L:N,3,FALSE)</f>
        <v>Quercus rubra - Quercus alba - (Quercus velutina, Acer rubrum) / Viburnum acerifolium Forest</v>
      </c>
      <c r="E292">
        <v>2</v>
      </c>
      <c r="F292">
        <v>687931</v>
      </c>
      <c r="G292" t="s">
        <v>7</v>
      </c>
      <c r="H292">
        <f t="shared" si="8"/>
        <v>0</v>
      </c>
      <c r="I292">
        <f t="shared" si="9"/>
        <v>0</v>
      </c>
    </row>
    <row r="293" spans="1:9" x14ac:dyDescent="0.35">
      <c r="A293" t="s">
        <v>43</v>
      </c>
      <c r="B293">
        <f>VLOOKUP(E293,Sheet1!A:C,2,FALSE)</f>
        <v>12</v>
      </c>
      <c r="C293" t="str">
        <f>VLOOKUP(E293,Sheet1!A:D,4,FALSE)</f>
        <v>Quercus alba - Quercus rubra - Carya ovata Glaciated Forest</v>
      </c>
      <c r="D293" t="str">
        <f>VLOOKUP(E293,Sheet1!L:N,3,FALSE)</f>
        <v>Quercus rubra - Quercus alba - (Quercus velutina, Acer rubrum) / Viburnum acerifolium Forest</v>
      </c>
      <c r="E293">
        <v>2</v>
      </c>
      <c r="F293">
        <v>683742</v>
      </c>
      <c r="G293" t="s">
        <v>44</v>
      </c>
      <c r="H293">
        <f t="shared" si="8"/>
        <v>0</v>
      </c>
      <c r="I293">
        <f t="shared" si="9"/>
        <v>1</v>
      </c>
    </row>
    <row r="294" spans="1:9" x14ac:dyDescent="0.35">
      <c r="A294" t="s">
        <v>98</v>
      </c>
      <c r="B294">
        <f>VLOOKUP(E294,Sheet1!A:C,2,FALSE)</f>
        <v>12</v>
      </c>
      <c r="C294" t="str">
        <f>VLOOKUP(E294,Sheet1!A:D,4,FALSE)</f>
        <v>Quercus alba - Quercus rubra - Carya ovata Glaciated Forest</v>
      </c>
      <c r="D294" t="str">
        <f>VLOOKUP(E294,Sheet1!L:N,3,FALSE)</f>
        <v>Quercus rubra - Quercus alba - (Quercus velutina, Acer rubrum) / Viburnum acerifolium Forest</v>
      </c>
      <c r="E294">
        <v>2</v>
      </c>
      <c r="F294">
        <v>683742</v>
      </c>
      <c r="G294" t="s">
        <v>44</v>
      </c>
      <c r="H294">
        <f t="shared" si="8"/>
        <v>0</v>
      </c>
      <c r="I294">
        <f t="shared" si="9"/>
        <v>1</v>
      </c>
    </row>
    <row r="295" spans="1:9" x14ac:dyDescent="0.35">
      <c r="A295" t="s">
        <v>116</v>
      </c>
      <c r="B295">
        <f>VLOOKUP(E295,Sheet1!A:C,2,FALSE)</f>
        <v>12</v>
      </c>
      <c r="C295" t="str">
        <f>VLOOKUP(E295,Sheet1!A:D,4,FALSE)</f>
        <v>Quercus alba - Quercus rubra - Carya ovata Glaciated Forest</v>
      </c>
      <c r="D295" t="str">
        <f>VLOOKUP(E295,Sheet1!L:N,3,FALSE)</f>
        <v>Quercus rubra - Quercus alba - (Quercus velutina, Acer rubrum) / Viburnum acerifolium Forest</v>
      </c>
      <c r="E295">
        <v>2</v>
      </c>
      <c r="F295">
        <v>683742</v>
      </c>
      <c r="G295" t="s">
        <v>44</v>
      </c>
      <c r="H295">
        <f t="shared" si="8"/>
        <v>0</v>
      </c>
      <c r="I295">
        <f t="shared" si="9"/>
        <v>1</v>
      </c>
    </row>
    <row r="296" spans="1:9" x14ac:dyDescent="0.35">
      <c r="A296" t="s">
        <v>122</v>
      </c>
      <c r="B296">
        <f>VLOOKUP(E296,Sheet1!A:C,2,FALSE)</f>
        <v>12</v>
      </c>
      <c r="C296" t="str">
        <f>VLOOKUP(E296,Sheet1!A:D,4,FALSE)</f>
        <v>Quercus alba - Quercus rubra - Carya ovata Glaciated Forest</v>
      </c>
      <c r="D296" t="str">
        <f>VLOOKUP(E296,Sheet1!L:N,3,FALSE)</f>
        <v>Quercus rubra - Quercus alba - (Quercus velutina, Acer rubrum) / Viburnum acerifolium Forest</v>
      </c>
      <c r="E296">
        <v>2</v>
      </c>
      <c r="F296">
        <v>683742</v>
      </c>
      <c r="G296" t="s">
        <v>44</v>
      </c>
      <c r="H296">
        <f t="shared" si="8"/>
        <v>0</v>
      </c>
      <c r="I296">
        <f t="shared" si="9"/>
        <v>1</v>
      </c>
    </row>
    <row r="297" spans="1:9" x14ac:dyDescent="0.35">
      <c r="A297" t="s">
        <v>152</v>
      </c>
      <c r="B297">
        <f>VLOOKUP(E297,Sheet1!A:C,2,FALSE)</f>
        <v>12</v>
      </c>
      <c r="C297" t="str">
        <f>VLOOKUP(E297,Sheet1!A:D,4,FALSE)</f>
        <v>Quercus alba - Quercus rubra - Carya ovata Glaciated Forest</v>
      </c>
      <c r="D297" t="str">
        <f>VLOOKUP(E297,Sheet1!L:N,3,FALSE)</f>
        <v>Quercus rubra - Quercus alba - (Quercus velutina, Acer rubrum) / Viburnum acerifolium Forest</v>
      </c>
      <c r="E297">
        <v>2</v>
      </c>
      <c r="F297">
        <v>683742</v>
      </c>
      <c r="G297" t="s">
        <v>44</v>
      </c>
      <c r="H297">
        <f t="shared" si="8"/>
        <v>0</v>
      </c>
      <c r="I297">
        <f t="shared" si="9"/>
        <v>1</v>
      </c>
    </row>
    <row r="298" spans="1:9" x14ac:dyDescent="0.35">
      <c r="A298" t="s">
        <v>194</v>
      </c>
      <c r="B298">
        <f>VLOOKUP(E298,Sheet1!A:C,2,FALSE)</f>
        <v>12</v>
      </c>
      <c r="C298" t="str">
        <f>VLOOKUP(E298,Sheet1!A:D,4,FALSE)</f>
        <v>Quercus alba - Quercus rubra - Carya ovata Glaciated Forest</v>
      </c>
      <c r="D298" t="str">
        <f>VLOOKUP(E298,Sheet1!L:N,3,FALSE)</f>
        <v>Quercus rubra - Quercus alba - (Quercus velutina, Acer rubrum) / Viburnum acerifolium Forest</v>
      </c>
      <c r="E298">
        <v>2</v>
      </c>
      <c r="F298">
        <v>683742</v>
      </c>
      <c r="G298" t="s">
        <v>44</v>
      </c>
      <c r="H298">
        <f t="shared" si="8"/>
        <v>0</v>
      </c>
      <c r="I298">
        <f t="shared" si="9"/>
        <v>1</v>
      </c>
    </row>
    <row r="299" spans="1:9" x14ac:dyDescent="0.35">
      <c r="A299" t="s">
        <v>205</v>
      </c>
      <c r="B299">
        <f>VLOOKUP(E299,Sheet1!A:C,2,FALSE)</f>
        <v>12</v>
      </c>
      <c r="C299" t="str">
        <f>VLOOKUP(E299,Sheet1!A:D,4,FALSE)</f>
        <v>Quercus alba - Quercus rubra - Carya ovata Glaciated Forest</v>
      </c>
      <c r="D299" t="str">
        <f>VLOOKUP(E299,Sheet1!L:N,3,FALSE)</f>
        <v>Quercus rubra - Quercus alba - (Quercus velutina, Acer rubrum) / Viburnum acerifolium Forest</v>
      </c>
      <c r="E299">
        <v>2</v>
      </c>
      <c r="F299">
        <v>683742</v>
      </c>
      <c r="G299" t="s">
        <v>44</v>
      </c>
      <c r="H299">
        <f t="shared" si="8"/>
        <v>0</v>
      </c>
      <c r="I299">
        <f t="shared" si="9"/>
        <v>1</v>
      </c>
    </row>
    <row r="300" spans="1:9" x14ac:dyDescent="0.35">
      <c r="A300" t="s">
        <v>214</v>
      </c>
      <c r="B300">
        <f>VLOOKUP(E300,Sheet1!A:C,2,FALSE)</f>
        <v>12</v>
      </c>
      <c r="C300" t="str">
        <f>VLOOKUP(E300,Sheet1!A:D,4,FALSE)</f>
        <v>Quercus alba - Quercus rubra - Carya ovata Glaciated Forest</v>
      </c>
      <c r="D300" t="str">
        <f>VLOOKUP(E300,Sheet1!L:N,3,FALSE)</f>
        <v>Quercus rubra - Quercus alba - (Quercus velutina, Acer rubrum) / Viburnum acerifolium Forest</v>
      </c>
      <c r="E300">
        <v>2</v>
      </c>
      <c r="F300">
        <v>683742</v>
      </c>
      <c r="G300" t="s">
        <v>44</v>
      </c>
      <c r="H300">
        <f t="shared" si="8"/>
        <v>0</v>
      </c>
      <c r="I300">
        <f t="shared" si="9"/>
        <v>1</v>
      </c>
    </row>
    <row r="301" spans="1:9" x14ac:dyDescent="0.35">
      <c r="A301" t="s">
        <v>221</v>
      </c>
      <c r="B301">
        <f>VLOOKUP(E301,Sheet1!A:C,2,FALSE)</f>
        <v>12</v>
      </c>
      <c r="C301" t="str">
        <f>VLOOKUP(E301,Sheet1!A:D,4,FALSE)</f>
        <v>Quercus alba - Quercus rubra - Carya ovata Glaciated Forest</v>
      </c>
      <c r="D301" t="str">
        <f>VLOOKUP(E301,Sheet1!L:N,3,FALSE)</f>
        <v>Quercus rubra - Quercus alba - (Quercus velutina, Acer rubrum) / Viburnum acerifolium Forest</v>
      </c>
      <c r="E301">
        <v>2</v>
      </c>
      <c r="F301">
        <v>683742</v>
      </c>
      <c r="G301" t="s">
        <v>44</v>
      </c>
      <c r="H301">
        <f t="shared" si="8"/>
        <v>0</v>
      </c>
      <c r="I301">
        <f t="shared" si="9"/>
        <v>1</v>
      </c>
    </row>
    <row r="302" spans="1:9" x14ac:dyDescent="0.35">
      <c r="A302" t="s">
        <v>223</v>
      </c>
      <c r="B302">
        <f>VLOOKUP(E302,Sheet1!A:C,2,FALSE)</f>
        <v>12</v>
      </c>
      <c r="C302" t="str">
        <f>VLOOKUP(E302,Sheet1!A:D,4,FALSE)</f>
        <v>Quercus alba - Quercus rubra - Carya ovata Glaciated Forest</v>
      </c>
      <c r="D302" t="str">
        <f>VLOOKUP(E302,Sheet1!L:N,3,FALSE)</f>
        <v>Quercus rubra - Quercus alba - (Quercus velutina, Acer rubrum) / Viburnum acerifolium Forest</v>
      </c>
      <c r="E302">
        <v>2</v>
      </c>
      <c r="F302">
        <v>683742</v>
      </c>
      <c r="G302" t="s">
        <v>44</v>
      </c>
      <c r="H302">
        <f t="shared" si="8"/>
        <v>0</v>
      </c>
      <c r="I302">
        <f t="shared" si="9"/>
        <v>1</v>
      </c>
    </row>
    <row r="303" spans="1:9" x14ac:dyDescent="0.35">
      <c r="A303" t="s">
        <v>235</v>
      </c>
      <c r="B303">
        <f>VLOOKUP(E303,Sheet1!A:C,2,FALSE)</f>
        <v>12</v>
      </c>
      <c r="C303" t="str">
        <f>VLOOKUP(E303,Sheet1!A:D,4,FALSE)</f>
        <v>Quercus alba - Quercus rubra - Carya ovata Glaciated Forest</v>
      </c>
      <c r="D303" t="str">
        <f>VLOOKUP(E303,Sheet1!L:N,3,FALSE)</f>
        <v>Quercus rubra - Quercus alba - (Quercus velutina, Acer rubrum) / Viburnum acerifolium Forest</v>
      </c>
      <c r="E303">
        <v>2</v>
      </c>
      <c r="F303">
        <v>683742</v>
      </c>
      <c r="G303" t="s">
        <v>44</v>
      </c>
      <c r="H303">
        <f t="shared" si="8"/>
        <v>0</v>
      </c>
      <c r="I303">
        <f t="shared" si="9"/>
        <v>1</v>
      </c>
    </row>
    <row r="304" spans="1:9" x14ac:dyDescent="0.35">
      <c r="A304" t="s">
        <v>305</v>
      </c>
      <c r="B304">
        <f>VLOOKUP(E304,Sheet1!A:C,2,FALSE)</f>
        <v>12</v>
      </c>
      <c r="C304" t="str">
        <f>VLOOKUP(E304,Sheet1!A:D,4,FALSE)</f>
        <v>Quercus alba - Quercus rubra - Carya ovata Glaciated Forest</v>
      </c>
      <c r="D304" t="str">
        <f>VLOOKUP(E304,Sheet1!L:N,3,FALSE)</f>
        <v>Quercus rubra - Quercus alba - (Quercus velutina, Acer rubrum) / Viburnum acerifolium Forest</v>
      </c>
      <c r="E304">
        <v>2</v>
      </c>
      <c r="F304">
        <v>683742</v>
      </c>
      <c r="G304" t="s">
        <v>44</v>
      </c>
      <c r="H304">
        <f t="shared" si="8"/>
        <v>0</v>
      </c>
      <c r="I304">
        <f t="shared" si="9"/>
        <v>1</v>
      </c>
    </row>
    <row r="305" spans="1:9" x14ac:dyDescent="0.35">
      <c r="A305" t="s">
        <v>319</v>
      </c>
      <c r="B305">
        <f>VLOOKUP(E305,Sheet1!A:C,2,FALSE)</f>
        <v>12</v>
      </c>
      <c r="C305" t="str">
        <f>VLOOKUP(E305,Sheet1!A:D,4,FALSE)</f>
        <v>Quercus alba - Quercus rubra - Carya ovata Glaciated Forest</v>
      </c>
      <c r="D305" t="str">
        <f>VLOOKUP(E305,Sheet1!L:N,3,FALSE)</f>
        <v>Quercus rubra - Quercus alba - (Quercus velutina, Acer rubrum) / Viburnum acerifolium Forest</v>
      </c>
      <c r="E305">
        <v>2</v>
      </c>
      <c r="F305">
        <v>683742</v>
      </c>
      <c r="G305" t="s">
        <v>44</v>
      </c>
      <c r="H305">
        <f t="shared" si="8"/>
        <v>0</v>
      </c>
      <c r="I305">
        <f t="shared" si="9"/>
        <v>1</v>
      </c>
    </row>
    <row r="306" spans="1:9" x14ac:dyDescent="0.35">
      <c r="A306" t="s">
        <v>340</v>
      </c>
      <c r="B306">
        <f>VLOOKUP(E306,Sheet1!A:C,2,FALSE)</f>
        <v>12</v>
      </c>
      <c r="C306" t="str">
        <f>VLOOKUP(E306,Sheet1!A:D,4,FALSE)</f>
        <v>Quercus alba - Quercus rubra - Carya ovata Glaciated Forest</v>
      </c>
      <c r="D306" t="str">
        <f>VLOOKUP(E306,Sheet1!L:N,3,FALSE)</f>
        <v>Quercus rubra - Quercus alba - (Quercus velutina, Acer rubrum) / Viburnum acerifolium Forest</v>
      </c>
      <c r="E306">
        <v>2</v>
      </c>
      <c r="F306">
        <v>683742</v>
      </c>
      <c r="G306" t="s">
        <v>44</v>
      </c>
      <c r="H306">
        <f t="shared" si="8"/>
        <v>0</v>
      </c>
      <c r="I306">
        <f t="shared" si="9"/>
        <v>1</v>
      </c>
    </row>
    <row r="307" spans="1:9" x14ac:dyDescent="0.35">
      <c r="A307" t="s">
        <v>356</v>
      </c>
      <c r="B307">
        <f>VLOOKUP(E307,Sheet1!A:C,2,FALSE)</f>
        <v>12</v>
      </c>
      <c r="C307" t="str">
        <f>VLOOKUP(E307,Sheet1!A:D,4,FALSE)</f>
        <v>Quercus alba - Quercus rubra - Carya ovata Glaciated Forest</v>
      </c>
      <c r="D307" t="str">
        <f>VLOOKUP(E307,Sheet1!L:N,3,FALSE)</f>
        <v>Quercus rubra - Quercus alba - (Quercus velutina, Acer rubrum) / Viburnum acerifolium Forest</v>
      </c>
      <c r="E307">
        <v>2</v>
      </c>
      <c r="F307">
        <v>683742</v>
      </c>
      <c r="G307" t="s">
        <v>44</v>
      </c>
      <c r="H307">
        <f t="shared" si="8"/>
        <v>0</v>
      </c>
      <c r="I307">
        <f t="shared" si="9"/>
        <v>1</v>
      </c>
    </row>
    <row r="308" spans="1:9" x14ac:dyDescent="0.35">
      <c r="A308" t="s">
        <v>358</v>
      </c>
      <c r="B308">
        <f>VLOOKUP(E308,Sheet1!A:C,2,FALSE)</f>
        <v>12</v>
      </c>
      <c r="C308" t="str">
        <f>VLOOKUP(E308,Sheet1!A:D,4,FALSE)</f>
        <v>Quercus alba - Quercus rubra - Carya ovata Glaciated Forest</v>
      </c>
      <c r="D308" t="str">
        <f>VLOOKUP(E308,Sheet1!L:N,3,FALSE)</f>
        <v>Quercus rubra - Quercus alba - (Quercus velutina, Acer rubrum) / Viburnum acerifolium Forest</v>
      </c>
      <c r="E308">
        <v>2</v>
      </c>
      <c r="F308">
        <v>683742</v>
      </c>
      <c r="G308" t="s">
        <v>44</v>
      </c>
      <c r="H308">
        <f t="shared" si="8"/>
        <v>0</v>
      </c>
      <c r="I308">
        <f t="shared" si="9"/>
        <v>1</v>
      </c>
    </row>
    <row r="309" spans="1:9" x14ac:dyDescent="0.35">
      <c r="A309" t="s">
        <v>359</v>
      </c>
      <c r="B309">
        <f>VLOOKUP(E309,Sheet1!A:C,2,FALSE)</f>
        <v>12</v>
      </c>
      <c r="C309" t="str">
        <f>VLOOKUP(E309,Sheet1!A:D,4,FALSE)</f>
        <v>Quercus alba - Quercus rubra - Carya ovata Glaciated Forest</v>
      </c>
      <c r="D309" t="str">
        <f>VLOOKUP(E309,Sheet1!L:N,3,FALSE)</f>
        <v>Quercus rubra - Quercus alba - (Quercus velutina, Acer rubrum) / Viburnum acerifolium Forest</v>
      </c>
      <c r="E309">
        <v>2</v>
      </c>
      <c r="F309">
        <v>683742</v>
      </c>
      <c r="G309" t="s">
        <v>44</v>
      </c>
      <c r="H309">
        <f t="shared" si="8"/>
        <v>0</v>
      </c>
      <c r="I309">
        <f t="shared" si="9"/>
        <v>1</v>
      </c>
    </row>
    <row r="310" spans="1:9" x14ac:dyDescent="0.35">
      <c r="A310" t="s">
        <v>389</v>
      </c>
      <c r="B310">
        <f>VLOOKUP(E310,Sheet1!A:C,2,FALSE)</f>
        <v>12</v>
      </c>
      <c r="C310" t="str">
        <f>VLOOKUP(E310,Sheet1!A:D,4,FALSE)</f>
        <v>Quercus alba - Quercus rubra - Carya ovata Glaciated Forest</v>
      </c>
      <c r="D310" t="str">
        <f>VLOOKUP(E310,Sheet1!L:N,3,FALSE)</f>
        <v>Quercus rubra - Quercus alba - (Quercus velutina, Acer rubrum) / Viburnum acerifolium Forest</v>
      </c>
      <c r="E310">
        <v>2</v>
      </c>
      <c r="F310">
        <v>683742</v>
      </c>
      <c r="G310" t="s">
        <v>44</v>
      </c>
      <c r="H310">
        <f t="shared" si="8"/>
        <v>0</v>
      </c>
      <c r="I310">
        <f t="shared" si="9"/>
        <v>1</v>
      </c>
    </row>
    <row r="311" spans="1:9" x14ac:dyDescent="0.35">
      <c r="A311" t="s">
        <v>397</v>
      </c>
      <c r="B311">
        <f>VLOOKUP(E311,Sheet1!A:C,2,FALSE)</f>
        <v>12</v>
      </c>
      <c r="C311" t="str">
        <f>VLOOKUP(E311,Sheet1!A:D,4,FALSE)</f>
        <v>Quercus alba - Quercus rubra - Carya ovata Glaciated Forest</v>
      </c>
      <c r="D311" t="str">
        <f>VLOOKUP(E311,Sheet1!L:N,3,FALSE)</f>
        <v>Quercus rubra - Quercus alba - (Quercus velutina, Acer rubrum) / Viburnum acerifolium Forest</v>
      </c>
      <c r="E311">
        <v>2</v>
      </c>
      <c r="F311">
        <v>683742</v>
      </c>
      <c r="G311" t="s">
        <v>44</v>
      </c>
      <c r="H311">
        <f t="shared" si="8"/>
        <v>0</v>
      </c>
      <c r="I311">
        <f t="shared" si="9"/>
        <v>1</v>
      </c>
    </row>
    <row r="312" spans="1:9" x14ac:dyDescent="0.35">
      <c r="A312" t="s">
        <v>207</v>
      </c>
      <c r="B312">
        <f>VLOOKUP(E312,Sheet1!A:C,2,FALSE)</f>
        <v>13</v>
      </c>
      <c r="C312" t="str">
        <f>VLOOKUP(E312,Sheet1!A:D,4,FALSE)</f>
        <v>Quercus rubra - Quercus alba - (Quercus velutina, Acer rubrum) / Viburnum acerifolium Forest</v>
      </c>
      <c r="D312" t="str">
        <f>VLOOKUP(E312,Sheet1!L:N,3,FALSE)</f>
        <v>Quercus rubra - Quercus alba - (Quercus velutina, Acer rubrum) / Viburnum acerifolium Forest</v>
      </c>
      <c r="E312">
        <v>1</v>
      </c>
      <c r="F312">
        <v>684873</v>
      </c>
      <c r="G312" t="s">
        <v>208</v>
      </c>
      <c r="H312">
        <f t="shared" si="8"/>
        <v>0</v>
      </c>
      <c r="I312">
        <f t="shared" si="9"/>
        <v>0</v>
      </c>
    </row>
    <row r="313" spans="1:9" x14ac:dyDescent="0.35">
      <c r="A313" t="s">
        <v>99</v>
      </c>
      <c r="B313">
        <f>VLOOKUP(E313,Sheet1!A:C,2,FALSE)</f>
        <v>13</v>
      </c>
      <c r="C313" t="str">
        <f>VLOOKUP(E313,Sheet1!A:D,4,FALSE)</f>
        <v>Quercus rubra - Quercus alba - (Quercus velutina, Acer rubrum) / Viburnum acerifolium Forest</v>
      </c>
      <c r="D313" t="str">
        <f>VLOOKUP(E313,Sheet1!L:N,3,FALSE)</f>
        <v>Quercus rubra - Quercus alba - (Quercus velutina, Acer rubrum) / Viburnum acerifolium Forest</v>
      </c>
      <c r="E313">
        <v>1</v>
      </c>
      <c r="F313">
        <v>685059</v>
      </c>
      <c r="G313" t="s">
        <v>100</v>
      </c>
      <c r="H313">
        <f t="shared" si="8"/>
        <v>0</v>
      </c>
      <c r="I313">
        <f t="shared" si="9"/>
        <v>0</v>
      </c>
    </row>
    <row r="314" spans="1:9" x14ac:dyDescent="0.35">
      <c r="A314" t="s">
        <v>224</v>
      </c>
      <c r="B314">
        <f>VLOOKUP(E314,Sheet1!A:C,2,FALSE)</f>
        <v>13</v>
      </c>
      <c r="C314" t="str">
        <f>VLOOKUP(E314,Sheet1!A:D,4,FALSE)</f>
        <v>Quercus rubra - Quercus alba - (Quercus velutina, Acer rubrum) / Viburnum acerifolium Forest</v>
      </c>
      <c r="D314" t="str">
        <f>VLOOKUP(E314,Sheet1!L:N,3,FALSE)</f>
        <v>Quercus rubra - Quercus alba - (Quercus velutina, Acer rubrum) / Viburnum acerifolium Forest</v>
      </c>
      <c r="E314">
        <v>1</v>
      </c>
      <c r="F314">
        <v>685059</v>
      </c>
      <c r="G314" t="s">
        <v>100</v>
      </c>
      <c r="H314">
        <f t="shared" si="8"/>
        <v>0</v>
      </c>
      <c r="I314">
        <f t="shared" si="9"/>
        <v>0</v>
      </c>
    </row>
    <row r="315" spans="1:9" x14ac:dyDescent="0.35">
      <c r="A315" t="s">
        <v>236</v>
      </c>
      <c r="B315">
        <f>VLOOKUP(E315,Sheet1!A:C,2,FALSE)</f>
        <v>13</v>
      </c>
      <c r="C315" t="str">
        <f>VLOOKUP(E315,Sheet1!A:D,4,FALSE)</f>
        <v>Quercus rubra - Quercus alba - (Quercus velutina, Acer rubrum) / Viburnum acerifolium Forest</v>
      </c>
      <c r="D315" t="str">
        <f>VLOOKUP(E315,Sheet1!L:N,3,FALSE)</f>
        <v>Quercus rubra - Quercus alba - (Quercus velutina, Acer rubrum) / Viburnum acerifolium Forest</v>
      </c>
      <c r="E315">
        <v>1</v>
      </c>
      <c r="F315">
        <v>685059</v>
      </c>
      <c r="G315" t="s">
        <v>100</v>
      </c>
      <c r="H315">
        <f t="shared" si="8"/>
        <v>0</v>
      </c>
      <c r="I315">
        <f t="shared" si="9"/>
        <v>0</v>
      </c>
    </row>
    <row r="316" spans="1:9" x14ac:dyDescent="0.35">
      <c r="A316" t="s">
        <v>320</v>
      </c>
      <c r="B316">
        <f>VLOOKUP(E316,Sheet1!A:C,2,FALSE)</f>
        <v>13</v>
      </c>
      <c r="C316" t="str">
        <f>VLOOKUP(E316,Sheet1!A:D,4,FALSE)</f>
        <v>Quercus rubra - Quercus alba - (Quercus velutina, Acer rubrum) / Viburnum acerifolium Forest</v>
      </c>
      <c r="D316" t="str">
        <f>VLOOKUP(E316,Sheet1!L:N,3,FALSE)</f>
        <v>Quercus rubra - Quercus alba - (Quercus velutina, Acer rubrum) / Viburnum acerifolium Forest</v>
      </c>
      <c r="E316">
        <v>1</v>
      </c>
      <c r="F316">
        <v>685059</v>
      </c>
      <c r="G316" t="s">
        <v>100</v>
      </c>
      <c r="H316">
        <f t="shared" si="8"/>
        <v>0</v>
      </c>
      <c r="I316">
        <f t="shared" si="9"/>
        <v>0</v>
      </c>
    </row>
    <row r="317" spans="1:9" x14ac:dyDescent="0.35">
      <c r="A317" t="s">
        <v>325</v>
      </c>
      <c r="B317">
        <f>VLOOKUP(E317,Sheet1!A:C,2,FALSE)</f>
        <v>13</v>
      </c>
      <c r="C317" t="str">
        <f>VLOOKUP(E317,Sheet1!A:D,4,FALSE)</f>
        <v>Quercus rubra - Quercus alba - (Quercus velutina, Acer rubrum) / Viburnum acerifolium Forest</v>
      </c>
      <c r="D317" t="str">
        <f>VLOOKUP(E317,Sheet1!L:N,3,FALSE)</f>
        <v>Quercus rubra - Quercus alba - (Quercus velutina, Acer rubrum) / Viburnum acerifolium Forest</v>
      </c>
      <c r="E317">
        <v>1</v>
      </c>
      <c r="F317">
        <v>685059</v>
      </c>
      <c r="G317" t="s">
        <v>100</v>
      </c>
      <c r="H317">
        <f t="shared" si="8"/>
        <v>0</v>
      </c>
      <c r="I317">
        <f t="shared" si="9"/>
        <v>0</v>
      </c>
    </row>
    <row r="318" spans="1:9" x14ac:dyDescent="0.35">
      <c r="A318" t="s">
        <v>329</v>
      </c>
      <c r="B318">
        <f>VLOOKUP(E318,Sheet1!A:C,2,FALSE)</f>
        <v>13</v>
      </c>
      <c r="C318" t="str">
        <f>VLOOKUP(E318,Sheet1!A:D,4,FALSE)</f>
        <v>Quercus rubra - Quercus alba - (Quercus velutina, Acer rubrum) / Viburnum acerifolium Forest</v>
      </c>
      <c r="D318" t="str">
        <f>VLOOKUP(E318,Sheet1!L:N,3,FALSE)</f>
        <v>Quercus rubra - Quercus alba - (Quercus velutina, Acer rubrum) / Viburnum acerifolium Forest</v>
      </c>
      <c r="E318">
        <v>1</v>
      </c>
      <c r="F318">
        <v>685059</v>
      </c>
      <c r="G318" t="s">
        <v>100</v>
      </c>
      <c r="H318">
        <f t="shared" si="8"/>
        <v>0</v>
      </c>
      <c r="I318">
        <f t="shared" si="9"/>
        <v>0</v>
      </c>
    </row>
    <row r="319" spans="1:9" x14ac:dyDescent="0.35">
      <c r="A319" t="s">
        <v>338</v>
      </c>
      <c r="B319">
        <f>VLOOKUP(E319,Sheet1!A:C,2,FALSE)</f>
        <v>13</v>
      </c>
      <c r="C319" t="str">
        <f>VLOOKUP(E319,Sheet1!A:D,4,FALSE)</f>
        <v>Quercus rubra - Quercus alba - (Quercus velutina, Acer rubrum) / Viburnum acerifolium Forest</v>
      </c>
      <c r="D319" t="str">
        <f>VLOOKUP(E319,Sheet1!L:N,3,FALSE)</f>
        <v>Quercus rubra - Quercus alba - (Quercus velutina, Acer rubrum) / Viburnum acerifolium Forest</v>
      </c>
      <c r="E319">
        <v>1</v>
      </c>
      <c r="F319">
        <v>685059</v>
      </c>
      <c r="G319" t="s">
        <v>100</v>
      </c>
      <c r="H319">
        <f t="shared" si="8"/>
        <v>0</v>
      </c>
      <c r="I319">
        <f t="shared" si="9"/>
        <v>0</v>
      </c>
    </row>
    <row r="320" spans="1:9" x14ac:dyDescent="0.35">
      <c r="A320" t="s">
        <v>331</v>
      </c>
      <c r="B320">
        <f>VLOOKUP(E320,Sheet1!A:C,2,FALSE)</f>
        <v>13</v>
      </c>
      <c r="C320" t="str">
        <f>VLOOKUP(E320,Sheet1!A:D,4,FALSE)</f>
        <v>Quercus rubra - Quercus alba - (Quercus velutina, Acer rubrum) / Viburnum acerifolium Forest</v>
      </c>
      <c r="D320" t="str">
        <f>VLOOKUP(E320,Sheet1!L:N,3,FALSE)</f>
        <v>Quercus rubra - Quercus alba - (Quercus velutina, Acer rubrum) / Viburnum acerifolium Forest</v>
      </c>
      <c r="E320">
        <v>1</v>
      </c>
      <c r="F320">
        <v>684806</v>
      </c>
      <c r="G320" t="s">
        <v>332</v>
      </c>
      <c r="H320">
        <f t="shared" si="8"/>
        <v>0</v>
      </c>
      <c r="I320">
        <f t="shared" si="9"/>
        <v>0</v>
      </c>
    </row>
    <row r="321" spans="1:9" x14ac:dyDescent="0.35">
      <c r="A321" t="s">
        <v>346</v>
      </c>
      <c r="B321">
        <f>VLOOKUP(E321,Sheet1!A:C,2,FALSE)</f>
        <v>13</v>
      </c>
      <c r="C321" t="str">
        <f>VLOOKUP(E321,Sheet1!A:D,4,FALSE)</f>
        <v>Quercus rubra - Quercus alba - (Quercus velutina, Acer rubrum) / Viburnum acerifolium Forest</v>
      </c>
      <c r="D321" t="str">
        <f>VLOOKUP(E321,Sheet1!L:N,3,FALSE)</f>
        <v>Quercus rubra - Quercus alba - (Quercus velutina, Acer rubrum) / Viburnum acerifolium Forest</v>
      </c>
      <c r="E321">
        <v>1</v>
      </c>
      <c r="F321">
        <v>684806</v>
      </c>
      <c r="G321" t="s">
        <v>332</v>
      </c>
      <c r="H321">
        <f t="shared" si="8"/>
        <v>0</v>
      </c>
      <c r="I321">
        <f t="shared" si="9"/>
        <v>0</v>
      </c>
    </row>
    <row r="322" spans="1:9" x14ac:dyDescent="0.35">
      <c r="A322" t="s">
        <v>63</v>
      </c>
      <c r="B322">
        <f>VLOOKUP(E322,Sheet1!A:C,2,FALSE)</f>
        <v>13</v>
      </c>
      <c r="C322" t="str">
        <f>VLOOKUP(E322,Sheet1!A:D,4,FALSE)</f>
        <v>Quercus rubra - Quercus alba - (Quercus velutina, Acer rubrum) / Viburnum acerifolium Forest</v>
      </c>
      <c r="D322" t="str">
        <f>VLOOKUP(E322,Sheet1!L:N,3,FALSE)</f>
        <v>Quercus rubra - Quercus alba - (Quercus velutina, Acer rubrum) / Viburnum acerifolium Forest</v>
      </c>
      <c r="E322">
        <v>1</v>
      </c>
      <c r="F322">
        <v>683742</v>
      </c>
      <c r="G322" t="s">
        <v>44</v>
      </c>
      <c r="H322">
        <f t="shared" ref="H322:H351" si="10">IF($G322=C322,1,0)</f>
        <v>1</v>
      </c>
      <c r="I322">
        <f t="shared" ref="I322:I351" si="11">IF($G322=D322,1,0)</f>
        <v>1</v>
      </c>
    </row>
    <row r="323" spans="1:9" x14ac:dyDescent="0.35">
      <c r="A323" t="s">
        <v>113</v>
      </c>
      <c r="B323">
        <f>VLOOKUP(E323,Sheet1!A:C,2,FALSE)</f>
        <v>13</v>
      </c>
      <c r="C323" t="str">
        <f>VLOOKUP(E323,Sheet1!A:D,4,FALSE)</f>
        <v>Quercus rubra - Quercus alba - (Quercus velutina, Acer rubrum) / Viburnum acerifolium Forest</v>
      </c>
      <c r="D323" t="str">
        <f>VLOOKUP(E323,Sheet1!L:N,3,FALSE)</f>
        <v>Quercus rubra - Quercus alba - (Quercus velutina, Acer rubrum) / Viburnum acerifolium Forest</v>
      </c>
      <c r="E323">
        <v>1</v>
      </c>
      <c r="F323">
        <v>683742</v>
      </c>
      <c r="G323" t="s">
        <v>44</v>
      </c>
      <c r="H323">
        <f t="shared" si="10"/>
        <v>1</v>
      </c>
      <c r="I323">
        <f t="shared" si="11"/>
        <v>1</v>
      </c>
    </row>
    <row r="324" spans="1:9" x14ac:dyDescent="0.35">
      <c r="A324" t="s">
        <v>114</v>
      </c>
      <c r="B324">
        <f>VLOOKUP(E324,Sheet1!A:C,2,FALSE)</f>
        <v>13</v>
      </c>
      <c r="C324" t="str">
        <f>VLOOKUP(E324,Sheet1!A:D,4,FALSE)</f>
        <v>Quercus rubra - Quercus alba - (Quercus velutina, Acer rubrum) / Viburnum acerifolium Forest</v>
      </c>
      <c r="D324" t="str">
        <f>VLOOKUP(E324,Sheet1!L:N,3,FALSE)</f>
        <v>Quercus rubra - Quercus alba - (Quercus velutina, Acer rubrum) / Viburnum acerifolium Forest</v>
      </c>
      <c r="E324">
        <v>1</v>
      </c>
      <c r="F324">
        <v>683742</v>
      </c>
      <c r="G324" t="s">
        <v>44</v>
      </c>
      <c r="H324">
        <f t="shared" si="10"/>
        <v>1</v>
      </c>
      <c r="I324">
        <f t="shared" si="11"/>
        <v>1</v>
      </c>
    </row>
    <row r="325" spans="1:9" x14ac:dyDescent="0.35">
      <c r="A325" t="s">
        <v>190</v>
      </c>
      <c r="B325">
        <f>VLOOKUP(E325,Sheet1!A:C,2,FALSE)</f>
        <v>13</v>
      </c>
      <c r="C325" t="str">
        <f>VLOOKUP(E325,Sheet1!A:D,4,FALSE)</f>
        <v>Quercus rubra - Quercus alba - (Quercus velutina, Acer rubrum) / Viburnum acerifolium Forest</v>
      </c>
      <c r="D325" t="str">
        <f>VLOOKUP(E325,Sheet1!L:N,3,FALSE)</f>
        <v>Quercus rubra - Quercus alba - (Quercus velutina, Acer rubrum) / Viburnum acerifolium Forest</v>
      </c>
      <c r="E325">
        <v>1</v>
      </c>
      <c r="F325">
        <v>683742</v>
      </c>
      <c r="G325" t="s">
        <v>44</v>
      </c>
      <c r="H325">
        <f t="shared" si="10"/>
        <v>1</v>
      </c>
      <c r="I325">
        <f t="shared" si="11"/>
        <v>1</v>
      </c>
    </row>
    <row r="326" spans="1:9" x14ac:dyDescent="0.35">
      <c r="A326" t="s">
        <v>191</v>
      </c>
      <c r="B326">
        <f>VLOOKUP(E326,Sheet1!A:C,2,FALSE)</f>
        <v>13</v>
      </c>
      <c r="C326" t="str">
        <f>VLOOKUP(E326,Sheet1!A:D,4,FALSE)</f>
        <v>Quercus rubra - Quercus alba - (Quercus velutina, Acer rubrum) / Viburnum acerifolium Forest</v>
      </c>
      <c r="D326" t="str">
        <f>VLOOKUP(E326,Sheet1!L:N,3,FALSE)</f>
        <v>Quercus rubra - Quercus alba - (Quercus velutina, Acer rubrum) / Viburnum acerifolium Forest</v>
      </c>
      <c r="E326">
        <v>1</v>
      </c>
      <c r="F326">
        <v>683742</v>
      </c>
      <c r="G326" t="s">
        <v>44</v>
      </c>
      <c r="H326">
        <f t="shared" si="10"/>
        <v>1</v>
      </c>
      <c r="I326">
        <f t="shared" si="11"/>
        <v>1</v>
      </c>
    </row>
    <row r="327" spans="1:9" x14ac:dyDescent="0.35">
      <c r="A327" t="s">
        <v>192</v>
      </c>
      <c r="B327">
        <f>VLOOKUP(E327,Sheet1!A:C,2,FALSE)</f>
        <v>13</v>
      </c>
      <c r="C327" t="str">
        <f>VLOOKUP(E327,Sheet1!A:D,4,FALSE)</f>
        <v>Quercus rubra - Quercus alba - (Quercus velutina, Acer rubrum) / Viburnum acerifolium Forest</v>
      </c>
      <c r="D327" t="str">
        <f>VLOOKUP(E327,Sheet1!L:N,3,FALSE)</f>
        <v>Quercus rubra - Quercus alba - (Quercus velutina, Acer rubrum) / Viburnum acerifolium Forest</v>
      </c>
      <c r="E327">
        <v>1</v>
      </c>
      <c r="F327">
        <v>683742</v>
      </c>
      <c r="G327" t="s">
        <v>44</v>
      </c>
      <c r="H327">
        <f t="shared" si="10"/>
        <v>1</v>
      </c>
      <c r="I327">
        <f t="shared" si="11"/>
        <v>1</v>
      </c>
    </row>
    <row r="328" spans="1:9" x14ac:dyDescent="0.35">
      <c r="A328" t="s">
        <v>193</v>
      </c>
      <c r="B328">
        <f>VLOOKUP(E328,Sheet1!A:C,2,FALSE)</f>
        <v>13</v>
      </c>
      <c r="C328" t="str">
        <f>VLOOKUP(E328,Sheet1!A:D,4,FALSE)</f>
        <v>Quercus rubra - Quercus alba - (Quercus velutina, Acer rubrum) / Viburnum acerifolium Forest</v>
      </c>
      <c r="D328" t="str">
        <f>VLOOKUP(E328,Sheet1!L:N,3,FALSE)</f>
        <v>Quercus rubra - Quercus alba - (Quercus velutina, Acer rubrum) / Viburnum acerifolium Forest</v>
      </c>
      <c r="E328">
        <v>1</v>
      </c>
      <c r="F328">
        <v>683742</v>
      </c>
      <c r="G328" t="s">
        <v>44</v>
      </c>
      <c r="H328">
        <f t="shared" si="10"/>
        <v>1</v>
      </c>
      <c r="I328">
        <f t="shared" si="11"/>
        <v>1</v>
      </c>
    </row>
    <row r="329" spans="1:9" x14ac:dyDescent="0.35">
      <c r="A329" t="s">
        <v>225</v>
      </c>
      <c r="B329">
        <f>VLOOKUP(E329,Sheet1!A:C,2,FALSE)</f>
        <v>13</v>
      </c>
      <c r="C329" t="str">
        <f>VLOOKUP(E329,Sheet1!A:D,4,FALSE)</f>
        <v>Quercus rubra - Quercus alba - (Quercus velutina, Acer rubrum) / Viburnum acerifolium Forest</v>
      </c>
      <c r="D329" t="str">
        <f>VLOOKUP(E329,Sheet1!L:N,3,FALSE)</f>
        <v>Quercus rubra - Quercus alba - (Quercus velutina, Acer rubrum) / Viburnum acerifolium Forest</v>
      </c>
      <c r="E329">
        <v>1</v>
      </c>
      <c r="F329">
        <v>683742</v>
      </c>
      <c r="G329" t="s">
        <v>44</v>
      </c>
      <c r="H329">
        <f t="shared" si="10"/>
        <v>1</v>
      </c>
      <c r="I329">
        <f t="shared" si="11"/>
        <v>1</v>
      </c>
    </row>
    <row r="330" spans="1:9" x14ac:dyDescent="0.35">
      <c r="A330" t="s">
        <v>260</v>
      </c>
      <c r="B330">
        <f>VLOOKUP(E330,Sheet1!A:C,2,FALSE)</f>
        <v>13</v>
      </c>
      <c r="C330" t="str">
        <f>VLOOKUP(E330,Sheet1!A:D,4,FALSE)</f>
        <v>Quercus rubra - Quercus alba - (Quercus velutina, Acer rubrum) / Viburnum acerifolium Forest</v>
      </c>
      <c r="D330" t="str">
        <f>VLOOKUP(E330,Sheet1!L:N,3,FALSE)</f>
        <v>Quercus rubra - Quercus alba - (Quercus velutina, Acer rubrum) / Viburnum acerifolium Forest</v>
      </c>
      <c r="E330">
        <v>1</v>
      </c>
      <c r="F330">
        <v>683742</v>
      </c>
      <c r="G330" t="s">
        <v>44</v>
      </c>
      <c r="H330">
        <f t="shared" si="10"/>
        <v>1</v>
      </c>
      <c r="I330">
        <f t="shared" si="11"/>
        <v>1</v>
      </c>
    </row>
    <row r="331" spans="1:9" x14ac:dyDescent="0.35">
      <c r="A331" t="s">
        <v>312</v>
      </c>
      <c r="B331">
        <f>VLOOKUP(E331,Sheet1!A:C,2,FALSE)</f>
        <v>13</v>
      </c>
      <c r="C331" t="str">
        <f>VLOOKUP(E331,Sheet1!A:D,4,FALSE)</f>
        <v>Quercus rubra - Quercus alba - (Quercus velutina, Acer rubrum) / Viburnum acerifolium Forest</v>
      </c>
      <c r="D331" t="str">
        <f>VLOOKUP(E331,Sheet1!L:N,3,FALSE)</f>
        <v>Quercus rubra - Quercus alba - (Quercus velutina, Acer rubrum) / Viburnum acerifolium Forest</v>
      </c>
      <c r="E331">
        <v>1</v>
      </c>
      <c r="F331">
        <v>683742</v>
      </c>
      <c r="G331" t="s">
        <v>44</v>
      </c>
      <c r="H331">
        <f t="shared" si="10"/>
        <v>1</v>
      </c>
      <c r="I331">
        <f t="shared" si="11"/>
        <v>1</v>
      </c>
    </row>
    <row r="332" spans="1:9" x14ac:dyDescent="0.35">
      <c r="A332" t="s">
        <v>321</v>
      </c>
      <c r="B332">
        <f>VLOOKUP(E332,Sheet1!A:C,2,FALSE)</f>
        <v>13</v>
      </c>
      <c r="C332" t="str">
        <f>VLOOKUP(E332,Sheet1!A:D,4,FALSE)</f>
        <v>Quercus rubra - Quercus alba - (Quercus velutina, Acer rubrum) / Viburnum acerifolium Forest</v>
      </c>
      <c r="D332" t="str">
        <f>VLOOKUP(E332,Sheet1!L:N,3,FALSE)</f>
        <v>Quercus rubra - Quercus alba - (Quercus velutina, Acer rubrum) / Viburnum acerifolium Forest</v>
      </c>
      <c r="E332">
        <v>1</v>
      </c>
      <c r="F332">
        <v>683742</v>
      </c>
      <c r="G332" t="s">
        <v>44</v>
      </c>
      <c r="H332">
        <f t="shared" si="10"/>
        <v>1</v>
      </c>
      <c r="I332">
        <f t="shared" si="11"/>
        <v>1</v>
      </c>
    </row>
    <row r="333" spans="1:9" x14ac:dyDescent="0.35">
      <c r="A333" t="s">
        <v>323</v>
      </c>
      <c r="B333">
        <f>VLOOKUP(E333,Sheet1!A:C,2,FALSE)</f>
        <v>13</v>
      </c>
      <c r="C333" t="str">
        <f>VLOOKUP(E333,Sheet1!A:D,4,FALSE)</f>
        <v>Quercus rubra - Quercus alba - (Quercus velutina, Acer rubrum) / Viburnum acerifolium Forest</v>
      </c>
      <c r="D333" t="str">
        <f>VLOOKUP(E333,Sheet1!L:N,3,FALSE)</f>
        <v>Quercus rubra - Quercus alba - (Quercus velutina, Acer rubrum) / Viburnum acerifolium Forest</v>
      </c>
      <c r="E333">
        <v>1</v>
      </c>
      <c r="F333">
        <v>683742</v>
      </c>
      <c r="G333" t="s">
        <v>44</v>
      </c>
      <c r="H333">
        <f t="shared" si="10"/>
        <v>1</v>
      </c>
      <c r="I333">
        <f t="shared" si="11"/>
        <v>1</v>
      </c>
    </row>
    <row r="334" spans="1:9" x14ac:dyDescent="0.35">
      <c r="A334" t="s">
        <v>330</v>
      </c>
      <c r="B334">
        <f>VLOOKUP(E334,Sheet1!A:C,2,FALSE)</f>
        <v>13</v>
      </c>
      <c r="C334" t="str">
        <f>VLOOKUP(E334,Sheet1!A:D,4,FALSE)</f>
        <v>Quercus rubra - Quercus alba - (Quercus velutina, Acer rubrum) / Viburnum acerifolium Forest</v>
      </c>
      <c r="D334" t="str">
        <f>VLOOKUP(E334,Sheet1!L:N,3,FALSE)</f>
        <v>Quercus rubra - Quercus alba - (Quercus velutina, Acer rubrum) / Viburnum acerifolium Forest</v>
      </c>
      <c r="E334">
        <v>1</v>
      </c>
      <c r="F334">
        <v>683742</v>
      </c>
      <c r="G334" t="s">
        <v>44</v>
      </c>
      <c r="H334">
        <f t="shared" si="10"/>
        <v>1</v>
      </c>
      <c r="I334">
        <f t="shared" si="11"/>
        <v>1</v>
      </c>
    </row>
    <row r="335" spans="1:9" x14ac:dyDescent="0.35">
      <c r="A335" t="s">
        <v>336</v>
      </c>
      <c r="B335">
        <f>VLOOKUP(E335,Sheet1!A:C,2,FALSE)</f>
        <v>13</v>
      </c>
      <c r="C335" t="str">
        <f>VLOOKUP(E335,Sheet1!A:D,4,FALSE)</f>
        <v>Quercus rubra - Quercus alba - (Quercus velutina, Acer rubrum) / Viburnum acerifolium Forest</v>
      </c>
      <c r="D335" t="str">
        <f>VLOOKUP(E335,Sheet1!L:N,3,FALSE)</f>
        <v>Quercus rubra - Quercus alba - (Quercus velutina, Acer rubrum) / Viburnum acerifolium Forest</v>
      </c>
      <c r="E335">
        <v>1</v>
      </c>
      <c r="F335">
        <v>683742</v>
      </c>
      <c r="G335" t="s">
        <v>44</v>
      </c>
      <c r="H335">
        <f t="shared" si="10"/>
        <v>1</v>
      </c>
      <c r="I335">
        <f t="shared" si="11"/>
        <v>1</v>
      </c>
    </row>
    <row r="336" spans="1:9" x14ac:dyDescent="0.35">
      <c r="A336" t="s">
        <v>339</v>
      </c>
      <c r="B336">
        <f>VLOOKUP(E336,Sheet1!A:C,2,FALSE)</f>
        <v>13</v>
      </c>
      <c r="C336" t="str">
        <f>VLOOKUP(E336,Sheet1!A:D,4,FALSE)</f>
        <v>Quercus rubra - Quercus alba - (Quercus velutina, Acer rubrum) / Viburnum acerifolium Forest</v>
      </c>
      <c r="D336" t="str">
        <f>VLOOKUP(E336,Sheet1!L:N,3,FALSE)</f>
        <v>Quercus rubra - Quercus alba - (Quercus velutina, Acer rubrum) / Viburnum acerifolium Forest</v>
      </c>
      <c r="E336">
        <v>1</v>
      </c>
      <c r="F336">
        <v>683742</v>
      </c>
      <c r="G336" t="s">
        <v>44</v>
      </c>
      <c r="H336">
        <f t="shared" si="10"/>
        <v>1</v>
      </c>
      <c r="I336">
        <f t="shared" si="11"/>
        <v>1</v>
      </c>
    </row>
    <row r="337" spans="1:9" x14ac:dyDescent="0.35">
      <c r="A337" t="s">
        <v>392</v>
      </c>
      <c r="B337">
        <f>VLOOKUP(E337,Sheet1!A:C,2,FALSE)</f>
        <v>13</v>
      </c>
      <c r="C337" t="str">
        <f>VLOOKUP(E337,Sheet1!A:D,4,FALSE)</f>
        <v>Quercus rubra - Quercus alba - (Quercus velutina, Acer rubrum) / Viburnum acerifolium Forest</v>
      </c>
      <c r="D337" t="str">
        <f>VLOOKUP(E337,Sheet1!L:N,3,FALSE)</f>
        <v>Quercus rubra - Quercus alba - (Quercus velutina, Acer rubrum) / Viburnum acerifolium Forest</v>
      </c>
      <c r="E337">
        <v>1</v>
      </c>
      <c r="F337">
        <v>683742</v>
      </c>
      <c r="G337" t="s">
        <v>44</v>
      </c>
      <c r="H337">
        <f t="shared" si="10"/>
        <v>1</v>
      </c>
      <c r="I337">
        <f t="shared" si="11"/>
        <v>1</v>
      </c>
    </row>
    <row r="338" spans="1:9" x14ac:dyDescent="0.35">
      <c r="A338" t="s">
        <v>121</v>
      </c>
      <c r="B338">
        <f>VLOOKUP(E338,Sheet1!A:C,2,FALSE)</f>
        <v>13</v>
      </c>
      <c r="C338" t="str">
        <f>VLOOKUP(E338,Sheet1!A:D,4,FALSE)</f>
        <v>Quercus rubra - Quercus alba - (Quercus velutina, Acer rubrum) / Viburnum acerifolium Forest</v>
      </c>
      <c r="D338" t="str">
        <f>VLOOKUP(E338,Sheet1!L:N,3,FALSE)</f>
        <v>Quercus rubra - Quercus alba - (Quercus velutina, Acer rubrum) / Viburnum acerifolium Forest</v>
      </c>
      <c r="E338">
        <v>1</v>
      </c>
      <c r="F338">
        <v>687210</v>
      </c>
      <c r="G338" t="s">
        <v>32</v>
      </c>
      <c r="H338">
        <f t="shared" si="10"/>
        <v>0</v>
      </c>
      <c r="I338">
        <f t="shared" si="11"/>
        <v>0</v>
      </c>
    </row>
    <row r="339" spans="1:9" x14ac:dyDescent="0.35">
      <c r="A339" t="s">
        <v>261</v>
      </c>
      <c r="B339">
        <f>VLOOKUP(E339,Sheet1!A:C,2,FALSE)</f>
        <v>13</v>
      </c>
      <c r="C339" t="str">
        <f>VLOOKUP(E339,Sheet1!A:D,4,FALSE)</f>
        <v>Quercus rubra - Quercus alba - (Quercus velutina, Acer rubrum) / Viburnum acerifolium Forest</v>
      </c>
      <c r="D339" t="str">
        <f>VLOOKUP(E339,Sheet1!L:N,3,FALSE)</f>
        <v>Quercus rubra - Quercus alba - (Quercus velutina, Acer rubrum) / Viburnum acerifolium Forest</v>
      </c>
      <c r="E339">
        <v>1</v>
      </c>
      <c r="F339">
        <v>687210</v>
      </c>
      <c r="G339" t="s">
        <v>32</v>
      </c>
      <c r="H339">
        <f t="shared" si="10"/>
        <v>0</v>
      </c>
      <c r="I339">
        <f t="shared" si="11"/>
        <v>0</v>
      </c>
    </row>
    <row r="340" spans="1:9" x14ac:dyDescent="0.35">
      <c r="A340" t="s">
        <v>317</v>
      </c>
      <c r="B340">
        <f>VLOOKUP(E340,Sheet1!A:C,2,FALSE)</f>
        <v>13</v>
      </c>
      <c r="C340" t="str">
        <f>VLOOKUP(E340,Sheet1!A:D,4,FALSE)</f>
        <v>Quercus rubra - Quercus alba - (Quercus velutina, Acer rubrum) / Viburnum acerifolium Forest</v>
      </c>
      <c r="D340" t="str">
        <f>VLOOKUP(E340,Sheet1!L:N,3,FALSE)</f>
        <v>Quercus rubra - Quercus alba - (Quercus velutina, Acer rubrum) / Viburnum acerifolium Forest</v>
      </c>
      <c r="E340">
        <v>1</v>
      </c>
      <c r="F340">
        <v>687210</v>
      </c>
      <c r="G340" t="s">
        <v>32</v>
      </c>
      <c r="H340">
        <f t="shared" si="10"/>
        <v>0</v>
      </c>
      <c r="I340">
        <f t="shared" si="11"/>
        <v>0</v>
      </c>
    </row>
    <row r="341" spans="1:9" x14ac:dyDescent="0.35">
      <c r="A341" t="s">
        <v>156</v>
      </c>
      <c r="B341">
        <f>VLOOKUP(E341,Sheet1!A:C,2,FALSE)</f>
        <v>13</v>
      </c>
      <c r="C341" t="str">
        <f>VLOOKUP(E341,Sheet1!A:D,4,FALSE)</f>
        <v>Quercus rubra - Quercus alba - (Quercus velutina, Acer rubrum) / Viburnum acerifolium Forest</v>
      </c>
      <c r="D341" t="str">
        <f>VLOOKUP(E341,Sheet1!L:N,3,FALSE)</f>
        <v>Quercus rubra - Quercus alba - (Quercus velutina, Acer rubrum) / Viburnum acerifolium Forest</v>
      </c>
      <c r="E341">
        <v>1</v>
      </c>
      <c r="F341">
        <v>683569</v>
      </c>
      <c r="G341" t="s">
        <v>157</v>
      </c>
      <c r="H341">
        <f t="shared" si="10"/>
        <v>0</v>
      </c>
      <c r="I341">
        <f t="shared" si="11"/>
        <v>0</v>
      </c>
    </row>
    <row r="342" spans="1:9" x14ac:dyDescent="0.35">
      <c r="A342" t="s">
        <v>318</v>
      </c>
      <c r="B342">
        <f>VLOOKUP(E342,Sheet1!A:C,2,FALSE)</f>
        <v>13</v>
      </c>
      <c r="C342" t="str">
        <f>VLOOKUP(E342,Sheet1!A:D,4,FALSE)</f>
        <v>Quercus rubra - Quercus alba - (Quercus velutina, Acer rubrum) / Viburnum acerifolium Forest</v>
      </c>
      <c r="D342" t="str">
        <f>VLOOKUP(E342,Sheet1!L:N,3,FALSE)</f>
        <v>Quercus rubra - Quercus alba - (Quercus velutina, Acer rubrum) / Viburnum acerifolium Forest</v>
      </c>
      <c r="E342">
        <v>1</v>
      </c>
      <c r="F342">
        <v>683569</v>
      </c>
      <c r="G342" t="s">
        <v>157</v>
      </c>
      <c r="H342">
        <f t="shared" si="10"/>
        <v>0</v>
      </c>
      <c r="I342">
        <f t="shared" si="11"/>
        <v>0</v>
      </c>
    </row>
    <row r="343" spans="1:9" x14ac:dyDescent="0.35">
      <c r="A343" t="s">
        <v>324</v>
      </c>
      <c r="B343">
        <f>VLOOKUP(E343,Sheet1!A:C,2,FALSE)</f>
        <v>13</v>
      </c>
      <c r="C343" t="str">
        <f>VLOOKUP(E343,Sheet1!A:D,4,FALSE)</f>
        <v>Quercus rubra - Quercus alba - (Quercus velutina, Acer rubrum) / Viburnum acerifolium Forest</v>
      </c>
      <c r="D343" t="str">
        <f>VLOOKUP(E343,Sheet1!L:N,3,FALSE)</f>
        <v>Quercus rubra - Quercus alba - (Quercus velutina, Acer rubrum) / Viburnum acerifolium Forest</v>
      </c>
      <c r="E343">
        <v>1</v>
      </c>
      <c r="F343">
        <v>683569</v>
      </c>
      <c r="G343" t="s">
        <v>157</v>
      </c>
      <c r="H343">
        <f t="shared" si="10"/>
        <v>0</v>
      </c>
      <c r="I343">
        <f t="shared" si="11"/>
        <v>0</v>
      </c>
    </row>
    <row r="344" spans="1:9" x14ac:dyDescent="0.35">
      <c r="A344" t="s">
        <v>328</v>
      </c>
      <c r="B344">
        <f>VLOOKUP(E344,Sheet1!A:C,2,FALSE)</f>
        <v>13</v>
      </c>
      <c r="C344" t="str">
        <f>VLOOKUP(E344,Sheet1!A:D,4,FALSE)</f>
        <v>Quercus rubra - Quercus alba - (Quercus velutina, Acer rubrum) / Viburnum acerifolium Forest</v>
      </c>
      <c r="D344" t="str">
        <f>VLOOKUP(E344,Sheet1!L:N,3,FALSE)</f>
        <v>Quercus rubra - Quercus alba - (Quercus velutina, Acer rubrum) / Viburnum acerifolium Forest</v>
      </c>
      <c r="E344">
        <v>1</v>
      </c>
      <c r="F344">
        <v>683569</v>
      </c>
      <c r="G344" t="s">
        <v>157</v>
      </c>
      <c r="H344">
        <f t="shared" si="10"/>
        <v>0</v>
      </c>
      <c r="I344">
        <f t="shared" si="11"/>
        <v>0</v>
      </c>
    </row>
    <row r="345" spans="1:9" x14ac:dyDescent="0.35">
      <c r="A345" t="s">
        <v>337</v>
      </c>
      <c r="B345">
        <f>VLOOKUP(E345,Sheet1!A:C,2,FALSE)</f>
        <v>13</v>
      </c>
      <c r="C345" t="str">
        <f>VLOOKUP(E345,Sheet1!A:D,4,FALSE)</f>
        <v>Quercus rubra - Quercus alba - (Quercus velutina, Acer rubrum) / Viburnum acerifolium Forest</v>
      </c>
      <c r="D345" t="str">
        <f>VLOOKUP(E345,Sheet1!L:N,3,FALSE)</f>
        <v>Quercus rubra - Quercus alba - (Quercus velutina, Acer rubrum) / Viburnum acerifolium Forest</v>
      </c>
      <c r="E345">
        <v>1</v>
      </c>
      <c r="F345">
        <v>683569</v>
      </c>
      <c r="G345" t="s">
        <v>157</v>
      </c>
      <c r="H345">
        <f t="shared" si="10"/>
        <v>0</v>
      </c>
      <c r="I345">
        <f t="shared" si="11"/>
        <v>0</v>
      </c>
    </row>
    <row r="346" spans="1:9" x14ac:dyDescent="0.35">
      <c r="A346" t="s">
        <v>349</v>
      </c>
      <c r="B346">
        <f>VLOOKUP(E346,Sheet1!A:C,2,FALSE)</f>
        <v>13</v>
      </c>
      <c r="C346" t="str">
        <f>VLOOKUP(E346,Sheet1!A:D,4,FALSE)</f>
        <v>Quercus rubra - Quercus alba - (Quercus velutina, Acer rubrum) / Viburnum acerifolium Forest</v>
      </c>
      <c r="D346" t="str">
        <f>VLOOKUP(E346,Sheet1!L:N,3,FALSE)</f>
        <v>Quercus rubra - Quercus alba - (Quercus velutina, Acer rubrum) / Viburnum acerifolium Forest</v>
      </c>
      <c r="E346">
        <v>1</v>
      </c>
      <c r="F346">
        <v>683569</v>
      </c>
      <c r="G346" t="s">
        <v>157</v>
      </c>
      <c r="H346">
        <f t="shared" si="10"/>
        <v>0</v>
      </c>
      <c r="I346">
        <f t="shared" si="11"/>
        <v>0</v>
      </c>
    </row>
    <row r="347" spans="1:9" x14ac:dyDescent="0.35">
      <c r="A347" t="s">
        <v>326</v>
      </c>
      <c r="B347">
        <f>VLOOKUP(E347,Sheet1!A:C,2,FALSE)</f>
        <v>13</v>
      </c>
      <c r="C347" t="str">
        <f>VLOOKUP(E347,Sheet1!A:D,4,FALSE)</f>
        <v>Quercus rubra - Quercus alba - (Quercus velutina, Acer rubrum) / Viburnum acerifolium Forest</v>
      </c>
      <c r="D347" t="str">
        <f>VLOOKUP(E347,Sheet1!L:N,3,FALSE)</f>
        <v>Quercus rubra - Quercus alba - (Quercus velutina, Acer rubrum) / Viburnum acerifolium Forest</v>
      </c>
      <c r="E347">
        <v>1</v>
      </c>
      <c r="F347">
        <v>685894</v>
      </c>
      <c r="G347" t="s">
        <v>327</v>
      </c>
      <c r="H347">
        <f t="shared" si="10"/>
        <v>0</v>
      </c>
      <c r="I347">
        <f t="shared" si="11"/>
        <v>0</v>
      </c>
    </row>
    <row r="348" spans="1:9" x14ac:dyDescent="0.35">
      <c r="A348" t="s">
        <v>335</v>
      </c>
      <c r="B348">
        <f>VLOOKUP(E348,Sheet1!A:C,2,FALSE)</f>
        <v>13</v>
      </c>
      <c r="C348" t="str">
        <f>VLOOKUP(E348,Sheet1!A:D,4,FALSE)</f>
        <v>Quercus rubra - Quercus alba - (Quercus velutina, Acer rubrum) / Viburnum acerifolium Forest</v>
      </c>
      <c r="D348" t="str">
        <f>VLOOKUP(E348,Sheet1!L:N,3,FALSE)</f>
        <v>Quercus rubra - Quercus alba - (Quercus velutina, Acer rubrum) / Viburnum acerifolium Forest</v>
      </c>
      <c r="E348">
        <v>1</v>
      </c>
      <c r="F348">
        <v>685894</v>
      </c>
      <c r="G348" t="s">
        <v>327</v>
      </c>
      <c r="H348">
        <f t="shared" si="10"/>
        <v>0</v>
      </c>
      <c r="I348">
        <f t="shared" si="11"/>
        <v>0</v>
      </c>
    </row>
    <row r="349" spans="1:9" x14ac:dyDescent="0.35">
      <c r="A349" t="s">
        <v>347</v>
      </c>
      <c r="B349">
        <f>VLOOKUP(E349,Sheet1!A:C,2,FALSE)</f>
        <v>13</v>
      </c>
      <c r="C349" t="str">
        <f>VLOOKUP(E349,Sheet1!A:D,4,FALSE)</f>
        <v>Quercus rubra - Quercus alba - (Quercus velutina, Acer rubrum) / Viburnum acerifolium Forest</v>
      </c>
      <c r="D349" t="str">
        <f>VLOOKUP(E349,Sheet1!L:N,3,FALSE)</f>
        <v>Quercus rubra - Quercus alba - (Quercus velutina, Acer rubrum) / Viburnum acerifolium Forest</v>
      </c>
      <c r="E349">
        <v>1</v>
      </c>
      <c r="F349">
        <v>685894</v>
      </c>
      <c r="G349" t="s">
        <v>327</v>
      </c>
      <c r="H349">
        <f t="shared" si="10"/>
        <v>0</v>
      </c>
      <c r="I349">
        <f t="shared" si="11"/>
        <v>0</v>
      </c>
    </row>
    <row r="350" spans="1:9" x14ac:dyDescent="0.35">
      <c r="A350" t="s">
        <v>4</v>
      </c>
      <c r="B350">
        <f>VLOOKUP(E350,Sheet1!A:C,2,FALSE)</f>
        <v>13</v>
      </c>
      <c r="C350" t="str">
        <f>VLOOKUP(E350,Sheet1!A:D,4,FALSE)</f>
        <v>Quercus rubra - Quercus alba - (Quercus velutina, Acer rubrum) / Viburnum acerifolium Forest</v>
      </c>
      <c r="D350" t="str">
        <f>VLOOKUP(E350,Sheet1!L:N,3,FALSE)</f>
        <v>Quercus rubra - Quercus alba - (Quercus velutina, Acer rubrum) / Viburnum acerifolium Forest</v>
      </c>
      <c r="E350">
        <v>1</v>
      </c>
      <c r="F350">
        <v>687965</v>
      </c>
      <c r="G350" t="s">
        <v>5</v>
      </c>
      <c r="H350">
        <f t="shared" si="10"/>
        <v>0</v>
      </c>
      <c r="I350">
        <f t="shared" si="11"/>
        <v>0</v>
      </c>
    </row>
    <row r="351" spans="1:9" x14ac:dyDescent="0.35">
      <c r="A351" t="s">
        <v>45</v>
      </c>
      <c r="B351">
        <f>VLOOKUP(E351,Sheet1!A:C,2,FALSE)</f>
        <v>13</v>
      </c>
      <c r="C351" t="str">
        <f>VLOOKUP(E351,Sheet1!A:D,4,FALSE)</f>
        <v>Quercus rubra - Quercus alba - (Quercus velutina, Acer rubrum) / Viburnum acerifolium Forest</v>
      </c>
      <c r="D351" t="str">
        <f>VLOOKUP(E351,Sheet1!L:N,3,FALSE)</f>
        <v>Quercus rubra - Quercus alba - (Quercus velutina, Acer rubrum) / Viburnum acerifolium Forest</v>
      </c>
      <c r="E351">
        <v>1</v>
      </c>
      <c r="F351">
        <v>687965</v>
      </c>
      <c r="G351" t="s">
        <v>5</v>
      </c>
      <c r="H351">
        <f>IF($G351=C351,1,0)</f>
        <v>0</v>
      </c>
      <c r="I351">
        <f>IF($G351=D351,1,0)</f>
        <v>0</v>
      </c>
    </row>
    <row r="352" spans="1:9" x14ac:dyDescent="0.35">
      <c r="H352">
        <f>SUM(H2:H351)</f>
        <v>118</v>
      </c>
      <c r="I352">
        <f>SUM(I2:I351)</f>
        <v>151</v>
      </c>
    </row>
    <row r="353" spans="9:9" x14ac:dyDescent="0.35">
      <c r="I353" t="s">
        <v>416</v>
      </c>
    </row>
  </sheetData>
  <autoFilter ref="A1:G351">
    <sortState xmlns:xlrd2="http://schemas.microsoft.com/office/spreadsheetml/2017/richdata2" ref="A2:G351">
      <sortCondition ref="E1:E351"/>
    </sortState>
  </autoFilter>
  <sortState xmlns:xlrd2="http://schemas.microsoft.com/office/spreadsheetml/2017/richdata2" ref="A2:G353">
    <sortCondition ref="B2:B353"/>
    <sortCondition ref="G2:G353"/>
    <sortCondition ref="A2:A353"/>
  </sortState>
  <conditionalFormatting sqref="H2:I35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N13" sqref="N13"/>
    </sheetView>
  </sheetViews>
  <sheetFormatPr defaultRowHeight="14.5" x14ac:dyDescent="0.35"/>
  <cols>
    <col min="12" max="13" width="3.54296875" customWidth="1"/>
  </cols>
  <sheetData>
    <row r="1" spans="1:14" x14ac:dyDescent="0.35">
      <c r="A1" t="s">
        <v>411</v>
      </c>
      <c r="B1" t="s">
        <v>410</v>
      </c>
      <c r="D1" t="s">
        <v>412</v>
      </c>
      <c r="L1" t="s">
        <v>1</v>
      </c>
      <c r="M1" t="s">
        <v>2</v>
      </c>
      <c r="N1" t="s">
        <v>413</v>
      </c>
    </row>
    <row r="2" spans="1:14" x14ac:dyDescent="0.35">
      <c r="A2">
        <v>10</v>
      </c>
      <c r="B2">
        <v>1</v>
      </c>
      <c r="C2">
        <v>685222</v>
      </c>
      <c r="D2" t="s">
        <v>51</v>
      </c>
      <c r="L2">
        <v>10</v>
      </c>
      <c r="M2">
        <v>685222</v>
      </c>
      <c r="N2" t="s">
        <v>51</v>
      </c>
    </row>
    <row r="3" spans="1:14" x14ac:dyDescent="0.35">
      <c r="A3">
        <v>8</v>
      </c>
      <c r="B3">
        <v>2</v>
      </c>
      <c r="C3">
        <v>687841</v>
      </c>
      <c r="D3" t="s">
        <v>20</v>
      </c>
      <c r="L3">
        <v>8</v>
      </c>
      <c r="M3">
        <v>687841</v>
      </c>
      <c r="N3" t="s">
        <v>20</v>
      </c>
    </row>
    <row r="4" spans="1:14" x14ac:dyDescent="0.35">
      <c r="A4">
        <v>6</v>
      </c>
      <c r="B4">
        <v>3</v>
      </c>
      <c r="C4">
        <v>686814</v>
      </c>
      <c r="D4" t="s">
        <v>14</v>
      </c>
      <c r="L4">
        <v>6</v>
      </c>
      <c r="M4">
        <v>686814</v>
      </c>
      <c r="N4" t="s">
        <v>14</v>
      </c>
    </row>
    <row r="5" spans="1:14" x14ac:dyDescent="0.35">
      <c r="A5">
        <v>9</v>
      </c>
      <c r="B5">
        <v>4</v>
      </c>
      <c r="C5">
        <v>686814</v>
      </c>
      <c r="D5" t="s">
        <v>14</v>
      </c>
      <c r="L5">
        <v>9</v>
      </c>
      <c r="M5">
        <v>686814</v>
      </c>
      <c r="N5" t="s">
        <v>14</v>
      </c>
    </row>
    <row r="6" spans="1:14" x14ac:dyDescent="0.35">
      <c r="A6">
        <v>5</v>
      </c>
      <c r="B6">
        <v>5</v>
      </c>
      <c r="C6">
        <v>686814</v>
      </c>
      <c r="D6" t="s">
        <v>14</v>
      </c>
      <c r="L6">
        <v>5</v>
      </c>
      <c r="M6">
        <v>688421</v>
      </c>
      <c r="N6" t="s">
        <v>11</v>
      </c>
    </row>
    <row r="7" spans="1:14" x14ac:dyDescent="0.35">
      <c r="A7">
        <v>7</v>
      </c>
      <c r="B7">
        <v>6</v>
      </c>
      <c r="C7">
        <v>686190</v>
      </c>
      <c r="D7" t="s">
        <v>68</v>
      </c>
      <c r="L7">
        <v>7</v>
      </c>
      <c r="M7">
        <v>686190</v>
      </c>
      <c r="N7" t="s">
        <v>68</v>
      </c>
    </row>
    <row r="8" spans="1:14" x14ac:dyDescent="0.35">
      <c r="A8">
        <v>4</v>
      </c>
      <c r="B8">
        <v>7</v>
      </c>
      <c r="C8">
        <v>688421</v>
      </c>
      <c r="D8" t="s">
        <v>11</v>
      </c>
      <c r="L8">
        <v>4</v>
      </c>
      <c r="M8">
        <v>688421</v>
      </c>
      <c r="N8" t="s">
        <v>11</v>
      </c>
    </row>
    <row r="9" spans="1:14" x14ac:dyDescent="0.35">
      <c r="A9">
        <v>3</v>
      </c>
      <c r="B9">
        <v>8</v>
      </c>
      <c r="C9">
        <v>686190</v>
      </c>
      <c r="D9" t="s">
        <v>68</v>
      </c>
      <c r="L9">
        <v>3</v>
      </c>
      <c r="M9">
        <v>689615</v>
      </c>
      <c r="N9" t="s">
        <v>9</v>
      </c>
    </row>
    <row r="10" spans="1:14" x14ac:dyDescent="0.35">
      <c r="A10">
        <v>13</v>
      </c>
      <c r="B10">
        <v>9</v>
      </c>
      <c r="C10">
        <v>688421</v>
      </c>
      <c r="D10" t="s">
        <v>11</v>
      </c>
      <c r="L10">
        <v>13</v>
      </c>
      <c r="M10">
        <v>685467</v>
      </c>
      <c r="N10" t="s">
        <v>16</v>
      </c>
    </row>
    <row r="11" spans="1:14" x14ac:dyDescent="0.35">
      <c r="A11">
        <v>12</v>
      </c>
      <c r="B11">
        <v>10</v>
      </c>
      <c r="C11">
        <v>689285</v>
      </c>
      <c r="D11" t="s">
        <v>132</v>
      </c>
      <c r="L11">
        <v>12</v>
      </c>
      <c r="M11">
        <v>689285</v>
      </c>
      <c r="N11" t="s">
        <v>132</v>
      </c>
    </row>
    <row r="12" spans="1:14" x14ac:dyDescent="0.35">
      <c r="A12">
        <v>11</v>
      </c>
      <c r="B12">
        <v>11</v>
      </c>
      <c r="C12">
        <v>688376</v>
      </c>
      <c r="D12" t="s">
        <v>334</v>
      </c>
      <c r="L12">
        <v>11</v>
      </c>
      <c r="M12">
        <v>689188</v>
      </c>
      <c r="N12" t="s">
        <v>248</v>
      </c>
    </row>
    <row r="13" spans="1:14" x14ac:dyDescent="0.35">
      <c r="A13">
        <v>2</v>
      </c>
      <c r="B13">
        <v>12</v>
      </c>
      <c r="C13">
        <v>687746</v>
      </c>
      <c r="D13" t="s">
        <v>36</v>
      </c>
      <c r="L13">
        <v>2</v>
      </c>
      <c r="M13">
        <v>683742</v>
      </c>
      <c r="N13" t="s">
        <v>44</v>
      </c>
    </row>
    <row r="14" spans="1:14" x14ac:dyDescent="0.35">
      <c r="A14">
        <v>1</v>
      </c>
      <c r="B14">
        <v>13</v>
      </c>
      <c r="C14">
        <v>683742</v>
      </c>
      <c r="D14" t="s">
        <v>44</v>
      </c>
      <c r="L14">
        <v>1</v>
      </c>
      <c r="M14">
        <v>683742</v>
      </c>
      <c r="N1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allplotassociations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2020-05-04T17:49:51Z</dcterms:created>
  <dcterms:modified xsi:type="dcterms:W3CDTF">2020-05-04T18:44:53Z</dcterms:modified>
</cp:coreProperties>
</file>