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570" activeTab="2"/>
  </bookViews>
  <sheets>
    <sheet name="vhtsum" sheetId="1" r:id="rId1"/>
    <sheet name="Sheet1" sheetId="2" r:id="rId2"/>
    <sheet name="Sheet2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6" i="1"/>
  <c r="C26" s="1"/>
  <c r="U26"/>
  <c r="D26" s="1"/>
  <c r="V26"/>
  <c r="J26" s="1"/>
  <c r="W26"/>
  <c r="E26" s="1"/>
  <c r="X26"/>
  <c r="F26" s="1"/>
  <c r="Y26"/>
  <c r="G26" s="1"/>
  <c r="Z26"/>
  <c r="H26" s="1"/>
  <c r="AA26"/>
  <c r="I26" s="1"/>
  <c r="AB26"/>
  <c r="K26" s="1"/>
  <c r="AC26"/>
  <c r="L26" s="1"/>
  <c r="AD26"/>
  <c r="M26" s="1"/>
  <c r="AE26"/>
  <c r="N26" s="1"/>
  <c r="AF26"/>
  <c r="O26" s="1"/>
  <c r="AG26"/>
  <c r="P26" s="1"/>
  <c r="AG22"/>
  <c r="P22" s="1"/>
  <c r="AF22"/>
  <c r="O22" s="1"/>
  <c r="AE22"/>
  <c r="N22" s="1"/>
  <c r="AD22"/>
  <c r="M22" s="1"/>
  <c r="AC22"/>
  <c r="AB22"/>
  <c r="K22" s="1"/>
  <c r="AA22"/>
  <c r="I22" s="1"/>
  <c r="Z22"/>
  <c r="H22" s="1"/>
  <c r="Y22"/>
  <c r="G22" s="1"/>
  <c r="X22"/>
  <c r="F22" s="1"/>
  <c r="W22"/>
  <c r="E22" s="1"/>
  <c r="V22"/>
  <c r="J22" s="1"/>
  <c r="U22"/>
  <c r="D22" s="1"/>
  <c r="T22"/>
  <c r="C22" s="1"/>
  <c r="L22"/>
  <c r="AG21"/>
  <c r="P21" s="1"/>
  <c r="AF21"/>
  <c r="O21" s="1"/>
  <c r="AE21"/>
  <c r="N21" s="1"/>
  <c r="AD21"/>
  <c r="AC21"/>
  <c r="L21" s="1"/>
  <c r="AB21"/>
  <c r="K21" s="1"/>
  <c r="AA21"/>
  <c r="I21" s="1"/>
  <c r="Z21"/>
  <c r="H21" s="1"/>
  <c r="Y21"/>
  <c r="G21" s="1"/>
  <c r="X21"/>
  <c r="F21" s="1"/>
  <c r="W21"/>
  <c r="E21" s="1"/>
  <c r="V21"/>
  <c r="J21" s="1"/>
  <c r="U21"/>
  <c r="D21" s="1"/>
  <c r="T21"/>
  <c r="C21" s="1"/>
  <c r="M21"/>
  <c r="AG20"/>
  <c r="P20" s="1"/>
  <c r="AF20"/>
  <c r="O20" s="1"/>
  <c r="AE20"/>
  <c r="N20" s="1"/>
  <c r="AD20"/>
  <c r="M20" s="1"/>
  <c r="AC20"/>
  <c r="L20" s="1"/>
  <c r="AB20"/>
  <c r="K20" s="1"/>
  <c r="AA20"/>
  <c r="I20" s="1"/>
  <c r="Z20"/>
  <c r="H20" s="1"/>
  <c r="Y20"/>
  <c r="G20" s="1"/>
  <c r="X20"/>
  <c r="F20" s="1"/>
  <c r="W20"/>
  <c r="E20" s="1"/>
  <c r="V20"/>
  <c r="J20" s="1"/>
  <c r="U20"/>
  <c r="D20" s="1"/>
  <c r="T20"/>
  <c r="C20" s="1"/>
  <c r="AG19"/>
  <c r="P19" s="1"/>
  <c r="AF19"/>
  <c r="O19" s="1"/>
  <c r="AE19"/>
  <c r="N19" s="1"/>
  <c r="AD19"/>
  <c r="M19" s="1"/>
  <c r="AC19"/>
  <c r="L19" s="1"/>
  <c r="AB19"/>
  <c r="K19" s="1"/>
  <c r="AA19"/>
  <c r="I19" s="1"/>
  <c r="Z19"/>
  <c r="H19" s="1"/>
  <c r="Y19"/>
  <c r="G19" s="1"/>
  <c r="X19"/>
  <c r="F19" s="1"/>
  <c r="W19"/>
  <c r="E19" s="1"/>
  <c r="V19"/>
  <c r="J19" s="1"/>
  <c r="U19"/>
  <c r="D19" s="1"/>
  <c r="T19"/>
  <c r="C19" s="1"/>
  <c r="AG18"/>
  <c r="P18" s="1"/>
  <c r="AF18"/>
  <c r="O18" s="1"/>
  <c r="AE18"/>
  <c r="N18" s="1"/>
  <c r="AD18"/>
  <c r="M18" s="1"/>
  <c r="AC18"/>
  <c r="L18" s="1"/>
  <c r="AB18"/>
  <c r="K18" s="1"/>
  <c r="AA18"/>
  <c r="I18" s="1"/>
  <c r="Z18"/>
  <c r="H18" s="1"/>
  <c r="Y18"/>
  <c r="G18" s="1"/>
  <c r="X18"/>
  <c r="F18" s="1"/>
  <c r="W18"/>
  <c r="E18" s="1"/>
  <c r="V18"/>
  <c r="J18" s="1"/>
  <c r="U18"/>
  <c r="D18" s="1"/>
  <c r="T18"/>
  <c r="C18" s="1"/>
  <c r="T3"/>
  <c r="U3"/>
  <c r="V3"/>
  <c r="W3"/>
  <c r="X3"/>
  <c r="Y3"/>
  <c r="Z3"/>
  <c r="AA3"/>
  <c r="AB3"/>
  <c r="K3" s="1"/>
  <c r="AC3"/>
  <c r="L3" s="1"/>
  <c r="AD3"/>
  <c r="M3" s="1"/>
  <c r="AE3"/>
  <c r="N3" s="1"/>
  <c r="AF3"/>
  <c r="O3" s="1"/>
  <c r="AG3"/>
  <c r="P3" s="1"/>
  <c r="T4"/>
  <c r="U4"/>
  <c r="V4"/>
  <c r="W4"/>
  <c r="X4"/>
  <c r="Y4"/>
  <c r="Z4"/>
  <c r="AA4"/>
  <c r="AB4"/>
  <c r="K4" s="1"/>
  <c r="AC4"/>
  <c r="L4" s="1"/>
  <c r="AD4"/>
  <c r="M4" s="1"/>
  <c r="AE4"/>
  <c r="N4" s="1"/>
  <c r="AF4"/>
  <c r="O4" s="1"/>
  <c r="AG4"/>
  <c r="P4" s="1"/>
  <c r="T5"/>
  <c r="U5"/>
  <c r="V5"/>
  <c r="W5"/>
  <c r="X5"/>
  <c r="Y5"/>
  <c r="Z5"/>
  <c r="AA5"/>
  <c r="AB5"/>
  <c r="K5" s="1"/>
  <c r="AC5"/>
  <c r="L5" s="1"/>
  <c r="AD5"/>
  <c r="M5" s="1"/>
  <c r="AE5"/>
  <c r="N5" s="1"/>
  <c r="AF5"/>
  <c r="O5" s="1"/>
  <c r="AG5"/>
  <c r="P5" s="1"/>
  <c r="T6"/>
  <c r="U6"/>
  <c r="V6"/>
  <c r="W6"/>
  <c r="X6"/>
  <c r="Y6"/>
  <c r="Z6"/>
  <c r="AA6"/>
  <c r="AB6"/>
  <c r="K6" s="1"/>
  <c r="AC6"/>
  <c r="L6" s="1"/>
  <c r="AD6"/>
  <c r="M6" s="1"/>
  <c r="AE6"/>
  <c r="N6" s="1"/>
  <c r="AF6"/>
  <c r="O6" s="1"/>
  <c r="AG6"/>
  <c r="P6" s="1"/>
  <c r="T7"/>
  <c r="U7"/>
  <c r="V7"/>
  <c r="W7"/>
  <c r="X7"/>
  <c r="Y7"/>
  <c r="Z7"/>
  <c r="AA7"/>
  <c r="AB7"/>
  <c r="K7" s="1"/>
  <c r="AC7"/>
  <c r="L7" s="1"/>
  <c r="AD7"/>
  <c r="M7" s="1"/>
  <c r="AE7"/>
  <c r="N7" s="1"/>
  <c r="AF7"/>
  <c r="O7" s="1"/>
  <c r="AG7"/>
  <c r="P7" s="1"/>
  <c r="T8"/>
  <c r="U8"/>
  <c r="V8"/>
  <c r="W8"/>
  <c r="X8"/>
  <c r="Y8"/>
  <c r="Z8"/>
  <c r="AA8"/>
  <c r="AB8"/>
  <c r="K8" s="1"/>
  <c r="AC8"/>
  <c r="L8" s="1"/>
  <c r="AD8"/>
  <c r="M8" s="1"/>
  <c r="AE8"/>
  <c r="N8" s="1"/>
  <c r="AF8"/>
  <c r="O8" s="1"/>
  <c r="AG8"/>
  <c r="P8" s="1"/>
  <c r="T9"/>
  <c r="U9"/>
  <c r="V9"/>
  <c r="W9"/>
  <c r="X9"/>
  <c r="Y9"/>
  <c r="Z9"/>
  <c r="AA9"/>
  <c r="AB9"/>
  <c r="K9" s="1"/>
  <c r="AC9"/>
  <c r="L9" s="1"/>
  <c r="AD9"/>
  <c r="M9" s="1"/>
  <c r="AE9"/>
  <c r="N9" s="1"/>
  <c r="AF9"/>
  <c r="O9" s="1"/>
  <c r="AG9"/>
  <c r="P9" s="1"/>
  <c r="T10"/>
  <c r="U10"/>
  <c r="V10"/>
  <c r="W10"/>
  <c r="X10"/>
  <c r="Y10"/>
  <c r="Z10"/>
  <c r="AA10"/>
  <c r="AB10"/>
  <c r="K10" s="1"/>
  <c r="AC10"/>
  <c r="L10" s="1"/>
  <c r="AD10"/>
  <c r="M10" s="1"/>
  <c r="AE10"/>
  <c r="N10" s="1"/>
  <c r="AF10"/>
  <c r="O10" s="1"/>
  <c r="AG10"/>
  <c r="P10" s="1"/>
  <c r="T11"/>
  <c r="U11"/>
  <c r="V11"/>
  <c r="W11"/>
  <c r="X11"/>
  <c r="Y11"/>
  <c r="Z11"/>
  <c r="AA11"/>
  <c r="AB11"/>
  <c r="K11" s="1"/>
  <c r="AC11"/>
  <c r="L11" s="1"/>
  <c r="AD11"/>
  <c r="M11" s="1"/>
  <c r="AE11"/>
  <c r="N11" s="1"/>
  <c r="AF11"/>
  <c r="O11" s="1"/>
  <c r="AG11"/>
  <c r="P11" s="1"/>
  <c r="T12"/>
  <c r="U12"/>
  <c r="V12"/>
  <c r="W12"/>
  <c r="X12"/>
  <c r="Y12"/>
  <c r="Z12"/>
  <c r="AA12"/>
  <c r="AB12"/>
  <c r="K12" s="1"/>
  <c r="AC12"/>
  <c r="L12" s="1"/>
  <c r="AD12"/>
  <c r="M12" s="1"/>
  <c r="AE12"/>
  <c r="N12" s="1"/>
  <c r="AF12"/>
  <c r="O12" s="1"/>
  <c r="AG12"/>
  <c r="P12" s="1"/>
  <c r="T13"/>
  <c r="U13"/>
  <c r="V13"/>
  <c r="W13"/>
  <c r="X13"/>
  <c r="Y13"/>
  <c r="Z13"/>
  <c r="AA13"/>
  <c r="AB13"/>
  <c r="K13" s="1"/>
  <c r="AC13"/>
  <c r="L13" s="1"/>
  <c r="AD13"/>
  <c r="M13" s="1"/>
  <c r="AE13"/>
  <c r="N13" s="1"/>
  <c r="AF13"/>
  <c r="O13" s="1"/>
  <c r="AG13"/>
  <c r="P13" s="1"/>
  <c r="T14"/>
  <c r="U14"/>
  <c r="V14"/>
  <c r="W14"/>
  <c r="X14"/>
  <c r="Y14"/>
  <c r="Z14"/>
  <c r="AA14"/>
  <c r="AB14"/>
  <c r="K14" s="1"/>
  <c r="AC14"/>
  <c r="L14" s="1"/>
  <c r="AD14"/>
  <c r="M14" s="1"/>
  <c r="AE14"/>
  <c r="N14" s="1"/>
  <c r="AF14"/>
  <c r="O14" s="1"/>
  <c r="AG14"/>
  <c r="P14" s="1"/>
  <c r="T15"/>
  <c r="U15"/>
  <c r="V15"/>
  <c r="W15"/>
  <c r="X15"/>
  <c r="Y15"/>
  <c r="Z15"/>
  <c r="AA15"/>
  <c r="AB15"/>
  <c r="K15" s="1"/>
  <c r="AC15"/>
  <c r="L15" s="1"/>
  <c r="AD15"/>
  <c r="M15" s="1"/>
  <c r="AE15"/>
  <c r="N15" s="1"/>
  <c r="AF15"/>
  <c r="O15" s="1"/>
  <c r="AG15"/>
  <c r="P15" s="1"/>
  <c r="T16"/>
  <c r="U16"/>
  <c r="V16"/>
  <c r="W16"/>
  <c r="X16"/>
  <c r="Y16"/>
  <c r="Z16"/>
  <c r="AA16"/>
  <c r="AB16"/>
  <c r="K16" s="1"/>
  <c r="AC16"/>
  <c r="L16" s="1"/>
  <c r="AD16"/>
  <c r="M16" s="1"/>
  <c r="AE16"/>
  <c r="N16" s="1"/>
  <c r="AF16"/>
  <c r="O16" s="1"/>
  <c r="AG16"/>
  <c r="P16" s="1"/>
  <c r="T17"/>
  <c r="U17"/>
  <c r="V17"/>
  <c r="W17"/>
  <c r="X17"/>
  <c r="Y17"/>
  <c r="Z17"/>
  <c r="AA17"/>
  <c r="AB17"/>
  <c r="K17" s="1"/>
  <c r="AC17"/>
  <c r="L17" s="1"/>
  <c r="AD17"/>
  <c r="M17" s="1"/>
  <c r="AE17"/>
  <c r="N17" s="1"/>
  <c r="AF17"/>
  <c r="O17" s="1"/>
  <c r="AG17"/>
  <c r="P17" s="1"/>
  <c r="T23"/>
  <c r="U23"/>
  <c r="V23"/>
  <c r="W23"/>
  <c r="X23"/>
  <c r="Y23"/>
  <c r="Z23"/>
  <c r="AA23"/>
  <c r="AB23"/>
  <c r="K23" s="1"/>
  <c r="AC23"/>
  <c r="L23" s="1"/>
  <c r="AD23"/>
  <c r="M23" s="1"/>
  <c r="AE23"/>
  <c r="N23" s="1"/>
  <c r="AF23"/>
  <c r="O23" s="1"/>
  <c r="AG23"/>
  <c r="P23" s="1"/>
  <c r="T24"/>
  <c r="U24"/>
  <c r="V24"/>
  <c r="W24"/>
  <c r="X24"/>
  <c r="Y24"/>
  <c r="Z24"/>
  <c r="AA24"/>
  <c r="AB24"/>
  <c r="K24" s="1"/>
  <c r="AC24"/>
  <c r="L24" s="1"/>
  <c r="AD24"/>
  <c r="M24" s="1"/>
  <c r="AE24"/>
  <c r="N24" s="1"/>
  <c r="AF24"/>
  <c r="O24" s="1"/>
  <c r="AG24"/>
  <c r="P24" s="1"/>
  <c r="T25"/>
  <c r="U25"/>
  <c r="V25"/>
  <c r="W25"/>
  <c r="X25"/>
  <c r="Y25"/>
  <c r="Z25"/>
  <c r="AA25"/>
  <c r="AB25"/>
  <c r="K25" s="1"/>
  <c r="AC25"/>
  <c r="L25" s="1"/>
  <c r="AD25"/>
  <c r="M25" s="1"/>
  <c r="AE25"/>
  <c r="N25" s="1"/>
  <c r="AF25"/>
  <c r="O25" s="1"/>
  <c r="AG25"/>
  <c r="P25" s="1"/>
  <c r="T27"/>
  <c r="U27"/>
  <c r="V27"/>
  <c r="W27"/>
  <c r="X27"/>
  <c r="Y27"/>
  <c r="Z27"/>
  <c r="AA27"/>
  <c r="AB27"/>
  <c r="K27" s="1"/>
  <c r="AC27"/>
  <c r="L27" s="1"/>
  <c r="AD27"/>
  <c r="M27" s="1"/>
  <c r="AE27"/>
  <c r="N27" s="1"/>
  <c r="AF27"/>
  <c r="O27" s="1"/>
  <c r="AG27"/>
  <c r="P27" s="1"/>
  <c r="T28"/>
  <c r="U28"/>
  <c r="V28"/>
  <c r="W28"/>
  <c r="X28"/>
  <c r="Y28"/>
  <c r="Z28"/>
  <c r="AA28"/>
  <c r="AB28"/>
  <c r="K28" s="1"/>
  <c r="AC28"/>
  <c r="L28" s="1"/>
  <c r="AD28"/>
  <c r="M28" s="1"/>
  <c r="AE28"/>
  <c r="N28" s="1"/>
  <c r="AF28"/>
  <c r="O28" s="1"/>
  <c r="AG28"/>
  <c r="P28" s="1"/>
  <c r="T29"/>
  <c r="U29"/>
  <c r="V29"/>
  <c r="W29"/>
  <c r="X29"/>
  <c r="Y29"/>
  <c r="Z29"/>
  <c r="AA29"/>
  <c r="AB29"/>
  <c r="K29" s="1"/>
  <c r="AC29"/>
  <c r="L29" s="1"/>
  <c r="AD29"/>
  <c r="M29" s="1"/>
  <c r="AE29"/>
  <c r="N29" s="1"/>
  <c r="AF29"/>
  <c r="O29" s="1"/>
  <c r="AG29"/>
  <c r="P29" s="1"/>
  <c r="T30"/>
  <c r="U30"/>
  <c r="V30"/>
  <c r="W30"/>
  <c r="X30"/>
  <c r="Y30"/>
  <c r="Z30"/>
  <c r="AA30"/>
  <c r="AB30"/>
  <c r="K30" s="1"/>
  <c r="AC30"/>
  <c r="L30" s="1"/>
  <c r="AD30"/>
  <c r="M30" s="1"/>
  <c r="AE30"/>
  <c r="N30" s="1"/>
  <c r="AF30"/>
  <c r="O30" s="1"/>
  <c r="AG30"/>
  <c r="P30" s="1"/>
  <c r="T31"/>
  <c r="U31"/>
  <c r="V31"/>
  <c r="W31"/>
  <c r="X31"/>
  <c r="Y31"/>
  <c r="Z31"/>
  <c r="AA31"/>
  <c r="AB31"/>
  <c r="K31" s="1"/>
  <c r="AC31"/>
  <c r="L31" s="1"/>
  <c r="AD31"/>
  <c r="M31" s="1"/>
  <c r="AE31"/>
  <c r="N31" s="1"/>
  <c r="AF31"/>
  <c r="O31" s="1"/>
  <c r="AG31"/>
  <c r="P31" s="1"/>
  <c r="U2"/>
  <c r="V2"/>
  <c r="W2"/>
  <c r="X2"/>
  <c r="Y2"/>
  <c r="Z2"/>
  <c r="AA2"/>
  <c r="AB2"/>
  <c r="K2" s="1"/>
  <c r="AC2"/>
  <c r="L2" s="1"/>
  <c r="AD2"/>
  <c r="M2" s="1"/>
  <c r="AE2"/>
  <c r="N2" s="1"/>
  <c r="AF2"/>
  <c r="O2" s="1"/>
  <c r="AG2"/>
  <c r="P2" s="1"/>
  <c r="T2"/>
  <c r="R26" l="1"/>
  <c r="R16"/>
  <c r="R4"/>
  <c r="R25"/>
  <c r="R22"/>
  <c r="R14"/>
  <c r="R8"/>
  <c r="R20"/>
  <c r="R31"/>
  <c r="R19"/>
  <c r="R12"/>
  <c r="R6"/>
  <c r="R18"/>
  <c r="R21"/>
  <c r="R10"/>
  <c r="R27"/>
  <c r="R30"/>
  <c r="R24"/>
  <c r="R13"/>
  <c r="R7"/>
  <c r="R15"/>
  <c r="R9"/>
  <c r="R3"/>
  <c r="R2"/>
  <c r="R23"/>
  <c r="R17"/>
  <c r="R5"/>
  <c r="R28"/>
  <c r="R11"/>
  <c r="R29"/>
  <c r="I8"/>
  <c r="H8"/>
  <c r="G8"/>
  <c r="F8"/>
  <c r="E8"/>
  <c r="J8"/>
  <c r="D8"/>
  <c r="C8"/>
  <c r="C4" l="1"/>
  <c r="D4"/>
  <c r="J4"/>
  <c r="E4"/>
  <c r="F4"/>
  <c r="G4"/>
  <c r="H4"/>
  <c r="I4"/>
  <c r="C2"/>
  <c r="D2"/>
  <c r="J2"/>
  <c r="E2"/>
  <c r="F2"/>
  <c r="G2"/>
  <c r="H2"/>
  <c r="I2"/>
  <c r="C3"/>
  <c r="D3"/>
  <c r="J3"/>
  <c r="E3"/>
  <c r="F3"/>
  <c r="G3"/>
  <c r="H3"/>
  <c r="I3"/>
  <c r="C29"/>
  <c r="D29"/>
  <c r="J29"/>
  <c r="E29"/>
  <c r="F29"/>
  <c r="G29"/>
  <c r="H29"/>
  <c r="I29"/>
  <c r="I31"/>
  <c r="H31"/>
  <c r="G31"/>
  <c r="F31"/>
  <c r="E31"/>
  <c r="J31"/>
  <c r="D31"/>
  <c r="C31"/>
  <c r="I30"/>
  <c r="H30"/>
  <c r="G30"/>
  <c r="F30"/>
  <c r="E30"/>
  <c r="J30"/>
  <c r="D30"/>
  <c r="C30"/>
  <c r="C12" l="1"/>
  <c r="D12"/>
  <c r="J12"/>
  <c r="E12"/>
  <c r="F12"/>
  <c r="G12"/>
  <c r="H12"/>
  <c r="I12"/>
  <c r="C5"/>
  <c r="D5"/>
  <c r="J5"/>
  <c r="E5"/>
  <c r="F5"/>
  <c r="G5"/>
  <c r="H5"/>
  <c r="I5"/>
  <c r="C6"/>
  <c r="D6"/>
  <c r="J6"/>
  <c r="E6"/>
  <c r="F6"/>
  <c r="G6"/>
  <c r="H6"/>
  <c r="I6"/>
  <c r="C7"/>
  <c r="D7"/>
  <c r="J7"/>
  <c r="E7"/>
  <c r="F7"/>
  <c r="G7"/>
  <c r="H7"/>
  <c r="I7"/>
  <c r="C9"/>
  <c r="D9"/>
  <c r="J9"/>
  <c r="E9"/>
  <c r="F9"/>
  <c r="G9"/>
  <c r="H9"/>
  <c r="I9"/>
  <c r="C10"/>
  <c r="D10"/>
  <c r="J10"/>
  <c r="E10"/>
  <c r="F10"/>
  <c r="G10"/>
  <c r="H10"/>
  <c r="I10"/>
  <c r="C13"/>
  <c r="D13"/>
  <c r="J13"/>
  <c r="E13"/>
  <c r="F13"/>
  <c r="G13"/>
  <c r="H13"/>
  <c r="I13"/>
  <c r="C14"/>
  <c r="D14"/>
  <c r="J14"/>
  <c r="E14"/>
  <c r="F14"/>
  <c r="G14"/>
  <c r="H14"/>
  <c r="I14"/>
  <c r="C15"/>
  <c r="D15"/>
  <c r="J15"/>
  <c r="E15"/>
  <c r="F15"/>
  <c r="G15"/>
  <c r="H15"/>
  <c r="I15"/>
  <c r="C16"/>
  <c r="D16"/>
  <c r="J16"/>
  <c r="E16"/>
  <c r="F16"/>
  <c r="G16"/>
  <c r="H16"/>
  <c r="I16"/>
  <c r="C17"/>
  <c r="D17"/>
  <c r="J17"/>
  <c r="E17"/>
  <c r="F17"/>
  <c r="G17"/>
  <c r="H17"/>
  <c r="I17"/>
  <c r="C23"/>
  <c r="D23"/>
  <c r="J23"/>
  <c r="E23"/>
  <c r="F23"/>
  <c r="G23"/>
  <c r="H23"/>
  <c r="I23"/>
  <c r="C24"/>
  <c r="D24"/>
  <c r="J24"/>
  <c r="E24"/>
  <c r="F24"/>
  <c r="G24"/>
  <c r="H24"/>
  <c r="I24"/>
  <c r="C25"/>
  <c r="D25"/>
  <c r="J25"/>
  <c r="E25"/>
  <c r="F25"/>
  <c r="G25"/>
  <c r="H25"/>
  <c r="I25"/>
  <c r="C27"/>
  <c r="D27"/>
  <c r="J27"/>
  <c r="E27"/>
  <c r="F27"/>
  <c r="G27"/>
  <c r="H27"/>
  <c r="I27"/>
  <c r="C28"/>
  <c r="D28"/>
  <c r="J28"/>
  <c r="E28"/>
  <c r="F28"/>
  <c r="G28"/>
  <c r="H28"/>
  <c r="I28"/>
  <c r="D11"/>
  <c r="J11"/>
  <c r="E11"/>
  <c r="F11"/>
  <c r="G11"/>
  <c r="H11"/>
  <c r="I11"/>
  <c r="C11"/>
</calcChain>
</file>

<file path=xl/sharedStrings.xml><?xml version="1.0" encoding="utf-8"?>
<sst xmlns="http://schemas.openxmlformats.org/spreadsheetml/2006/main" count="253" uniqueCount="85">
  <si>
    <t>site</t>
  </si>
  <si>
    <t>tree.cover</t>
  </si>
  <si>
    <t>tshrub.cover</t>
  </si>
  <si>
    <t>open</t>
  </si>
  <si>
    <t>ht05</t>
  </si>
  <si>
    <t>ht50</t>
  </si>
  <si>
    <t>ht95</t>
  </si>
  <si>
    <t>htmax</t>
  </si>
  <si>
    <t>northern hardwoods cove</t>
  </si>
  <si>
    <t>northern hardwoods sunslope</t>
  </si>
  <si>
    <t>mio aspen 19 y</t>
  </si>
  <si>
    <t>mio jack pine 19 y</t>
  </si>
  <si>
    <t>mio jack pine 39 y</t>
  </si>
  <si>
    <t>hartwick northern hardwoods</t>
  </si>
  <si>
    <t>hartwick white pine-red pine</t>
  </si>
  <si>
    <t>warren beech-maple</t>
  </si>
  <si>
    <t>russ beech-maple-tulip</t>
  </si>
  <si>
    <t>redwoods</t>
  </si>
  <si>
    <t>cove hardwoods</t>
  </si>
  <si>
    <t>heath bald</t>
  </si>
  <si>
    <t>oak-chestnut</t>
  </si>
  <si>
    <t>successional cove hardwoods</t>
  </si>
  <si>
    <t>yellow pine</t>
  </si>
  <si>
    <t>eaton successional beech-maple</t>
  </si>
  <si>
    <t>baker beech-maple</t>
  </si>
  <si>
    <t>clinton successional beech-maple</t>
  </si>
  <si>
    <t>Muir Woods, CA</t>
  </si>
  <si>
    <t>Russ Forest, MI</t>
  </si>
  <si>
    <t>Warren Woods, MI</t>
  </si>
  <si>
    <t>aspen 19 y</t>
  </si>
  <si>
    <t>jack pine 19 y</t>
  </si>
  <si>
    <t>jack pine 39 y</t>
  </si>
  <si>
    <t>northern hardwoods</t>
  </si>
  <si>
    <t>white pine-red pine</t>
  </si>
  <si>
    <t>Hartwick Pines, MI</t>
  </si>
  <si>
    <t>Huron NF, MI</t>
  </si>
  <si>
    <t>Briar Hills, MI</t>
  </si>
  <si>
    <t>beech-maple-tulip</t>
  </si>
  <si>
    <t>beech-maple</t>
  </si>
  <si>
    <t>Eaton County, MI</t>
  </si>
  <si>
    <t>successional beech-maple</t>
  </si>
  <si>
    <t>Baker Woodlot, MI</t>
  </si>
  <si>
    <t>Clinton County, MI</t>
  </si>
  <si>
    <t>Forest Type</t>
  </si>
  <si>
    <t>tree05</t>
  </si>
  <si>
    <t>tree15</t>
  </si>
  <si>
    <t>tree30</t>
  </si>
  <si>
    <t>tree45</t>
  </si>
  <si>
    <t>tree60</t>
  </si>
  <si>
    <t>northern hardwoods &gt;100 y, crest+sunslope</t>
  </si>
  <si>
    <t>northern hardwoods &gt;100y, cove+shadeslope</t>
  </si>
  <si>
    <t>selva lowland</t>
  </si>
  <si>
    <t>selva upland</t>
  </si>
  <si>
    <t>La Selva, Costa Rica</t>
  </si>
  <si>
    <t>Upland Rainforest</t>
  </si>
  <si>
    <t>Lowland Rainforest</t>
  </si>
  <si>
    <t>boreal aspen sw</t>
  </si>
  <si>
    <t>boreal spruce ne</t>
  </si>
  <si>
    <t>sitka spruce rainforest</t>
  </si>
  <si>
    <t>Olympic Rainforest, WA</t>
  </si>
  <si>
    <t>sitka spruce</t>
  </si>
  <si>
    <t>Fairbanks, AK</t>
  </si>
  <si>
    <t>boreal spruce - NE aspect</t>
  </si>
  <si>
    <t>boreal spruce - SE aspect</t>
  </si>
  <si>
    <t>boreal aspen - SW aspect</t>
  </si>
  <si>
    <t>boreal spruce se</t>
  </si>
  <si>
    <t>Wade Tract, GA</t>
  </si>
  <si>
    <t>longleaf pine</t>
  </si>
  <si>
    <t>longleaf pine woodland</t>
  </si>
  <si>
    <t>tshrub</t>
  </si>
  <si>
    <t>tree total</t>
  </si>
  <si>
    <t>ht25</t>
  </si>
  <si>
    <t>ht75</t>
  </si>
  <si>
    <t>krumholtz</t>
  </si>
  <si>
    <t>rocky mt spruce ne</t>
  </si>
  <si>
    <t>rocky mt spruce sw</t>
  </si>
  <si>
    <t>ramsey cove hardwood</t>
  </si>
  <si>
    <t>ramsey heath bald</t>
  </si>
  <si>
    <t>ramsey northern hardwoods</t>
  </si>
  <si>
    <t>ramsey oak-chestnut</t>
  </si>
  <si>
    <t>ramsey yellow pine</t>
  </si>
  <si>
    <t>GSMNP, TN (Ramsey's Cascade)</t>
  </si>
  <si>
    <t>GSMNP, TN (Porters Creek)</t>
  </si>
  <si>
    <t>1m</t>
  </si>
  <si>
    <t>3m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</si>
</sst>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10" xfId="0" applyBorder="1"/>
    <xf numFmtId="164" fontId="0" fillId="0" borderId="10" xfId="0" applyNumberFormat="1" applyBorder="1"/>
    <xf numFmtId="164" fontId="0" fillId="0" borderId="11" xfId="0" applyNumberFormat="1" applyFill="1" applyBorder="1"/>
    <xf numFmtId="0" fontId="0" fillId="0" borderId="12" xfId="0" applyBorder="1"/>
    <xf numFmtId="0" fontId="0" fillId="0" borderId="13" xfId="0" applyBorder="1"/>
    <xf numFmtId="164" fontId="0" fillId="0" borderId="13" xfId="0" applyNumberFormat="1" applyBorder="1"/>
    <xf numFmtId="164" fontId="0" fillId="0" borderId="14" xfId="0" applyNumberFormat="1" applyBorder="1"/>
    <xf numFmtId="0" fontId="0" fillId="0" borderId="15" xfId="0" applyBorder="1"/>
    <xf numFmtId="164" fontId="0" fillId="0" borderId="16" xfId="0" applyNumberFormat="1" applyBorder="1"/>
    <xf numFmtId="0" fontId="0" fillId="0" borderId="17" xfId="0" applyBorder="1"/>
    <xf numFmtId="0" fontId="0" fillId="0" borderId="18" xfId="0" applyBorder="1"/>
    <xf numFmtId="164" fontId="0" fillId="0" borderId="18" xfId="0" applyNumberFormat="1" applyBorder="1"/>
    <xf numFmtId="164" fontId="0" fillId="0" borderId="19" xfId="0" applyNumberFormat="1" applyBorder="1"/>
    <xf numFmtId="0" fontId="0" fillId="33" borderId="20" xfId="0" applyFill="1" applyBorder="1"/>
    <xf numFmtId="0" fontId="0" fillId="33" borderId="21" xfId="0" applyFill="1" applyBorder="1"/>
    <xf numFmtId="0" fontId="0" fillId="33" borderId="22" xfId="0" applyFill="1" applyBorder="1"/>
    <xf numFmtId="0" fontId="0" fillId="33" borderId="24" xfId="0" applyFill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0" fillId="33" borderId="28" xfId="0" applyFill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0" fontId="0" fillId="33" borderId="23" xfId="0" applyFill="1" applyBorder="1"/>
    <xf numFmtId="164" fontId="0" fillId="0" borderId="32" xfId="0" applyNumberFormat="1" applyBorder="1"/>
    <xf numFmtId="164" fontId="0" fillId="0" borderId="33" xfId="0" applyNumberFormat="1" applyBorder="1"/>
    <xf numFmtId="164" fontId="0" fillId="0" borderId="34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31"/>
  <sheetViews>
    <sheetView workbookViewId="0">
      <selection activeCell="O33" sqref="O33"/>
    </sheetView>
  </sheetViews>
  <sheetFormatPr defaultRowHeight="15"/>
  <cols>
    <col min="1" max="1" width="28.5703125" bestFit="1" customWidth="1"/>
    <col min="2" max="2" width="40.7109375" bestFit="1" customWidth="1"/>
    <col min="19" max="19" width="28.5703125" bestFit="1" customWidth="1"/>
  </cols>
  <sheetData>
    <row r="1" spans="1:33" ht="15.75" thickBot="1">
      <c r="A1" s="14" t="s">
        <v>0</v>
      </c>
      <c r="B1" s="15" t="s">
        <v>43</v>
      </c>
      <c r="C1" s="15" t="s">
        <v>3</v>
      </c>
      <c r="D1" s="15" t="s">
        <v>69</v>
      </c>
      <c r="E1" s="15" t="s">
        <v>44</v>
      </c>
      <c r="F1" s="15" t="s">
        <v>45</v>
      </c>
      <c r="G1" s="15" t="s">
        <v>46</v>
      </c>
      <c r="H1" s="15" t="s">
        <v>47</v>
      </c>
      <c r="I1" s="15" t="s">
        <v>48</v>
      </c>
      <c r="J1" s="15" t="s">
        <v>70</v>
      </c>
      <c r="K1" s="15" t="s">
        <v>4</v>
      </c>
      <c r="L1" s="17" t="s">
        <v>71</v>
      </c>
      <c r="M1" s="25" t="s">
        <v>5</v>
      </c>
      <c r="N1" s="21" t="s">
        <v>72</v>
      </c>
      <c r="O1" s="15" t="s">
        <v>6</v>
      </c>
      <c r="P1" s="16" t="s">
        <v>7</v>
      </c>
      <c r="S1" t="s">
        <v>0</v>
      </c>
      <c r="T1">
        <v>2</v>
      </c>
      <c r="U1">
        <v>3</v>
      </c>
      <c r="V1">
        <v>4</v>
      </c>
      <c r="W1">
        <v>5</v>
      </c>
      <c r="X1">
        <v>6</v>
      </c>
      <c r="Y1">
        <v>7</v>
      </c>
      <c r="Z1">
        <v>8</v>
      </c>
      <c r="AA1">
        <v>9</v>
      </c>
      <c r="AB1">
        <v>10</v>
      </c>
      <c r="AC1">
        <v>11</v>
      </c>
      <c r="AD1">
        <v>12</v>
      </c>
      <c r="AE1">
        <v>13</v>
      </c>
      <c r="AF1">
        <v>14</v>
      </c>
      <c r="AG1">
        <v>15</v>
      </c>
    </row>
    <row r="2" spans="1:33">
      <c r="A2" s="4" t="s">
        <v>61</v>
      </c>
      <c r="B2" s="5" t="s">
        <v>62</v>
      </c>
      <c r="C2" s="6">
        <f t="shared" ref="C2:D4" si="0">T2</f>
        <v>1.45</v>
      </c>
      <c r="D2" s="6">
        <f t="shared" si="0"/>
        <v>26.3</v>
      </c>
      <c r="E2" s="6">
        <f t="shared" ref="E2:I4" si="1">W2</f>
        <v>72.22</v>
      </c>
      <c r="F2" s="6">
        <f t="shared" si="1"/>
        <v>0.03</v>
      </c>
      <c r="G2" s="6">
        <f t="shared" si="1"/>
        <v>0</v>
      </c>
      <c r="H2" s="6">
        <f t="shared" si="1"/>
        <v>0</v>
      </c>
      <c r="I2" s="6">
        <f t="shared" si="1"/>
        <v>0</v>
      </c>
      <c r="J2" s="6">
        <f t="shared" ref="J2:J31" si="2">V2</f>
        <v>72.25</v>
      </c>
      <c r="K2" s="6">
        <f>AB2</f>
        <v>5.31</v>
      </c>
      <c r="L2" s="18">
        <f t="shared" ref="L2:P2" si="3">AC2</f>
        <v>6.09</v>
      </c>
      <c r="M2" s="26">
        <f t="shared" si="3"/>
        <v>6.93</v>
      </c>
      <c r="N2" s="22">
        <f t="shared" si="3"/>
        <v>8.06</v>
      </c>
      <c r="O2" s="6">
        <f t="shared" si="3"/>
        <v>10.66</v>
      </c>
      <c r="P2" s="6">
        <f t="shared" si="3"/>
        <v>16.899999999999999</v>
      </c>
      <c r="R2" s="3">
        <f>N2/L2</f>
        <v>1.323481116584565</v>
      </c>
      <c r="S2" t="s">
        <v>57</v>
      </c>
      <c r="T2">
        <f>VLOOKUP($S2,Sheet1!$A:$O,T$1,FALSE)</f>
        <v>1.45</v>
      </c>
      <c r="U2">
        <f>VLOOKUP($S2,Sheet1!$A:$O,U$1,FALSE)</f>
        <v>26.3</v>
      </c>
      <c r="V2">
        <f>VLOOKUP($S2,Sheet1!$A:$O,V$1,FALSE)</f>
        <v>72.25</v>
      </c>
      <c r="W2">
        <f>VLOOKUP($S2,Sheet1!$A:$O,W$1,FALSE)</f>
        <v>72.22</v>
      </c>
      <c r="X2">
        <f>VLOOKUP($S2,Sheet1!$A:$O,X$1,FALSE)</f>
        <v>0.03</v>
      </c>
      <c r="Y2">
        <f>VLOOKUP($S2,Sheet1!$A:$O,Y$1,FALSE)</f>
        <v>0</v>
      </c>
      <c r="Z2">
        <f>VLOOKUP($S2,Sheet1!$A:$O,Z$1,FALSE)</f>
        <v>0</v>
      </c>
      <c r="AA2">
        <f>VLOOKUP($S2,Sheet1!$A:$O,AA$1,FALSE)</f>
        <v>0</v>
      </c>
      <c r="AB2">
        <f>VLOOKUP($S2,Sheet1!$A:$O,AB$1,FALSE)</f>
        <v>5.31</v>
      </c>
      <c r="AC2">
        <f>VLOOKUP($S2,Sheet1!$A:$O,AC$1,FALSE)</f>
        <v>6.09</v>
      </c>
      <c r="AD2">
        <f>VLOOKUP($S2,Sheet1!$A:$O,AD$1,FALSE)</f>
        <v>6.93</v>
      </c>
      <c r="AE2">
        <f>VLOOKUP($S2,Sheet1!$A:$O,AE$1,FALSE)</f>
        <v>8.06</v>
      </c>
      <c r="AF2">
        <f>VLOOKUP($S2,Sheet1!$A:$O,AF$1,FALSE)</f>
        <v>10.66</v>
      </c>
      <c r="AG2">
        <f>VLOOKUP($S2,Sheet1!$A:$O,AG$1,FALSE)</f>
        <v>16.899999999999999</v>
      </c>
    </row>
    <row r="3" spans="1:33">
      <c r="A3" s="8" t="s">
        <v>61</v>
      </c>
      <c r="B3" s="1" t="s">
        <v>63</v>
      </c>
      <c r="C3" s="2">
        <f t="shared" si="0"/>
        <v>0.44</v>
      </c>
      <c r="D3" s="2">
        <f t="shared" si="0"/>
        <v>5.1100000000000003</v>
      </c>
      <c r="E3" s="2">
        <f t="shared" si="1"/>
        <v>94.44</v>
      </c>
      <c r="F3" s="2">
        <f t="shared" si="1"/>
        <v>0.01</v>
      </c>
      <c r="G3" s="2">
        <f t="shared" si="1"/>
        <v>0</v>
      </c>
      <c r="H3" s="2">
        <f t="shared" si="1"/>
        <v>0</v>
      </c>
      <c r="I3" s="2">
        <f t="shared" si="1"/>
        <v>0</v>
      </c>
      <c r="J3" s="2">
        <f t="shared" si="2"/>
        <v>94.45</v>
      </c>
      <c r="K3" s="2">
        <f t="shared" ref="K3:K31" si="4">AB3</f>
        <v>5.89</v>
      </c>
      <c r="L3" s="19">
        <f t="shared" ref="L3:L31" si="5">AC3</f>
        <v>6.97</v>
      </c>
      <c r="M3" s="27">
        <f t="shared" ref="M3:M31" si="6">AD3</f>
        <v>7.96</v>
      </c>
      <c r="N3" s="23">
        <f t="shared" ref="N3:N31" si="7">AE3</f>
        <v>9.2899999999999991</v>
      </c>
      <c r="O3" s="2">
        <f t="shared" ref="O3:O31" si="8">AF3</f>
        <v>11.47</v>
      </c>
      <c r="P3" s="9">
        <f t="shared" ref="P3:P31" si="9">AG3</f>
        <v>15.49</v>
      </c>
      <c r="R3" s="3">
        <f t="shared" ref="R3:R31" si="10">N3/L3</f>
        <v>1.3328550932568148</v>
      </c>
      <c r="S3" t="s">
        <v>65</v>
      </c>
      <c r="T3">
        <f>VLOOKUP($S3,Sheet1!$A:$O,T$1,FALSE)</f>
        <v>0.44</v>
      </c>
      <c r="U3">
        <f>VLOOKUP($S3,Sheet1!$A:$O,U$1,FALSE)</f>
        <v>5.1100000000000003</v>
      </c>
      <c r="V3">
        <f>VLOOKUP($S3,Sheet1!$A:$O,V$1,FALSE)</f>
        <v>94.45</v>
      </c>
      <c r="W3">
        <f>VLOOKUP($S3,Sheet1!$A:$O,W$1,FALSE)</f>
        <v>94.44</v>
      </c>
      <c r="X3">
        <f>VLOOKUP($S3,Sheet1!$A:$O,X$1,FALSE)</f>
        <v>0.01</v>
      </c>
      <c r="Y3">
        <f>VLOOKUP($S3,Sheet1!$A:$O,Y$1,FALSE)</f>
        <v>0</v>
      </c>
      <c r="Z3">
        <f>VLOOKUP($S3,Sheet1!$A:$O,Z$1,FALSE)</f>
        <v>0</v>
      </c>
      <c r="AA3">
        <f>VLOOKUP($S3,Sheet1!$A:$O,AA$1,FALSE)</f>
        <v>0</v>
      </c>
      <c r="AB3">
        <f>VLOOKUP($S3,Sheet1!$A:$O,AB$1,FALSE)</f>
        <v>5.89</v>
      </c>
      <c r="AC3">
        <f>VLOOKUP($S3,Sheet1!$A:$O,AC$1,FALSE)</f>
        <v>6.97</v>
      </c>
      <c r="AD3">
        <f>VLOOKUP($S3,Sheet1!$A:$O,AD$1,FALSE)</f>
        <v>7.96</v>
      </c>
      <c r="AE3">
        <f>VLOOKUP($S3,Sheet1!$A:$O,AE$1,FALSE)</f>
        <v>9.2899999999999991</v>
      </c>
      <c r="AF3">
        <f>VLOOKUP($S3,Sheet1!$A:$O,AF$1,FALSE)</f>
        <v>11.47</v>
      </c>
      <c r="AG3">
        <f>VLOOKUP($S3,Sheet1!$A:$O,AG$1,FALSE)</f>
        <v>15.49</v>
      </c>
    </row>
    <row r="4" spans="1:33" ht="15.75" thickBot="1">
      <c r="A4" s="10" t="s">
        <v>61</v>
      </c>
      <c r="B4" s="11" t="s">
        <v>64</v>
      </c>
      <c r="C4" s="12">
        <f t="shared" si="0"/>
        <v>0.31</v>
      </c>
      <c r="D4" s="12">
        <f t="shared" si="0"/>
        <v>2.5</v>
      </c>
      <c r="E4" s="12">
        <f t="shared" si="1"/>
        <v>12.98</v>
      </c>
      <c r="F4" s="12">
        <f t="shared" si="1"/>
        <v>83.86</v>
      </c>
      <c r="G4" s="12">
        <f t="shared" si="1"/>
        <v>0.34</v>
      </c>
      <c r="H4" s="12">
        <f t="shared" si="1"/>
        <v>0</v>
      </c>
      <c r="I4" s="12">
        <f t="shared" si="1"/>
        <v>0</v>
      </c>
      <c r="J4" s="12">
        <f t="shared" si="2"/>
        <v>97.19</v>
      </c>
      <c r="K4" s="12">
        <f t="shared" si="4"/>
        <v>9.68</v>
      </c>
      <c r="L4" s="20">
        <f t="shared" si="5"/>
        <v>17.760000000000002</v>
      </c>
      <c r="M4" s="28">
        <f t="shared" si="6"/>
        <v>20.48</v>
      </c>
      <c r="N4" s="24">
        <f t="shared" si="7"/>
        <v>22.64</v>
      </c>
      <c r="O4" s="12">
        <f t="shared" si="8"/>
        <v>25.71</v>
      </c>
      <c r="P4" s="13">
        <f t="shared" si="9"/>
        <v>36.24</v>
      </c>
      <c r="R4" s="3">
        <f t="shared" si="10"/>
        <v>1.2747747747747746</v>
      </c>
      <c r="S4" t="s">
        <v>56</v>
      </c>
      <c r="T4">
        <f>VLOOKUP($S4,Sheet1!$A:$O,T$1,FALSE)</f>
        <v>0.31</v>
      </c>
      <c r="U4">
        <f>VLOOKUP($S4,Sheet1!$A:$O,U$1,FALSE)</f>
        <v>2.5</v>
      </c>
      <c r="V4">
        <f>VLOOKUP($S4,Sheet1!$A:$O,V$1,FALSE)</f>
        <v>97.19</v>
      </c>
      <c r="W4">
        <f>VLOOKUP($S4,Sheet1!$A:$O,W$1,FALSE)</f>
        <v>12.98</v>
      </c>
      <c r="X4">
        <f>VLOOKUP($S4,Sheet1!$A:$O,X$1,FALSE)</f>
        <v>83.86</v>
      </c>
      <c r="Y4">
        <f>VLOOKUP($S4,Sheet1!$A:$O,Y$1,FALSE)</f>
        <v>0.34</v>
      </c>
      <c r="Z4">
        <f>VLOOKUP($S4,Sheet1!$A:$O,Z$1,FALSE)</f>
        <v>0</v>
      </c>
      <c r="AA4">
        <f>VLOOKUP($S4,Sheet1!$A:$O,AA$1,FALSE)</f>
        <v>0</v>
      </c>
      <c r="AB4">
        <f>VLOOKUP($S4,Sheet1!$A:$O,AB$1,FALSE)</f>
        <v>9.68</v>
      </c>
      <c r="AC4">
        <f>VLOOKUP($S4,Sheet1!$A:$O,AC$1,FALSE)</f>
        <v>17.760000000000002</v>
      </c>
      <c r="AD4">
        <f>VLOOKUP($S4,Sheet1!$A:$O,AD$1,FALSE)</f>
        <v>20.48</v>
      </c>
      <c r="AE4">
        <f>VLOOKUP($S4,Sheet1!$A:$O,AE$1,FALSE)</f>
        <v>22.64</v>
      </c>
      <c r="AF4">
        <f>VLOOKUP($S4,Sheet1!$A:$O,AF$1,FALSE)</f>
        <v>25.71</v>
      </c>
      <c r="AG4">
        <f>VLOOKUP($S4,Sheet1!$A:$O,AG$1,FALSE)</f>
        <v>36.24</v>
      </c>
    </row>
    <row r="5" spans="1:33">
      <c r="A5" s="4" t="s">
        <v>35</v>
      </c>
      <c r="B5" s="5" t="s">
        <v>29</v>
      </c>
      <c r="C5" s="6">
        <f t="shared" ref="C5:C28" si="11">T5</f>
        <v>0</v>
      </c>
      <c r="D5" s="6">
        <f t="shared" ref="D5:D28" si="12">U5</f>
        <v>3.73</v>
      </c>
      <c r="E5" s="6">
        <f t="shared" ref="E5:E28" si="13">W5</f>
        <v>96.27</v>
      </c>
      <c r="F5" s="6">
        <f t="shared" ref="F5:F28" si="14">X5</f>
        <v>0</v>
      </c>
      <c r="G5" s="6">
        <f t="shared" ref="G5:G28" si="15">Y5</f>
        <v>0</v>
      </c>
      <c r="H5" s="6">
        <f t="shared" ref="H5:H28" si="16">Z5</f>
        <v>0</v>
      </c>
      <c r="I5" s="6">
        <f t="shared" ref="I5:I28" si="17">AA5</f>
        <v>0</v>
      </c>
      <c r="J5" s="6">
        <f t="shared" si="2"/>
        <v>96.27</v>
      </c>
      <c r="K5" s="6">
        <f t="shared" si="4"/>
        <v>5.99</v>
      </c>
      <c r="L5" s="18">
        <f t="shared" si="5"/>
        <v>7.32</v>
      </c>
      <c r="M5" s="26">
        <f t="shared" si="6"/>
        <v>8.41</v>
      </c>
      <c r="N5" s="22">
        <f t="shared" si="7"/>
        <v>10.11</v>
      </c>
      <c r="O5" s="6">
        <f t="shared" si="8"/>
        <v>12.14</v>
      </c>
      <c r="P5" s="7">
        <f t="shared" si="9"/>
        <v>14.04</v>
      </c>
      <c r="R5" s="3">
        <f t="shared" si="10"/>
        <v>1.3811475409836065</v>
      </c>
      <c r="S5" t="s">
        <v>10</v>
      </c>
      <c r="T5">
        <f>VLOOKUP($S5,Sheet1!$A:$O,T$1,FALSE)</f>
        <v>0</v>
      </c>
      <c r="U5">
        <f>VLOOKUP($S5,Sheet1!$A:$O,U$1,FALSE)</f>
        <v>3.73</v>
      </c>
      <c r="V5">
        <f>VLOOKUP($S5,Sheet1!$A:$O,V$1,FALSE)</f>
        <v>96.27</v>
      </c>
      <c r="W5">
        <f>VLOOKUP($S5,Sheet1!$A:$O,W$1,FALSE)</f>
        <v>96.27</v>
      </c>
      <c r="X5">
        <f>VLOOKUP($S5,Sheet1!$A:$O,X$1,FALSE)</f>
        <v>0</v>
      </c>
      <c r="Y5">
        <f>VLOOKUP($S5,Sheet1!$A:$O,Y$1,FALSE)</f>
        <v>0</v>
      </c>
      <c r="Z5">
        <f>VLOOKUP($S5,Sheet1!$A:$O,Z$1,FALSE)</f>
        <v>0</v>
      </c>
      <c r="AA5">
        <f>VLOOKUP($S5,Sheet1!$A:$O,AA$1,FALSE)</f>
        <v>0</v>
      </c>
      <c r="AB5">
        <f>VLOOKUP($S5,Sheet1!$A:$O,AB$1,FALSE)</f>
        <v>5.99</v>
      </c>
      <c r="AC5">
        <f>VLOOKUP($S5,Sheet1!$A:$O,AC$1,FALSE)</f>
        <v>7.32</v>
      </c>
      <c r="AD5">
        <f>VLOOKUP($S5,Sheet1!$A:$O,AD$1,FALSE)</f>
        <v>8.41</v>
      </c>
      <c r="AE5">
        <f>VLOOKUP($S5,Sheet1!$A:$O,AE$1,FALSE)</f>
        <v>10.11</v>
      </c>
      <c r="AF5">
        <f>VLOOKUP($S5,Sheet1!$A:$O,AF$1,FALSE)</f>
        <v>12.14</v>
      </c>
      <c r="AG5">
        <f>VLOOKUP($S5,Sheet1!$A:$O,AG$1,FALSE)</f>
        <v>14.04</v>
      </c>
    </row>
    <row r="6" spans="1:33">
      <c r="A6" s="8" t="s">
        <v>35</v>
      </c>
      <c r="B6" s="1" t="s">
        <v>30</v>
      </c>
      <c r="C6" s="2">
        <f t="shared" si="11"/>
        <v>22.07</v>
      </c>
      <c r="D6" s="2">
        <f t="shared" si="12"/>
        <v>69.41</v>
      </c>
      <c r="E6" s="2">
        <f t="shared" si="13"/>
        <v>8.52</v>
      </c>
      <c r="F6" s="2">
        <f t="shared" si="14"/>
        <v>0</v>
      </c>
      <c r="G6" s="2">
        <f t="shared" si="15"/>
        <v>0</v>
      </c>
      <c r="H6" s="2">
        <f t="shared" si="16"/>
        <v>0</v>
      </c>
      <c r="I6" s="2">
        <f t="shared" si="17"/>
        <v>0</v>
      </c>
      <c r="J6" s="2">
        <f t="shared" si="2"/>
        <v>8.52</v>
      </c>
      <c r="K6" s="2">
        <f t="shared" si="4"/>
        <v>5.28</v>
      </c>
      <c r="L6" s="19">
        <f t="shared" si="5"/>
        <v>6.12</v>
      </c>
      <c r="M6" s="27">
        <f t="shared" si="6"/>
        <v>6.96</v>
      </c>
      <c r="N6" s="23">
        <f t="shared" si="7"/>
        <v>7.8</v>
      </c>
      <c r="O6" s="2">
        <f t="shared" si="8"/>
        <v>8.9</v>
      </c>
      <c r="P6" s="9">
        <f t="shared" si="9"/>
        <v>13.1</v>
      </c>
      <c r="R6" s="3">
        <f t="shared" si="10"/>
        <v>1.2745098039215685</v>
      </c>
      <c r="S6" t="s">
        <v>11</v>
      </c>
      <c r="T6">
        <f>VLOOKUP($S6,Sheet1!$A:$O,T$1,FALSE)</f>
        <v>22.07</v>
      </c>
      <c r="U6">
        <f>VLOOKUP($S6,Sheet1!$A:$O,U$1,FALSE)</f>
        <v>69.41</v>
      </c>
      <c r="V6">
        <f>VLOOKUP($S6,Sheet1!$A:$O,V$1,FALSE)</f>
        <v>8.52</v>
      </c>
      <c r="W6">
        <f>VLOOKUP($S6,Sheet1!$A:$O,W$1,FALSE)</f>
        <v>8.52</v>
      </c>
      <c r="X6">
        <f>VLOOKUP($S6,Sheet1!$A:$O,X$1,FALSE)</f>
        <v>0</v>
      </c>
      <c r="Y6">
        <f>VLOOKUP($S6,Sheet1!$A:$O,Y$1,FALSE)</f>
        <v>0</v>
      </c>
      <c r="Z6">
        <f>VLOOKUP($S6,Sheet1!$A:$O,Z$1,FALSE)</f>
        <v>0</v>
      </c>
      <c r="AA6">
        <f>VLOOKUP($S6,Sheet1!$A:$O,AA$1,FALSE)</f>
        <v>0</v>
      </c>
      <c r="AB6">
        <f>VLOOKUP($S6,Sheet1!$A:$O,AB$1,FALSE)</f>
        <v>5.28</v>
      </c>
      <c r="AC6">
        <f>VLOOKUP($S6,Sheet1!$A:$O,AC$1,FALSE)</f>
        <v>6.12</v>
      </c>
      <c r="AD6">
        <f>VLOOKUP($S6,Sheet1!$A:$O,AD$1,FALSE)</f>
        <v>6.96</v>
      </c>
      <c r="AE6">
        <f>VLOOKUP($S6,Sheet1!$A:$O,AE$1,FALSE)</f>
        <v>7.8</v>
      </c>
      <c r="AF6">
        <f>VLOOKUP($S6,Sheet1!$A:$O,AF$1,FALSE)</f>
        <v>8.9</v>
      </c>
      <c r="AG6">
        <f>VLOOKUP($S6,Sheet1!$A:$O,AG$1,FALSE)</f>
        <v>13.1</v>
      </c>
    </row>
    <row r="7" spans="1:33" ht="15.75" thickBot="1">
      <c r="A7" s="10" t="s">
        <v>35</v>
      </c>
      <c r="B7" s="11" t="s">
        <v>31</v>
      </c>
      <c r="C7" s="12">
        <f t="shared" si="11"/>
        <v>2.1800000000000002</v>
      </c>
      <c r="D7" s="12">
        <f t="shared" si="12"/>
        <v>3.83</v>
      </c>
      <c r="E7" s="12">
        <f t="shared" si="13"/>
        <v>93.99</v>
      </c>
      <c r="F7" s="12">
        <f t="shared" si="14"/>
        <v>0</v>
      </c>
      <c r="G7" s="12">
        <f t="shared" si="15"/>
        <v>0</v>
      </c>
      <c r="H7" s="12">
        <f t="shared" si="16"/>
        <v>0</v>
      </c>
      <c r="I7" s="12">
        <f t="shared" si="17"/>
        <v>0</v>
      </c>
      <c r="J7" s="12">
        <f t="shared" si="2"/>
        <v>93.99</v>
      </c>
      <c r="K7" s="12">
        <f t="shared" si="4"/>
        <v>6.13</v>
      </c>
      <c r="L7" s="20">
        <f t="shared" si="5"/>
        <v>7.21</v>
      </c>
      <c r="M7" s="28">
        <f t="shared" si="6"/>
        <v>7.8</v>
      </c>
      <c r="N7" s="24">
        <f t="shared" si="7"/>
        <v>8.33</v>
      </c>
      <c r="O7" s="12">
        <f t="shared" si="8"/>
        <v>9.08</v>
      </c>
      <c r="P7" s="13">
        <f t="shared" si="9"/>
        <v>12.47</v>
      </c>
      <c r="R7" s="3">
        <f t="shared" si="10"/>
        <v>1.1553398058252426</v>
      </c>
      <c r="S7" t="s">
        <v>12</v>
      </c>
      <c r="T7">
        <f>VLOOKUP($S7,Sheet1!$A:$O,T$1,FALSE)</f>
        <v>2.1800000000000002</v>
      </c>
      <c r="U7">
        <f>VLOOKUP($S7,Sheet1!$A:$O,U$1,FALSE)</f>
        <v>3.83</v>
      </c>
      <c r="V7">
        <f>VLOOKUP($S7,Sheet1!$A:$O,V$1,FALSE)</f>
        <v>93.99</v>
      </c>
      <c r="W7">
        <f>VLOOKUP($S7,Sheet1!$A:$O,W$1,FALSE)</f>
        <v>93.99</v>
      </c>
      <c r="X7">
        <f>VLOOKUP($S7,Sheet1!$A:$O,X$1,FALSE)</f>
        <v>0</v>
      </c>
      <c r="Y7">
        <f>VLOOKUP($S7,Sheet1!$A:$O,Y$1,FALSE)</f>
        <v>0</v>
      </c>
      <c r="Z7">
        <f>VLOOKUP($S7,Sheet1!$A:$O,Z$1,FALSE)</f>
        <v>0</v>
      </c>
      <c r="AA7">
        <f>VLOOKUP($S7,Sheet1!$A:$O,AA$1,FALSE)</f>
        <v>0</v>
      </c>
      <c r="AB7">
        <f>VLOOKUP($S7,Sheet1!$A:$O,AB$1,FALSE)</f>
        <v>6.13</v>
      </c>
      <c r="AC7">
        <f>VLOOKUP($S7,Sheet1!$A:$O,AC$1,FALSE)</f>
        <v>7.21</v>
      </c>
      <c r="AD7">
        <f>VLOOKUP($S7,Sheet1!$A:$O,AD$1,FALSE)</f>
        <v>7.8</v>
      </c>
      <c r="AE7">
        <f>VLOOKUP($S7,Sheet1!$A:$O,AE$1,FALSE)</f>
        <v>8.33</v>
      </c>
      <c r="AF7">
        <f>VLOOKUP($S7,Sheet1!$A:$O,AF$1,FALSE)</f>
        <v>9.08</v>
      </c>
      <c r="AG7">
        <f>VLOOKUP($S7,Sheet1!$A:$O,AG$1,FALSE)</f>
        <v>12.47</v>
      </c>
    </row>
    <row r="8" spans="1:33" ht="15.75" thickBot="1">
      <c r="A8" s="10" t="s">
        <v>66</v>
      </c>
      <c r="B8" s="11" t="s">
        <v>68</v>
      </c>
      <c r="C8" s="12">
        <f t="shared" ref="C8" si="18">T8</f>
        <v>22.68</v>
      </c>
      <c r="D8" s="12">
        <f t="shared" ref="D8" si="19">U8</f>
        <v>5.03</v>
      </c>
      <c r="E8" s="12">
        <f t="shared" ref="E8" si="20">W8</f>
        <v>12.1</v>
      </c>
      <c r="F8" s="12">
        <f t="shared" ref="F8" si="21">X8</f>
        <v>55.52</v>
      </c>
      <c r="G8" s="12">
        <f t="shared" ref="G8" si="22">Y8</f>
        <v>4.66</v>
      </c>
      <c r="H8" s="12">
        <f t="shared" ref="H8" si="23">Z8</f>
        <v>0</v>
      </c>
      <c r="I8" s="12">
        <f t="shared" ref="I8" si="24">AA8</f>
        <v>0</v>
      </c>
      <c r="J8" s="12">
        <f t="shared" si="2"/>
        <v>72.290000000000006</v>
      </c>
      <c r="K8" s="12">
        <f t="shared" si="4"/>
        <v>7.94</v>
      </c>
      <c r="L8" s="20">
        <f t="shared" si="5"/>
        <v>18.48</v>
      </c>
      <c r="M8" s="28">
        <f t="shared" si="6"/>
        <v>23.62</v>
      </c>
      <c r="N8" s="24">
        <f t="shared" si="7"/>
        <v>26.97</v>
      </c>
      <c r="O8" s="12">
        <f t="shared" si="8"/>
        <v>30.39</v>
      </c>
      <c r="P8" s="13">
        <f t="shared" si="9"/>
        <v>36.28</v>
      </c>
      <c r="R8" s="3">
        <f t="shared" si="10"/>
        <v>1.4594155844155843</v>
      </c>
      <c r="S8" t="s">
        <v>67</v>
      </c>
      <c r="T8">
        <f>VLOOKUP($S8,Sheet1!$A:$O,T$1,FALSE)</f>
        <v>22.68</v>
      </c>
      <c r="U8">
        <f>VLOOKUP($S8,Sheet1!$A:$O,U$1,FALSE)</f>
        <v>5.03</v>
      </c>
      <c r="V8">
        <f>VLOOKUP($S8,Sheet1!$A:$O,V$1,FALSE)</f>
        <v>72.290000000000006</v>
      </c>
      <c r="W8">
        <f>VLOOKUP($S8,Sheet1!$A:$O,W$1,FALSE)</f>
        <v>12.1</v>
      </c>
      <c r="X8">
        <f>VLOOKUP($S8,Sheet1!$A:$O,X$1,FALSE)</f>
        <v>55.52</v>
      </c>
      <c r="Y8">
        <f>VLOOKUP($S8,Sheet1!$A:$O,Y$1,FALSE)</f>
        <v>4.66</v>
      </c>
      <c r="Z8">
        <f>VLOOKUP($S8,Sheet1!$A:$O,Z$1,FALSE)</f>
        <v>0</v>
      </c>
      <c r="AA8">
        <f>VLOOKUP($S8,Sheet1!$A:$O,AA$1,FALSE)</f>
        <v>0</v>
      </c>
      <c r="AB8">
        <f>VLOOKUP($S8,Sheet1!$A:$O,AB$1,FALSE)</f>
        <v>7.94</v>
      </c>
      <c r="AC8">
        <f>VLOOKUP($S8,Sheet1!$A:$O,AC$1,FALSE)</f>
        <v>18.48</v>
      </c>
      <c r="AD8">
        <f>VLOOKUP($S8,Sheet1!$A:$O,AD$1,FALSE)</f>
        <v>23.62</v>
      </c>
      <c r="AE8">
        <f>VLOOKUP($S8,Sheet1!$A:$O,AE$1,FALSE)</f>
        <v>26.97</v>
      </c>
      <c r="AF8">
        <f>VLOOKUP($S8,Sheet1!$A:$O,AF$1,FALSE)</f>
        <v>30.39</v>
      </c>
      <c r="AG8">
        <f>VLOOKUP($S8,Sheet1!$A:$O,AG$1,FALSE)</f>
        <v>36.28</v>
      </c>
    </row>
    <row r="9" spans="1:33">
      <c r="A9" s="4" t="s">
        <v>34</v>
      </c>
      <c r="B9" s="5" t="s">
        <v>32</v>
      </c>
      <c r="C9" s="6">
        <f t="shared" si="11"/>
        <v>0</v>
      </c>
      <c r="D9" s="6">
        <f t="shared" si="12"/>
        <v>0.02</v>
      </c>
      <c r="E9" s="6">
        <f t="shared" si="13"/>
        <v>0.19</v>
      </c>
      <c r="F9" s="6">
        <f t="shared" si="14"/>
        <v>88.13</v>
      </c>
      <c r="G9" s="6">
        <f t="shared" si="15"/>
        <v>11.66</v>
      </c>
      <c r="H9" s="6">
        <f t="shared" si="16"/>
        <v>0</v>
      </c>
      <c r="I9" s="6">
        <f t="shared" si="17"/>
        <v>0</v>
      </c>
      <c r="J9" s="6">
        <f t="shared" si="2"/>
        <v>99.98</v>
      </c>
      <c r="K9" s="6">
        <f t="shared" si="4"/>
        <v>22.6</v>
      </c>
      <c r="L9" s="18">
        <f t="shared" si="5"/>
        <v>25.87</v>
      </c>
      <c r="M9" s="26">
        <f t="shared" si="6"/>
        <v>27.45</v>
      </c>
      <c r="N9" s="22">
        <f t="shared" si="7"/>
        <v>28.78</v>
      </c>
      <c r="O9" s="6">
        <f t="shared" si="8"/>
        <v>31.8</v>
      </c>
      <c r="P9" s="7">
        <f t="shared" si="9"/>
        <v>41.73</v>
      </c>
      <c r="R9" s="3">
        <f t="shared" si="10"/>
        <v>1.1124855044453035</v>
      </c>
      <c r="S9" t="s">
        <v>13</v>
      </c>
      <c r="T9">
        <f>VLOOKUP($S9,Sheet1!$A:$O,T$1,FALSE)</f>
        <v>0</v>
      </c>
      <c r="U9">
        <f>VLOOKUP($S9,Sheet1!$A:$O,U$1,FALSE)</f>
        <v>0.02</v>
      </c>
      <c r="V9">
        <f>VLOOKUP($S9,Sheet1!$A:$O,V$1,FALSE)</f>
        <v>99.98</v>
      </c>
      <c r="W9">
        <f>VLOOKUP($S9,Sheet1!$A:$O,W$1,FALSE)</f>
        <v>0.19</v>
      </c>
      <c r="X9">
        <f>VLOOKUP($S9,Sheet1!$A:$O,X$1,FALSE)</f>
        <v>88.13</v>
      </c>
      <c r="Y9">
        <f>VLOOKUP($S9,Sheet1!$A:$O,Y$1,FALSE)</f>
        <v>11.66</v>
      </c>
      <c r="Z9">
        <f>VLOOKUP($S9,Sheet1!$A:$O,Z$1,FALSE)</f>
        <v>0</v>
      </c>
      <c r="AA9">
        <f>VLOOKUP($S9,Sheet1!$A:$O,AA$1,FALSE)</f>
        <v>0</v>
      </c>
      <c r="AB9">
        <f>VLOOKUP($S9,Sheet1!$A:$O,AB$1,FALSE)</f>
        <v>22.6</v>
      </c>
      <c r="AC9">
        <f>VLOOKUP($S9,Sheet1!$A:$O,AC$1,FALSE)</f>
        <v>25.87</v>
      </c>
      <c r="AD9">
        <f>VLOOKUP($S9,Sheet1!$A:$O,AD$1,FALSE)</f>
        <v>27.45</v>
      </c>
      <c r="AE9">
        <f>VLOOKUP($S9,Sheet1!$A:$O,AE$1,FALSE)</f>
        <v>28.78</v>
      </c>
      <c r="AF9">
        <f>VLOOKUP($S9,Sheet1!$A:$O,AF$1,FALSE)</f>
        <v>31.8</v>
      </c>
      <c r="AG9">
        <f>VLOOKUP($S9,Sheet1!$A:$O,AG$1,FALSE)</f>
        <v>41.73</v>
      </c>
    </row>
    <row r="10" spans="1:33" ht="15.75" thickBot="1">
      <c r="A10" s="10" t="s">
        <v>34</v>
      </c>
      <c r="B10" s="11" t="s">
        <v>33</v>
      </c>
      <c r="C10" s="12">
        <f t="shared" si="11"/>
        <v>0.12</v>
      </c>
      <c r="D10" s="12">
        <f t="shared" si="12"/>
        <v>0.19</v>
      </c>
      <c r="E10" s="12">
        <f t="shared" si="13"/>
        <v>0.52</v>
      </c>
      <c r="F10" s="12">
        <f t="shared" si="14"/>
        <v>28.25</v>
      </c>
      <c r="G10" s="12">
        <f t="shared" si="15"/>
        <v>66.81</v>
      </c>
      <c r="H10" s="12">
        <f t="shared" si="16"/>
        <v>4.0999999999999996</v>
      </c>
      <c r="I10" s="12">
        <f t="shared" si="17"/>
        <v>0</v>
      </c>
      <c r="J10" s="12">
        <f t="shared" si="2"/>
        <v>99.68</v>
      </c>
      <c r="K10" s="12">
        <f t="shared" si="4"/>
        <v>23.49</v>
      </c>
      <c r="L10" s="20">
        <f t="shared" si="5"/>
        <v>29.27</v>
      </c>
      <c r="M10" s="28">
        <f t="shared" si="6"/>
        <v>34.369999999999997</v>
      </c>
      <c r="N10" s="24">
        <f t="shared" si="7"/>
        <v>39.659999999999997</v>
      </c>
      <c r="O10" s="12">
        <f t="shared" si="8"/>
        <v>44.61</v>
      </c>
      <c r="P10" s="13">
        <f t="shared" si="9"/>
        <v>50.19</v>
      </c>
      <c r="R10" s="3">
        <f t="shared" si="10"/>
        <v>1.3549709600273316</v>
      </c>
      <c r="S10" t="s">
        <v>14</v>
      </c>
      <c r="T10">
        <f>VLOOKUP($S10,Sheet1!$A:$O,T$1,FALSE)</f>
        <v>0.12</v>
      </c>
      <c r="U10">
        <f>VLOOKUP($S10,Sheet1!$A:$O,U$1,FALSE)</f>
        <v>0.19</v>
      </c>
      <c r="V10">
        <f>VLOOKUP($S10,Sheet1!$A:$O,V$1,FALSE)</f>
        <v>99.68</v>
      </c>
      <c r="W10">
        <f>VLOOKUP($S10,Sheet1!$A:$O,W$1,FALSE)</f>
        <v>0.52</v>
      </c>
      <c r="X10">
        <f>VLOOKUP($S10,Sheet1!$A:$O,X$1,FALSE)</f>
        <v>28.25</v>
      </c>
      <c r="Y10">
        <f>VLOOKUP($S10,Sheet1!$A:$O,Y$1,FALSE)</f>
        <v>66.81</v>
      </c>
      <c r="Z10">
        <f>VLOOKUP($S10,Sheet1!$A:$O,Z$1,FALSE)</f>
        <v>4.0999999999999996</v>
      </c>
      <c r="AA10">
        <f>VLOOKUP($S10,Sheet1!$A:$O,AA$1,FALSE)</f>
        <v>0</v>
      </c>
      <c r="AB10">
        <f>VLOOKUP($S10,Sheet1!$A:$O,AB$1,FALSE)</f>
        <v>23.49</v>
      </c>
      <c r="AC10">
        <f>VLOOKUP($S10,Sheet1!$A:$O,AC$1,FALSE)</f>
        <v>29.27</v>
      </c>
      <c r="AD10">
        <f>VLOOKUP($S10,Sheet1!$A:$O,AD$1,FALSE)</f>
        <v>34.369999999999997</v>
      </c>
      <c r="AE10">
        <f>VLOOKUP($S10,Sheet1!$A:$O,AE$1,FALSE)</f>
        <v>39.659999999999997</v>
      </c>
      <c r="AF10">
        <f>VLOOKUP($S10,Sheet1!$A:$O,AF$1,FALSE)</f>
        <v>44.61</v>
      </c>
      <c r="AG10">
        <f>VLOOKUP($S10,Sheet1!$A:$O,AG$1,FALSE)</f>
        <v>50.19</v>
      </c>
    </row>
    <row r="11" spans="1:33">
      <c r="A11" s="4" t="s">
        <v>36</v>
      </c>
      <c r="B11" s="5" t="s">
        <v>49</v>
      </c>
      <c r="C11" s="6">
        <f>T11</f>
        <v>0.18</v>
      </c>
      <c r="D11" s="6">
        <f t="shared" ref="D11" si="25">U11</f>
        <v>0.04</v>
      </c>
      <c r="E11" s="6">
        <f t="shared" ref="E11" si="26">W11</f>
        <v>11.34</v>
      </c>
      <c r="F11" s="6">
        <f t="shared" ref="F11" si="27">X11</f>
        <v>88.43</v>
      </c>
      <c r="G11" s="6">
        <f t="shared" ref="G11" si="28">Y11</f>
        <v>0</v>
      </c>
      <c r="H11" s="6">
        <f t="shared" ref="H11" si="29">Z11</f>
        <v>0</v>
      </c>
      <c r="I11" s="6">
        <f t="shared" ref="I11" si="30">AA11</f>
        <v>0</v>
      </c>
      <c r="J11" s="6">
        <f t="shared" si="2"/>
        <v>99.77</v>
      </c>
      <c r="K11" s="6">
        <f t="shared" si="4"/>
        <v>12.77</v>
      </c>
      <c r="L11" s="18">
        <f t="shared" si="5"/>
        <v>17.18</v>
      </c>
      <c r="M11" s="26">
        <f t="shared" si="6"/>
        <v>19.170000000000002</v>
      </c>
      <c r="N11" s="22">
        <f t="shared" si="7"/>
        <v>20.97</v>
      </c>
      <c r="O11" s="6">
        <f t="shared" si="8"/>
        <v>22.84</v>
      </c>
      <c r="P11" s="7">
        <f t="shared" si="9"/>
        <v>28.63</v>
      </c>
      <c r="R11" s="3">
        <f t="shared" si="10"/>
        <v>1.2206053550640279</v>
      </c>
      <c r="S11" t="s">
        <v>9</v>
      </c>
      <c r="T11">
        <f>VLOOKUP($S11,Sheet1!$A:$O,T$1,FALSE)</f>
        <v>0.18</v>
      </c>
      <c r="U11">
        <f>VLOOKUP($S11,Sheet1!$A:$O,U$1,FALSE)</f>
        <v>0.04</v>
      </c>
      <c r="V11">
        <f>VLOOKUP($S11,Sheet1!$A:$O,V$1,FALSE)</f>
        <v>99.77</v>
      </c>
      <c r="W11">
        <f>VLOOKUP($S11,Sheet1!$A:$O,W$1,FALSE)</f>
        <v>11.34</v>
      </c>
      <c r="X11">
        <f>VLOOKUP($S11,Sheet1!$A:$O,X$1,FALSE)</f>
        <v>88.43</v>
      </c>
      <c r="Y11">
        <f>VLOOKUP($S11,Sheet1!$A:$O,Y$1,FALSE)</f>
        <v>0</v>
      </c>
      <c r="Z11">
        <f>VLOOKUP($S11,Sheet1!$A:$O,Z$1,FALSE)</f>
        <v>0</v>
      </c>
      <c r="AA11">
        <f>VLOOKUP($S11,Sheet1!$A:$O,AA$1,FALSE)</f>
        <v>0</v>
      </c>
      <c r="AB11">
        <f>VLOOKUP($S11,Sheet1!$A:$O,AB$1,FALSE)</f>
        <v>12.77</v>
      </c>
      <c r="AC11">
        <f>VLOOKUP($S11,Sheet1!$A:$O,AC$1,FALSE)</f>
        <v>17.18</v>
      </c>
      <c r="AD11">
        <f>VLOOKUP($S11,Sheet1!$A:$O,AD$1,FALSE)</f>
        <v>19.170000000000002</v>
      </c>
      <c r="AE11">
        <f>VLOOKUP($S11,Sheet1!$A:$O,AE$1,FALSE)</f>
        <v>20.97</v>
      </c>
      <c r="AF11">
        <f>VLOOKUP($S11,Sheet1!$A:$O,AF$1,FALSE)</f>
        <v>22.84</v>
      </c>
      <c r="AG11">
        <f>VLOOKUP($S11,Sheet1!$A:$O,AG$1,FALSE)</f>
        <v>28.63</v>
      </c>
    </row>
    <row r="12" spans="1:33" ht="15.75" thickBot="1">
      <c r="A12" s="10" t="s">
        <v>36</v>
      </c>
      <c r="B12" s="11" t="s">
        <v>50</v>
      </c>
      <c r="C12" s="12">
        <f>T12</f>
        <v>0.03</v>
      </c>
      <c r="D12" s="12">
        <f>U12</f>
        <v>0.04</v>
      </c>
      <c r="E12" s="12">
        <f t="shared" ref="E12:I12" si="31">W12</f>
        <v>0.09</v>
      </c>
      <c r="F12" s="12">
        <f t="shared" si="31"/>
        <v>77.8</v>
      </c>
      <c r="G12" s="12">
        <f t="shared" si="31"/>
        <v>22.04</v>
      </c>
      <c r="H12" s="12">
        <f t="shared" si="31"/>
        <v>0</v>
      </c>
      <c r="I12" s="12">
        <f t="shared" si="31"/>
        <v>0</v>
      </c>
      <c r="J12" s="12">
        <f t="shared" si="2"/>
        <v>99.93</v>
      </c>
      <c r="K12" s="12">
        <f t="shared" si="4"/>
        <v>23.84</v>
      </c>
      <c r="L12" s="20">
        <f t="shared" si="5"/>
        <v>26.67</v>
      </c>
      <c r="M12" s="28">
        <f t="shared" si="6"/>
        <v>28.22</v>
      </c>
      <c r="N12" s="24">
        <f t="shared" si="7"/>
        <v>29.73</v>
      </c>
      <c r="O12" s="12">
        <f t="shared" si="8"/>
        <v>31.7</v>
      </c>
      <c r="P12" s="13">
        <f t="shared" si="9"/>
        <v>37.32</v>
      </c>
      <c r="R12" s="3">
        <f t="shared" si="10"/>
        <v>1.1147356580427445</v>
      </c>
      <c r="S12" t="s">
        <v>8</v>
      </c>
      <c r="T12">
        <f>VLOOKUP($S12,Sheet1!$A:$O,T$1,FALSE)</f>
        <v>0.03</v>
      </c>
      <c r="U12">
        <f>VLOOKUP($S12,Sheet1!$A:$O,U$1,FALSE)</f>
        <v>0.04</v>
      </c>
      <c r="V12">
        <f>VLOOKUP($S12,Sheet1!$A:$O,V$1,FALSE)</f>
        <v>99.93</v>
      </c>
      <c r="W12">
        <f>VLOOKUP($S12,Sheet1!$A:$O,W$1,FALSE)</f>
        <v>0.09</v>
      </c>
      <c r="X12">
        <f>VLOOKUP($S12,Sheet1!$A:$O,X$1,FALSE)</f>
        <v>77.8</v>
      </c>
      <c r="Y12">
        <f>VLOOKUP($S12,Sheet1!$A:$O,Y$1,FALSE)</f>
        <v>22.04</v>
      </c>
      <c r="Z12">
        <f>VLOOKUP($S12,Sheet1!$A:$O,Z$1,FALSE)</f>
        <v>0</v>
      </c>
      <c r="AA12">
        <f>VLOOKUP($S12,Sheet1!$A:$O,AA$1,FALSE)</f>
        <v>0</v>
      </c>
      <c r="AB12">
        <f>VLOOKUP($S12,Sheet1!$A:$O,AB$1,FALSE)</f>
        <v>23.84</v>
      </c>
      <c r="AC12">
        <f>VLOOKUP($S12,Sheet1!$A:$O,AC$1,FALSE)</f>
        <v>26.67</v>
      </c>
      <c r="AD12">
        <f>VLOOKUP($S12,Sheet1!$A:$O,AD$1,FALSE)</f>
        <v>28.22</v>
      </c>
      <c r="AE12">
        <f>VLOOKUP($S12,Sheet1!$A:$O,AE$1,FALSE)</f>
        <v>29.73</v>
      </c>
      <c r="AF12">
        <f>VLOOKUP($S12,Sheet1!$A:$O,AF$1,FALSE)</f>
        <v>31.7</v>
      </c>
      <c r="AG12">
        <f>VLOOKUP($S12,Sheet1!$A:$O,AG$1,FALSE)</f>
        <v>37.32</v>
      </c>
    </row>
    <row r="13" spans="1:33">
      <c r="A13" s="4" t="s">
        <v>42</v>
      </c>
      <c r="B13" s="5" t="s">
        <v>40</v>
      </c>
      <c r="C13" s="6">
        <f t="shared" si="11"/>
        <v>0.5</v>
      </c>
      <c r="D13" s="6">
        <f t="shared" si="12"/>
        <v>1</v>
      </c>
      <c r="E13" s="6">
        <f t="shared" si="13"/>
        <v>11.03</v>
      </c>
      <c r="F13" s="6">
        <f t="shared" si="14"/>
        <v>87.47</v>
      </c>
      <c r="G13" s="6">
        <f t="shared" si="15"/>
        <v>0</v>
      </c>
      <c r="H13" s="6">
        <f t="shared" si="16"/>
        <v>0</v>
      </c>
      <c r="I13" s="6">
        <f t="shared" si="17"/>
        <v>0</v>
      </c>
      <c r="J13" s="6">
        <f t="shared" si="2"/>
        <v>98.5</v>
      </c>
      <c r="K13" s="6">
        <f t="shared" si="4"/>
        <v>11.72</v>
      </c>
      <c r="L13" s="18">
        <f t="shared" si="5"/>
        <v>17.690000000000001</v>
      </c>
      <c r="M13" s="26">
        <f t="shared" si="6"/>
        <v>19.850000000000001</v>
      </c>
      <c r="N13" s="22">
        <f t="shared" si="7"/>
        <v>21.66</v>
      </c>
      <c r="O13" s="6">
        <f t="shared" si="8"/>
        <v>24.04</v>
      </c>
      <c r="P13" s="7">
        <f t="shared" si="9"/>
        <v>27.27</v>
      </c>
      <c r="R13" s="3">
        <f t="shared" si="10"/>
        <v>1.2244205765969474</v>
      </c>
      <c r="S13" t="s">
        <v>25</v>
      </c>
      <c r="T13">
        <f>VLOOKUP($S13,Sheet1!$A:$O,T$1,FALSE)</f>
        <v>0.5</v>
      </c>
      <c r="U13">
        <f>VLOOKUP($S13,Sheet1!$A:$O,U$1,FALSE)</f>
        <v>1</v>
      </c>
      <c r="V13">
        <f>VLOOKUP($S13,Sheet1!$A:$O,V$1,FALSE)</f>
        <v>98.5</v>
      </c>
      <c r="W13">
        <f>VLOOKUP($S13,Sheet1!$A:$O,W$1,FALSE)</f>
        <v>11.03</v>
      </c>
      <c r="X13">
        <f>VLOOKUP($S13,Sheet1!$A:$O,X$1,FALSE)</f>
        <v>87.47</v>
      </c>
      <c r="Y13">
        <f>VLOOKUP($S13,Sheet1!$A:$O,Y$1,FALSE)</f>
        <v>0</v>
      </c>
      <c r="Z13">
        <f>VLOOKUP($S13,Sheet1!$A:$O,Z$1,FALSE)</f>
        <v>0</v>
      </c>
      <c r="AA13">
        <f>VLOOKUP($S13,Sheet1!$A:$O,AA$1,FALSE)</f>
        <v>0</v>
      </c>
      <c r="AB13">
        <f>VLOOKUP($S13,Sheet1!$A:$O,AB$1,FALSE)</f>
        <v>11.72</v>
      </c>
      <c r="AC13">
        <f>VLOOKUP($S13,Sheet1!$A:$O,AC$1,FALSE)</f>
        <v>17.690000000000001</v>
      </c>
      <c r="AD13">
        <f>VLOOKUP($S13,Sheet1!$A:$O,AD$1,FALSE)</f>
        <v>19.850000000000001</v>
      </c>
      <c r="AE13">
        <f>VLOOKUP($S13,Sheet1!$A:$O,AE$1,FALSE)</f>
        <v>21.66</v>
      </c>
      <c r="AF13">
        <f>VLOOKUP($S13,Sheet1!$A:$O,AF$1,FALSE)</f>
        <v>24.04</v>
      </c>
      <c r="AG13">
        <f>VLOOKUP($S13,Sheet1!$A:$O,AG$1,FALSE)</f>
        <v>27.27</v>
      </c>
    </row>
    <row r="14" spans="1:33">
      <c r="A14" s="8" t="s">
        <v>39</v>
      </c>
      <c r="B14" s="1" t="s">
        <v>40</v>
      </c>
      <c r="C14" s="2">
        <f t="shared" si="11"/>
        <v>0.66</v>
      </c>
      <c r="D14" s="2">
        <f t="shared" si="12"/>
        <v>0.82</v>
      </c>
      <c r="E14" s="2">
        <f t="shared" si="13"/>
        <v>5.96</v>
      </c>
      <c r="F14" s="2">
        <f t="shared" si="14"/>
        <v>90.85</v>
      </c>
      <c r="G14" s="2">
        <f t="shared" si="15"/>
        <v>1.72</v>
      </c>
      <c r="H14" s="2">
        <f t="shared" si="16"/>
        <v>0</v>
      </c>
      <c r="I14" s="2">
        <f t="shared" si="17"/>
        <v>0</v>
      </c>
      <c r="J14" s="2">
        <f t="shared" si="2"/>
        <v>98.52</v>
      </c>
      <c r="K14" s="2">
        <f t="shared" si="4"/>
        <v>14.18</v>
      </c>
      <c r="L14" s="19">
        <f t="shared" si="5"/>
        <v>20.14</v>
      </c>
      <c r="M14" s="27">
        <f t="shared" si="6"/>
        <v>23.34</v>
      </c>
      <c r="N14" s="23">
        <f t="shared" si="7"/>
        <v>26.1</v>
      </c>
      <c r="O14" s="2">
        <f t="shared" si="8"/>
        <v>28.75</v>
      </c>
      <c r="P14" s="9">
        <f t="shared" si="9"/>
        <v>36.25</v>
      </c>
      <c r="R14" s="3">
        <f t="shared" si="10"/>
        <v>1.2959285004965244</v>
      </c>
      <c r="S14" t="s">
        <v>23</v>
      </c>
      <c r="T14">
        <f>VLOOKUP($S14,Sheet1!$A:$O,T$1,FALSE)</f>
        <v>0.66</v>
      </c>
      <c r="U14">
        <f>VLOOKUP($S14,Sheet1!$A:$O,U$1,FALSE)</f>
        <v>0.82</v>
      </c>
      <c r="V14">
        <f>VLOOKUP($S14,Sheet1!$A:$O,V$1,FALSE)</f>
        <v>98.52</v>
      </c>
      <c r="W14">
        <f>VLOOKUP($S14,Sheet1!$A:$O,W$1,FALSE)</f>
        <v>5.96</v>
      </c>
      <c r="X14">
        <f>VLOOKUP($S14,Sheet1!$A:$O,X$1,FALSE)</f>
        <v>90.85</v>
      </c>
      <c r="Y14">
        <f>VLOOKUP($S14,Sheet1!$A:$O,Y$1,FALSE)</f>
        <v>1.72</v>
      </c>
      <c r="Z14">
        <f>VLOOKUP($S14,Sheet1!$A:$O,Z$1,FALSE)</f>
        <v>0</v>
      </c>
      <c r="AA14">
        <f>VLOOKUP($S14,Sheet1!$A:$O,AA$1,FALSE)</f>
        <v>0</v>
      </c>
      <c r="AB14">
        <f>VLOOKUP($S14,Sheet1!$A:$O,AB$1,FALSE)</f>
        <v>14.18</v>
      </c>
      <c r="AC14">
        <f>VLOOKUP($S14,Sheet1!$A:$O,AC$1,FALSE)</f>
        <v>20.14</v>
      </c>
      <c r="AD14">
        <f>VLOOKUP($S14,Sheet1!$A:$O,AD$1,FALSE)</f>
        <v>23.34</v>
      </c>
      <c r="AE14">
        <f>VLOOKUP($S14,Sheet1!$A:$O,AE$1,FALSE)</f>
        <v>26.1</v>
      </c>
      <c r="AF14">
        <f>VLOOKUP($S14,Sheet1!$A:$O,AF$1,FALSE)</f>
        <v>28.75</v>
      </c>
      <c r="AG14">
        <f>VLOOKUP($S14,Sheet1!$A:$O,AG$1,FALSE)</f>
        <v>36.25</v>
      </c>
    </row>
    <row r="15" spans="1:33">
      <c r="A15" s="8" t="s">
        <v>41</v>
      </c>
      <c r="B15" s="1" t="s">
        <v>38</v>
      </c>
      <c r="C15" s="2">
        <f t="shared" si="11"/>
        <v>0.92</v>
      </c>
      <c r="D15" s="2">
        <f t="shared" si="12"/>
        <v>1.17</v>
      </c>
      <c r="E15" s="2">
        <f t="shared" si="13"/>
        <v>4.04</v>
      </c>
      <c r="F15" s="2">
        <f t="shared" si="14"/>
        <v>44.07</v>
      </c>
      <c r="G15" s="2">
        <f t="shared" si="15"/>
        <v>49.81</v>
      </c>
      <c r="H15" s="2">
        <f t="shared" si="16"/>
        <v>0</v>
      </c>
      <c r="I15" s="2">
        <f t="shared" si="17"/>
        <v>0</v>
      </c>
      <c r="J15" s="2">
        <f t="shared" si="2"/>
        <v>97.91</v>
      </c>
      <c r="K15" s="2">
        <f t="shared" si="4"/>
        <v>16.55</v>
      </c>
      <c r="L15" s="19">
        <f t="shared" si="5"/>
        <v>27.5</v>
      </c>
      <c r="M15" s="27">
        <f t="shared" si="6"/>
        <v>30.1</v>
      </c>
      <c r="N15" s="23">
        <f t="shared" si="7"/>
        <v>32.08</v>
      </c>
      <c r="O15" s="2">
        <f t="shared" si="8"/>
        <v>34.35</v>
      </c>
      <c r="P15" s="9">
        <f t="shared" si="9"/>
        <v>40.630000000000003</v>
      </c>
      <c r="R15" s="3">
        <f t="shared" si="10"/>
        <v>1.1665454545454546</v>
      </c>
      <c r="S15" t="s">
        <v>24</v>
      </c>
      <c r="T15">
        <f>VLOOKUP($S15,Sheet1!$A:$O,T$1,FALSE)</f>
        <v>0.92</v>
      </c>
      <c r="U15">
        <f>VLOOKUP($S15,Sheet1!$A:$O,U$1,FALSE)</f>
        <v>1.17</v>
      </c>
      <c r="V15">
        <f>VLOOKUP($S15,Sheet1!$A:$O,V$1,FALSE)</f>
        <v>97.91</v>
      </c>
      <c r="W15">
        <f>VLOOKUP($S15,Sheet1!$A:$O,W$1,FALSE)</f>
        <v>4.04</v>
      </c>
      <c r="X15">
        <f>VLOOKUP($S15,Sheet1!$A:$O,X$1,FALSE)</f>
        <v>44.07</v>
      </c>
      <c r="Y15">
        <f>VLOOKUP($S15,Sheet1!$A:$O,Y$1,FALSE)</f>
        <v>49.81</v>
      </c>
      <c r="Z15">
        <f>VLOOKUP($S15,Sheet1!$A:$O,Z$1,FALSE)</f>
        <v>0</v>
      </c>
      <c r="AA15">
        <f>VLOOKUP($S15,Sheet1!$A:$O,AA$1,FALSE)</f>
        <v>0</v>
      </c>
      <c r="AB15">
        <f>VLOOKUP($S15,Sheet1!$A:$O,AB$1,FALSE)</f>
        <v>16.55</v>
      </c>
      <c r="AC15">
        <f>VLOOKUP($S15,Sheet1!$A:$O,AC$1,FALSE)</f>
        <v>27.5</v>
      </c>
      <c r="AD15">
        <f>VLOOKUP($S15,Sheet1!$A:$O,AD$1,FALSE)</f>
        <v>30.1</v>
      </c>
      <c r="AE15">
        <f>VLOOKUP($S15,Sheet1!$A:$O,AE$1,FALSE)</f>
        <v>32.08</v>
      </c>
      <c r="AF15">
        <f>VLOOKUP($S15,Sheet1!$A:$O,AF$1,FALSE)</f>
        <v>34.35</v>
      </c>
      <c r="AG15">
        <f>VLOOKUP($S15,Sheet1!$A:$O,AG$1,FALSE)</f>
        <v>40.630000000000003</v>
      </c>
    </row>
    <row r="16" spans="1:33">
      <c r="A16" s="8" t="s">
        <v>28</v>
      </c>
      <c r="B16" s="1" t="s">
        <v>38</v>
      </c>
      <c r="C16" s="2">
        <f t="shared" si="11"/>
        <v>0.21</v>
      </c>
      <c r="D16" s="2">
        <f t="shared" si="12"/>
        <v>0.5</v>
      </c>
      <c r="E16" s="2">
        <f t="shared" si="13"/>
        <v>2.79</v>
      </c>
      <c r="F16" s="2">
        <f t="shared" si="14"/>
        <v>45.93</v>
      </c>
      <c r="G16" s="2">
        <f t="shared" si="15"/>
        <v>50.57</v>
      </c>
      <c r="H16" s="2">
        <f t="shared" si="16"/>
        <v>0</v>
      </c>
      <c r="I16" s="2">
        <f t="shared" si="17"/>
        <v>0</v>
      </c>
      <c r="J16" s="2">
        <f t="shared" si="2"/>
        <v>99.29</v>
      </c>
      <c r="K16" s="2">
        <f t="shared" si="4"/>
        <v>18.079999999999998</v>
      </c>
      <c r="L16" s="19">
        <f t="shared" si="5"/>
        <v>26.54</v>
      </c>
      <c r="M16" s="27">
        <f t="shared" si="6"/>
        <v>30.13</v>
      </c>
      <c r="N16" s="23">
        <f t="shared" si="7"/>
        <v>32.520000000000003</v>
      </c>
      <c r="O16" s="2">
        <f t="shared" si="8"/>
        <v>35.35</v>
      </c>
      <c r="P16" s="9">
        <f t="shared" si="9"/>
        <v>43.13</v>
      </c>
      <c r="R16" s="3">
        <f t="shared" si="10"/>
        <v>1.2253202712886211</v>
      </c>
      <c r="S16" t="s">
        <v>15</v>
      </c>
      <c r="T16">
        <f>VLOOKUP($S16,Sheet1!$A:$O,T$1,FALSE)</f>
        <v>0.21</v>
      </c>
      <c r="U16">
        <f>VLOOKUP($S16,Sheet1!$A:$O,U$1,FALSE)</f>
        <v>0.5</v>
      </c>
      <c r="V16">
        <f>VLOOKUP($S16,Sheet1!$A:$O,V$1,FALSE)</f>
        <v>99.29</v>
      </c>
      <c r="W16">
        <f>VLOOKUP($S16,Sheet1!$A:$O,W$1,FALSE)</f>
        <v>2.79</v>
      </c>
      <c r="X16">
        <f>VLOOKUP($S16,Sheet1!$A:$O,X$1,FALSE)</f>
        <v>45.93</v>
      </c>
      <c r="Y16">
        <f>VLOOKUP($S16,Sheet1!$A:$O,Y$1,FALSE)</f>
        <v>50.57</v>
      </c>
      <c r="Z16">
        <f>VLOOKUP($S16,Sheet1!$A:$O,Z$1,FALSE)</f>
        <v>0</v>
      </c>
      <c r="AA16">
        <f>VLOOKUP($S16,Sheet1!$A:$O,AA$1,FALSE)</f>
        <v>0</v>
      </c>
      <c r="AB16">
        <f>VLOOKUP($S16,Sheet1!$A:$O,AB$1,FALSE)</f>
        <v>18.079999999999998</v>
      </c>
      <c r="AC16">
        <f>VLOOKUP($S16,Sheet1!$A:$O,AC$1,FALSE)</f>
        <v>26.54</v>
      </c>
      <c r="AD16">
        <f>VLOOKUP($S16,Sheet1!$A:$O,AD$1,FALSE)</f>
        <v>30.13</v>
      </c>
      <c r="AE16">
        <f>VLOOKUP($S16,Sheet1!$A:$O,AE$1,FALSE)</f>
        <v>32.520000000000003</v>
      </c>
      <c r="AF16">
        <f>VLOOKUP($S16,Sheet1!$A:$O,AF$1,FALSE)</f>
        <v>35.35</v>
      </c>
      <c r="AG16">
        <f>VLOOKUP($S16,Sheet1!$A:$O,AG$1,FALSE)</f>
        <v>43.13</v>
      </c>
    </row>
    <row r="17" spans="1:33" ht="15.75" thickBot="1">
      <c r="A17" s="10" t="s">
        <v>27</v>
      </c>
      <c r="B17" s="11" t="s">
        <v>37</v>
      </c>
      <c r="C17" s="12">
        <f t="shared" si="11"/>
        <v>0.51</v>
      </c>
      <c r="D17" s="12">
        <f t="shared" si="12"/>
        <v>0.78</v>
      </c>
      <c r="E17" s="12">
        <f t="shared" si="13"/>
        <v>3.81</v>
      </c>
      <c r="F17" s="12">
        <f t="shared" si="14"/>
        <v>33.9</v>
      </c>
      <c r="G17" s="12">
        <f t="shared" si="15"/>
        <v>61</v>
      </c>
      <c r="H17" s="12">
        <f t="shared" si="16"/>
        <v>0</v>
      </c>
      <c r="I17" s="12">
        <f t="shared" si="17"/>
        <v>0</v>
      </c>
      <c r="J17" s="12">
        <f t="shared" si="2"/>
        <v>98.71</v>
      </c>
      <c r="K17" s="12">
        <f t="shared" si="4"/>
        <v>17.399999999999999</v>
      </c>
      <c r="L17" s="20">
        <f t="shared" si="5"/>
        <v>28.39</v>
      </c>
      <c r="M17" s="28">
        <f t="shared" si="6"/>
        <v>31.07</v>
      </c>
      <c r="N17" s="24">
        <f t="shared" si="7"/>
        <v>32.86</v>
      </c>
      <c r="O17" s="12">
        <f t="shared" si="8"/>
        <v>35.56</v>
      </c>
      <c r="P17" s="13">
        <f t="shared" si="9"/>
        <v>44.89</v>
      </c>
      <c r="R17" s="3">
        <f t="shared" si="10"/>
        <v>1.1574498062698133</v>
      </c>
      <c r="S17" t="s">
        <v>16</v>
      </c>
      <c r="T17">
        <f>VLOOKUP($S17,Sheet1!$A:$O,T$1,FALSE)</f>
        <v>0.51</v>
      </c>
      <c r="U17">
        <f>VLOOKUP($S17,Sheet1!$A:$O,U$1,FALSE)</f>
        <v>0.78</v>
      </c>
      <c r="V17">
        <f>VLOOKUP($S17,Sheet1!$A:$O,V$1,FALSE)</f>
        <v>98.71</v>
      </c>
      <c r="W17">
        <f>VLOOKUP($S17,Sheet1!$A:$O,W$1,FALSE)</f>
        <v>3.81</v>
      </c>
      <c r="X17">
        <f>VLOOKUP($S17,Sheet1!$A:$O,X$1,FALSE)</f>
        <v>33.9</v>
      </c>
      <c r="Y17">
        <f>VLOOKUP($S17,Sheet1!$A:$O,Y$1,FALSE)</f>
        <v>61</v>
      </c>
      <c r="Z17">
        <f>VLOOKUP($S17,Sheet1!$A:$O,Z$1,FALSE)</f>
        <v>0</v>
      </c>
      <c r="AA17">
        <f>VLOOKUP($S17,Sheet1!$A:$O,AA$1,FALSE)</f>
        <v>0</v>
      </c>
      <c r="AB17">
        <f>VLOOKUP($S17,Sheet1!$A:$O,AB$1,FALSE)</f>
        <v>17.399999999999999</v>
      </c>
      <c r="AC17">
        <f>VLOOKUP($S17,Sheet1!$A:$O,AC$1,FALSE)</f>
        <v>28.39</v>
      </c>
      <c r="AD17">
        <f>VLOOKUP($S17,Sheet1!$A:$O,AD$1,FALSE)</f>
        <v>31.07</v>
      </c>
      <c r="AE17">
        <f>VLOOKUP($S17,Sheet1!$A:$O,AE$1,FALSE)</f>
        <v>32.86</v>
      </c>
      <c r="AF17">
        <f>VLOOKUP($S17,Sheet1!$A:$O,AF$1,FALSE)</f>
        <v>35.56</v>
      </c>
      <c r="AG17">
        <f>VLOOKUP($S17,Sheet1!$A:$O,AG$1,FALSE)</f>
        <v>44.89</v>
      </c>
    </row>
    <row r="18" spans="1:33">
      <c r="A18" s="4" t="s">
        <v>82</v>
      </c>
      <c r="B18" s="5" t="s">
        <v>19</v>
      </c>
      <c r="C18" s="6">
        <f t="shared" ref="C18:C22" si="32">T18</f>
        <v>20.350000000000001</v>
      </c>
      <c r="D18" s="6">
        <f t="shared" ref="D18:D22" si="33">U18</f>
        <v>55.55</v>
      </c>
      <c r="E18" s="6">
        <f t="shared" ref="E18:E22" si="34">W18</f>
        <v>24.1</v>
      </c>
      <c r="F18" s="6">
        <f t="shared" ref="F18:F22" si="35">X18</f>
        <v>0</v>
      </c>
      <c r="G18" s="6">
        <f t="shared" ref="G18:G22" si="36">Y18</f>
        <v>0</v>
      </c>
      <c r="H18" s="6">
        <f t="shared" ref="H18:H22" si="37">Z18</f>
        <v>0</v>
      </c>
      <c r="I18" s="6">
        <f t="shared" ref="I18:I22" si="38">AA18</f>
        <v>0</v>
      </c>
      <c r="J18" s="6">
        <f t="shared" ref="J18:J22" si="39">V18</f>
        <v>24.1</v>
      </c>
      <c r="K18" s="6">
        <f t="shared" ref="K18:K22" si="40">AB18</f>
        <v>5.0999999999999996</v>
      </c>
      <c r="L18" s="18">
        <f t="shared" ref="L18:L22" si="41">AC18</f>
        <v>5.46</v>
      </c>
      <c r="M18" s="26">
        <f t="shared" ref="M18:M22" si="42">AD18</f>
        <v>5.99</v>
      </c>
      <c r="N18" s="22">
        <f t="shared" ref="N18:N22" si="43">AE18</f>
        <v>6.87</v>
      </c>
      <c r="O18" s="6">
        <f t="shared" ref="O18:O22" si="44">AF18</f>
        <v>8.89</v>
      </c>
      <c r="P18" s="7">
        <f t="shared" ref="P18:P22" si="45">AG18</f>
        <v>13.07</v>
      </c>
      <c r="R18" s="3">
        <f t="shared" ref="R18:R22" si="46">N18/L18</f>
        <v>1.2582417582417582</v>
      </c>
      <c r="S18" t="s">
        <v>19</v>
      </c>
      <c r="T18">
        <f>VLOOKUP($S18,Sheet1!$A:$O,T$1,FALSE)</f>
        <v>20.350000000000001</v>
      </c>
      <c r="U18">
        <f>VLOOKUP($S18,Sheet1!$A:$O,U$1,FALSE)</f>
        <v>55.55</v>
      </c>
      <c r="V18">
        <f>VLOOKUP($S18,Sheet1!$A:$O,V$1,FALSE)</f>
        <v>24.1</v>
      </c>
      <c r="W18">
        <f>VLOOKUP($S18,Sheet1!$A:$O,W$1,FALSE)</f>
        <v>24.1</v>
      </c>
      <c r="X18">
        <f>VLOOKUP($S18,Sheet1!$A:$O,X$1,FALSE)</f>
        <v>0</v>
      </c>
      <c r="Y18">
        <f>VLOOKUP($S18,Sheet1!$A:$O,Y$1,FALSE)</f>
        <v>0</v>
      </c>
      <c r="Z18">
        <f>VLOOKUP($S18,Sheet1!$A:$O,Z$1,FALSE)</f>
        <v>0</v>
      </c>
      <c r="AA18">
        <f>VLOOKUP($S18,Sheet1!$A:$O,AA$1,FALSE)</f>
        <v>0</v>
      </c>
      <c r="AB18">
        <f>VLOOKUP($S18,Sheet1!$A:$O,AB$1,FALSE)</f>
        <v>5.0999999999999996</v>
      </c>
      <c r="AC18">
        <f>VLOOKUP($S18,Sheet1!$A:$O,AC$1,FALSE)</f>
        <v>5.46</v>
      </c>
      <c r="AD18">
        <f>VLOOKUP($S18,Sheet1!$A:$O,AD$1,FALSE)</f>
        <v>5.99</v>
      </c>
      <c r="AE18">
        <f>VLOOKUP($S18,Sheet1!$A:$O,AE$1,FALSE)</f>
        <v>6.87</v>
      </c>
      <c r="AF18">
        <f>VLOOKUP($S18,Sheet1!$A:$O,AF$1,FALSE)</f>
        <v>8.89</v>
      </c>
      <c r="AG18">
        <f>VLOOKUP($S18,Sheet1!$A:$O,AG$1,FALSE)</f>
        <v>13.07</v>
      </c>
    </row>
    <row r="19" spans="1:33">
      <c r="A19" s="8" t="s">
        <v>82</v>
      </c>
      <c r="B19" s="1" t="s">
        <v>22</v>
      </c>
      <c r="C19" s="2">
        <f t="shared" si="32"/>
        <v>0.01</v>
      </c>
      <c r="D19" s="2">
        <f t="shared" si="33"/>
        <v>2.58</v>
      </c>
      <c r="E19" s="2">
        <f t="shared" si="34"/>
        <v>90.3</v>
      </c>
      <c r="F19" s="2">
        <f t="shared" si="35"/>
        <v>7.12</v>
      </c>
      <c r="G19" s="2">
        <f t="shared" si="36"/>
        <v>0</v>
      </c>
      <c r="H19" s="2">
        <f t="shared" si="37"/>
        <v>0</v>
      </c>
      <c r="I19" s="2">
        <f t="shared" si="38"/>
        <v>0</v>
      </c>
      <c r="J19" s="2">
        <f t="shared" si="39"/>
        <v>97.41</v>
      </c>
      <c r="K19" s="2">
        <f t="shared" si="40"/>
        <v>6.55</v>
      </c>
      <c r="L19" s="19">
        <f t="shared" si="41"/>
        <v>8.98</v>
      </c>
      <c r="M19" s="27">
        <f t="shared" si="42"/>
        <v>11.07</v>
      </c>
      <c r="N19" s="23">
        <f t="shared" si="43"/>
        <v>12.89</v>
      </c>
      <c r="O19" s="2">
        <f t="shared" si="44"/>
        <v>15.58</v>
      </c>
      <c r="P19" s="9">
        <f t="shared" si="45"/>
        <v>26.74</v>
      </c>
      <c r="R19" s="3">
        <f t="shared" si="46"/>
        <v>1.4354120267260579</v>
      </c>
      <c r="S19" t="s">
        <v>22</v>
      </c>
      <c r="T19">
        <f>VLOOKUP($S19,Sheet1!$A:$O,T$1,FALSE)</f>
        <v>0.01</v>
      </c>
      <c r="U19">
        <f>VLOOKUP($S19,Sheet1!$A:$O,U$1,FALSE)</f>
        <v>2.58</v>
      </c>
      <c r="V19">
        <f>VLOOKUP($S19,Sheet1!$A:$O,V$1,FALSE)</f>
        <v>97.41</v>
      </c>
      <c r="W19">
        <f>VLOOKUP($S19,Sheet1!$A:$O,W$1,FALSE)</f>
        <v>90.3</v>
      </c>
      <c r="X19">
        <f>VLOOKUP($S19,Sheet1!$A:$O,X$1,FALSE)</f>
        <v>7.12</v>
      </c>
      <c r="Y19">
        <f>VLOOKUP($S19,Sheet1!$A:$O,Y$1,FALSE)</f>
        <v>0</v>
      </c>
      <c r="Z19">
        <f>VLOOKUP($S19,Sheet1!$A:$O,Z$1,FALSE)</f>
        <v>0</v>
      </c>
      <c r="AA19">
        <f>VLOOKUP($S19,Sheet1!$A:$O,AA$1,FALSE)</f>
        <v>0</v>
      </c>
      <c r="AB19">
        <f>VLOOKUP($S19,Sheet1!$A:$O,AB$1,FALSE)</f>
        <v>6.55</v>
      </c>
      <c r="AC19">
        <f>VLOOKUP($S19,Sheet1!$A:$O,AC$1,FALSE)</f>
        <v>8.98</v>
      </c>
      <c r="AD19">
        <f>VLOOKUP($S19,Sheet1!$A:$O,AD$1,FALSE)</f>
        <v>11.07</v>
      </c>
      <c r="AE19">
        <f>VLOOKUP($S19,Sheet1!$A:$O,AE$1,FALSE)</f>
        <v>12.89</v>
      </c>
      <c r="AF19">
        <f>VLOOKUP($S19,Sheet1!$A:$O,AF$1,FALSE)</f>
        <v>15.58</v>
      </c>
      <c r="AG19">
        <f>VLOOKUP($S19,Sheet1!$A:$O,AG$1,FALSE)</f>
        <v>26.74</v>
      </c>
    </row>
    <row r="20" spans="1:33">
      <c r="A20" s="8" t="s">
        <v>82</v>
      </c>
      <c r="B20" s="1" t="s">
        <v>20</v>
      </c>
      <c r="C20" s="2">
        <f t="shared" si="32"/>
        <v>0.01</v>
      </c>
      <c r="D20" s="2">
        <f t="shared" si="33"/>
        <v>0.25</v>
      </c>
      <c r="E20" s="2">
        <f t="shared" si="34"/>
        <v>17.43</v>
      </c>
      <c r="F20" s="2">
        <f t="shared" si="35"/>
        <v>70.53</v>
      </c>
      <c r="G20" s="2">
        <f t="shared" si="36"/>
        <v>11.77</v>
      </c>
      <c r="H20" s="2">
        <f t="shared" si="37"/>
        <v>0.01</v>
      </c>
      <c r="I20" s="2">
        <f t="shared" si="38"/>
        <v>0</v>
      </c>
      <c r="J20" s="2">
        <f t="shared" si="39"/>
        <v>99.73</v>
      </c>
      <c r="K20" s="2">
        <f t="shared" si="40"/>
        <v>10.66</v>
      </c>
      <c r="L20" s="19">
        <f t="shared" si="41"/>
        <v>17.100000000000001</v>
      </c>
      <c r="M20" s="27">
        <f t="shared" si="42"/>
        <v>22.39</v>
      </c>
      <c r="N20" s="23">
        <f t="shared" si="43"/>
        <v>26.93</v>
      </c>
      <c r="O20" s="2">
        <f t="shared" si="44"/>
        <v>32.630000000000003</v>
      </c>
      <c r="P20" s="9">
        <f t="shared" si="45"/>
        <v>46.91</v>
      </c>
      <c r="R20" s="3">
        <f t="shared" si="46"/>
        <v>1.5748538011695905</v>
      </c>
      <c r="S20" t="s">
        <v>20</v>
      </c>
      <c r="T20">
        <f>VLOOKUP($S20,Sheet1!$A:$O,T$1,FALSE)</f>
        <v>0.01</v>
      </c>
      <c r="U20">
        <f>VLOOKUP($S20,Sheet1!$A:$O,U$1,FALSE)</f>
        <v>0.25</v>
      </c>
      <c r="V20">
        <f>VLOOKUP($S20,Sheet1!$A:$O,V$1,FALSE)</f>
        <v>99.73</v>
      </c>
      <c r="W20">
        <f>VLOOKUP($S20,Sheet1!$A:$O,W$1,FALSE)</f>
        <v>17.43</v>
      </c>
      <c r="X20">
        <f>VLOOKUP($S20,Sheet1!$A:$O,X$1,FALSE)</f>
        <v>70.53</v>
      </c>
      <c r="Y20">
        <f>VLOOKUP($S20,Sheet1!$A:$O,Y$1,FALSE)</f>
        <v>11.77</v>
      </c>
      <c r="Z20">
        <f>VLOOKUP($S20,Sheet1!$A:$O,Z$1,FALSE)</f>
        <v>0.01</v>
      </c>
      <c r="AA20">
        <f>VLOOKUP($S20,Sheet1!$A:$O,AA$1,FALSE)</f>
        <v>0</v>
      </c>
      <c r="AB20">
        <f>VLOOKUP($S20,Sheet1!$A:$O,AB$1,FALSE)</f>
        <v>10.66</v>
      </c>
      <c r="AC20">
        <f>VLOOKUP($S20,Sheet1!$A:$O,AC$1,FALSE)</f>
        <v>17.100000000000001</v>
      </c>
      <c r="AD20">
        <f>VLOOKUP($S20,Sheet1!$A:$O,AD$1,FALSE)</f>
        <v>22.39</v>
      </c>
      <c r="AE20">
        <f>VLOOKUP($S20,Sheet1!$A:$O,AE$1,FALSE)</f>
        <v>26.93</v>
      </c>
      <c r="AF20">
        <f>VLOOKUP($S20,Sheet1!$A:$O,AF$1,FALSE)</f>
        <v>32.630000000000003</v>
      </c>
      <c r="AG20">
        <f>VLOOKUP($S20,Sheet1!$A:$O,AG$1,FALSE)</f>
        <v>46.91</v>
      </c>
    </row>
    <row r="21" spans="1:33">
      <c r="A21" s="8" t="s">
        <v>82</v>
      </c>
      <c r="B21" s="1" t="s">
        <v>21</v>
      </c>
      <c r="C21" s="2">
        <f t="shared" si="32"/>
        <v>0.04</v>
      </c>
      <c r="D21" s="2">
        <f t="shared" si="33"/>
        <v>0.08</v>
      </c>
      <c r="E21" s="2">
        <f t="shared" si="34"/>
        <v>0.56999999999999995</v>
      </c>
      <c r="F21" s="2">
        <f t="shared" si="35"/>
        <v>25.32</v>
      </c>
      <c r="G21" s="2">
        <f t="shared" si="36"/>
        <v>73.12</v>
      </c>
      <c r="H21" s="2">
        <f t="shared" si="37"/>
        <v>0.87</v>
      </c>
      <c r="I21" s="2">
        <f t="shared" si="38"/>
        <v>0</v>
      </c>
      <c r="J21" s="2">
        <f t="shared" si="39"/>
        <v>99.88</v>
      </c>
      <c r="K21" s="2">
        <f t="shared" si="40"/>
        <v>24.12</v>
      </c>
      <c r="L21" s="19">
        <f t="shared" si="41"/>
        <v>29.81</v>
      </c>
      <c r="M21" s="27">
        <f t="shared" si="42"/>
        <v>33.159999999999997</v>
      </c>
      <c r="N21" s="23">
        <f t="shared" si="43"/>
        <v>36.03</v>
      </c>
      <c r="O21" s="2">
        <f t="shared" si="44"/>
        <v>39.97</v>
      </c>
      <c r="P21" s="9">
        <f t="shared" si="45"/>
        <v>51.83</v>
      </c>
      <c r="R21" s="3">
        <f t="shared" si="46"/>
        <v>1.2086548138208655</v>
      </c>
      <c r="S21" t="s">
        <v>21</v>
      </c>
      <c r="T21">
        <f>VLOOKUP($S21,Sheet1!$A:$O,T$1,FALSE)</f>
        <v>0.04</v>
      </c>
      <c r="U21">
        <f>VLOOKUP($S21,Sheet1!$A:$O,U$1,FALSE)</f>
        <v>0.08</v>
      </c>
      <c r="V21">
        <f>VLOOKUP($S21,Sheet1!$A:$O,V$1,FALSE)</f>
        <v>99.88</v>
      </c>
      <c r="W21">
        <f>VLOOKUP($S21,Sheet1!$A:$O,W$1,FALSE)</f>
        <v>0.56999999999999995</v>
      </c>
      <c r="X21">
        <f>VLOOKUP($S21,Sheet1!$A:$O,X$1,FALSE)</f>
        <v>25.32</v>
      </c>
      <c r="Y21">
        <f>VLOOKUP($S21,Sheet1!$A:$O,Y$1,FALSE)</f>
        <v>73.12</v>
      </c>
      <c r="Z21">
        <f>VLOOKUP($S21,Sheet1!$A:$O,Z$1,FALSE)</f>
        <v>0.87</v>
      </c>
      <c r="AA21">
        <f>VLOOKUP($S21,Sheet1!$A:$O,AA$1,FALSE)</f>
        <v>0</v>
      </c>
      <c r="AB21">
        <f>VLOOKUP($S21,Sheet1!$A:$O,AB$1,FALSE)</f>
        <v>24.12</v>
      </c>
      <c r="AC21">
        <f>VLOOKUP($S21,Sheet1!$A:$O,AC$1,FALSE)</f>
        <v>29.81</v>
      </c>
      <c r="AD21">
        <f>VLOOKUP($S21,Sheet1!$A:$O,AD$1,FALSE)</f>
        <v>33.159999999999997</v>
      </c>
      <c r="AE21">
        <f>VLOOKUP($S21,Sheet1!$A:$O,AE$1,FALSE)</f>
        <v>36.03</v>
      </c>
      <c r="AF21">
        <f>VLOOKUP($S21,Sheet1!$A:$O,AF$1,FALSE)</f>
        <v>39.97</v>
      </c>
      <c r="AG21">
        <f>VLOOKUP($S21,Sheet1!$A:$O,AG$1,FALSE)</f>
        <v>51.83</v>
      </c>
    </row>
    <row r="22" spans="1:33" ht="15.75" thickBot="1">
      <c r="A22" s="10" t="s">
        <v>82</v>
      </c>
      <c r="B22" s="11" t="s">
        <v>18</v>
      </c>
      <c r="C22" s="12">
        <f t="shared" si="32"/>
        <v>0.1</v>
      </c>
      <c r="D22" s="12">
        <f t="shared" si="33"/>
        <v>0.86</v>
      </c>
      <c r="E22" s="12">
        <f t="shared" si="34"/>
        <v>6.17</v>
      </c>
      <c r="F22" s="12">
        <f t="shared" si="35"/>
        <v>39.659999999999997</v>
      </c>
      <c r="G22" s="12">
        <f t="shared" si="36"/>
        <v>51</v>
      </c>
      <c r="H22" s="12">
        <f t="shared" si="37"/>
        <v>2.2200000000000002</v>
      </c>
      <c r="I22" s="12">
        <f t="shared" si="38"/>
        <v>0</v>
      </c>
      <c r="J22" s="12">
        <f t="shared" si="39"/>
        <v>99.04</v>
      </c>
      <c r="K22" s="12">
        <f t="shared" si="40"/>
        <v>13.66</v>
      </c>
      <c r="L22" s="20">
        <f t="shared" si="41"/>
        <v>25.53</v>
      </c>
      <c r="M22" s="28">
        <f t="shared" si="42"/>
        <v>30.77</v>
      </c>
      <c r="N22" s="24">
        <f t="shared" si="43"/>
        <v>35.53</v>
      </c>
      <c r="O22" s="12">
        <f t="shared" si="44"/>
        <v>42.67</v>
      </c>
      <c r="P22" s="13">
        <f t="shared" si="45"/>
        <v>55.52</v>
      </c>
      <c r="R22" s="3">
        <f t="shared" si="46"/>
        <v>1.3916960438699568</v>
      </c>
      <c r="S22" t="s">
        <v>18</v>
      </c>
      <c r="T22">
        <f>VLOOKUP($S22,Sheet1!$A:$O,T$1,FALSE)</f>
        <v>0.1</v>
      </c>
      <c r="U22">
        <f>VLOOKUP($S22,Sheet1!$A:$O,U$1,FALSE)</f>
        <v>0.86</v>
      </c>
      <c r="V22">
        <f>VLOOKUP($S22,Sheet1!$A:$O,V$1,FALSE)</f>
        <v>99.04</v>
      </c>
      <c r="W22">
        <f>VLOOKUP($S22,Sheet1!$A:$O,W$1,FALSE)</f>
        <v>6.17</v>
      </c>
      <c r="X22">
        <f>VLOOKUP($S22,Sheet1!$A:$O,X$1,FALSE)</f>
        <v>39.659999999999997</v>
      </c>
      <c r="Y22">
        <f>VLOOKUP($S22,Sheet1!$A:$O,Y$1,FALSE)</f>
        <v>51</v>
      </c>
      <c r="Z22">
        <f>VLOOKUP($S22,Sheet1!$A:$O,Z$1,FALSE)</f>
        <v>2.2200000000000002</v>
      </c>
      <c r="AA22">
        <f>VLOOKUP($S22,Sheet1!$A:$O,AA$1,FALSE)</f>
        <v>0</v>
      </c>
      <c r="AB22">
        <f>VLOOKUP($S22,Sheet1!$A:$O,AB$1,FALSE)</f>
        <v>13.66</v>
      </c>
      <c r="AC22">
        <f>VLOOKUP($S22,Sheet1!$A:$O,AC$1,FALSE)</f>
        <v>25.53</v>
      </c>
      <c r="AD22">
        <f>VLOOKUP($S22,Sheet1!$A:$O,AD$1,FALSE)</f>
        <v>30.77</v>
      </c>
      <c r="AE22">
        <f>VLOOKUP($S22,Sheet1!$A:$O,AE$1,FALSE)</f>
        <v>35.53</v>
      </c>
      <c r="AF22">
        <f>VLOOKUP($S22,Sheet1!$A:$O,AF$1,FALSE)</f>
        <v>42.67</v>
      </c>
      <c r="AG22">
        <f>VLOOKUP($S22,Sheet1!$A:$O,AG$1,FALSE)</f>
        <v>55.52</v>
      </c>
    </row>
    <row r="23" spans="1:33">
      <c r="A23" s="4" t="s">
        <v>81</v>
      </c>
      <c r="B23" s="5" t="s">
        <v>19</v>
      </c>
      <c r="C23" s="6">
        <f t="shared" si="11"/>
        <v>1.67</v>
      </c>
      <c r="D23" s="6">
        <f t="shared" si="12"/>
        <v>82.12</v>
      </c>
      <c r="E23" s="6">
        <f t="shared" si="13"/>
        <v>14.99</v>
      </c>
      <c r="F23" s="6">
        <f t="shared" si="14"/>
        <v>1.23</v>
      </c>
      <c r="G23" s="6">
        <f t="shared" si="15"/>
        <v>0</v>
      </c>
      <c r="H23" s="6">
        <f t="shared" si="16"/>
        <v>0</v>
      </c>
      <c r="I23" s="6">
        <f t="shared" si="17"/>
        <v>0</v>
      </c>
      <c r="J23" s="6">
        <f t="shared" si="2"/>
        <v>16.21</v>
      </c>
      <c r="K23" s="6">
        <f t="shared" si="4"/>
        <v>5.0999999999999996</v>
      </c>
      <c r="L23" s="18">
        <f t="shared" si="5"/>
        <v>5.68</v>
      </c>
      <c r="M23" s="26">
        <f t="shared" si="6"/>
        <v>6.81</v>
      </c>
      <c r="N23" s="22">
        <f t="shared" si="7"/>
        <v>9.3699999999999992</v>
      </c>
      <c r="O23" s="6">
        <f t="shared" si="8"/>
        <v>16.690000000000001</v>
      </c>
      <c r="P23" s="7">
        <f t="shared" si="9"/>
        <v>24.59</v>
      </c>
      <c r="R23" s="3">
        <f t="shared" si="10"/>
        <v>1.6496478873239435</v>
      </c>
      <c r="S23" t="s">
        <v>77</v>
      </c>
      <c r="T23">
        <f>VLOOKUP($S23,Sheet1!$A:$O,T$1,FALSE)</f>
        <v>1.67</v>
      </c>
      <c r="U23">
        <f>VLOOKUP($S23,Sheet1!$A:$O,U$1,FALSE)</f>
        <v>82.12</v>
      </c>
      <c r="V23">
        <f>VLOOKUP($S23,Sheet1!$A:$O,V$1,FALSE)</f>
        <v>16.21</v>
      </c>
      <c r="W23">
        <f>VLOOKUP($S23,Sheet1!$A:$O,W$1,FALSE)</f>
        <v>14.99</v>
      </c>
      <c r="X23">
        <f>VLOOKUP($S23,Sheet1!$A:$O,X$1,FALSE)</f>
        <v>1.23</v>
      </c>
      <c r="Y23">
        <f>VLOOKUP($S23,Sheet1!$A:$O,Y$1,FALSE)</f>
        <v>0</v>
      </c>
      <c r="Z23">
        <f>VLOOKUP($S23,Sheet1!$A:$O,Z$1,FALSE)</f>
        <v>0</v>
      </c>
      <c r="AA23">
        <f>VLOOKUP($S23,Sheet1!$A:$O,AA$1,FALSE)</f>
        <v>0</v>
      </c>
      <c r="AB23">
        <f>VLOOKUP($S23,Sheet1!$A:$O,AB$1,FALSE)</f>
        <v>5.0999999999999996</v>
      </c>
      <c r="AC23">
        <f>VLOOKUP($S23,Sheet1!$A:$O,AC$1,FALSE)</f>
        <v>5.68</v>
      </c>
      <c r="AD23">
        <f>VLOOKUP($S23,Sheet1!$A:$O,AD$1,FALSE)</f>
        <v>6.81</v>
      </c>
      <c r="AE23">
        <f>VLOOKUP($S23,Sheet1!$A:$O,AE$1,FALSE)</f>
        <v>9.3699999999999992</v>
      </c>
      <c r="AF23">
        <f>VLOOKUP($S23,Sheet1!$A:$O,AF$1,FALSE)</f>
        <v>16.690000000000001</v>
      </c>
      <c r="AG23">
        <f>VLOOKUP($S23,Sheet1!$A:$O,AG$1,FALSE)</f>
        <v>24.59</v>
      </c>
    </row>
    <row r="24" spans="1:33">
      <c r="A24" s="8" t="s">
        <v>81</v>
      </c>
      <c r="B24" s="1" t="s">
        <v>22</v>
      </c>
      <c r="C24" s="2">
        <f t="shared" si="11"/>
        <v>0.02</v>
      </c>
      <c r="D24" s="2">
        <f t="shared" si="12"/>
        <v>1.54</v>
      </c>
      <c r="E24" s="2">
        <f t="shared" si="13"/>
        <v>93.35</v>
      </c>
      <c r="F24" s="2">
        <f t="shared" si="14"/>
        <v>5.09</v>
      </c>
      <c r="G24" s="2">
        <f t="shared" si="15"/>
        <v>0</v>
      </c>
      <c r="H24" s="2">
        <f t="shared" si="16"/>
        <v>0</v>
      </c>
      <c r="I24" s="2">
        <f t="shared" si="17"/>
        <v>0</v>
      </c>
      <c r="J24" s="2">
        <f t="shared" si="2"/>
        <v>98.44</v>
      </c>
      <c r="K24" s="2">
        <f t="shared" si="4"/>
        <v>6.47</v>
      </c>
      <c r="L24" s="19">
        <f t="shared" si="5"/>
        <v>8.52</v>
      </c>
      <c r="M24" s="27">
        <f t="shared" si="6"/>
        <v>10.3</v>
      </c>
      <c r="N24" s="23">
        <f t="shared" si="7"/>
        <v>11.81</v>
      </c>
      <c r="O24" s="2">
        <f t="shared" si="8"/>
        <v>15.07</v>
      </c>
      <c r="P24" s="9">
        <f t="shared" si="9"/>
        <v>19.95</v>
      </c>
      <c r="R24" s="3">
        <f t="shared" si="10"/>
        <v>1.3861502347417842</v>
      </c>
      <c r="S24" t="s">
        <v>80</v>
      </c>
      <c r="T24">
        <f>VLOOKUP($S24,Sheet1!$A:$O,T$1,FALSE)</f>
        <v>0.02</v>
      </c>
      <c r="U24">
        <f>VLOOKUP($S24,Sheet1!$A:$O,U$1,FALSE)</f>
        <v>1.54</v>
      </c>
      <c r="V24">
        <f>VLOOKUP($S24,Sheet1!$A:$O,V$1,FALSE)</f>
        <v>98.44</v>
      </c>
      <c r="W24">
        <f>VLOOKUP($S24,Sheet1!$A:$O,W$1,FALSE)</f>
        <v>93.35</v>
      </c>
      <c r="X24">
        <f>VLOOKUP($S24,Sheet1!$A:$O,X$1,FALSE)</f>
        <v>5.09</v>
      </c>
      <c r="Y24">
        <f>VLOOKUP($S24,Sheet1!$A:$O,Y$1,FALSE)</f>
        <v>0</v>
      </c>
      <c r="Z24">
        <f>VLOOKUP($S24,Sheet1!$A:$O,Z$1,FALSE)</f>
        <v>0</v>
      </c>
      <c r="AA24">
        <f>VLOOKUP($S24,Sheet1!$A:$O,AA$1,FALSE)</f>
        <v>0</v>
      </c>
      <c r="AB24">
        <f>VLOOKUP($S24,Sheet1!$A:$O,AB$1,FALSE)</f>
        <v>6.47</v>
      </c>
      <c r="AC24">
        <f>VLOOKUP($S24,Sheet1!$A:$O,AC$1,FALSE)</f>
        <v>8.52</v>
      </c>
      <c r="AD24">
        <f>VLOOKUP($S24,Sheet1!$A:$O,AD$1,FALSE)</f>
        <v>10.3</v>
      </c>
      <c r="AE24">
        <f>VLOOKUP($S24,Sheet1!$A:$O,AE$1,FALSE)</f>
        <v>11.81</v>
      </c>
      <c r="AF24">
        <f>VLOOKUP($S24,Sheet1!$A:$O,AF$1,FALSE)</f>
        <v>15.07</v>
      </c>
      <c r="AG24">
        <f>VLOOKUP($S24,Sheet1!$A:$O,AG$1,FALSE)</f>
        <v>19.95</v>
      </c>
    </row>
    <row r="25" spans="1:33">
      <c r="A25" s="8" t="s">
        <v>81</v>
      </c>
      <c r="B25" s="1" t="s">
        <v>20</v>
      </c>
      <c r="C25" s="2">
        <f t="shared" si="11"/>
        <v>0.01</v>
      </c>
      <c r="D25" s="2">
        <f t="shared" si="12"/>
        <v>0.17</v>
      </c>
      <c r="E25" s="2">
        <f t="shared" si="13"/>
        <v>23.76</v>
      </c>
      <c r="F25" s="2">
        <f t="shared" si="14"/>
        <v>74.16</v>
      </c>
      <c r="G25" s="2">
        <f t="shared" si="15"/>
        <v>1.91</v>
      </c>
      <c r="H25" s="2">
        <f t="shared" si="16"/>
        <v>0</v>
      </c>
      <c r="I25" s="2">
        <f t="shared" si="17"/>
        <v>0</v>
      </c>
      <c r="J25" s="2">
        <f t="shared" si="2"/>
        <v>99.83</v>
      </c>
      <c r="K25" s="2">
        <f t="shared" si="4"/>
        <v>10.09</v>
      </c>
      <c r="L25" s="19">
        <f t="shared" si="5"/>
        <v>15.33</v>
      </c>
      <c r="M25" s="27">
        <f t="shared" si="6"/>
        <v>19.82</v>
      </c>
      <c r="N25" s="23">
        <f t="shared" si="7"/>
        <v>23.44</v>
      </c>
      <c r="O25" s="2">
        <f t="shared" si="8"/>
        <v>28.06</v>
      </c>
      <c r="P25" s="9">
        <f t="shared" si="9"/>
        <v>38.450000000000003</v>
      </c>
      <c r="R25" s="3">
        <f t="shared" si="10"/>
        <v>1.5290280495759949</v>
      </c>
      <c r="S25" t="s">
        <v>79</v>
      </c>
      <c r="T25">
        <f>VLOOKUP($S25,Sheet1!$A:$O,T$1,FALSE)</f>
        <v>0.01</v>
      </c>
      <c r="U25">
        <f>VLOOKUP($S25,Sheet1!$A:$O,U$1,FALSE)</f>
        <v>0.17</v>
      </c>
      <c r="V25">
        <f>VLOOKUP($S25,Sheet1!$A:$O,V$1,FALSE)</f>
        <v>99.83</v>
      </c>
      <c r="W25">
        <f>VLOOKUP($S25,Sheet1!$A:$O,W$1,FALSE)</f>
        <v>23.76</v>
      </c>
      <c r="X25">
        <f>VLOOKUP($S25,Sheet1!$A:$O,X$1,FALSE)</f>
        <v>74.16</v>
      </c>
      <c r="Y25">
        <f>VLOOKUP($S25,Sheet1!$A:$O,Y$1,FALSE)</f>
        <v>1.91</v>
      </c>
      <c r="Z25">
        <f>VLOOKUP($S25,Sheet1!$A:$O,Z$1,FALSE)</f>
        <v>0</v>
      </c>
      <c r="AA25">
        <f>VLOOKUP($S25,Sheet1!$A:$O,AA$1,FALSE)</f>
        <v>0</v>
      </c>
      <c r="AB25">
        <f>VLOOKUP($S25,Sheet1!$A:$O,AB$1,FALSE)</f>
        <v>10.09</v>
      </c>
      <c r="AC25">
        <f>VLOOKUP($S25,Sheet1!$A:$O,AC$1,FALSE)</f>
        <v>15.33</v>
      </c>
      <c r="AD25">
        <f>VLOOKUP($S25,Sheet1!$A:$O,AD$1,FALSE)</f>
        <v>19.82</v>
      </c>
      <c r="AE25">
        <f>VLOOKUP($S25,Sheet1!$A:$O,AE$1,FALSE)</f>
        <v>23.44</v>
      </c>
      <c r="AF25">
        <f>VLOOKUP($S25,Sheet1!$A:$O,AF$1,FALSE)</f>
        <v>28.06</v>
      </c>
      <c r="AG25">
        <f>VLOOKUP($S25,Sheet1!$A:$O,AG$1,FALSE)</f>
        <v>38.450000000000003</v>
      </c>
    </row>
    <row r="26" spans="1:33">
      <c r="A26" s="8" t="s">
        <v>81</v>
      </c>
      <c r="B26" s="1" t="s">
        <v>32</v>
      </c>
      <c r="C26" s="2">
        <f t="shared" si="11"/>
        <v>0.08</v>
      </c>
      <c r="D26" s="2">
        <f t="shared" si="12"/>
        <v>1.65</v>
      </c>
      <c r="E26" s="2">
        <f t="shared" si="13"/>
        <v>11.22</v>
      </c>
      <c r="F26" s="2">
        <f t="shared" si="14"/>
        <v>72.08</v>
      </c>
      <c r="G26" s="2">
        <f t="shared" si="15"/>
        <v>14.97</v>
      </c>
      <c r="H26" s="2">
        <f t="shared" si="16"/>
        <v>0.01</v>
      </c>
      <c r="I26" s="2">
        <f t="shared" si="17"/>
        <v>0</v>
      </c>
      <c r="J26" s="2">
        <f t="shared" si="2"/>
        <v>98.27</v>
      </c>
      <c r="K26" s="2">
        <f t="shared" si="4"/>
        <v>10.79</v>
      </c>
      <c r="L26" s="19">
        <f t="shared" si="5"/>
        <v>19.54</v>
      </c>
      <c r="M26" s="27">
        <f t="shared" si="6"/>
        <v>24.16</v>
      </c>
      <c r="N26" s="23">
        <f t="shared" si="7"/>
        <v>28.01</v>
      </c>
      <c r="O26" s="2">
        <f t="shared" si="8"/>
        <v>33.53</v>
      </c>
      <c r="P26" s="9">
        <f t="shared" si="9"/>
        <v>46.36</v>
      </c>
      <c r="R26" s="3">
        <f t="shared" si="10"/>
        <v>1.433469805527124</v>
      </c>
      <c r="S26" t="s">
        <v>78</v>
      </c>
      <c r="T26">
        <f>VLOOKUP($S26,Sheet1!$A:$O,T$1,FALSE)</f>
        <v>0.08</v>
      </c>
      <c r="U26">
        <f>VLOOKUP($S26,Sheet1!$A:$O,U$1,FALSE)</f>
        <v>1.65</v>
      </c>
      <c r="V26">
        <f>VLOOKUP($S26,Sheet1!$A:$O,V$1,FALSE)</f>
        <v>98.27</v>
      </c>
      <c r="W26">
        <f>VLOOKUP($S26,Sheet1!$A:$O,W$1,FALSE)</f>
        <v>11.22</v>
      </c>
      <c r="X26">
        <f>VLOOKUP($S26,Sheet1!$A:$O,X$1,FALSE)</f>
        <v>72.08</v>
      </c>
      <c r="Y26">
        <f>VLOOKUP($S26,Sheet1!$A:$O,Y$1,FALSE)</f>
        <v>14.97</v>
      </c>
      <c r="Z26">
        <f>VLOOKUP($S26,Sheet1!$A:$O,Z$1,FALSE)</f>
        <v>0.01</v>
      </c>
      <c r="AA26">
        <f>VLOOKUP($S26,Sheet1!$A:$O,AA$1,FALSE)</f>
        <v>0</v>
      </c>
      <c r="AB26">
        <f>VLOOKUP($S26,Sheet1!$A:$O,AB$1,FALSE)</f>
        <v>10.79</v>
      </c>
      <c r="AC26">
        <f>VLOOKUP($S26,Sheet1!$A:$O,AC$1,FALSE)</f>
        <v>19.54</v>
      </c>
      <c r="AD26">
        <f>VLOOKUP($S26,Sheet1!$A:$O,AD$1,FALSE)</f>
        <v>24.16</v>
      </c>
      <c r="AE26">
        <f>VLOOKUP($S26,Sheet1!$A:$O,AE$1,FALSE)</f>
        <v>28.01</v>
      </c>
      <c r="AF26">
        <f>VLOOKUP($S26,Sheet1!$A:$O,AF$1,FALSE)</f>
        <v>33.53</v>
      </c>
      <c r="AG26">
        <f>VLOOKUP($S26,Sheet1!$A:$O,AG$1,FALSE)</f>
        <v>46.36</v>
      </c>
    </row>
    <row r="27" spans="1:33" ht="15.75" thickBot="1">
      <c r="A27" s="10" t="s">
        <v>81</v>
      </c>
      <c r="B27" s="11" t="s">
        <v>18</v>
      </c>
      <c r="C27" s="12">
        <f t="shared" si="11"/>
        <v>0.12</v>
      </c>
      <c r="D27" s="12">
        <f t="shared" si="12"/>
        <v>1.2</v>
      </c>
      <c r="E27" s="12">
        <f t="shared" si="13"/>
        <v>6.77</v>
      </c>
      <c r="F27" s="12">
        <f t="shared" si="14"/>
        <v>49.28</v>
      </c>
      <c r="G27" s="12">
        <f t="shared" si="15"/>
        <v>41.89</v>
      </c>
      <c r="H27" s="12">
        <f t="shared" si="16"/>
        <v>0.74</v>
      </c>
      <c r="I27" s="12">
        <f t="shared" si="17"/>
        <v>0</v>
      </c>
      <c r="J27" s="12">
        <f t="shared" si="2"/>
        <v>98.68</v>
      </c>
      <c r="K27" s="12">
        <f t="shared" si="4"/>
        <v>13.18</v>
      </c>
      <c r="L27" s="20">
        <f t="shared" si="5"/>
        <v>23.92</v>
      </c>
      <c r="M27" s="28">
        <f t="shared" si="6"/>
        <v>28.84</v>
      </c>
      <c r="N27" s="24">
        <f t="shared" si="7"/>
        <v>33.35</v>
      </c>
      <c r="O27" s="12">
        <f t="shared" si="8"/>
        <v>39.72</v>
      </c>
      <c r="P27" s="13">
        <f t="shared" si="9"/>
        <v>54.13</v>
      </c>
      <c r="R27" s="3">
        <f t="shared" si="10"/>
        <v>1.3942307692307692</v>
      </c>
      <c r="S27" t="s">
        <v>76</v>
      </c>
      <c r="T27">
        <f>VLOOKUP($S27,Sheet1!$A:$O,T$1,FALSE)</f>
        <v>0.12</v>
      </c>
      <c r="U27">
        <f>VLOOKUP($S27,Sheet1!$A:$O,U$1,FALSE)</f>
        <v>1.2</v>
      </c>
      <c r="V27">
        <f>VLOOKUP($S27,Sheet1!$A:$O,V$1,FALSE)</f>
        <v>98.68</v>
      </c>
      <c r="W27">
        <f>VLOOKUP($S27,Sheet1!$A:$O,W$1,FALSE)</f>
        <v>6.77</v>
      </c>
      <c r="X27">
        <f>VLOOKUP($S27,Sheet1!$A:$O,X$1,FALSE)</f>
        <v>49.28</v>
      </c>
      <c r="Y27">
        <f>VLOOKUP($S27,Sheet1!$A:$O,Y$1,FALSE)</f>
        <v>41.89</v>
      </c>
      <c r="Z27">
        <f>VLOOKUP($S27,Sheet1!$A:$O,Z$1,FALSE)</f>
        <v>0.74</v>
      </c>
      <c r="AA27">
        <f>VLOOKUP($S27,Sheet1!$A:$O,AA$1,FALSE)</f>
        <v>0</v>
      </c>
      <c r="AB27">
        <f>VLOOKUP($S27,Sheet1!$A:$O,AB$1,FALSE)</f>
        <v>13.18</v>
      </c>
      <c r="AC27">
        <f>VLOOKUP($S27,Sheet1!$A:$O,AC$1,FALSE)</f>
        <v>23.92</v>
      </c>
      <c r="AD27">
        <f>VLOOKUP($S27,Sheet1!$A:$O,AD$1,FALSE)</f>
        <v>28.84</v>
      </c>
      <c r="AE27">
        <f>VLOOKUP($S27,Sheet1!$A:$O,AE$1,FALSE)</f>
        <v>33.35</v>
      </c>
      <c r="AF27">
        <f>VLOOKUP($S27,Sheet1!$A:$O,AF$1,FALSE)</f>
        <v>39.72</v>
      </c>
      <c r="AG27">
        <f>VLOOKUP($S27,Sheet1!$A:$O,AG$1,FALSE)</f>
        <v>54.13</v>
      </c>
    </row>
    <row r="28" spans="1:33">
      <c r="A28" s="4" t="s">
        <v>26</v>
      </c>
      <c r="B28" s="5" t="s">
        <v>17</v>
      </c>
      <c r="C28" s="6">
        <f t="shared" si="11"/>
        <v>0.22</v>
      </c>
      <c r="D28" s="6">
        <f t="shared" si="12"/>
        <v>0.55000000000000004</v>
      </c>
      <c r="E28" s="6">
        <f t="shared" si="13"/>
        <v>2.2599999999999998</v>
      </c>
      <c r="F28" s="6">
        <f t="shared" si="14"/>
        <v>12.73</v>
      </c>
      <c r="G28" s="6">
        <f t="shared" si="15"/>
        <v>42.39</v>
      </c>
      <c r="H28" s="6">
        <f t="shared" si="16"/>
        <v>37.630000000000003</v>
      </c>
      <c r="I28" s="6">
        <f t="shared" si="17"/>
        <v>4.22</v>
      </c>
      <c r="J28" s="6">
        <f t="shared" si="2"/>
        <v>99.23</v>
      </c>
      <c r="K28" s="6">
        <f t="shared" si="4"/>
        <v>20.329999999999998</v>
      </c>
      <c r="L28" s="18">
        <f t="shared" si="5"/>
        <v>35.159999999999997</v>
      </c>
      <c r="M28" s="26">
        <f t="shared" si="6"/>
        <v>42.94</v>
      </c>
      <c r="N28" s="22">
        <f t="shared" si="7"/>
        <v>49.61</v>
      </c>
      <c r="O28" s="6">
        <f t="shared" si="8"/>
        <v>59.2</v>
      </c>
      <c r="P28" s="7">
        <f t="shared" si="9"/>
        <v>78.150000000000006</v>
      </c>
      <c r="R28" s="3">
        <f t="shared" si="10"/>
        <v>1.4109783845278727</v>
      </c>
      <c r="S28" t="s">
        <v>17</v>
      </c>
      <c r="T28">
        <f>VLOOKUP($S28,Sheet1!$A:$O,T$1,FALSE)</f>
        <v>0.22</v>
      </c>
      <c r="U28">
        <f>VLOOKUP($S28,Sheet1!$A:$O,U$1,FALSE)</f>
        <v>0.55000000000000004</v>
      </c>
      <c r="V28">
        <f>VLOOKUP($S28,Sheet1!$A:$O,V$1,FALSE)</f>
        <v>99.23</v>
      </c>
      <c r="W28">
        <f>VLOOKUP($S28,Sheet1!$A:$O,W$1,FALSE)</f>
        <v>2.2599999999999998</v>
      </c>
      <c r="X28">
        <f>VLOOKUP($S28,Sheet1!$A:$O,X$1,FALSE)</f>
        <v>12.73</v>
      </c>
      <c r="Y28">
        <f>VLOOKUP($S28,Sheet1!$A:$O,Y$1,FALSE)</f>
        <v>42.39</v>
      </c>
      <c r="Z28">
        <f>VLOOKUP($S28,Sheet1!$A:$O,Z$1,FALSE)</f>
        <v>37.630000000000003</v>
      </c>
      <c r="AA28">
        <f>VLOOKUP($S28,Sheet1!$A:$O,AA$1,FALSE)</f>
        <v>4.22</v>
      </c>
      <c r="AB28">
        <f>VLOOKUP($S28,Sheet1!$A:$O,AB$1,FALSE)</f>
        <v>20.329999999999998</v>
      </c>
      <c r="AC28">
        <f>VLOOKUP($S28,Sheet1!$A:$O,AC$1,FALSE)</f>
        <v>35.159999999999997</v>
      </c>
      <c r="AD28">
        <f>VLOOKUP($S28,Sheet1!$A:$O,AD$1,FALSE)</f>
        <v>42.94</v>
      </c>
      <c r="AE28">
        <f>VLOOKUP($S28,Sheet1!$A:$O,AE$1,FALSE)</f>
        <v>49.61</v>
      </c>
      <c r="AF28">
        <f>VLOOKUP($S28,Sheet1!$A:$O,AF$1,FALSE)</f>
        <v>59.2</v>
      </c>
      <c r="AG28">
        <f>VLOOKUP($S28,Sheet1!$A:$O,AG$1,FALSE)</f>
        <v>78.150000000000006</v>
      </c>
    </row>
    <row r="29" spans="1:33" ht="15.75" thickBot="1">
      <c r="A29" s="10" t="s">
        <v>59</v>
      </c>
      <c r="B29" s="11" t="s">
        <v>60</v>
      </c>
      <c r="C29" s="12">
        <f t="shared" ref="C29" si="47">T29</f>
        <v>3.4</v>
      </c>
      <c r="D29" s="12">
        <f t="shared" ref="D29" si="48">U29</f>
        <v>3.45</v>
      </c>
      <c r="E29" s="12">
        <f t="shared" ref="E29" si="49">W29</f>
        <v>7.81</v>
      </c>
      <c r="F29" s="12">
        <f t="shared" ref="F29" si="50">X29</f>
        <v>20.43</v>
      </c>
      <c r="G29" s="12">
        <f t="shared" ref="G29" si="51">Y29</f>
        <v>31.22</v>
      </c>
      <c r="H29" s="12">
        <f t="shared" ref="H29" si="52">Z29</f>
        <v>19.03</v>
      </c>
      <c r="I29" s="12">
        <f t="shared" ref="I29" si="53">AA29</f>
        <v>14.65</v>
      </c>
      <c r="J29" s="12">
        <f t="shared" si="2"/>
        <v>93.15</v>
      </c>
      <c r="K29" s="12">
        <f t="shared" si="4"/>
        <v>11.03</v>
      </c>
      <c r="L29" s="20">
        <f t="shared" si="5"/>
        <v>27.44</v>
      </c>
      <c r="M29" s="28">
        <f t="shared" si="6"/>
        <v>38.61</v>
      </c>
      <c r="N29" s="24">
        <f t="shared" si="7"/>
        <v>52.23</v>
      </c>
      <c r="O29" s="12">
        <f t="shared" si="8"/>
        <v>71.42</v>
      </c>
      <c r="P29" s="13">
        <f t="shared" si="9"/>
        <v>90.16</v>
      </c>
      <c r="R29" s="3">
        <f t="shared" si="10"/>
        <v>1.9034256559766762</v>
      </c>
      <c r="S29" t="s">
        <v>58</v>
      </c>
      <c r="T29">
        <f>VLOOKUP($S29,Sheet1!$A:$O,T$1,FALSE)</f>
        <v>3.4</v>
      </c>
      <c r="U29">
        <f>VLOOKUP($S29,Sheet1!$A:$O,U$1,FALSE)</f>
        <v>3.45</v>
      </c>
      <c r="V29">
        <f>VLOOKUP($S29,Sheet1!$A:$O,V$1,FALSE)</f>
        <v>93.15</v>
      </c>
      <c r="W29">
        <f>VLOOKUP($S29,Sheet1!$A:$O,W$1,FALSE)</f>
        <v>7.81</v>
      </c>
      <c r="X29">
        <f>VLOOKUP($S29,Sheet1!$A:$O,X$1,FALSE)</f>
        <v>20.43</v>
      </c>
      <c r="Y29">
        <f>VLOOKUP($S29,Sheet1!$A:$O,Y$1,FALSE)</f>
        <v>31.22</v>
      </c>
      <c r="Z29">
        <f>VLOOKUP($S29,Sheet1!$A:$O,Z$1,FALSE)</f>
        <v>19.03</v>
      </c>
      <c r="AA29">
        <f>VLOOKUP($S29,Sheet1!$A:$O,AA$1,FALSE)</f>
        <v>14.65</v>
      </c>
      <c r="AB29">
        <f>VLOOKUP($S29,Sheet1!$A:$O,AB$1,FALSE)</f>
        <v>11.03</v>
      </c>
      <c r="AC29">
        <f>VLOOKUP($S29,Sheet1!$A:$O,AC$1,FALSE)</f>
        <v>27.44</v>
      </c>
      <c r="AD29">
        <f>VLOOKUP($S29,Sheet1!$A:$O,AD$1,FALSE)</f>
        <v>38.61</v>
      </c>
      <c r="AE29">
        <f>VLOOKUP($S29,Sheet1!$A:$O,AE$1,FALSE)</f>
        <v>52.23</v>
      </c>
      <c r="AF29">
        <f>VLOOKUP($S29,Sheet1!$A:$O,AF$1,FALSE)</f>
        <v>71.42</v>
      </c>
      <c r="AG29">
        <f>VLOOKUP($S29,Sheet1!$A:$O,AG$1,FALSE)</f>
        <v>90.16</v>
      </c>
    </row>
    <row r="30" spans="1:33">
      <c r="A30" s="4" t="s">
        <v>53</v>
      </c>
      <c r="B30" s="5" t="s">
        <v>54</v>
      </c>
      <c r="C30" s="6">
        <f t="shared" ref="C30:C31" si="54">T30</f>
        <v>7.0000000000000007E-2</v>
      </c>
      <c r="D30" s="6">
        <f t="shared" ref="D30:D31" si="55">U30</f>
        <v>0.22</v>
      </c>
      <c r="E30" s="6">
        <f t="shared" ref="E30:E31" si="56">W30</f>
        <v>4.43</v>
      </c>
      <c r="F30" s="6">
        <f t="shared" ref="F30:F31" si="57">X30</f>
        <v>69.69</v>
      </c>
      <c r="G30" s="6">
        <f t="shared" ref="G30:G31" si="58">Y30</f>
        <v>25.31</v>
      </c>
      <c r="H30" s="6">
        <f t="shared" ref="H30:H31" si="59">Z30</f>
        <v>0.28999999999999998</v>
      </c>
      <c r="I30" s="6">
        <f t="shared" ref="I30:I31" si="60">AA30</f>
        <v>0</v>
      </c>
      <c r="J30" s="6">
        <f t="shared" si="2"/>
        <v>99.72</v>
      </c>
      <c r="K30" s="6">
        <f t="shared" si="4"/>
        <v>15.45</v>
      </c>
      <c r="L30" s="18">
        <f t="shared" si="5"/>
        <v>21.5</v>
      </c>
      <c r="M30" s="26">
        <f t="shared" si="6"/>
        <v>25.73</v>
      </c>
      <c r="N30" s="22">
        <f t="shared" si="7"/>
        <v>30.18</v>
      </c>
      <c r="O30" s="6">
        <f t="shared" si="8"/>
        <v>36.770000000000003</v>
      </c>
      <c r="P30" s="7">
        <f t="shared" si="9"/>
        <v>53.97</v>
      </c>
      <c r="R30" s="3">
        <f t="shared" si="10"/>
        <v>1.4037209302325582</v>
      </c>
      <c r="S30" t="s">
        <v>52</v>
      </c>
      <c r="T30">
        <f>VLOOKUP($S30,Sheet1!$A:$O,T$1,FALSE)</f>
        <v>7.0000000000000007E-2</v>
      </c>
      <c r="U30">
        <f>VLOOKUP($S30,Sheet1!$A:$O,U$1,FALSE)</f>
        <v>0.22</v>
      </c>
      <c r="V30">
        <f>VLOOKUP($S30,Sheet1!$A:$O,V$1,FALSE)</f>
        <v>99.72</v>
      </c>
      <c r="W30">
        <f>VLOOKUP($S30,Sheet1!$A:$O,W$1,FALSE)</f>
        <v>4.43</v>
      </c>
      <c r="X30">
        <f>VLOOKUP($S30,Sheet1!$A:$O,X$1,FALSE)</f>
        <v>69.69</v>
      </c>
      <c r="Y30">
        <f>VLOOKUP($S30,Sheet1!$A:$O,Y$1,FALSE)</f>
        <v>25.31</v>
      </c>
      <c r="Z30">
        <f>VLOOKUP($S30,Sheet1!$A:$O,Z$1,FALSE)</f>
        <v>0.28999999999999998</v>
      </c>
      <c r="AA30">
        <f>VLOOKUP($S30,Sheet1!$A:$O,AA$1,FALSE)</f>
        <v>0</v>
      </c>
      <c r="AB30">
        <f>VLOOKUP($S30,Sheet1!$A:$O,AB$1,FALSE)</f>
        <v>15.45</v>
      </c>
      <c r="AC30">
        <f>VLOOKUP($S30,Sheet1!$A:$O,AC$1,FALSE)</f>
        <v>21.5</v>
      </c>
      <c r="AD30">
        <f>VLOOKUP($S30,Sheet1!$A:$O,AD$1,FALSE)</f>
        <v>25.73</v>
      </c>
      <c r="AE30">
        <f>VLOOKUP($S30,Sheet1!$A:$O,AE$1,FALSE)</f>
        <v>30.18</v>
      </c>
      <c r="AF30">
        <f>VLOOKUP($S30,Sheet1!$A:$O,AF$1,FALSE)</f>
        <v>36.770000000000003</v>
      </c>
      <c r="AG30">
        <f>VLOOKUP($S30,Sheet1!$A:$O,AG$1,FALSE)</f>
        <v>53.97</v>
      </c>
    </row>
    <row r="31" spans="1:33" ht="15.75" thickBot="1">
      <c r="A31" s="10" t="s">
        <v>53</v>
      </c>
      <c r="B31" s="11" t="s">
        <v>55</v>
      </c>
      <c r="C31" s="12">
        <f t="shared" si="54"/>
        <v>0.5</v>
      </c>
      <c r="D31" s="12">
        <f t="shared" si="55"/>
        <v>0.99</v>
      </c>
      <c r="E31" s="12">
        <f t="shared" si="56"/>
        <v>5.86</v>
      </c>
      <c r="F31" s="12">
        <f t="shared" si="57"/>
        <v>48.04</v>
      </c>
      <c r="G31" s="12">
        <f t="shared" si="58"/>
        <v>41.84</v>
      </c>
      <c r="H31" s="12">
        <f t="shared" si="59"/>
        <v>2.76</v>
      </c>
      <c r="I31" s="12">
        <f t="shared" si="60"/>
        <v>0.01</v>
      </c>
      <c r="J31" s="12">
        <f t="shared" si="2"/>
        <v>98.51</v>
      </c>
      <c r="K31" s="12">
        <f t="shared" si="4"/>
        <v>13.99</v>
      </c>
      <c r="L31" s="20">
        <f t="shared" si="5"/>
        <v>23.46</v>
      </c>
      <c r="M31" s="28">
        <f t="shared" si="6"/>
        <v>29.06</v>
      </c>
      <c r="N31" s="24">
        <f t="shared" si="7"/>
        <v>34.36</v>
      </c>
      <c r="O31" s="12">
        <f t="shared" si="8"/>
        <v>42.54</v>
      </c>
      <c r="P31" s="13">
        <f t="shared" si="9"/>
        <v>61.67</v>
      </c>
      <c r="R31" s="3">
        <f t="shared" si="10"/>
        <v>1.4646206308610399</v>
      </c>
      <c r="S31" t="s">
        <v>51</v>
      </c>
      <c r="T31">
        <f>VLOOKUP($S31,Sheet1!$A:$O,T$1,FALSE)</f>
        <v>0.5</v>
      </c>
      <c r="U31">
        <f>VLOOKUP($S31,Sheet1!$A:$O,U$1,FALSE)</f>
        <v>0.99</v>
      </c>
      <c r="V31">
        <f>VLOOKUP($S31,Sheet1!$A:$O,V$1,FALSE)</f>
        <v>98.51</v>
      </c>
      <c r="W31">
        <f>VLOOKUP($S31,Sheet1!$A:$O,W$1,FALSE)</f>
        <v>5.86</v>
      </c>
      <c r="X31">
        <f>VLOOKUP($S31,Sheet1!$A:$O,X$1,FALSE)</f>
        <v>48.04</v>
      </c>
      <c r="Y31">
        <f>VLOOKUP($S31,Sheet1!$A:$O,Y$1,FALSE)</f>
        <v>41.84</v>
      </c>
      <c r="Z31">
        <f>VLOOKUP($S31,Sheet1!$A:$O,Z$1,FALSE)</f>
        <v>2.76</v>
      </c>
      <c r="AA31">
        <f>VLOOKUP($S31,Sheet1!$A:$O,AA$1,FALSE)</f>
        <v>0.01</v>
      </c>
      <c r="AB31">
        <f>VLOOKUP($S31,Sheet1!$A:$O,AB$1,FALSE)</f>
        <v>13.99</v>
      </c>
      <c r="AC31">
        <f>VLOOKUP($S31,Sheet1!$A:$O,AC$1,FALSE)</f>
        <v>23.46</v>
      </c>
      <c r="AD31">
        <f>VLOOKUP($S31,Sheet1!$A:$O,AD$1,FALSE)</f>
        <v>29.06</v>
      </c>
      <c r="AE31">
        <f>VLOOKUP($S31,Sheet1!$A:$O,AE$1,FALSE)</f>
        <v>34.36</v>
      </c>
      <c r="AF31">
        <f>VLOOKUP($S31,Sheet1!$A:$O,AF$1,FALSE)</f>
        <v>42.54</v>
      </c>
      <c r="AG31">
        <f>VLOOKUP($S31,Sheet1!$A:$O,AG$1,FALSE)</f>
        <v>61.67</v>
      </c>
    </row>
  </sheetData>
  <sortState ref="A2:AE4">
    <sortCondition ref="AD2:AD4"/>
  </sortState>
  <conditionalFormatting sqref="C2:J7 C9:J17 C23:J29">
    <cfRule type="colorScale" priority="41">
      <colorScale>
        <cfvo type="min" val="0"/>
        <cfvo type="max" val="0"/>
        <color rgb="FFFCFCFF"/>
        <color rgb="FF63BE7B"/>
      </colorScale>
    </cfRule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9:P17 K2:P7 R2:R17 R23:R31 K23:P29">
    <cfRule type="colorScale" priority="50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R2:R17 R23:R31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9:P17 K2:P7 K23:P29">
    <cfRule type="colorScale" priority="37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C30:J30">
    <cfRule type="colorScale" priority="34">
      <colorScale>
        <cfvo type="min" val="0"/>
        <cfvo type="max" val="0"/>
        <color rgb="FFFCFCFF"/>
        <color rgb="FF63BE7B"/>
      </colorScale>
    </cfRule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0:P30">
    <cfRule type="colorScale" priority="36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K30:P30">
    <cfRule type="colorScale" priority="32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C31:J31">
    <cfRule type="colorScale" priority="29">
      <colorScale>
        <cfvo type="min" val="0"/>
        <cfvo type="max" val="0"/>
        <color rgb="FFFCFCFF"/>
        <color rgb="FF63BE7B"/>
      </colorScale>
    </cfRule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31:P31">
    <cfRule type="colorScale" priority="31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K31:P31">
    <cfRule type="colorScale" priority="27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K9:P17 K2:P7 K23:P31">
    <cfRule type="colorScale" priority="26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C2:J7 C9:J17 C23:J31">
    <cfRule type="colorScale" priority="25">
      <colorScale>
        <cfvo type="min" val="0"/>
        <cfvo type="max" val="0"/>
        <color rgb="FFFCFCFF"/>
        <color rgb="FF63BE7B"/>
      </colorScale>
    </cfRule>
  </conditionalFormatting>
  <conditionalFormatting sqref="C8:J8">
    <cfRule type="colorScale" priority="20">
      <colorScale>
        <cfvo type="min" val="0"/>
        <cfvo type="max" val="0"/>
        <color rgb="FFFCFCFF"/>
        <color rgb="FF63BE7B"/>
      </colorScale>
    </cfRule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8:P8">
    <cfRule type="colorScale" priority="2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K8:P8">
    <cfRule type="colorScale" priority="19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K8:P8">
    <cfRule type="colorScale" priority="18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C8:J8">
    <cfRule type="colorScale" priority="17">
      <colorScale>
        <cfvo type="min" val="0"/>
        <cfvo type="max" val="0"/>
        <color rgb="FFFCFCFF"/>
        <color rgb="FF63BE7B"/>
      </colorScale>
    </cfRule>
  </conditionalFormatting>
  <conditionalFormatting sqref="K2:P17 K23:P31">
    <cfRule type="colorScale" priority="16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C2:I17 C23:I31">
    <cfRule type="colorScale" priority="12">
      <colorScale>
        <cfvo type="min" val="0"/>
        <cfvo type="max" val="0"/>
        <color rgb="FFFCFCFF"/>
        <color rgb="FF63BE7B"/>
      </colorScale>
    </cfRule>
  </conditionalFormatting>
  <conditionalFormatting sqref="J2:J17 J23:J31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18:J22">
    <cfRule type="colorScale" priority="9">
      <colorScale>
        <cfvo type="min" val="0"/>
        <cfvo type="max" val="0"/>
        <color rgb="FFFCFCFF"/>
        <color rgb="FF63BE7B"/>
      </colorScale>
    </cfRule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18:R22 K18:P22">
    <cfRule type="colorScale" priority="11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R18:R22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8:P22">
    <cfRule type="colorScale" priority="7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K18:P22">
    <cfRule type="colorScale" priority="6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conditionalFormatting sqref="C18:J22">
    <cfRule type="colorScale" priority="5">
      <colorScale>
        <cfvo type="min" val="0"/>
        <cfvo type="max" val="0"/>
        <color rgb="FFFCFCFF"/>
        <color rgb="FF63BE7B"/>
      </colorScale>
    </cfRule>
  </conditionalFormatting>
  <conditionalFormatting sqref="K18:P22">
    <cfRule type="colorScale" priority="4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C18:I22">
    <cfRule type="colorScale" priority="2">
      <colorScale>
        <cfvo type="min" val="0"/>
        <cfvo type="max" val="0"/>
        <color rgb="FFFCFCFF"/>
        <color rgb="FF63BE7B"/>
      </colorScale>
    </cfRule>
  </conditionalFormatting>
  <conditionalFormatting sqref="J18:J2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P31">
    <cfRule type="colorScale" priority="1">
      <colorScale>
        <cfvo type="min" val="0"/>
        <cfvo type="percentile" val="50"/>
        <cfvo type="max" val="0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4"/>
  <sheetViews>
    <sheetView workbookViewId="0">
      <selection sqref="A1:O34"/>
    </sheetView>
  </sheetViews>
  <sheetFormatPr defaultRowHeight="15"/>
  <cols>
    <col min="1" max="1" width="30.5703125" bestFit="1" customWidth="1"/>
    <col min="2" max="2" width="5.42578125" bestFit="1" customWidth="1"/>
    <col min="3" max="3" width="11.7109375" bestFit="1" customWidth="1"/>
    <col min="4" max="4" width="9.85546875" bestFit="1" customWidth="1"/>
    <col min="5" max="9" width="6.5703125" bestFit="1" customWidth="1"/>
    <col min="10" max="12" width="5" bestFit="1" customWidth="1"/>
    <col min="13" max="13" width="6.28515625" bestFit="1" customWidth="1"/>
  </cols>
  <sheetData>
    <row r="1" spans="1:15">
      <c r="A1" t="s">
        <v>0</v>
      </c>
      <c r="B1" t="s">
        <v>3</v>
      </c>
      <c r="C1" t="s">
        <v>2</v>
      </c>
      <c r="D1" t="s">
        <v>1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</v>
      </c>
      <c r="K1" t="s">
        <v>71</v>
      </c>
      <c r="L1" t="s">
        <v>5</v>
      </c>
      <c r="M1" t="s">
        <v>72</v>
      </c>
      <c r="N1" t="s">
        <v>6</v>
      </c>
      <c r="O1" t="s">
        <v>7</v>
      </c>
    </row>
    <row r="2" spans="1:15">
      <c r="A2" t="s">
        <v>8</v>
      </c>
      <c r="B2">
        <v>0.03</v>
      </c>
      <c r="C2">
        <v>0.04</v>
      </c>
      <c r="D2">
        <v>99.93</v>
      </c>
      <c r="E2">
        <v>0.09</v>
      </c>
      <c r="F2">
        <v>77.8</v>
      </c>
      <c r="G2">
        <v>22.04</v>
      </c>
      <c r="H2">
        <v>0</v>
      </c>
      <c r="I2">
        <v>0</v>
      </c>
      <c r="J2">
        <v>23.84</v>
      </c>
      <c r="K2">
        <v>26.67</v>
      </c>
      <c r="L2">
        <v>28.22</v>
      </c>
      <c r="M2">
        <v>29.73</v>
      </c>
      <c r="N2">
        <v>31.7</v>
      </c>
      <c r="O2">
        <v>37.32</v>
      </c>
    </row>
    <row r="3" spans="1:15">
      <c r="A3" t="s">
        <v>9</v>
      </c>
      <c r="B3">
        <v>0.18</v>
      </c>
      <c r="C3">
        <v>0.04</v>
      </c>
      <c r="D3">
        <v>99.77</v>
      </c>
      <c r="E3">
        <v>11.34</v>
      </c>
      <c r="F3">
        <v>88.43</v>
      </c>
      <c r="G3">
        <v>0</v>
      </c>
      <c r="H3">
        <v>0</v>
      </c>
      <c r="I3">
        <v>0</v>
      </c>
      <c r="J3">
        <v>12.77</v>
      </c>
      <c r="K3">
        <v>17.18</v>
      </c>
      <c r="L3">
        <v>19.170000000000002</v>
      </c>
      <c r="M3">
        <v>20.97</v>
      </c>
      <c r="N3">
        <v>22.84</v>
      </c>
      <c r="O3">
        <v>28.63</v>
      </c>
    </row>
    <row r="4" spans="1:15">
      <c r="A4" t="s">
        <v>10</v>
      </c>
      <c r="B4">
        <v>0</v>
      </c>
      <c r="C4">
        <v>3.73</v>
      </c>
      <c r="D4">
        <v>96.27</v>
      </c>
      <c r="E4">
        <v>96.27</v>
      </c>
      <c r="F4">
        <v>0</v>
      </c>
      <c r="G4">
        <v>0</v>
      </c>
      <c r="H4">
        <v>0</v>
      </c>
      <c r="I4">
        <v>0</v>
      </c>
      <c r="J4">
        <v>5.99</v>
      </c>
      <c r="K4">
        <v>7.32</v>
      </c>
      <c r="L4">
        <v>8.41</v>
      </c>
      <c r="M4">
        <v>10.11</v>
      </c>
      <c r="N4">
        <v>12.14</v>
      </c>
      <c r="O4">
        <v>14.04</v>
      </c>
    </row>
    <row r="5" spans="1:15">
      <c r="A5" t="s">
        <v>11</v>
      </c>
      <c r="B5">
        <v>22.07</v>
      </c>
      <c r="C5">
        <v>69.41</v>
      </c>
      <c r="D5">
        <v>8.52</v>
      </c>
      <c r="E5">
        <v>8.52</v>
      </c>
      <c r="F5">
        <v>0</v>
      </c>
      <c r="G5">
        <v>0</v>
      </c>
      <c r="H5">
        <v>0</v>
      </c>
      <c r="I5">
        <v>0</v>
      </c>
      <c r="J5">
        <v>5.28</v>
      </c>
      <c r="K5">
        <v>6.12</v>
      </c>
      <c r="L5">
        <v>6.96</v>
      </c>
      <c r="M5">
        <v>7.8</v>
      </c>
      <c r="N5">
        <v>8.9</v>
      </c>
      <c r="O5">
        <v>13.1</v>
      </c>
    </row>
    <row r="6" spans="1:15">
      <c r="A6" t="s">
        <v>12</v>
      </c>
      <c r="B6">
        <v>2.1800000000000002</v>
      </c>
      <c r="C6">
        <v>3.83</v>
      </c>
      <c r="D6">
        <v>93.99</v>
      </c>
      <c r="E6">
        <v>93.99</v>
      </c>
      <c r="F6">
        <v>0</v>
      </c>
      <c r="G6">
        <v>0</v>
      </c>
      <c r="H6">
        <v>0</v>
      </c>
      <c r="I6">
        <v>0</v>
      </c>
      <c r="J6">
        <v>6.13</v>
      </c>
      <c r="K6">
        <v>7.21</v>
      </c>
      <c r="L6">
        <v>7.8</v>
      </c>
      <c r="M6">
        <v>8.33</v>
      </c>
      <c r="N6">
        <v>9.08</v>
      </c>
      <c r="O6">
        <v>12.47</v>
      </c>
    </row>
    <row r="7" spans="1:15">
      <c r="A7" t="s">
        <v>13</v>
      </c>
      <c r="B7">
        <v>0</v>
      </c>
      <c r="C7">
        <v>0.02</v>
      </c>
      <c r="D7">
        <v>99.98</v>
      </c>
      <c r="E7">
        <v>0.19</v>
      </c>
      <c r="F7">
        <v>88.13</v>
      </c>
      <c r="G7">
        <v>11.66</v>
      </c>
      <c r="H7">
        <v>0</v>
      </c>
      <c r="I7">
        <v>0</v>
      </c>
      <c r="J7">
        <v>22.6</v>
      </c>
      <c r="K7">
        <v>25.87</v>
      </c>
      <c r="L7">
        <v>27.45</v>
      </c>
      <c r="M7">
        <v>28.78</v>
      </c>
      <c r="N7">
        <v>31.8</v>
      </c>
      <c r="O7">
        <v>41.73</v>
      </c>
    </row>
    <row r="8" spans="1:15">
      <c r="A8" t="s">
        <v>14</v>
      </c>
      <c r="B8">
        <v>0.12</v>
      </c>
      <c r="C8">
        <v>0.19</v>
      </c>
      <c r="D8">
        <v>99.68</v>
      </c>
      <c r="E8">
        <v>0.52</v>
      </c>
      <c r="F8">
        <v>28.25</v>
      </c>
      <c r="G8">
        <v>66.81</v>
      </c>
      <c r="H8">
        <v>4.0999999999999996</v>
      </c>
      <c r="I8">
        <v>0</v>
      </c>
      <c r="J8">
        <v>23.49</v>
      </c>
      <c r="K8">
        <v>29.27</v>
      </c>
      <c r="L8">
        <v>34.369999999999997</v>
      </c>
      <c r="M8">
        <v>39.659999999999997</v>
      </c>
      <c r="N8">
        <v>44.61</v>
      </c>
      <c r="O8">
        <v>50.19</v>
      </c>
    </row>
    <row r="9" spans="1:15">
      <c r="A9" t="s">
        <v>15</v>
      </c>
      <c r="B9">
        <v>0.21</v>
      </c>
      <c r="C9">
        <v>0.5</v>
      </c>
      <c r="D9">
        <v>99.29</v>
      </c>
      <c r="E9">
        <v>2.79</v>
      </c>
      <c r="F9">
        <v>45.93</v>
      </c>
      <c r="G9">
        <v>50.57</v>
      </c>
      <c r="H9">
        <v>0</v>
      </c>
      <c r="I9">
        <v>0</v>
      </c>
      <c r="J9">
        <v>18.079999999999998</v>
      </c>
      <c r="K9">
        <v>26.54</v>
      </c>
      <c r="L9">
        <v>30.13</v>
      </c>
      <c r="M9">
        <v>32.520000000000003</v>
      </c>
      <c r="N9">
        <v>35.35</v>
      </c>
      <c r="O9">
        <v>43.13</v>
      </c>
    </row>
    <row r="10" spans="1:15">
      <c r="A10" t="s">
        <v>16</v>
      </c>
      <c r="B10">
        <v>0.51</v>
      </c>
      <c r="C10">
        <v>0.78</v>
      </c>
      <c r="D10">
        <v>98.71</v>
      </c>
      <c r="E10">
        <v>3.81</v>
      </c>
      <c r="F10">
        <v>33.9</v>
      </c>
      <c r="G10">
        <v>61</v>
      </c>
      <c r="H10">
        <v>0</v>
      </c>
      <c r="I10">
        <v>0</v>
      </c>
      <c r="J10">
        <v>17.399999999999999</v>
      </c>
      <c r="K10">
        <v>28.39</v>
      </c>
      <c r="L10">
        <v>31.07</v>
      </c>
      <c r="M10">
        <v>32.86</v>
      </c>
      <c r="N10">
        <v>35.56</v>
      </c>
      <c r="O10">
        <v>44.89</v>
      </c>
    </row>
    <row r="11" spans="1:15">
      <c r="A11" t="s">
        <v>17</v>
      </c>
      <c r="B11">
        <v>0.22</v>
      </c>
      <c r="C11">
        <v>0.55000000000000004</v>
      </c>
      <c r="D11">
        <v>99.23</v>
      </c>
      <c r="E11">
        <v>2.2599999999999998</v>
      </c>
      <c r="F11">
        <v>12.73</v>
      </c>
      <c r="G11">
        <v>42.39</v>
      </c>
      <c r="H11">
        <v>37.630000000000003</v>
      </c>
      <c r="I11">
        <v>4.22</v>
      </c>
      <c r="J11">
        <v>20.329999999999998</v>
      </c>
      <c r="K11">
        <v>35.159999999999997</v>
      </c>
      <c r="L11">
        <v>42.94</v>
      </c>
      <c r="M11">
        <v>49.61</v>
      </c>
      <c r="N11">
        <v>59.2</v>
      </c>
      <c r="O11">
        <v>78.150000000000006</v>
      </c>
    </row>
    <row r="12" spans="1:15">
      <c r="A12" t="s">
        <v>18</v>
      </c>
      <c r="B12">
        <v>0.1</v>
      </c>
      <c r="C12">
        <v>0.86</v>
      </c>
      <c r="D12">
        <v>99.04</v>
      </c>
      <c r="E12">
        <v>6.17</v>
      </c>
      <c r="F12">
        <v>39.659999999999997</v>
      </c>
      <c r="G12">
        <v>51</v>
      </c>
      <c r="H12">
        <v>2.2200000000000002</v>
      </c>
      <c r="I12">
        <v>0</v>
      </c>
      <c r="J12">
        <v>13.66</v>
      </c>
      <c r="K12">
        <v>25.53</v>
      </c>
      <c r="L12">
        <v>30.77</v>
      </c>
      <c r="M12">
        <v>35.53</v>
      </c>
      <c r="N12">
        <v>42.67</v>
      </c>
      <c r="O12">
        <v>55.52</v>
      </c>
    </row>
    <row r="13" spans="1:15">
      <c r="A13" t="s">
        <v>19</v>
      </c>
      <c r="B13">
        <v>20.350000000000001</v>
      </c>
      <c r="C13">
        <v>55.55</v>
      </c>
      <c r="D13">
        <v>24.1</v>
      </c>
      <c r="E13">
        <v>24.1</v>
      </c>
      <c r="F13">
        <v>0</v>
      </c>
      <c r="G13">
        <v>0</v>
      </c>
      <c r="H13">
        <v>0</v>
      </c>
      <c r="I13">
        <v>0</v>
      </c>
      <c r="J13">
        <v>5.0999999999999996</v>
      </c>
      <c r="K13">
        <v>5.46</v>
      </c>
      <c r="L13">
        <v>5.99</v>
      </c>
      <c r="M13">
        <v>6.87</v>
      </c>
      <c r="N13">
        <v>8.89</v>
      </c>
      <c r="O13">
        <v>13.07</v>
      </c>
    </row>
    <row r="14" spans="1:15">
      <c r="A14" t="s">
        <v>20</v>
      </c>
      <c r="B14">
        <v>0.01</v>
      </c>
      <c r="C14">
        <v>0.25</v>
      </c>
      <c r="D14">
        <v>99.73</v>
      </c>
      <c r="E14">
        <v>17.43</v>
      </c>
      <c r="F14">
        <v>70.53</v>
      </c>
      <c r="G14">
        <v>11.77</v>
      </c>
      <c r="H14">
        <v>0.01</v>
      </c>
      <c r="I14">
        <v>0</v>
      </c>
      <c r="J14">
        <v>10.66</v>
      </c>
      <c r="K14">
        <v>17.100000000000001</v>
      </c>
      <c r="L14">
        <v>22.39</v>
      </c>
      <c r="M14">
        <v>26.93</v>
      </c>
      <c r="N14">
        <v>32.630000000000003</v>
      </c>
      <c r="O14">
        <v>46.91</v>
      </c>
    </row>
    <row r="15" spans="1:15">
      <c r="A15" t="s">
        <v>21</v>
      </c>
      <c r="B15">
        <v>0.04</v>
      </c>
      <c r="C15">
        <v>0.08</v>
      </c>
      <c r="D15">
        <v>99.88</v>
      </c>
      <c r="E15">
        <v>0.56999999999999995</v>
      </c>
      <c r="F15">
        <v>25.32</v>
      </c>
      <c r="G15">
        <v>73.12</v>
      </c>
      <c r="H15">
        <v>0.87</v>
      </c>
      <c r="I15">
        <v>0</v>
      </c>
      <c r="J15">
        <v>24.12</v>
      </c>
      <c r="K15">
        <v>29.81</v>
      </c>
      <c r="L15">
        <v>33.159999999999997</v>
      </c>
      <c r="M15">
        <v>36.03</v>
      </c>
      <c r="N15">
        <v>39.97</v>
      </c>
      <c r="O15">
        <v>51.83</v>
      </c>
    </row>
    <row r="16" spans="1:15">
      <c r="A16" t="s">
        <v>22</v>
      </c>
      <c r="B16">
        <v>0.01</v>
      </c>
      <c r="C16">
        <v>2.58</v>
      </c>
      <c r="D16">
        <v>97.41</v>
      </c>
      <c r="E16">
        <v>90.3</v>
      </c>
      <c r="F16">
        <v>7.12</v>
      </c>
      <c r="G16">
        <v>0</v>
      </c>
      <c r="H16">
        <v>0</v>
      </c>
      <c r="I16">
        <v>0</v>
      </c>
      <c r="J16">
        <v>6.55</v>
      </c>
      <c r="K16">
        <v>8.98</v>
      </c>
      <c r="L16">
        <v>11.07</v>
      </c>
      <c r="M16">
        <v>12.89</v>
      </c>
      <c r="N16">
        <v>15.58</v>
      </c>
      <c r="O16">
        <v>26.74</v>
      </c>
    </row>
    <row r="17" spans="1:15">
      <c r="A17" t="s">
        <v>23</v>
      </c>
      <c r="B17">
        <v>0.66</v>
      </c>
      <c r="C17">
        <v>0.82</v>
      </c>
      <c r="D17">
        <v>98.52</v>
      </c>
      <c r="E17">
        <v>5.96</v>
      </c>
      <c r="F17">
        <v>90.85</v>
      </c>
      <c r="G17">
        <v>1.72</v>
      </c>
      <c r="H17">
        <v>0</v>
      </c>
      <c r="I17">
        <v>0</v>
      </c>
      <c r="J17">
        <v>14.18</v>
      </c>
      <c r="K17">
        <v>20.14</v>
      </c>
      <c r="L17">
        <v>23.34</v>
      </c>
      <c r="M17">
        <v>26.1</v>
      </c>
      <c r="N17">
        <v>28.75</v>
      </c>
      <c r="O17">
        <v>36.25</v>
      </c>
    </row>
    <row r="18" spans="1:15">
      <c r="A18" t="s">
        <v>24</v>
      </c>
      <c r="B18">
        <v>0.92</v>
      </c>
      <c r="C18">
        <v>1.17</v>
      </c>
      <c r="D18">
        <v>97.91</v>
      </c>
      <c r="E18">
        <v>4.04</v>
      </c>
      <c r="F18">
        <v>44.07</v>
      </c>
      <c r="G18">
        <v>49.81</v>
      </c>
      <c r="H18">
        <v>0</v>
      </c>
      <c r="I18">
        <v>0</v>
      </c>
      <c r="J18">
        <v>16.55</v>
      </c>
      <c r="K18">
        <v>27.5</v>
      </c>
      <c r="L18">
        <v>30.1</v>
      </c>
      <c r="M18">
        <v>32.08</v>
      </c>
      <c r="N18">
        <v>34.35</v>
      </c>
      <c r="O18">
        <v>40.630000000000003</v>
      </c>
    </row>
    <row r="19" spans="1:15">
      <c r="A19" t="s">
        <v>25</v>
      </c>
      <c r="B19">
        <v>0.5</v>
      </c>
      <c r="C19">
        <v>1</v>
      </c>
      <c r="D19">
        <v>98.5</v>
      </c>
      <c r="E19">
        <v>11.03</v>
      </c>
      <c r="F19">
        <v>87.47</v>
      </c>
      <c r="G19">
        <v>0</v>
      </c>
      <c r="H19">
        <v>0</v>
      </c>
      <c r="I19">
        <v>0</v>
      </c>
      <c r="J19">
        <v>11.72</v>
      </c>
      <c r="K19">
        <v>17.690000000000001</v>
      </c>
      <c r="L19">
        <v>19.850000000000001</v>
      </c>
      <c r="M19">
        <v>21.66</v>
      </c>
      <c r="N19">
        <v>24.04</v>
      </c>
      <c r="O19">
        <v>27.27</v>
      </c>
    </row>
    <row r="20" spans="1:15">
      <c r="A20" t="s">
        <v>51</v>
      </c>
      <c r="B20">
        <v>0.5</v>
      </c>
      <c r="C20">
        <v>0.99</v>
      </c>
      <c r="D20">
        <v>98.51</v>
      </c>
      <c r="E20">
        <v>5.86</v>
      </c>
      <c r="F20">
        <v>48.04</v>
      </c>
      <c r="G20">
        <v>41.84</v>
      </c>
      <c r="H20">
        <v>2.76</v>
      </c>
      <c r="I20">
        <v>0.01</v>
      </c>
      <c r="J20">
        <v>13.99</v>
      </c>
      <c r="K20">
        <v>23.46</v>
      </c>
      <c r="L20">
        <v>29.06</v>
      </c>
      <c r="M20">
        <v>34.36</v>
      </c>
      <c r="N20">
        <v>42.54</v>
      </c>
      <c r="O20">
        <v>61.67</v>
      </c>
    </row>
    <row r="21" spans="1:15">
      <c r="A21" t="s">
        <v>52</v>
      </c>
      <c r="B21">
        <v>7.0000000000000007E-2</v>
      </c>
      <c r="C21">
        <v>0.22</v>
      </c>
      <c r="D21">
        <v>99.72</v>
      </c>
      <c r="E21">
        <v>4.43</v>
      </c>
      <c r="F21">
        <v>69.69</v>
      </c>
      <c r="G21">
        <v>25.31</v>
      </c>
      <c r="H21">
        <v>0.28999999999999998</v>
      </c>
      <c r="I21">
        <v>0</v>
      </c>
      <c r="J21">
        <v>15.45</v>
      </c>
      <c r="K21">
        <v>21.5</v>
      </c>
      <c r="L21">
        <v>25.73</v>
      </c>
      <c r="M21">
        <v>30.18</v>
      </c>
      <c r="N21">
        <v>36.770000000000003</v>
      </c>
      <c r="O21">
        <v>53.97</v>
      </c>
    </row>
    <row r="22" spans="1:15">
      <c r="A22" t="s">
        <v>56</v>
      </c>
      <c r="B22">
        <v>0.31</v>
      </c>
      <c r="C22">
        <v>2.5</v>
      </c>
      <c r="D22">
        <v>97.19</v>
      </c>
      <c r="E22">
        <v>12.98</v>
      </c>
      <c r="F22">
        <v>83.86</v>
      </c>
      <c r="G22">
        <v>0.34</v>
      </c>
      <c r="H22">
        <v>0</v>
      </c>
      <c r="I22">
        <v>0</v>
      </c>
      <c r="J22">
        <v>9.68</v>
      </c>
      <c r="K22">
        <v>17.760000000000002</v>
      </c>
      <c r="L22">
        <v>20.48</v>
      </c>
      <c r="M22">
        <v>22.64</v>
      </c>
      <c r="N22">
        <v>25.71</v>
      </c>
      <c r="O22">
        <v>36.24</v>
      </c>
    </row>
    <row r="23" spans="1:15">
      <c r="A23" t="s">
        <v>57</v>
      </c>
      <c r="B23">
        <v>1.45</v>
      </c>
      <c r="C23">
        <v>26.3</v>
      </c>
      <c r="D23">
        <v>72.25</v>
      </c>
      <c r="E23">
        <v>72.22</v>
      </c>
      <c r="F23">
        <v>0.03</v>
      </c>
      <c r="G23">
        <v>0</v>
      </c>
      <c r="H23">
        <v>0</v>
      </c>
      <c r="I23">
        <v>0</v>
      </c>
      <c r="J23">
        <v>5.31</v>
      </c>
      <c r="K23">
        <v>6.09</v>
      </c>
      <c r="L23">
        <v>6.93</v>
      </c>
      <c r="M23">
        <v>8.06</v>
      </c>
      <c r="N23">
        <v>10.66</v>
      </c>
      <c r="O23">
        <v>16.899999999999999</v>
      </c>
    </row>
    <row r="24" spans="1:15">
      <c r="A24" t="s">
        <v>65</v>
      </c>
      <c r="B24">
        <v>0.44</v>
      </c>
      <c r="C24">
        <v>5.1100000000000003</v>
      </c>
      <c r="D24">
        <v>94.45</v>
      </c>
      <c r="E24">
        <v>94.44</v>
      </c>
      <c r="F24">
        <v>0.01</v>
      </c>
      <c r="G24">
        <v>0</v>
      </c>
      <c r="H24">
        <v>0</v>
      </c>
      <c r="I24">
        <v>0</v>
      </c>
      <c r="J24">
        <v>5.89</v>
      </c>
      <c r="K24">
        <v>6.97</v>
      </c>
      <c r="L24">
        <v>7.96</v>
      </c>
      <c r="M24">
        <v>9.2899999999999991</v>
      </c>
      <c r="N24">
        <v>11.47</v>
      </c>
      <c r="O24">
        <v>15.49</v>
      </c>
    </row>
    <row r="25" spans="1:15">
      <c r="A25" t="s">
        <v>58</v>
      </c>
      <c r="B25">
        <v>3.4</v>
      </c>
      <c r="C25">
        <v>3.45</v>
      </c>
      <c r="D25">
        <v>93.15</v>
      </c>
      <c r="E25">
        <v>7.81</v>
      </c>
      <c r="F25">
        <v>20.43</v>
      </c>
      <c r="G25">
        <v>31.22</v>
      </c>
      <c r="H25">
        <v>19.03</v>
      </c>
      <c r="I25">
        <v>14.65</v>
      </c>
      <c r="J25">
        <v>11.03</v>
      </c>
      <c r="K25">
        <v>27.44</v>
      </c>
      <c r="L25">
        <v>38.61</v>
      </c>
      <c r="M25">
        <v>52.23</v>
      </c>
      <c r="N25">
        <v>71.42</v>
      </c>
      <c r="O25">
        <v>90.16</v>
      </c>
    </row>
    <row r="26" spans="1:15">
      <c r="A26" t="s">
        <v>67</v>
      </c>
      <c r="B26">
        <v>22.68</v>
      </c>
      <c r="C26">
        <v>5.03</v>
      </c>
      <c r="D26">
        <v>72.290000000000006</v>
      </c>
      <c r="E26">
        <v>12.1</v>
      </c>
      <c r="F26">
        <v>55.52</v>
      </c>
      <c r="G26">
        <v>4.66</v>
      </c>
      <c r="H26">
        <v>0</v>
      </c>
      <c r="I26">
        <v>0</v>
      </c>
      <c r="J26">
        <v>7.94</v>
      </c>
      <c r="K26">
        <v>18.48</v>
      </c>
      <c r="L26">
        <v>23.62</v>
      </c>
      <c r="M26">
        <v>26.97</v>
      </c>
      <c r="N26">
        <v>30.39</v>
      </c>
      <c r="O26">
        <v>36.28</v>
      </c>
    </row>
    <row r="27" spans="1:15">
      <c r="A27" t="s">
        <v>73</v>
      </c>
      <c r="B27">
        <v>74.760000000000005</v>
      </c>
      <c r="C27">
        <v>23.58</v>
      </c>
      <c r="D27">
        <v>1.66</v>
      </c>
      <c r="E27">
        <v>1.66</v>
      </c>
      <c r="F27">
        <v>0</v>
      </c>
      <c r="G27">
        <v>0</v>
      </c>
      <c r="H27">
        <v>0</v>
      </c>
      <c r="I27">
        <v>0</v>
      </c>
      <c r="J27">
        <v>5.08</v>
      </c>
      <c r="K27">
        <v>5.39</v>
      </c>
      <c r="L27">
        <v>5.71</v>
      </c>
      <c r="M27">
        <v>6.43</v>
      </c>
      <c r="N27">
        <v>7.21</v>
      </c>
      <c r="O27">
        <v>7.55</v>
      </c>
    </row>
    <row r="28" spans="1:15">
      <c r="A28" t="s">
        <v>74</v>
      </c>
      <c r="B28">
        <v>2.75</v>
      </c>
      <c r="C28">
        <v>3.79</v>
      </c>
      <c r="D28">
        <v>93.46</v>
      </c>
      <c r="E28">
        <v>50.31</v>
      </c>
      <c r="F28">
        <v>42.87</v>
      </c>
      <c r="G28">
        <v>0.28000000000000003</v>
      </c>
      <c r="H28">
        <v>0</v>
      </c>
      <c r="I28">
        <v>0</v>
      </c>
      <c r="J28">
        <v>7.71</v>
      </c>
      <c r="K28">
        <v>12.09</v>
      </c>
      <c r="L28">
        <v>14.62</v>
      </c>
      <c r="M28">
        <v>17.100000000000001</v>
      </c>
      <c r="N28">
        <v>21.6</v>
      </c>
      <c r="O28">
        <v>36.36</v>
      </c>
    </row>
    <row r="29" spans="1:15">
      <c r="A29" t="s">
        <v>75</v>
      </c>
      <c r="B29">
        <v>5.43</v>
      </c>
      <c r="C29">
        <v>8.2200000000000006</v>
      </c>
      <c r="D29">
        <v>86.35</v>
      </c>
      <c r="E29">
        <v>70.48</v>
      </c>
      <c r="F29">
        <v>15.87</v>
      </c>
      <c r="G29">
        <v>0</v>
      </c>
      <c r="H29">
        <v>0</v>
      </c>
      <c r="I29">
        <v>0</v>
      </c>
      <c r="J29">
        <v>6.25</v>
      </c>
      <c r="K29">
        <v>9.3800000000000008</v>
      </c>
      <c r="L29">
        <v>12.03</v>
      </c>
      <c r="M29">
        <v>14.21</v>
      </c>
      <c r="N29">
        <v>18.21</v>
      </c>
      <c r="O29">
        <v>29.4</v>
      </c>
    </row>
    <row r="30" spans="1:15">
      <c r="A30" t="s">
        <v>76</v>
      </c>
      <c r="B30">
        <v>0.12</v>
      </c>
      <c r="C30">
        <v>1.2</v>
      </c>
      <c r="D30">
        <v>98.68</v>
      </c>
      <c r="E30">
        <v>6.77</v>
      </c>
      <c r="F30">
        <v>49.28</v>
      </c>
      <c r="G30">
        <v>41.89</v>
      </c>
      <c r="H30">
        <v>0.74</v>
      </c>
      <c r="I30">
        <v>0</v>
      </c>
      <c r="J30">
        <v>13.18</v>
      </c>
      <c r="K30">
        <v>23.92</v>
      </c>
      <c r="L30">
        <v>28.84</v>
      </c>
      <c r="M30">
        <v>33.35</v>
      </c>
      <c r="N30">
        <v>39.72</v>
      </c>
      <c r="O30">
        <v>54.13</v>
      </c>
    </row>
    <row r="31" spans="1:15">
      <c r="A31" t="s">
        <v>77</v>
      </c>
      <c r="B31">
        <v>1.67</v>
      </c>
      <c r="C31">
        <v>82.12</v>
      </c>
      <c r="D31">
        <v>16.21</v>
      </c>
      <c r="E31">
        <v>14.99</v>
      </c>
      <c r="F31">
        <v>1.23</v>
      </c>
      <c r="G31">
        <v>0</v>
      </c>
      <c r="H31">
        <v>0</v>
      </c>
      <c r="I31">
        <v>0</v>
      </c>
      <c r="J31">
        <v>5.0999999999999996</v>
      </c>
      <c r="K31">
        <v>5.68</v>
      </c>
      <c r="L31">
        <v>6.81</v>
      </c>
      <c r="M31">
        <v>9.3699999999999992</v>
      </c>
      <c r="N31">
        <v>16.690000000000001</v>
      </c>
      <c r="O31">
        <v>24.59</v>
      </c>
    </row>
    <row r="32" spans="1:15">
      <c r="A32" t="s">
        <v>78</v>
      </c>
      <c r="B32">
        <v>0.08</v>
      </c>
      <c r="C32">
        <v>1.65</v>
      </c>
      <c r="D32">
        <v>98.27</v>
      </c>
      <c r="E32">
        <v>11.22</v>
      </c>
      <c r="F32">
        <v>72.08</v>
      </c>
      <c r="G32">
        <v>14.97</v>
      </c>
      <c r="H32">
        <v>0.01</v>
      </c>
      <c r="I32">
        <v>0</v>
      </c>
      <c r="J32">
        <v>10.79</v>
      </c>
      <c r="K32">
        <v>19.54</v>
      </c>
      <c r="L32">
        <v>24.16</v>
      </c>
      <c r="M32">
        <v>28.01</v>
      </c>
      <c r="N32">
        <v>33.53</v>
      </c>
      <c r="O32">
        <v>46.36</v>
      </c>
    </row>
    <row r="33" spans="1:15">
      <c r="A33" t="s">
        <v>79</v>
      </c>
      <c r="B33">
        <v>0.01</v>
      </c>
      <c r="C33">
        <v>0.17</v>
      </c>
      <c r="D33">
        <v>99.83</v>
      </c>
      <c r="E33">
        <v>23.76</v>
      </c>
      <c r="F33">
        <v>74.16</v>
      </c>
      <c r="G33">
        <v>1.91</v>
      </c>
      <c r="H33">
        <v>0</v>
      </c>
      <c r="I33">
        <v>0</v>
      </c>
      <c r="J33">
        <v>10.09</v>
      </c>
      <c r="K33">
        <v>15.33</v>
      </c>
      <c r="L33">
        <v>19.82</v>
      </c>
      <c r="M33">
        <v>23.44</v>
      </c>
      <c r="N33">
        <v>28.06</v>
      </c>
      <c r="O33">
        <v>38.450000000000003</v>
      </c>
    </row>
    <row r="34" spans="1:15">
      <c r="A34" t="s">
        <v>80</v>
      </c>
      <c r="B34">
        <v>0.02</v>
      </c>
      <c r="C34">
        <v>1.54</v>
      </c>
      <c r="D34">
        <v>98.44</v>
      </c>
      <c r="E34">
        <v>93.35</v>
      </c>
      <c r="F34">
        <v>5.09</v>
      </c>
      <c r="G34">
        <v>0</v>
      </c>
      <c r="H34">
        <v>0</v>
      </c>
      <c r="I34">
        <v>0</v>
      </c>
      <c r="J34">
        <v>6.47</v>
      </c>
      <c r="K34">
        <v>8.52</v>
      </c>
      <c r="L34">
        <v>10.3</v>
      </c>
      <c r="M34">
        <v>11.81</v>
      </c>
      <c r="N34">
        <v>15.07</v>
      </c>
      <c r="O34">
        <v>19.95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4"/>
  <sheetViews>
    <sheetView tabSelected="1" workbookViewId="0">
      <selection activeCell="B1" sqref="B1:P34"/>
    </sheetView>
  </sheetViews>
  <sheetFormatPr defaultRowHeight="15"/>
  <sheetData>
    <row r="1" spans="1:32">
      <c r="A1" t="s">
        <v>84</v>
      </c>
      <c r="B1" t="s">
        <v>0</v>
      </c>
      <c r="C1" t="s">
        <v>3</v>
      </c>
      <c r="D1" t="s">
        <v>2</v>
      </c>
      <c r="E1" t="s">
        <v>1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</v>
      </c>
      <c r="L1" t="s">
        <v>71</v>
      </c>
      <c r="M1" t="s">
        <v>5</v>
      </c>
      <c r="N1" t="s">
        <v>72</v>
      </c>
      <c r="O1" t="s">
        <v>6</v>
      </c>
      <c r="P1" t="s">
        <v>7</v>
      </c>
      <c r="Q1" t="s">
        <v>83</v>
      </c>
      <c r="R1" t="s">
        <v>0</v>
      </c>
      <c r="S1" t="s">
        <v>3</v>
      </c>
      <c r="T1" t="s">
        <v>2</v>
      </c>
      <c r="U1" t="s">
        <v>1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</v>
      </c>
      <c r="AB1" t="s">
        <v>71</v>
      </c>
      <c r="AC1" t="s">
        <v>5</v>
      </c>
      <c r="AD1" t="s">
        <v>72</v>
      </c>
      <c r="AE1" t="s">
        <v>6</v>
      </c>
      <c r="AF1" t="s">
        <v>7</v>
      </c>
    </row>
    <row r="2" spans="1:32">
      <c r="B2" t="s">
        <v>8</v>
      </c>
      <c r="C2">
        <v>0.03</v>
      </c>
      <c r="D2">
        <v>0.04</v>
      </c>
      <c r="E2">
        <v>99.93</v>
      </c>
      <c r="F2">
        <v>0.09</v>
      </c>
      <c r="G2">
        <v>77.8</v>
      </c>
      <c r="H2">
        <v>22.04</v>
      </c>
      <c r="I2">
        <v>0</v>
      </c>
      <c r="J2">
        <v>0</v>
      </c>
      <c r="K2">
        <v>23.84</v>
      </c>
      <c r="L2">
        <v>26.67</v>
      </c>
      <c r="M2">
        <v>28.22</v>
      </c>
      <c r="N2">
        <v>29.73</v>
      </c>
      <c r="O2">
        <v>31.7</v>
      </c>
      <c r="P2">
        <v>37.32</v>
      </c>
      <c r="R2" t="s">
        <v>8</v>
      </c>
      <c r="S2">
        <v>0.3</v>
      </c>
      <c r="T2">
        <v>7.0000000000000007E-2</v>
      </c>
      <c r="U2">
        <v>99.62</v>
      </c>
      <c r="V2">
        <v>0.25</v>
      </c>
      <c r="W2">
        <v>84.82</v>
      </c>
      <c r="X2">
        <v>14.56</v>
      </c>
      <c r="Y2">
        <v>0</v>
      </c>
      <c r="Z2">
        <v>0</v>
      </c>
      <c r="AA2">
        <v>22.31</v>
      </c>
      <c r="AB2">
        <v>25.81</v>
      </c>
      <c r="AC2">
        <v>27.26</v>
      </c>
      <c r="AD2">
        <v>28.87</v>
      </c>
      <c r="AE2">
        <v>31.07</v>
      </c>
      <c r="AF2">
        <v>37.32</v>
      </c>
    </row>
    <row r="3" spans="1:32">
      <c r="B3" t="s">
        <v>9</v>
      </c>
      <c r="C3">
        <v>0.18</v>
      </c>
      <c r="D3">
        <v>0.04</v>
      </c>
      <c r="E3">
        <v>99.77</v>
      </c>
      <c r="F3">
        <v>11.34</v>
      </c>
      <c r="G3">
        <v>88.43</v>
      </c>
      <c r="H3">
        <v>0</v>
      </c>
      <c r="I3">
        <v>0</v>
      </c>
      <c r="J3">
        <v>0</v>
      </c>
      <c r="K3">
        <v>12.77</v>
      </c>
      <c r="L3">
        <v>17.18</v>
      </c>
      <c r="M3">
        <v>19.170000000000002</v>
      </c>
      <c r="N3">
        <v>20.97</v>
      </c>
      <c r="O3">
        <v>22.84</v>
      </c>
      <c r="P3">
        <v>28.63</v>
      </c>
      <c r="R3" t="s">
        <v>9</v>
      </c>
      <c r="S3">
        <v>0.38</v>
      </c>
      <c r="T3">
        <v>0.08</v>
      </c>
      <c r="U3">
        <v>99.54</v>
      </c>
      <c r="V3">
        <v>15.16</v>
      </c>
      <c r="W3">
        <v>84.38</v>
      </c>
      <c r="X3">
        <v>0</v>
      </c>
      <c r="Y3">
        <v>0</v>
      </c>
      <c r="Z3">
        <v>0</v>
      </c>
      <c r="AA3">
        <v>11.57</v>
      </c>
      <c r="AB3">
        <v>16.18</v>
      </c>
      <c r="AC3">
        <v>18.2</v>
      </c>
      <c r="AD3">
        <v>20.39</v>
      </c>
      <c r="AE3">
        <v>22.19</v>
      </c>
      <c r="AF3">
        <v>28.63</v>
      </c>
    </row>
    <row r="4" spans="1:32">
      <c r="B4" t="s">
        <v>10</v>
      </c>
      <c r="C4">
        <v>0</v>
      </c>
      <c r="D4">
        <v>3.73</v>
      </c>
      <c r="E4">
        <v>96.27</v>
      </c>
      <c r="F4">
        <v>96.27</v>
      </c>
      <c r="G4">
        <v>0</v>
      </c>
      <c r="H4">
        <v>0</v>
      </c>
      <c r="I4">
        <v>0</v>
      </c>
      <c r="J4">
        <v>0</v>
      </c>
      <c r="K4">
        <v>5.99</v>
      </c>
      <c r="L4">
        <v>7.32</v>
      </c>
      <c r="M4">
        <v>8.41</v>
      </c>
      <c r="N4">
        <v>10.11</v>
      </c>
      <c r="O4">
        <v>12.14</v>
      </c>
      <c r="P4">
        <v>14.04</v>
      </c>
      <c r="R4" t="s">
        <v>10</v>
      </c>
      <c r="S4">
        <v>5.48</v>
      </c>
      <c r="T4">
        <v>12.77</v>
      </c>
      <c r="U4">
        <v>81.75</v>
      </c>
      <c r="V4">
        <v>81.75</v>
      </c>
      <c r="W4">
        <v>0</v>
      </c>
      <c r="X4">
        <v>0</v>
      </c>
      <c r="Y4">
        <v>0</v>
      </c>
      <c r="Z4">
        <v>0</v>
      </c>
      <c r="AA4">
        <v>5.58</v>
      </c>
      <c r="AB4">
        <v>6.55</v>
      </c>
      <c r="AC4">
        <v>7.56</v>
      </c>
      <c r="AD4">
        <v>8.99</v>
      </c>
      <c r="AE4">
        <v>11.29</v>
      </c>
      <c r="AF4">
        <v>14.04</v>
      </c>
    </row>
    <row r="5" spans="1:32">
      <c r="B5" t="s">
        <v>11</v>
      </c>
      <c r="C5">
        <v>22.07</v>
      </c>
      <c r="D5">
        <v>69.41</v>
      </c>
      <c r="E5">
        <v>8.52</v>
      </c>
      <c r="F5">
        <v>8.52</v>
      </c>
      <c r="G5">
        <v>0</v>
      </c>
      <c r="H5">
        <v>0</v>
      </c>
      <c r="I5">
        <v>0</v>
      </c>
      <c r="J5">
        <v>0</v>
      </c>
      <c r="K5">
        <v>5.28</v>
      </c>
      <c r="L5">
        <v>6.12</v>
      </c>
      <c r="M5">
        <v>6.96</v>
      </c>
      <c r="N5">
        <v>7.8</v>
      </c>
      <c r="O5">
        <v>8.9</v>
      </c>
      <c r="P5">
        <v>13.1</v>
      </c>
      <c r="R5" t="s">
        <v>11</v>
      </c>
      <c r="S5">
        <v>43.86</v>
      </c>
      <c r="T5">
        <v>50.75</v>
      </c>
      <c r="U5">
        <v>5.39</v>
      </c>
      <c r="V5">
        <v>5.39</v>
      </c>
      <c r="W5">
        <v>0</v>
      </c>
      <c r="X5">
        <v>0</v>
      </c>
      <c r="Y5">
        <v>0</v>
      </c>
      <c r="Z5">
        <v>0</v>
      </c>
      <c r="AA5">
        <v>5.24</v>
      </c>
      <c r="AB5">
        <v>5.87</v>
      </c>
      <c r="AC5">
        <v>6.54</v>
      </c>
      <c r="AD5">
        <v>7.36</v>
      </c>
      <c r="AE5">
        <v>8.49</v>
      </c>
      <c r="AF5">
        <v>13.38</v>
      </c>
    </row>
    <row r="6" spans="1:32">
      <c r="B6" t="s">
        <v>12</v>
      </c>
      <c r="C6">
        <v>2.1800000000000002</v>
      </c>
      <c r="D6">
        <v>3.83</v>
      </c>
      <c r="E6">
        <v>93.99</v>
      </c>
      <c r="F6">
        <v>93.99</v>
      </c>
      <c r="G6">
        <v>0</v>
      </c>
      <c r="H6">
        <v>0</v>
      </c>
      <c r="I6">
        <v>0</v>
      </c>
      <c r="J6">
        <v>0</v>
      </c>
      <c r="K6">
        <v>6.13</v>
      </c>
      <c r="L6">
        <v>7.21</v>
      </c>
      <c r="M6">
        <v>7.8</v>
      </c>
      <c r="N6">
        <v>8.33</v>
      </c>
      <c r="O6">
        <v>9.08</v>
      </c>
      <c r="P6">
        <v>12.47</v>
      </c>
      <c r="R6" t="s">
        <v>12</v>
      </c>
      <c r="S6">
        <v>7.8</v>
      </c>
      <c r="T6">
        <v>7.2</v>
      </c>
      <c r="U6">
        <v>85</v>
      </c>
      <c r="V6">
        <v>85</v>
      </c>
      <c r="W6">
        <v>0</v>
      </c>
      <c r="X6">
        <v>0</v>
      </c>
      <c r="Y6">
        <v>0</v>
      </c>
      <c r="Z6">
        <v>0</v>
      </c>
      <c r="AA6">
        <v>5.62</v>
      </c>
      <c r="AB6">
        <v>6.47</v>
      </c>
      <c r="AC6">
        <v>7.1</v>
      </c>
      <c r="AD6">
        <v>7.7</v>
      </c>
      <c r="AE6">
        <v>8.5399999999999991</v>
      </c>
      <c r="AF6">
        <v>12.25</v>
      </c>
    </row>
    <row r="7" spans="1:32">
      <c r="B7" t="s">
        <v>13</v>
      </c>
      <c r="C7">
        <v>0</v>
      </c>
      <c r="D7">
        <v>0.02</v>
      </c>
      <c r="E7">
        <v>99.98</v>
      </c>
      <c r="F7">
        <v>0.19</v>
      </c>
      <c r="G7">
        <v>88.13</v>
      </c>
      <c r="H7">
        <v>11.66</v>
      </c>
      <c r="I7">
        <v>0</v>
      </c>
      <c r="J7">
        <v>0</v>
      </c>
      <c r="K7">
        <v>22.6</v>
      </c>
      <c r="L7">
        <v>25.87</v>
      </c>
      <c r="M7">
        <v>27.45</v>
      </c>
      <c r="N7">
        <v>28.78</v>
      </c>
      <c r="O7">
        <v>31.8</v>
      </c>
      <c r="P7">
        <v>41.73</v>
      </c>
      <c r="R7" t="s">
        <v>13</v>
      </c>
      <c r="S7">
        <v>0.23</v>
      </c>
      <c r="T7">
        <v>0.1</v>
      </c>
      <c r="U7">
        <v>99.67</v>
      </c>
      <c r="V7">
        <v>0.87</v>
      </c>
      <c r="W7">
        <v>92.86</v>
      </c>
      <c r="X7">
        <v>5.94</v>
      </c>
      <c r="Y7">
        <v>0</v>
      </c>
      <c r="Z7">
        <v>0</v>
      </c>
      <c r="AA7">
        <v>20.52</v>
      </c>
      <c r="AB7">
        <v>24.19</v>
      </c>
      <c r="AC7">
        <v>26.26</v>
      </c>
      <c r="AD7">
        <v>27.74</v>
      </c>
      <c r="AE7">
        <v>30.32</v>
      </c>
      <c r="AF7">
        <v>40.53</v>
      </c>
    </row>
    <row r="8" spans="1:32">
      <c r="B8" t="s">
        <v>14</v>
      </c>
      <c r="C8">
        <v>0.12</v>
      </c>
      <c r="D8">
        <v>0.19</v>
      </c>
      <c r="E8">
        <v>99.68</v>
      </c>
      <c r="F8">
        <v>0.52</v>
      </c>
      <c r="G8">
        <v>28.25</v>
      </c>
      <c r="H8">
        <v>66.81</v>
      </c>
      <c r="I8">
        <v>4.0999999999999996</v>
      </c>
      <c r="J8">
        <v>0</v>
      </c>
      <c r="K8">
        <v>23.49</v>
      </c>
      <c r="L8">
        <v>29.27</v>
      </c>
      <c r="M8">
        <v>34.369999999999997</v>
      </c>
      <c r="N8">
        <v>39.659999999999997</v>
      </c>
      <c r="O8">
        <v>44.61</v>
      </c>
      <c r="P8">
        <v>50.19</v>
      </c>
      <c r="R8" t="s">
        <v>14</v>
      </c>
      <c r="S8">
        <v>0.92</v>
      </c>
      <c r="T8">
        <v>0.4</v>
      </c>
      <c r="U8">
        <v>98.68</v>
      </c>
      <c r="V8">
        <v>2.2000000000000002</v>
      </c>
      <c r="W8">
        <v>44.11</v>
      </c>
      <c r="X8">
        <v>50.88</v>
      </c>
      <c r="Y8">
        <v>1.48</v>
      </c>
      <c r="Z8">
        <v>0</v>
      </c>
      <c r="AA8">
        <v>18.91</v>
      </c>
      <c r="AB8">
        <v>26.19</v>
      </c>
      <c r="AC8">
        <v>30.62</v>
      </c>
      <c r="AD8">
        <v>36.25</v>
      </c>
      <c r="AE8">
        <v>42.57</v>
      </c>
      <c r="AF8">
        <v>50.19</v>
      </c>
    </row>
    <row r="9" spans="1:32">
      <c r="B9" t="s">
        <v>15</v>
      </c>
      <c r="C9">
        <v>0.21</v>
      </c>
      <c r="D9">
        <v>0.5</v>
      </c>
      <c r="E9">
        <v>99.29</v>
      </c>
      <c r="F9">
        <v>2.79</v>
      </c>
      <c r="G9">
        <v>45.93</v>
      </c>
      <c r="H9">
        <v>50.57</v>
      </c>
      <c r="I9">
        <v>0</v>
      </c>
      <c r="J9">
        <v>0</v>
      </c>
      <c r="K9">
        <v>18.079999999999998</v>
      </c>
      <c r="L9">
        <v>26.54</v>
      </c>
      <c r="M9">
        <v>30.13</v>
      </c>
      <c r="N9">
        <v>32.520000000000003</v>
      </c>
      <c r="O9">
        <v>35.35</v>
      </c>
      <c r="P9">
        <v>43.13</v>
      </c>
      <c r="R9" t="s">
        <v>15</v>
      </c>
      <c r="S9">
        <v>1.83</v>
      </c>
      <c r="T9">
        <v>1.22</v>
      </c>
      <c r="U9">
        <v>96.95</v>
      </c>
      <c r="V9">
        <v>5.81</v>
      </c>
      <c r="W9">
        <v>53.63</v>
      </c>
      <c r="X9">
        <v>37.51</v>
      </c>
      <c r="Y9">
        <v>0</v>
      </c>
      <c r="Z9">
        <v>0</v>
      </c>
      <c r="AA9">
        <v>13.79</v>
      </c>
      <c r="AB9">
        <v>23.99</v>
      </c>
      <c r="AC9">
        <v>28.46</v>
      </c>
      <c r="AD9">
        <v>31.51</v>
      </c>
      <c r="AE9">
        <v>34.53</v>
      </c>
      <c r="AF9">
        <v>43.13</v>
      </c>
    </row>
    <row r="10" spans="1:32">
      <c r="B10" t="s">
        <v>16</v>
      </c>
      <c r="C10">
        <v>0.51</v>
      </c>
      <c r="D10">
        <v>0.78</v>
      </c>
      <c r="E10">
        <v>98.71</v>
      </c>
      <c r="F10">
        <v>3.81</v>
      </c>
      <c r="G10">
        <v>33.9</v>
      </c>
      <c r="H10">
        <v>61</v>
      </c>
      <c r="I10">
        <v>0</v>
      </c>
      <c r="J10">
        <v>0</v>
      </c>
      <c r="K10">
        <v>17.399999999999999</v>
      </c>
      <c r="L10">
        <v>28.39</v>
      </c>
      <c r="M10">
        <v>31.07</v>
      </c>
      <c r="N10">
        <v>32.86</v>
      </c>
      <c r="O10">
        <v>35.56</v>
      </c>
      <c r="P10">
        <v>44.89</v>
      </c>
      <c r="R10" t="s">
        <v>16</v>
      </c>
      <c r="S10">
        <v>3.38</v>
      </c>
      <c r="T10">
        <v>1.87</v>
      </c>
      <c r="U10">
        <v>94.75</v>
      </c>
      <c r="V10">
        <v>5.94</v>
      </c>
      <c r="W10">
        <v>43.7</v>
      </c>
      <c r="X10">
        <v>45.11</v>
      </c>
      <c r="Y10">
        <v>0</v>
      </c>
      <c r="Z10">
        <v>0</v>
      </c>
      <c r="AA10">
        <v>12.99</v>
      </c>
      <c r="AB10">
        <v>26.52</v>
      </c>
      <c r="AC10">
        <v>29.65</v>
      </c>
      <c r="AD10">
        <v>31.83</v>
      </c>
      <c r="AE10">
        <v>34.5</v>
      </c>
      <c r="AF10">
        <v>44.89</v>
      </c>
    </row>
    <row r="11" spans="1:32">
      <c r="B11" t="s">
        <v>17</v>
      </c>
      <c r="C11">
        <v>0.22</v>
      </c>
      <c r="D11">
        <v>0.55000000000000004</v>
      </c>
      <c r="E11">
        <v>99.23</v>
      </c>
      <c r="F11">
        <v>2.2599999999999998</v>
      </c>
      <c r="G11">
        <v>12.73</v>
      </c>
      <c r="H11">
        <v>42.39</v>
      </c>
      <c r="I11">
        <v>37.630000000000003</v>
      </c>
      <c r="J11">
        <v>4.22</v>
      </c>
      <c r="K11">
        <v>20.329999999999998</v>
      </c>
      <c r="L11">
        <v>35.159999999999997</v>
      </c>
      <c r="M11">
        <v>42.94</v>
      </c>
      <c r="N11">
        <v>49.61</v>
      </c>
      <c r="O11">
        <v>59.2</v>
      </c>
      <c r="P11">
        <v>78.150000000000006</v>
      </c>
      <c r="R11" t="s">
        <v>17</v>
      </c>
      <c r="S11">
        <v>1.36</v>
      </c>
      <c r="T11">
        <v>1.36</v>
      </c>
      <c r="U11">
        <v>97.28</v>
      </c>
      <c r="V11">
        <v>4.6500000000000004</v>
      </c>
      <c r="W11">
        <v>18.03</v>
      </c>
      <c r="X11">
        <v>43.92</v>
      </c>
      <c r="Y11">
        <v>28.16</v>
      </c>
      <c r="Z11">
        <v>2.52</v>
      </c>
      <c r="AA11">
        <v>15.38</v>
      </c>
      <c r="AB11">
        <v>30.94</v>
      </c>
      <c r="AC11">
        <v>39.47</v>
      </c>
      <c r="AD11">
        <v>46.99</v>
      </c>
      <c r="AE11">
        <v>56.81</v>
      </c>
      <c r="AF11">
        <v>78.150000000000006</v>
      </c>
    </row>
    <row r="12" spans="1:32">
      <c r="B12" t="s">
        <v>18</v>
      </c>
      <c r="C12">
        <v>0.1</v>
      </c>
      <c r="D12">
        <v>0.86</v>
      </c>
      <c r="E12">
        <v>99.04</v>
      </c>
      <c r="F12">
        <v>6.17</v>
      </c>
      <c r="G12">
        <v>39.659999999999997</v>
      </c>
      <c r="H12">
        <v>51</v>
      </c>
      <c r="I12">
        <v>2.2200000000000002</v>
      </c>
      <c r="J12">
        <v>0</v>
      </c>
      <c r="K12">
        <v>13.66</v>
      </c>
      <c r="L12">
        <v>25.53</v>
      </c>
      <c r="M12">
        <v>30.77</v>
      </c>
      <c r="N12">
        <v>35.53</v>
      </c>
      <c r="O12">
        <v>42.67</v>
      </c>
      <c r="P12">
        <v>55.52</v>
      </c>
      <c r="R12" t="s">
        <v>18</v>
      </c>
      <c r="S12">
        <v>1.97</v>
      </c>
      <c r="T12">
        <v>2.99</v>
      </c>
      <c r="U12">
        <v>95.04</v>
      </c>
      <c r="V12">
        <v>11.46</v>
      </c>
      <c r="W12">
        <v>43.63</v>
      </c>
      <c r="X12">
        <v>38.76</v>
      </c>
      <c r="Y12">
        <v>1.19</v>
      </c>
      <c r="Z12">
        <v>0</v>
      </c>
      <c r="AA12">
        <v>9.5500000000000007</v>
      </c>
      <c r="AB12">
        <v>21.82</v>
      </c>
      <c r="AC12">
        <v>28.24</v>
      </c>
      <c r="AD12">
        <v>33.520000000000003</v>
      </c>
      <c r="AE12">
        <v>40.770000000000003</v>
      </c>
      <c r="AF12">
        <v>55.52</v>
      </c>
    </row>
    <row r="13" spans="1:32">
      <c r="B13" t="s">
        <v>19</v>
      </c>
      <c r="C13">
        <v>20.350000000000001</v>
      </c>
      <c r="D13">
        <v>55.55</v>
      </c>
      <c r="E13">
        <v>24.1</v>
      </c>
      <c r="F13">
        <v>24.1</v>
      </c>
      <c r="G13">
        <v>0</v>
      </c>
      <c r="H13">
        <v>0</v>
      </c>
      <c r="I13">
        <v>0</v>
      </c>
      <c r="J13">
        <v>0</v>
      </c>
      <c r="K13">
        <v>5.0999999999999996</v>
      </c>
      <c r="L13">
        <v>5.46</v>
      </c>
      <c r="M13">
        <v>5.99</v>
      </c>
      <c r="N13">
        <v>6.87</v>
      </c>
      <c r="O13">
        <v>8.89</v>
      </c>
      <c r="P13">
        <v>13.07</v>
      </c>
      <c r="R13" t="s">
        <v>19</v>
      </c>
      <c r="S13">
        <v>27.71</v>
      </c>
      <c r="T13">
        <v>58.94</v>
      </c>
      <c r="U13">
        <v>13.36</v>
      </c>
      <c r="V13">
        <v>13.36</v>
      </c>
      <c r="W13">
        <v>0</v>
      </c>
      <c r="X13">
        <v>0</v>
      </c>
      <c r="Y13">
        <v>0</v>
      </c>
      <c r="Z13">
        <v>0</v>
      </c>
      <c r="AA13">
        <v>5.09</v>
      </c>
      <c r="AB13">
        <v>5.33</v>
      </c>
      <c r="AC13">
        <v>5.71</v>
      </c>
      <c r="AD13">
        <v>6.5</v>
      </c>
      <c r="AE13">
        <v>8.5399999999999991</v>
      </c>
      <c r="AF13">
        <v>12.89</v>
      </c>
    </row>
    <row r="14" spans="1:32">
      <c r="B14" t="s">
        <v>20</v>
      </c>
      <c r="C14">
        <v>0.01</v>
      </c>
      <c r="D14">
        <v>0.25</v>
      </c>
      <c r="E14">
        <v>99.73</v>
      </c>
      <c r="F14">
        <v>17.43</v>
      </c>
      <c r="G14">
        <v>70.53</v>
      </c>
      <c r="H14">
        <v>11.77</v>
      </c>
      <c r="I14">
        <v>0.01</v>
      </c>
      <c r="J14">
        <v>0</v>
      </c>
      <c r="K14">
        <v>10.66</v>
      </c>
      <c r="L14">
        <v>17.100000000000001</v>
      </c>
      <c r="M14">
        <v>22.39</v>
      </c>
      <c r="N14">
        <v>26.93</v>
      </c>
      <c r="O14">
        <v>32.630000000000003</v>
      </c>
      <c r="P14">
        <v>46.91</v>
      </c>
      <c r="R14" t="s">
        <v>20</v>
      </c>
      <c r="S14">
        <v>0.28000000000000003</v>
      </c>
      <c r="T14">
        <v>1.7</v>
      </c>
      <c r="U14">
        <v>98.02</v>
      </c>
      <c r="V14">
        <v>24.42</v>
      </c>
      <c r="W14">
        <v>65.92</v>
      </c>
      <c r="X14">
        <v>7.67</v>
      </c>
      <c r="Y14">
        <v>0</v>
      </c>
      <c r="Z14">
        <v>0</v>
      </c>
      <c r="AA14">
        <v>8.2100000000000009</v>
      </c>
      <c r="AB14">
        <v>15.03</v>
      </c>
      <c r="AC14">
        <v>20.66</v>
      </c>
      <c r="AD14">
        <v>25.48</v>
      </c>
      <c r="AE14">
        <v>31.32</v>
      </c>
      <c r="AF14">
        <v>46.91</v>
      </c>
    </row>
    <row r="15" spans="1:32">
      <c r="B15" t="s">
        <v>21</v>
      </c>
      <c r="C15">
        <v>0.04</v>
      </c>
      <c r="D15">
        <v>0.08</v>
      </c>
      <c r="E15">
        <v>99.88</v>
      </c>
      <c r="F15">
        <v>0.56999999999999995</v>
      </c>
      <c r="G15">
        <v>25.32</v>
      </c>
      <c r="H15">
        <v>73.12</v>
      </c>
      <c r="I15">
        <v>0.87</v>
      </c>
      <c r="J15">
        <v>0</v>
      </c>
      <c r="K15">
        <v>24.12</v>
      </c>
      <c r="L15">
        <v>29.81</v>
      </c>
      <c r="M15">
        <v>33.159999999999997</v>
      </c>
      <c r="N15">
        <v>36.03</v>
      </c>
      <c r="O15">
        <v>39.97</v>
      </c>
      <c r="P15">
        <v>51.83</v>
      </c>
      <c r="R15" t="s">
        <v>21</v>
      </c>
      <c r="S15">
        <v>0.39</v>
      </c>
      <c r="T15">
        <v>0.39</v>
      </c>
      <c r="U15">
        <v>99.21</v>
      </c>
      <c r="V15">
        <v>1.99</v>
      </c>
      <c r="W15">
        <v>38.96</v>
      </c>
      <c r="X15">
        <v>57.82</v>
      </c>
      <c r="Y15">
        <v>0.45</v>
      </c>
      <c r="Z15">
        <v>0</v>
      </c>
      <c r="AA15">
        <v>19.739999999999998</v>
      </c>
      <c r="AB15">
        <v>27.2</v>
      </c>
      <c r="AC15">
        <v>31.23</v>
      </c>
      <c r="AD15">
        <v>34.19</v>
      </c>
      <c r="AE15">
        <v>38.369999999999997</v>
      </c>
      <c r="AF15">
        <v>51.83</v>
      </c>
    </row>
    <row r="16" spans="1:32">
      <c r="B16" t="s">
        <v>22</v>
      </c>
      <c r="C16">
        <v>0.01</v>
      </c>
      <c r="D16">
        <v>2.58</v>
      </c>
      <c r="E16">
        <v>97.41</v>
      </c>
      <c r="F16">
        <v>90.3</v>
      </c>
      <c r="G16">
        <v>7.12</v>
      </c>
      <c r="H16">
        <v>0</v>
      </c>
      <c r="I16">
        <v>0</v>
      </c>
      <c r="J16">
        <v>0</v>
      </c>
      <c r="K16">
        <v>6.55</v>
      </c>
      <c r="L16">
        <v>8.98</v>
      </c>
      <c r="M16">
        <v>11.07</v>
      </c>
      <c r="N16">
        <v>12.89</v>
      </c>
      <c r="O16">
        <v>15.58</v>
      </c>
      <c r="P16">
        <v>26.74</v>
      </c>
      <c r="R16" t="s">
        <v>22</v>
      </c>
      <c r="S16">
        <v>0.66</v>
      </c>
      <c r="T16">
        <v>11.89</v>
      </c>
      <c r="U16">
        <v>87.45</v>
      </c>
      <c r="V16">
        <v>84.34</v>
      </c>
      <c r="W16">
        <v>3.11</v>
      </c>
      <c r="X16">
        <v>0</v>
      </c>
      <c r="Y16">
        <v>0</v>
      </c>
      <c r="Z16">
        <v>0</v>
      </c>
      <c r="AA16">
        <v>5.81</v>
      </c>
      <c r="AB16">
        <v>7.59</v>
      </c>
      <c r="AC16">
        <v>9.65</v>
      </c>
      <c r="AD16">
        <v>11.69</v>
      </c>
      <c r="AE16">
        <v>14.38</v>
      </c>
      <c r="AF16">
        <v>26.23</v>
      </c>
    </row>
    <row r="17" spans="2:32">
      <c r="B17" t="s">
        <v>23</v>
      </c>
      <c r="C17">
        <v>0.66</v>
      </c>
      <c r="D17">
        <v>0.82</v>
      </c>
      <c r="E17">
        <v>98.52</v>
      </c>
      <c r="F17">
        <v>5.96</v>
      </c>
      <c r="G17">
        <v>90.85</v>
      </c>
      <c r="H17">
        <v>1.72</v>
      </c>
      <c r="I17">
        <v>0</v>
      </c>
      <c r="J17">
        <v>0</v>
      </c>
      <c r="K17">
        <v>14.18</v>
      </c>
      <c r="L17">
        <v>20.14</v>
      </c>
      <c r="M17">
        <v>23.34</v>
      </c>
      <c r="N17">
        <v>26.1</v>
      </c>
      <c r="O17">
        <v>28.75</v>
      </c>
      <c r="P17">
        <v>36.25</v>
      </c>
      <c r="R17" t="s">
        <v>23</v>
      </c>
      <c r="S17">
        <v>6.19</v>
      </c>
      <c r="T17">
        <v>2.82</v>
      </c>
      <c r="U17">
        <v>90.99</v>
      </c>
      <c r="V17">
        <v>12.23</v>
      </c>
      <c r="W17">
        <v>78.010000000000005</v>
      </c>
      <c r="X17">
        <v>0.75</v>
      </c>
      <c r="Y17">
        <v>0</v>
      </c>
      <c r="Z17">
        <v>0</v>
      </c>
      <c r="AA17">
        <v>10.65</v>
      </c>
      <c r="AB17">
        <v>17.64</v>
      </c>
      <c r="AC17">
        <v>21.52</v>
      </c>
      <c r="AD17">
        <v>24.37</v>
      </c>
      <c r="AE17">
        <v>27.67</v>
      </c>
      <c r="AF17">
        <v>36.25</v>
      </c>
    </row>
    <row r="18" spans="2:32">
      <c r="B18" t="s">
        <v>24</v>
      </c>
      <c r="C18">
        <v>0.92</v>
      </c>
      <c r="D18">
        <v>1.17</v>
      </c>
      <c r="E18">
        <v>97.91</v>
      </c>
      <c r="F18">
        <v>4.04</v>
      </c>
      <c r="G18">
        <v>44.07</v>
      </c>
      <c r="H18">
        <v>49.81</v>
      </c>
      <c r="I18">
        <v>0</v>
      </c>
      <c r="J18">
        <v>0</v>
      </c>
      <c r="K18">
        <v>16.55</v>
      </c>
      <c r="L18">
        <v>27.5</v>
      </c>
      <c r="M18">
        <v>30.1</v>
      </c>
      <c r="N18">
        <v>32.08</v>
      </c>
      <c r="O18">
        <v>34.35</v>
      </c>
      <c r="P18">
        <v>40.630000000000003</v>
      </c>
      <c r="R18" t="s">
        <v>24</v>
      </c>
      <c r="S18">
        <v>9.94</v>
      </c>
      <c r="T18">
        <v>3.18</v>
      </c>
      <c r="U18">
        <v>86.88</v>
      </c>
      <c r="V18">
        <v>7.02</v>
      </c>
      <c r="W18">
        <v>48.46</v>
      </c>
      <c r="X18">
        <v>31.4</v>
      </c>
      <c r="Y18">
        <v>0</v>
      </c>
      <c r="Z18">
        <v>0</v>
      </c>
      <c r="AA18">
        <v>10.96</v>
      </c>
      <c r="AB18">
        <v>25.21</v>
      </c>
      <c r="AC18">
        <v>28.55</v>
      </c>
      <c r="AD18">
        <v>31.05</v>
      </c>
      <c r="AE18">
        <v>33.42</v>
      </c>
      <c r="AF18">
        <v>40.630000000000003</v>
      </c>
    </row>
    <row r="19" spans="2:32">
      <c r="B19" t="s">
        <v>25</v>
      </c>
      <c r="C19">
        <v>0.5</v>
      </c>
      <c r="D19">
        <v>1</v>
      </c>
      <c r="E19">
        <v>98.5</v>
      </c>
      <c r="F19">
        <v>11.03</v>
      </c>
      <c r="G19">
        <v>87.47</v>
      </c>
      <c r="H19">
        <v>0</v>
      </c>
      <c r="I19">
        <v>0</v>
      </c>
      <c r="J19">
        <v>0</v>
      </c>
      <c r="K19">
        <v>11.72</v>
      </c>
      <c r="L19">
        <v>17.690000000000001</v>
      </c>
      <c r="M19">
        <v>19.850000000000001</v>
      </c>
      <c r="N19">
        <v>21.66</v>
      </c>
      <c r="O19">
        <v>24.04</v>
      </c>
      <c r="P19">
        <v>27.27</v>
      </c>
      <c r="R19" t="s">
        <v>25</v>
      </c>
      <c r="S19">
        <v>9.2200000000000006</v>
      </c>
      <c r="T19">
        <v>3.48</v>
      </c>
      <c r="U19">
        <v>87.3</v>
      </c>
      <c r="V19">
        <v>18.75</v>
      </c>
      <c r="W19">
        <v>68.55</v>
      </c>
      <c r="X19">
        <v>0</v>
      </c>
      <c r="Y19">
        <v>0</v>
      </c>
      <c r="Z19">
        <v>0</v>
      </c>
      <c r="AA19">
        <v>9.1199999999999992</v>
      </c>
      <c r="AB19">
        <v>15.76</v>
      </c>
      <c r="AC19">
        <v>18.23</v>
      </c>
      <c r="AD19">
        <v>20.53</v>
      </c>
      <c r="AE19">
        <v>23.11</v>
      </c>
      <c r="AF19">
        <v>27.27</v>
      </c>
    </row>
    <row r="20" spans="2:32">
      <c r="B20" t="s">
        <v>51</v>
      </c>
      <c r="C20">
        <v>0.5</v>
      </c>
      <c r="D20">
        <v>0.99</v>
      </c>
      <c r="E20">
        <v>98.51</v>
      </c>
      <c r="F20">
        <v>5.86</v>
      </c>
      <c r="G20">
        <v>48.04</v>
      </c>
      <c r="H20">
        <v>41.84</v>
      </c>
      <c r="I20">
        <v>2.76</v>
      </c>
      <c r="J20">
        <v>0.01</v>
      </c>
      <c r="K20">
        <v>13.99</v>
      </c>
      <c r="L20">
        <v>23.46</v>
      </c>
      <c r="M20">
        <v>29.06</v>
      </c>
      <c r="N20">
        <v>34.36</v>
      </c>
      <c r="O20">
        <v>42.54</v>
      </c>
      <c r="P20">
        <v>61.67</v>
      </c>
      <c r="R20" t="s">
        <v>51</v>
      </c>
      <c r="S20">
        <v>1.62</v>
      </c>
      <c r="T20">
        <v>1.92</v>
      </c>
      <c r="U20">
        <v>96.46</v>
      </c>
      <c r="V20">
        <v>10.38</v>
      </c>
      <c r="W20">
        <v>51.7</v>
      </c>
      <c r="X20">
        <v>32.44</v>
      </c>
      <c r="Y20">
        <v>1.93</v>
      </c>
      <c r="Z20">
        <v>0</v>
      </c>
      <c r="AA20">
        <v>10.77</v>
      </c>
      <c r="AB20">
        <v>20.77</v>
      </c>
      <c r="AC20">
        <v>26.84</v>
      </c>
      <c r="AD20">
        <v>32.47</v>
      </c>
      <c r="AE20">
        <v>40.97</v>
      </c>
      <c r="AF20">
        <v>61.67</v>
      </c>
    </row>
    <row r="21" spans="2:32">
      <c r="B21" t="s">
        <v>52</v>
      </c>
      <c r="C21">
        <v>7.0000000000000007E-2</v>
      </c>
      <c r="D21">
        <v>0.22</v>
      </c>
      <c r="E21">
        <v>99.72</v>
      </c>
      <c r="F21">
        <v>4.43</v>
      </c>
      <c r="G21">
        <v>69.69</v>
      </c>
      <c r="H21">
        <v>25.31</v>
      </c>
      <c r="I21">
        <v>0.28999999999999998</v>
      </c>
      <c r="J21">
        <v>0</v>
      </c>
      <c r="K21">
        <v>15.45</v>
      </c>
      <c r="L21">
        <v>21.5</v>
      </c>
      <c r="M21">
        <v>25.73</v>
      </c>
      <c r="N21">
        <v>30.18</v>
      </c>
      <c r="O21">
        <v>36.770000000000003</v>
      </c>
      <c r="P21">
        <v>53.97</v>
      </c>
      <c r="R21" t="s">
        <v>52</v>
      </c>
      <c r="S21">
        <v>0.44</v>
      </c>
      <c r="T21">
        <v>0.65</v>
      </c>
      <c r="U21">
        <v>98.91</v>
      </c>
      <c r="V21">
        <v>9.93</v>
      </c>
      <c r="W21">
        <v>70.84</v>
      </c>
      <c r="X21">
        <v>17.95</v>
      </c>
      <c r="Y21">
        <v>0.19</v>
      </c>
      <c r="Z21">
        <v>0</v>
      </c>
      <c r="AA21">
        <v>12.18</v>
      </c>
      <c r="AB21">
        <v>18.97</v>
      </c>
      <c r="AC21">
        <v>23.53</v>
      </c>
      <c r="AD21">
        <v>28.25</v>
      </c>
      <c r="AE21">
        <v>35.200000000000003</v>
      </c>
      <c r="AF21">
        <v>53.97</v>
      </c>
    </row>
    <row r="22" spans="2:32">
      <c r="B22" t="s">
        <v>56</v>
      </c>
      <c r="C22">
        <v>0.31</v>
      </c>
      <c r="D22">
        <v>2.5</v>
      </c>
      <c r="E22">
        <v>97.19</v>
      </c>
      <c r="F22">
        <v>12.98</v>
      </c>
      <c r="G22">
        <v>83.86</v>
      </c>
      <c r="H22">
        <v>0.34</v>
      </c>
      <c r="I22">
        <v>0</v>
      </c>
      <c r="J22">
        <v>0</v>
      </c>
      <c r="K22">
        <v>9.68</v>
      </c>
      <c r="L22">
        <v>17.760000000000002</v>
      </c>
      <c r="M22">
        <v>20.48</v>
      </c>
      <c r="N22">
        <v>22.64</v>
      </c>
      <c r="O22">
        <v>25.71</v>
      </c>
      <c r="P22">
        <v>36.24</v>
      </c>
      <c r="R22" t="s">
        <v>56</v>
      </c>
      <c r="S22">
        <v>4.8499999999999996</v>
      </c>
      <c r="T22">
        <v>7.51</v>
      </c>
      <c r="U22">
        <v>87.64</v>
      </c>
      <c r="V22">
        <v>22.42</v>
      </c>
      <c r="W22">
        <v>65.14</v>
      </c>
      <c r="X22">
        <v>0.08</v>
      </c>
      <c r="Y22">
        <v>0</v>
      </c>
      <c r="Z22">
        <v>0</v>
      </c>
      <c r="AA22">
        <v>7.08</v>
      </c>
      <c r="AB22">
        <v>14.84</v>
      </c>
      <c r="AC22">
        <v>18.350000000000001</v>
      </c>
      <c r="AD22">
        <v>21.21</v>
      </c>
      <c r="AE22">
        <v>24.34</v>
      </c>
      <c r="AF22">
        <v>36.24</v>
      </c>
    </row>
    <row r="23" spans="2:32">
      <c r="B23" t="s">
        <v>57</v>
      </c>
      <c r="C23">
        <v>1.45</v>
      </c>
      <c r="D23">
        <v>26.3</v>
      </c>
      <c r="E23">
        <v>72.25</v>
      </c>
      <c r="F23">
        <v>72.22</v>
      </c>
      <c r="G23">
        <v>0.03</v>
      </c>
      <c r="H23">
        <v>0</v>
      </c>
      <c r="I23">
        <v>0</v>
      </c>
      <c r="J23">
        <v>0</v>
      </c>
      <c r="K23">
        <v>5.31</v>
      </c>
      <c r="L23">
        <v>6.09</v>
      </c>
      <c r="M23">
        <v>6.93</v>
      </c>
      <c r="N23">
        <v>8.06</v>
      </c>
      <c r="O23">
        <v>10.66</v>
      </c>
      <c r="P23">
        <v>16.899999999999999</v>
      </c>
      <c r="R23" t="s">
        <v>57</v>
      </c>
      <c r="S23">
        <v>26.81</v>
      </c>
      <c r="T23">
        <v>33.119999999999997</v>
      </c>
      <c r="U23">
        <v>40.07</v>
      </c>
      <c r="V23">
        <v>40.07</v>
      </c>
      <c r="W23">
        <v>0</v>
      </c>
      <c r="X23">
        <v>0</v>
      </c>
      <c r="Y23">
        <v>0</v>
      </c>
      <c r="Z23">
        <v>0</v>
      </c>
      <c r="AA23">
        <v>5.24</v>
      </c>
      <c r="AB23">
        <v>5.76</v>
      </c>
      <c r="AC23">
        <v>6.4</v>
      </c>
      <c r="AD23">
        <v>7.38</v>
      </c>
      <c r="AE23">
        <v>9.68</v>
      </c>
      <c r="AF23">
        <v>16.899999999999999</v>
      </c>
    </row>
    <row r="24" spans="2:32">
      <c r="B24" t="s">
        <v>65</v>
      </c>
      <c r="C24">
        <v>0.44</v>
      </c>
      <c r="D24">
        <v>5.1100000000000003</v>
      </c>
      <c r="E24">
        <v>94.45</v>
      </c>
      <c r="F24">
        <v>94.44</v>
      </c>
      <c r="G24">
        <v>0.01</v>
      </c>
      <c r="H24">
        <v>0</v>
      </c>
      <c r="I24">
        <v>0</v>
      </c>
      <c r="J24">
        <v>0</v>
      </c>
      <c r="K24">
        <v>5.89</v>
      </c>
      <c r="L24">
        <v>6.97</v>
      </c>
      <c r="M24">
        <v>7.96</v>
      </c>
      <c r="N24">
        <v>9.2899999999999991</v>
      </c>
      <c r="O24">
        <v>11.47</v>
      </c>
      <c r="P24">
        <v>15.49</v>
      </c>
      <c r="R24" t="s">
        <v>65</v>
      </c>
      <c r="S24">
        <v>13.05</v>
      </c>
      <c r="T24">
        <v>17.010000000000002</v>
      </c>
      <c r="U24">
        <v>69.930000000000007</v>
      </c>
      <c r="V24">
        <v>69.930000000000007</v>
      </c>
      <c r="W24">
        <v>0</v>
      </c>
      <c r="X24">
        <v>0</v>
      </c>
      <c r="Y24">
        <v>0</v>
      </c>
      <c r="Z24">
        <v>0</v>
      </c>
      <c r="AA24">
        <v>5.41</v>
      </c>
      <c r="AB24">
        <v>6.14</v>
      </c>
      <c r="AC24">
        <v>6.93</v>
      </c>
      <c r="AD24">
        <v>8.02</v>
      </c>
      <c r="AE24">
        <v>10.28</v>
      </c>
      <c r="AF24">
        <v>15.49</v>
      </c>
    </row>
    <row r="25" spans="2:32">
      <c r="B25" t="s">
        <v>58</v>
      </c>
      <c r="C25">
        <v>3.4</v>
      </c>
      <c r="D25">
        <v>3.45</v>
      </c>
      <c r="E25">
        <v>93.15</v>
      </c>
      <c r="F25">
        <v>7.81</v>
      </c>
      <c r="G25">
        <v>20.43</v>
      </c>
      <c r="H25">
        <v>31.22</v>
      </c>
      <c r="I25">
        <v>19.03</v>
      </c>
      <c r="J25">
        <v>14.65</v>
      </c>
      <c r="K25">
        <v>11.03</v>
      </c>
      <c r="L25">
        <v>27.44</v>
      </c>
      <c r="M25">
        <v>38.61</v>
      </c>
      <c r="N25">
        <v>52.23</v>
      </c>
      <c r="O25">
        <v>71.42</v>
      </c>
      <c r="P25">
        <v>90.16</v>
      </c>
      <c r="R25" t="s">
        <v>58</v>
      </c>
      <c r="S25">
        <v>12.57</v>
      </c>
      <c r="T25">
        <v>4.82</v>
      </c>
      <c r="U25">
        <v>82.61</v>
      </c>
      <c r="V25">
        <v>9.9600000000000009</v>
      </c>
      <c r="W25">
        <v>22.78</v>
      </c>
      <c r="X25">
        <v>26.61</v>
      </c>
      <c r="Y25">
        <v>13.75</v>
      </c>
      <c r="Z25">
        <v>9.51</v>
      </c>
      <c r="AA25">
        <v>8.93</v>
      </c>
      <c r="AB25">
        <v>23.37</v>
      </c>
      <c r="AC25">
        <v>34.24</v>
      </c>
      <c r="AD25">
        <v>47.33</v>
      </c>
      <c r="AE25">
        <v>68.239999999999995</v>
      </c>
      <c r="AF25">
        <v>90.16</v>
      </c>
    </row>
    <row r="26" spans="2:32">
      <c r="B26" t="s">
        <v>67</v>
      </c>
      <c r="C26">
        <v>22.68</v>
      </c>
      <c r="D26">
        <v>5.03</v>
      </c>
      <c r="E26">
        <v>72.290000000000006</v>
      </c>
      <c r="F26">
        <v>12.1</v>
      </c>
      <c r="G26">
        <v>55.52</v>
      </c>
      <c r="H26">
        <v>4.66</v>
      </c>
      <c r="I26">
        <v>0</v>
      </c>
      <c r="J26">
        <v>0</v>
      </c>
      <c r="K26">
        <v>7.94</v>
      </c>
      <c r="L26">
        <v>18.48</v>
      </c>
      <c r="M26">
        <v>23.62</v>
      </c>
      <c r="N26">
        <v>26.97</v>
      </c>
      <c r="O26">
        <v>30.39</v>
      </c>
      <c r="P26">
        <v>36.28</v>
      </c>
      <c r="R26" t="s">
        <v>67</v>
      </c>
      <c r="S26">
        <v>39.619999999999997</v>
      </c>
      <c r="T26">
        <v>4.49</v>
      </c>
      <c r="U26">
        <v>55.89</v>
      </c>
      <c r="V26">
        <v>11.1</v>
      </c>
      <c r="W26">
        <v>42.44</v>
      </c>
      <c r="X26">
        <v>2.35</v>
      </c>
      <c r="Y26">
        <v>0</v>
      </c>
      <c r="Z26">
        <v>0</v>
      </c>
      <c r="AA26">
        <v>7.5</v>
      </c>
      <c r="AB26">
        <v>16.93</v>
      </c>
      <c r="AC26">
        <v>22.49</v>
      </c>
      <c r="AD26">
        <v>26.17</v>
      </c>
      <c r="AE26">
        <v>29.71</v>
      </c>
      <c r="AF26">
        <v>36.28</v>
      </c>
    </row>
    <row r="27" spans="2:32">
      <c r="B27" t="s">
        <v>73</v>
      </c>
      <c r="C27">
        <v>74.760000000000005</v>
      </c>
      <c r="D27">
        <v>23.58</v>
      </c>
      <c r="E27">
        <v>1.66</v>
      </c>
      <c r="F27">
        <v>1.66</v>
      </c>
      <c r="G27">
        <v>0</v>
      </c>
      <c r="H27">
        <v>0</v>
      </c>
      <c r="I27">
        <v>0</v>
      </c>
      <c r="J27">
        <v>0</v>
      </c>
      <c r="K27">
        <v>5.08</v>
      </c>
      <c r="L27">
        <v>5.39</v>
      </c>
      <c r="M27">
        <v>5.71</v>
      </c>
      <c r="N27">
        <v>6.43</v>
      </c>
      <c r="O27">
        <v>7.21</v>
      </c>
      <c r="P27">
        <v>7.55</v>
      </c>
      <c r="R27" t="s">
        <v>73</v>
      </c>
      <c r="S27">
        <v>88.16</v>
      </c>
      <c r="T27">
        <v>11.37</v>
      </c>
      <c r="U27">
        <v>0.47</v>
      </c>
      <c r="V27">
        <v>0.47</v>
      </c>
      <c r="W27">
        <v>0</v>
      </c>
      <c r="X27">
        <v>0</v>
      </c>
      <c r="Y27">
        <v>0</v>
      </c>
      <c r="Z27">
        <v>0</v>
      </c>
      <c r="AA27">
        <v>5.08</v>
      </c>
      <c r="AB27">
        <v>5.32</v>
      </c>
      <c r="AC27">
        <v>5.64</v>
      </c>
      <c r="AD27">
        <v>6.22</v>
      </c>
      <c r="AE27">
        <v>6.94</v>
      </c>
      <c r="AF27">
        <v>7.55</v>
      </c>
    </row>
    <row r="28" spans="2:32">
      <c r="B28" t="s">
        <v>74</v>
      </c>
      <c r="C28">
        <v>2.75</v>
      </c>
      <c r="D28">
        <v>3.79</v>
      </c>
      <c r="E28">
        <v>93.46</v>
      </c>
      <c r="F28">
        <v>50.31</v>
      </c>
      <c r="G28">
        <v>42.87</v>
      </c>
      <c r="H28">
        <v>0.28000000000000003</v>
      </c>
      <c r="I28">
        <v>0</v>
      </c>
      <c r="J28">
        <v>0</v>
      </c>
      <c r="K28">
        <v>7.71</v>
      </c>
      <c r="L28">
        <v>12.09</v>
      </c>
      <c r="M28">
        <v>14.62</v>
      </c>
      <c r="N28">
        <v>17.100000000000001</v>
      </c>
      <c r="O28">
        <v>21.6</v>
      </c>
      <c r="P28">
        <v>36.36</v>
      </c>
      <c r="R28" t="s">
        <v>74</v>
      </c>
      <c r="S28">
        <v>19.920000000000002</v>
      </c>
      <c r="T28">
        <v>8.32</v>
      </c>
      <c r="U28">
        <v>71.75</v>
      </c>
      <c r="V28">
        <v>52.54</v>
      </c>
      <c r="W28">
        <v>19.12</v>
      </c>
      <c r="X28">
        <v>0.1</v>
      </c>
      <c r="Y28">
        <v>0</v>
      </c>
      <c r="Z28">
        <v>0</v>
      </c>
      <c r="AA28">
        <v>6.41</v>
      </c>
      <c r="AB28">
        <v>9.86</v>
      </c>
      <c r="AC28">
        <v>12.56</v>
      </c>
      <c r="AD28">
        <v>15.28</v>
      </c>
      <c r="AE28">
        <v>19.420000000000002</v>
      </c>
      <c r="AF28">
        <v>36.36</v>
      </c>
    </row>
    <row r="29" spans="2:32">
      <c r="B29" t="s">
        <v>75</v>
      </c>
      <c r="C29">
        <v>5.43</v>
      </c>
      <c r="D29">
        <v>8.2200000000000006</v>
      </c>
      <c r="E29">
        <v>86.35</v>
      </c>
      <c r="F29">
        <v>70.48</v>
      </c>
      <c r="G29">
        <v>15.87</v>
      </c>
      <c r="H29">
        <v>0</v>
      </c>
      <c r="I29">
        <v>0</v>
      </c>
      <c r="J29">
        <v>0</v>
      </c>
      <c r="K29">
        <v>6.25</v>
      </c>
      <c r="L29">
        <v>9.3800000000000008</v>
      </c>
      <c r="M29">
        <v>12.03</v>
      </c>
      <c r="N29">
        <v>14.21</v>
      </c>
      <c r="O29">
        <v>18.21</v>
      </c>
      <c r="P29">
        <v>29.4</v>
      </c>
      <c r="R29" t="s">
        <v>75</v>
      </c>
      <c r="S29">
        <v>26.65</v>
      </c>
      <c r="T29">
        <v>12.18</v>
      </c>
      <c r="U29">
        <v>61.16</v>
      </c>
      <c r="V29">
        <v>55.88</v>
      </c>
      <c r="W29">
        <v>5.28</v>
      </c>
      <c r="X29">
        <v>0</v>
      </c>
      <c r="Y29">
        <v>0</v>
      </c>
      <c r="Z29">
        <v>0</v>
      </c>
      <c r="AA29">
        <v>5.77</v>
      </c>
      <c r="AB29">
        <v>7.86</v>
      </c>
      <c r="AC29">
        <v>10.52</v>
      </c>
      <c r="AD29">
        <v>12.55</v>
      </c>
      <c r="AE29">
        <v>16.309999999999999</v>
      </c>
      <c r="AF29">
        <v>29.4</v>
      </c>
    </row>
    <row r="30" spans="2:32">
      <c r="B30" t="s">
        <v>76</v>
      </c>
      <c r="C30">
        <v>0.12</v>
      </c>
      <c r="D30">
        <v>1.2</v>
      </c>
      <c r="E30">
        <v>98.68</v>
      </c>
      <c r="F30">
        <v>6.77</v>
      </c>
      <c r="G30">
        <v>49.28</v>
      </c>
      <c r="H30">
        <v>41.89</v>
      </c>
      <c r="I30">
        <v>0.74</v>
      </c>
      <c r="J30">
        <v>0</v>
      </c>
      <c r="K30">
        <v>13.18</v>
      </c>
      <c r="L30">
        <v>23.92</v>
      </c>
      <c r="M30">
        <v>28.84</v>
      </c>
      <c r="N30">
        <v>33.35</v>
      </c>
      <c r="O30">
        <v>39.72</v>
      </c>
      <c r="P30">
        <v>54.13</v>
      </c>
      <c r="R30" t="s">
        <v>76</v>
      </c>
      <c r="S30">
        <v>2.4500000000000002</v>
      </c>
      <c r="T30">
        <v>4.05</v>
      </c>
      <c r="U30">
        <v>93.5</v>
      </c>
      <c r="V30">
        <v>12.44</v>
      </c>
      <c r="W30">
        <v>51.69</v>
      </c>
      <c r="X30">
        <v>29.02</v>
      </c>
      <c r="Y30">
        <v>0.35</v>
      </c>
      <c r="Z30">
        <v>0</v>
      </c>
      <c r="AA30">
        <v>9.16</v>
      </c>
      <c r="AB30">
        <v>20.45</v>
      </c>
      <c r="AC30">
        <v>26.51</v>
      </c>
      <c r="AD30">
        <v>31.37</v>
      </c>
      <c r="AE30">
        <v>37.869999999999997</v>
      </c>
      <c r="AF30">
        <v>54.13</v>
      </c>
    </row>
    <row r="31" spans="2:32">
      <c r="B31" t="s">
        <v>77</v>
      </c>
      <c r="C31">
        <v>1.67</v>
      </c>
      <c r="D31">
        <v>82.12</v>
      </c>
      <c r="E31">
        <v>16.21</v>
      </c>
      <c r="F31">
        <v>14.99</v>
      </c>
      <c r="G31">
        <v>1.23</v>
      </c>
      <c r="H31">
        <v>0</v>
      </c>
      <c r="I31">
        <v>0</v>
      </c>
      <c r="J31">
        <v>0</v>
      </c>
      <c r="K31">
        <v>5.0999999999999996</v>
      </c>
      <c r="L31">
        <v>5.68</v>
      </c>
      <c r="M31">
        <v>6.81</v>
      </c>
      <c r="N31">
        <v>9.3699999999999992</v>
      </c>
      <c r="O31">
        <v>16.690000000000001</v>
      </c>
      <c r="P31">
        <v>24.59</v>
      </c>
      <c r="R31" t="s">
        <v>77</v>
      </c>
      <c r="S31">
        <v>5.0599999999999996</v>
      </c>
      <c r="T31">
        <v>86.61</v>
      </c>
      <c r="U31">
        <v>8.34</v>
      </c>
      <c r="V31">
        <v>7.6</v>
      </c>
      <c r="W31">
        <v>0.74</v>
      </c>
      <c r="X31">
        <v>0</v>
      </c>
      <c r="Y31">
        <v>0</v>
      </c>
      <c r="Z31">
        <v>0</v>
      </c>
      <c r="AA31">
        <v>5.13</v>
      </c>
      <c r="AB31">
        <v>5.74</v>
      </c>
      <c r="AC31">
        <v>7.08</v>
      </c>
      <c r="AD31">
        <v>10.67</v>
      </c>
      <c r="AE31">
        <v>17.170000000000002</v>
      </c>
      <c r="AF31">
        <v>20.28</v>
      </c>
    </row>
    <row r="32" spans="2:32">
      <c r="B32" t="s">
        <v>78</v>
      </c>
      <c r="C32">
        <v>0.08</v>
      </c>
      <c r="D32">
        <v>1.65</v>
      </c>
      <c r="E32">
        <v>98.27</v>
      </c>
      <c r="F32">
        <v>11.22</v>
      </c>
      <c r="G32">
        <v>72.08</v>
      </c>
      <c r="H32">
        <v>14.97</v>
      </c>
      <c r="I32">
        <v>0.01</v>
      </c>
      <c r="J32">
        <v>0</v>
      </c>
      <c r="K32">
        <v>10.79</v>
      </c>
      <c r="L32">
        <v>19.54</v>
      </c>
      <c r="M32">
        <v>24.16</v>
      </c>
      <c r="N32">
        <v>28.01</v>
      </c>
      <c r="O32">
        <v>33.53</v>
      </c>
      <c r="P32">
        <v>46.36</v>
      </c>
      <c r="R32" t="s">
        <v>78</v>
      </c>
      <c r="S32">
        <v>1.77</v>
      </c>
      <c r="T32">
        <v>5.08</v>
      </c>
      <c r="U32">
        <v>93.16</v>
      </c>
      <c r="V32">
        <v>18.27</v>
      </c>
      <c r="W32">
        <v>66.319999999999993</v>
      </c>
      <c r="X32">
        <v>8.56</v>
      </c>
      <c r="Y32">
        <v>0</v>
      </c>
      <c r="Z32">
        <v>0</v>
      </c>
      <c r="AA32">
        <v>8.01</v>
      </c>
      <c r="AB32">
        <v>16.62</v>
      </c>
      <c r="AC32">
        <v>21.91</v>
      </c>
      <c r="AD32">
        <v>26.17</v>
      </c>
      <c r="AE32">
        <v>31.85</v>
      </c>
      <c r="AF32">
        <v>54.85</v>
      </c>
    </row>
    <row r="33" spans="2:32">
      <c r="B33" t="s">
        <v>79</v>
      </c>
      <c r="C33">
        <v>0.01</v>
      </c>
      <c r="D33">
        <v>0.17</v>
      </c>
      <c r="E33">
        <v>99.83</v>
      </c>
      <c r="F33">
        <v>23.76</v>
      </c>
      <c r="G33">
        <v>74.16</v>
      </c>
      <c r="H33">
        <v>1.91</v>
      </c>
      <c r="I33">
        <v>0</v>
      </c>
      <c r="J33">
        <v>0</v>
      </c>
      <c r="K33">
        <v>10.09</v>
      </c>
      <c r="L33">
        <v>15.33</v>
      </c>
      <c r="M33">
        <v>19.82</v>
      </c>
      <c r="N33">
        <v>23.44</v>
      </c>
      <c r="O33">
        <v>28.06</v>
      </c>
      <c r="P33">
        <v>38.450000000000003</v>
      </c>
      <c r="R33" t="s">
        <v>79</v>
      </c>
      <c r="S33">
        <v>0.19</v>
      </c>
      <c r="T33">
        <v>1</v>
      </c>
      <c r="U33">
        <v>98.81</v>
      </c>
      <c r="V33">
        <v>31.47</v>
      </c>
      <c r="W33">
        <v>66.3</v>
      </c>
      <c r="X33">
        <v>1.04</v>
      </c>
      <c r="Y33">
        <v>0</v>
      </c>
      <c r="Z33">
        <v>0</v>
      </c>
      <c r="AA33">
        <v>8.11</v>
      </c>
      <c r="AB33">
        <v>13.34</v>
      </c>
      <c r="AC33">
        <v>17.98</v>
      </c>
      <c r="AD33">
        <v>22</v>
      </c>
      <c r="AE33">
        <v>26.82</v>
      </c>
      <c r="AF33">
        <v>38.450000000000003</v>
      </c>
    </row>
    <row r="34" spans="2:32">
      <c r="B34" t="s">
        <v>80</v>
      </c>
      <c r="C34">
        <v>0.02</v>
      </c>
      <c r="D34">
        <v>1.54</v>
      </c>
      <c r="E34">
        <v>98.44</v>
      </c>
      <c r="F34">
        <v>93.35</v>
      </c>
      <c r="G34">
        <v>5.09</v>
      </c>
      <c r="H34">
        <v>0</v>
      </c>
      <c r="I34">
        <v>0</v>
      </c>
      <c r="J34">
        <v>0</v>
      </c>
      <c r="K34">
        <v>6.47</v>
      </c>
      <c r="L34">
        <v>8.52</v>
      </c>
      <c r="M34">
        <v>10.3</v>
      </c>
      <c r="N34">
        <v>11.81</v>
      </c>
      <c r="O34">
        <v>15.07</v>
      </c>
      <c r="P34">
        <v>19.95</v>
      </c>
      <c r="R34" t="s">
        <v>80</v>
      </c>
      <c r="S34">
        <v>0.54</v>
      </c>
      <c r="T34">
        <v>7.77</v>
      </c>
      <c r="U34">
        <v>91.69</v>
      </c>
      <c r="V34">
        <v>89.53</v>
      </c>
      <c r="W34">
        <v>2.17</v>
      </c>
      <c r="X34">
        <v>0</v>
      </c>
      <c r="Y34">
        <v>0</v>
      </c>
      <c r="Z34">
        <v>0</v>
      </c>
      <c r="AA34">
        <v>5.72</v>
      </c>
      <c r="AB34">
        <v>7.16</v>
      </c>
      <c r="AC34">
        <v>8.7799999999999994</v>
      </c>
      <c r="AD34">
        <v>10.75</v>
      </c>
      <c r="AE34">
        <v>13.53</v>
      </c>
      <c r="AF34">
        <v>20.260000000000002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vhtsum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Schmidt</cp:lastModifiedBy>
  <dcterms:created xsi:type="dcterms:W3CDTF">2021-02-22T17:46:45Z</dcterms:created>
  <dcterms:modified xsi:type="dcterms:W3CDTF">2021-02-27T22:52:21Z</dcterms:modified>
</cp:coreProperties>
</file>