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idar\output\"/>
    </mc:Choice>
  </mc:AlternateContent>
  <xr:revisionPtr revIDLastSave="0" documentId="13_ncr:40009_{4825014C-F178-4FA8-A56E-6E32EFF0FF9D}" xr6:coauthVersionLast="45" xr6:coauthVersionMax="45" xr10:uidLastSave="{00000000-0000-0000-0000-000000000000}"/>
  <bookViews>
    <workbookView xWindow="28680" yWindow="-120" windowWidth="29040" windowHeight="15840"/>
  </bookViews>
  <sheets>
    <sheet name="vhtsum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L2" i="1" l="1"/>
  <c r="M2" i="1"/>
  <c r="N2" i="1"/>
  <c r="L3" i="1"/>
  <c r="M3" i="1"/>
  <c r="N3" i="1"/>
  <c r="L4" i="1"/>
  <c r="M4" i="1"/>
  <c r="N4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3" i="1"/>
  <c r="K2" i="1"/>
  <c r="E3" i="1"/>
  <c r="F3" i="1"/>
  <c r="G3" i="1"/>
  <c r="H3" i="1"/>
  <c r="I3" i="1"/>
  <c r="J3" i="1"/>
  <c r="E4" i="1"/>
  <c r="F4" i="1"/>
  <c r="G4" i="1"/>
  <c r="H4" i="1"/>
  <c r="I4" i="1"/>
  <c r="J4" i="1"/>
  <c r="E5" i="1"/>
  <c r="F5" i="1"/>
  <c r="G5" i="1"/>
  <c r="H5" i="1"/>
  <c r="I5" i="1"/>
  <c r="J5" i="1"/>
  <c r="E6" i="1"/>
  <c r="F6" i="1"/>
  <c r="G6" i="1"/>
  <c r="H6" i="1"/>
  <c r="I6" i="1"/>
  <c r="J6" i="1"/>
  <c r="E7" i="1"/>
  <c r="F7" i="1"/>
  <c r="G7" i="1"/>
  <c r="H7" i="1"/>
  <c r="I7" i="1"/>
  <c r="J7" i="1"/>
  <c r="E8" i="1"/>
  <c r="F8" i="1"/>
  <c r="G8" i="1"/>
  <c r="H8" i="1"/>
  <c r="I8" i="1"/>
  <c r="J8" i="1"/>
  <c r="E9" i="1"/>
  <c r="F9" i="1"/>
  <c r="G9" i="1"/>
  <c r="H9" i="1"/>
  <c r="I9" i="1"/>
  <c r="J9" i="1"/>
  <c r="E10" i="1"/>
  <c r="F10" i="1"/>
  <c r="G10" i="1"/>
  <c r="H10" i="1"/>
  <c r="I10" i="1"/>
  <c r="J10" i="1"/>
  <c r="E11" i="1"/>
  <c r="F11" i="1"/>
  <c r="G11" i="1"/>
  <c r="H11" i="1"/>
  <c r="I11" i="1"/>
  <c r="J11" i="1"/>
  <c r="E12" i="1"/>
  <c r="F12" i="1"/>
  <c r="G12" i="1"/>
  <c r="H12" i="1"/>
  <c r="I12" i="1"/>
  <c r="J12" i="1"/>
  <c r="E13" i="1"/>
  <c r="F13" i="1"/>
  <c r="G13" i="1"/>
  <c r="H13" i="1"/>
  <c r="I13" i="1"/>
  <c r="J13" i="1"/>
  <c r="E14" i="1"/>
  <c r="F14" i="1"/>
  <c r="G14" i="1"/>
  <c r="H14" i="1"/>
  <c r="I14" i="1"/>
  <c r="J14" i="1"/>
  <c r="E15" i="1"/>
  <c r="F15" i="1"/>
  <c r="G15" i="1"/>
  <c r="H15" i="1"/>
  <c r="I15" i="1"/>
  <c r="J15" i="1"/>
  <c r="E16" i="1"/>
  <c r="F16" i="1"/>
  <c r="G16" i="1"/>
  <c r="H16" i="1"/>
  <c r="I16" i="1"/>
  <c r="J16" i="1"/>
  <c r="E17" i="1"/>
  <c r="F17" i="1"/>
  <c r="G17" i="1"/>
  <c r="H17" i="1"/>
  <c r="I17" i="1"/>
  <c r="J17" i="1"/>
  <c r="E18" i="1"/>
  <c r="F18" i="1"/>
  <c r="G18" i="1"/>
  <c r="H18" i="1"/>
  <c r="I18" i="1"/>
  <c r="J18" i="1"/>
  <c r="E19" i="1"/>
  <c r="F19" i="1"/>
  <c r="G19" i="1"/>
  <c r="H19" i="1"/>
  <c r="I19" i="1"/>
  <c r="J19" i="1"/>
  <c r="F2" i="1"/>
  <c r="G2" i="1"/>
  <c r="H2" i="1"/>
  <c r="I2" i="1"/>
  <c r="J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D2" i="1"/>
  <c r="E2" i="1"/>
  <c r="C2" i="1"/>
  <c r="Q3" i="1"/>
  <c r="R3" i="1"/>
  <c r="S3" i="1"/>
  <c r="T3" i="1"/>
  <c r="U3" i="1"/>
  <c r="V3" i="1"/>
  <c r="W3" i="1"/>
  <c r="X3" i="1"/>
  <c r="Y3" i="1"/>
  <c r="Z3" i="1"/>
  <c r="AA3" i="1"/>
  <c r="AB3" i="1"/>
  <c r="Q4" i="1"/>
  <c r="R4" i="1"/>
  <c r="S4" i="1"/>
  <c r="T4" i="1"/>
  <c r="U4" i="1"/>
  <c r="V4" i="1"/>
  <c r="W4" i="1"/>
  <c r="X4" i="1"/>
  <c r="Y4" i="1"/>
  <c r="Z4" i="1"/>
  <c r="AA4" i="1"/>
  <c r="AB4" i="1"/>
  <c r="Q5" i="1"/>
  <c r="R5" i="1"/>
  <c r="S5" i="1"/>
  <c r="T5" i="1"/>
  <c r="U5" i="1"/>
  <c r="V5" i="1"/>
  <c r="W5" i="1"/>
  <c r="X5" i="1"/>
  <c r="Y5" i="1"/>
  <c r="Z5" i="1"/>
  <c r="AA5" i="1"/>
  <c r="AB5" i="1"/>
  <c r="Q6" i="1"/>
  <c r="R6" i="1"/>
  <c r="S6" i="1"/>
  <c r="T6" i="1"/>
  <c r="U6" i="1"/>
  <c r="V6" i="1"/>
  <c r="W6" i="1"/>
  <c r="X6" i="1"/>
  <c r="Y6" i="1"/>
  <c r="Z6" i="1"/>
  <c r="AA6" i="1"/>
  <c r="AB6" i="1"/>
  <c r="Q7" i="1"/>
  <c r="R7" i="1"/>
  <c r="S7" i="1"/>
  <c r="T7" i="1"/>
  <c r="U7" i="1"/>
  <c r="V7" i="1"/>
  <c r="W7" i="1"/>
  <c r="X7" i="1"/>
  <c r="Y7" i="1"/>
  <c r="Z7" i="1"/>
  <c r="AA7" i="1"/>
  <c r="AB7" i="1"/>
  <c r="Q8" i="1"/>
  <c r="R8" i="1"/>
  <c r="S8" i="1"/>
  <c r="T8" i="1"/>
  <c r="U8" i="1"/>
  <c r="V8" i="1"/>
  <c r="W8" i="1"/>
  <c r="X8" i="1"/>
  <c r="Y8" i="1"/>
  <c r="Z8" i="1"/>
  <c r="AA8" i="1"/>
  <c r="AB8" i="1"/>
  <c r="Q9" i="1"/>
  <c r="R9" i="1"/>
  <c r="S9" i="1"/>
  <c r="T9" i="1"/>
  <c r="U9" i="1"/>
  <c r="V9" i="1"/>
  <c r="W9" i="1"/>
  <c r="X9" i="1"/>
  <c r="Y9" i="1"/>
  <c r="Z9" i="1"/>
  <c r="AA9" i="1"/>
  <c r="AB9" i="1"/>
  <c r="Q10" i="1"/>
  <c r="R10" i="1"/>
  <c r="S10" i="1"/>
  <c r="T10" i="1"/>
  <c r="U10" i="1"/>
  <c r="V10" i="1"/>
  <c r="W10" i="1"/>
  <c r="X10" i="1"/>
  <c r="Y10" i="1"/>
  <c r="Z10" i="1"/>
  <c r="AA10" i="1"/>
  <c r="AB10" i="1"/>
  <c r="Q11" i="1"/>
  <c r="R11" i="1"/>
  <c r="S11" i="1"/>
  <c r="T11" i="1"/>
  <c r="U11" i="1"/>
  <c r="V11" i="1"/>
  <c r="W11" i="1"/>
  <c r="X11" i="1"/>
  <c r="Y11" i="1"/>
  <c r="Z11" i="1"/>
  <c r="AA11" i="1"/>
  <c r="AB11" i="1"/>
  <c r="Q12" i="1"/>
  <c r="R12" i="1"/>
  <c r="S12" i="1"/>
  <c r="T12" i="1"/>
  <c r="U12" i="1"/>
  <c r="V12" i="1"/>
  <c r="W12" i="1"/>
  <c r="X12" i="1"/>
  <c r="Y12" i="1"/>
  <c r="Z12" i="1"/>
  <c r="AA12" i="1"/>
  <c r="AB12" i="1"/>
  <c r="Q13" i="1"/>
  <c r="R13" i="1"/>
  <c r="S13" i="1"/>
  <c r="T13" i="1"/>
  <c r="U13" i="1"/>
  <c r="V13" i="1"/>
  <c r="W13" i="1"/>
  <c r="X13" i="1"/>
  <c r="Y13" i="1"/>
  <c r="Z13" i="1"/>
  <c r="AA13" i="1"/>
  <c r="AB13" i="1"/>
  <c r="Q14" i="1"/>
  <c r="R14" i="1"/>
  <c r="S14" i="1"/>
  <c r="T14" i="1"/>
  <c r="U14" i="1"/>
  <c r="V14" i="1"/>
  <c r="W14" i="1"/>
  <c r="X14" i="1"/>
  <c r="Y14" i="1"/>
  <c r="Z14" i="1"/>
  <c r="AA14" i="1"/>
  <c r="AB14" i="1"/>
  <c r="Q15" i="1"/>
  <c r="R15" i="1"/>
  <c r="S15" i="1"/>
  <c r="T15" i="1"/>
  <c r="U15" i="1"/>
  <c r="V15" i="1"/>
  <c r="W15" i="1"/>
  <c r="X15" i="1"/>
  <c r="Y15" i="1"/>
  <c r="Z15" i="1"/>
  <c r="AA15" i="1"/>
  <c r="AB15" i="1"/>
  <c r="Q16" i="1"/>
  <c r="R16" i="1"/>
  <c r="S16" i="1"/>
  <c r="T16" i="1"/>
  <c r="U16" i="1"/>
  <c r="V16" i="1"/>
  <c r="W16" i="1"/>
  <c r="X16" i="1"/>
  <c r="Y16" i="1"/>
  <c r="Z16" i="1"/>
  <c r="AA16" i="1"/>
  <c r="AB16" i="1"/>
  <c r="Q17" i="1"/>
  <c r="R17" i="1"/>
  <c r="S17" i="1"/>
  <c r="T17" i="1"/>
  <c r="U17" i="1"/>
  <c r="V17" i="1"/>
  <c r="W17" i="1"/>
  <c r="X17" i="1"/>
  <c r="Y17" i="1"/>
  <c r="Z17" i="1"/>
  <c r="AA17" i="1"/>
  <c r="AB17" i="1"/>
  <c r="Q18" i="1"/>
  <c r="R18" i="1"/>
  <c r="S18" i="1"/>
  <c r="T18" i="1"/>
  <c r="U18" i="1"/>
  <c r="V18" i="1"/>
  <c r="W18" i="1"/>
  <c r="X18" i="1"/>
  <c r="Y18" i="1"/>
  <c r="Z18" i="1"/>
  <c r="AA18" i="1"/>
  <c r="AB18" i="1"/>
  <c r="Q19" i="1"/>
  <c r="R19" i="1"/>
  <c r="S19" i="1"/>
  <c r="T19" i="1"/>
  <c r="U19" i="1"/>
  <c r="V19" i="1"/>
  <c r="W19" i="1"/>
  <c r="X19" i="1"/>
  <c r="Y19" i="1"/>
  <c r="Z19" i="1"/>
  <c r="AA19" i="1"/>
  <c r="AB19" i="1"/>
  <c r="R2" i="1"/>
  <c r="S2" i="1"/>
  <c r="T2" i="1"/>
  <c r="U2" i="1"/>
  <c r="V2" i="1"/>
  <c r="W2" i="1"/>
  <c r="X2" i="1"/>
  <c r="Y2" i="1"/>
  <c r="Z2" i="1"/>
  <c r="AA2" i="1"/>
  <c r="AB2" i="1"/>
  <c r="Q2" i="1"/>
</calcChain>
</file>

<file path=xl/sharedStrings.xml><?xml version="1.0" encoding="utf-8"?>
<sst xmlns="http://schemas.openxmlformats.org/spreadsheetml/2006/main" count="100" uniqueCount="52">
  <si>
    <t>site</t>
  </si>
  <si>
    <t>tree.cover</t>
  </si>
  <si>
    <t>tshrub.cover</t>
  </si>
  <si>
    <t>open</t>
  </si>
  <si>
    <t>ht05</t>
  </si>
  <si>
    <t>ht50</t>
  </si>
  <si>
    <t>ht95</t>
  </si>
  <si>
    <t>htmax</t>
  </si>
  <si>
    <t>northern hardwoods cove</t>
  </si>
  <si>
    <t>northern hardwoods sunslope</t>
  </si>
  <si>
    <t>mio aspen 19 y</t>
  </si>
  <si>
    <t>mio jack pine 19 y</t>
  </si>
  <si>
    <t>mio jack pine 39 y</t>
  </si>
  <si>
    <t>hartwick northern hardwoods</t>
  </si>
  <si>
    <t>hartwick white pine-red pine</t>
  </si>
  <si>
    <t>warren beech-maple</t>
  </si>
  <si>
    <t>russ beech-maple-tulip</t>
  </si>
  <si>
    <t>redwoods</t>
  </si>
  <si>
    <t>cove hardwoods</t>
  </si>
  <si>
    <t>heath bald</t>
  </si>
  <si>
    <t>oak-chestnut</t>
  </si>
  <si>
    <t>successional cove hardwoods</t>
  </si>
  <si>
    <t>yellow pine</t>
  </si>
  <si>
    <t>eaton successional beech-maple</t>
  </si>
  <si>
    <t>baker beech-maple</t>
  </si>
  <si>
    <t>clinton successional beech-maple</t>
  </si>
  <si>
    <t>Muir Woods, CA</t>
  </si>
  <si>
    <t>Russ Forest, MI</t>
  </si>
  <si>
    <t>Warren Woods, MI</t>
  </si>
  <si>
    <t>aspen 19 y</t>
  </si>
  <si>
    <t>jack pine 19 y</t>
  </si>
  <si>
    <t>jack pine 39 y</t>
  </si>
  <si>
    <t>northern hardwoods</t>
  </si>
  <si>
    <t>white pine-red pine</t>
  </si>
  <si>
    <t>Hartwick Pines, MI</t>
  </si>
  <si>
    <t>Huron NF, MI</t>
  </si>
  <si>
    <t>Briar Hills, MI</t>
  </si>
  <si>
    <t>beech-maple-tulip</t>
  </si>
  <si>
    <t>beech-maple</t>
  </si>
  <si>
    <t>GSMNP, TN</t>
  </si>
  <si>
    <t>Eaton County, MI</t>
  </si>
  <si>
    <t>successional beech-maple</t>
  </si>
  <si>
    <t>Baker Woodlot, MI</t>
  </si>
  <si>
    <t>Clinton County, MI</t>
  </si>
  <si>
    <t>Forest Type</t>
  </si>
  <si>
    <t>northern hardwoods &gt;100y, cove</t>
  </si>
  <si>
    <t>northern hardwoods &gt;100 y, sunslope</t>
  </si>
  <si>
    <t>tree05</t>
  </si>
  <si>
    <t>tree15</t>
  </si>
  <si>
    <t>tree30</t>
  </si>
  <si>
    <t>tree45</t>
  </si>
  <si>
    <t>tree60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</si>
</sst>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>
      <selection activeCell="A12" sqref="A12:B13"/>
    </sheetView>
  </sheetViews>
  <sheetFormatPr defaultRowHeight="14.4" x14ac:dyDescent="0.3"/>
  <cols>
    <col min="1" max="1" width="28.5546875" bestFit="1" customWidth="1"/>
    <col min="2" max="2" width="33.88671875" bestFit="1" customWidth="1"/>
    <col min="16" max="16" width="28.5546875" bestFit="1" customWidth="1"/>
  </cols>
  <sheetData>
    <row r="1" spans="1:28" x14ac:dyDescent="0.3">
      <c r="A1" s="3" t="s">
        <v>0</v>
      </c>
      <c r="B1" s="3" t="s">
        <v>44</v>
      </c>
      <c r="C1" s="3" t="s">
        <v>3</v>
      </c>
      <c r="D1" s="3" t="s">
        <v>2</v>
      </c>
      <c r="E1" s="3" t="s">
        <v>1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4</v>
      </c>
      <c r="L1" s="3" t="s">
        <v>5</v>
      </c>
      <c r="M1" s="3" t="s">
        <v>6</v>
      </c>
      <c r="N1" s="3" t="s">
        <v>7</v>
      </c>
      <c r="P1" t="s">
        <v>0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</row>
    <row r="2" spans="1:28" x14ac:dyDescent="0.3">
      <c r="A2" s="1" t="s">
        <v>36</v>
      </c>
      <c r="B2" s="1" t="s">
        <v>46</v>
      </c>
      <c r="C2" s="2">
        <f>Q2</f>
        <v>0.5</v>
      </c>
      <c r="D2" s="2">
        <f t="shared" ref="D2:E2" si="0">R2</f>
        <v>0.7</v>
      </c>
      <c r="E2" s="2">
        <f t="shared" si="0"/>
        <v>98.7</v>
      </c>
      <c r="F2" s="2">
        <f t="shared" ref="F2" si="1">T2</f>
        <v>18.899999999999999</v>
      </c>
      <c r="G2" s="2">
        <f t="shared" ref="G2" si="2">U2</f>
        <v>79.900000000000006</v>
      </c>
      <c r="H2" s="2">
        <f t="shared" ref="H2" si="3">V2</f>
        <v>0</v>
      </c>
      <c r="I2" s="2">
        <f t="shared" ref="I2" si="4">W2</f>
        <v>0</v>
      </c>
      <c r="J2" s="2">
        <f t="shared" ref="J2" si="5">X2</f>
        <v>0</v>
      </c>
      <c r="K2" s="2">
        <f>Y2</f>
        <v>11</v>
      </c>
      <c r="L2" s="2">
        <f t="shared" ref="L2:N17" si="6">Z2</f>
        <v>18.399999999999999</v>
      </c>
      <c r="M2" s="2">
        <f t="shared" si="6"/>
        <v>22.3</v>
      </c>
      <c r="N2" s="2">
        <f t="shared" si="6"/>
        <v>28.8</v>
      </c>
      <c r="P2" t="s">
        <v>9</v>
      </c>
      <c r="Q2">
        <f>VLOOKUP($P2,Sheet1!$A:$M,Q$1,FALSE)</f>
        <v>0.5</v>
      </c>
      <c r="R2">
        <f>VLOOKUP($P2,Sheet1!$A:$M,R$1,FALSE)</f>
        <v>0.7</v>
      </c>
      <c r="S2">
        <f>VLOOKUP($P2,Sheet1!$A:$M,S$1,FALSE)</f>
        <v>98.7</v>
      </c>
      <c r="T2">
        <f>VLOOKUP($P2,Sheet1!$A:$M,T$1,FALSE)</f>
        <v>18.899999999999999</v>
      </c>
      <c r="U2">
        <f>VLOOKUP($P2,Sheet1!$A:$M,U$1,FALSE)</f>
        <v>79.900000000000006</v>
      </c>
      <c r="V2">
        <f>VLOOKUP($P2,Sheet1!$A:$M,V$1,FALSE)</f>
        <v>0</v>
      </c>
      <c r="W2">
        <f>VLOOKUP($P2,Sheet1!$A:$M,W$1,FALSE)</f>
        <v>0</v>
      </c>
      <c r="X2">
        <f>VLOOKUP($P2,Sheet1!$A:$M,X$1,FALSE)</f>
        <v>0</v>
      </c>
      <c r="Y2">
        <f>VLOOKUP($P2,Sheet1!$A:$M,Y$1,FALSE)</f>
        <v>11</v>
      </c>
      <c r="Z2">
        <f>VLOOKUP($P2,Sheet1!$A:$M,Z$1,FALSE)</f>
        <v>18.399999999999999</v>
      </c>
      <c r="AA2">
        <f>VLOOKUP($P2,Sheet1!$A:$M,AA$1,FALSE)</f>
        <v>22.3</v>
      </c>
      <c r="AB2">
        <f>VLOOKUP($P2,Sheet1!$A:$M,AB$1,FALSE)</f>
        <v>28.8</v>
      </c>
    </row>
    <row r="3" spans="1:28" x14ac:dyDescent="0.3">
      <c r="A3" s="1" t="s">
        <v>36</v>
      </c>
      <c r="B3" s="1" t="s">
        <v>45</v>
      </c>
      <c r="C3" s="2">
        <f t="shared" ref="C3:C19" si="7">Q3</f>
        <v>0.3</v>
      </c>
      <c r="D3" s="2">
        <f t="shared" ref="D3:D19" si="8">R3</f>
        <v>0.3</v>
      </c>
      <c r="E3" s="2">
        <f t="shared" ref="E3:E19" si="9">S3</f>
        <v>99.4</v>
      </c>
      <c r="F3" s="2">
        <f t="shared" ref="F3:F19" si="10">T3</f>
        <v>1.7</v>
      </c>
      <c r="G3" s="2">
        <f t="shared" ref="G3:G19" si="11">U3</f>
        <v>84.1</v>
      </c>
      <c r="H3" s="2">
        <f t="shared" ref="H3:H19" si="12">V3</f>
        <v>13.6</v>
      </c>
      <c r="I3" s="2">
        <f t="shared" ref="I3:I19" si="13">W3</f>
        <v>0</v>
      </c>
      <c r="J3" s="2">
        <f t="shared" ref="J3:J19" si="14">X3</f>
        <v>0</v>
      </c>
      <c r="K3" s="2">
        <f>Y3</f>
        <v>20.9</v>
      </c>
      <c r="L3" s="2">
        <f t="shared" si="6"/>
        <v>27.4</v>
      </c>
      <c r="M3" s="2">
        <f t="shared" si="6"/>
        <v>31.2</v>
      </c>
      <c r="N3" s="2">
        <f t="shared" si="6"/>
        <v>37.799999999999997</v>
      </c>
      <c r="P3" t="s">
        <v>8</v>
      </c>
      <c r="Q3">
        <f>VLOOKUP($P3,Sheet1!$A:$M,Q$1,FALSE)</f>
        <v>0.3</v>
      </c>
      <c r="R3">
        <f>VLOOKUP($P3,Sheet1!$A:$M,R$1,FALSE)</f>
        <v>0.3</v>
      </c>
      <c r="S3">
        <f>VLOOKUP($P3,Sheet1!$A:$M,S$1,FALSE)</f>
        <v>99.4</v>
      </c>
      <c r="T3">
        <f>VLOOKUP($P3,Sheet1!$A:$M,T$1,FALSE)</f>
        <v>1.7</v>
      </c>
      <c r="U3">
        <f>VLOOKUP($P3,Sheet1!$A:$M,U$1,FALSE)</f>
        <v>84.1</v>
      </c>
      <c r="V3">
        <f>VLOOKUP($P3,Sheet1!$A:$M,V$1,FALSE)</f>
        <v>13.6</v>
      </c>
      <c r="W3">
        <f>VLOOKUP($P3,Sheet1!$A:$M,W$1,FALSE)</f>
        <v>0</v>
      </c>
      <c r="X3">
        <f>VLOOKUP($P3,Sheet1!$A:$M,X$1,FALSE)</f>
        <v>0</v>
      </c>
      <c r="Y3">
        <f>VLOOKUP($P3,Sheet1!$A:$M,Y$1,FALSE)</f>
        <v>20.9</v>
      </c>
      <c r="Z3">
        <f>VLOOKUP($P3,Sheet1!$A:$M,Z$1,FALSE)</f>
        <v>27.4</v>
      </c>
      <c r="AA3">
        <f>VLOOKUP($P3,Sheet1!$A:$M,AA$1,FALSE)</f>
        <v>31.2</v>
      </c>
      <c r="AB3">
        <f>VLOOKUP($P3,Sheet1!$A:$M,AB$1,FALSE)</f>
        <v>37.799999999999997</v>
      </c>
    </row>
    <row r="4" spans="1:28" x14ac:dyDescent="0.3">
      <c r="A4" s="1" t="s">
        <v>35</v>
      </c>
      <c r="B4" s="1" t="s">
        <v>29</v>
      </c>
      <c r="C4" s="2">
        <f t="shared" si="7"/>
        <v>0</v>
      </c>
      <c r="D4" s="2">
        <f t="shared" si="8"/>
        <v>1.2</v>
      </c>
      <c r="E4" s="2">
        <f t="shared" si="9"/>
        <v>98.8</v>
      </c>
      <c r="F4" s="2">
        <f t="shared" si="10"/>
        <v>98.8</v>
      </c>
      <c r="G4" s="2">
        <f t="shared" si="11"/>
        <v>0</v>
      </c>
      <c r="H4" s="2">
        <f t="shared" si="12"/>
        <v>0</v>
      </c>
      <c r="I4" s="2">
        <f t="shared" si="13"/>
        <v>0</v>
      </c>
      <c r="J4" s="2">
        <f t="shared" si="14"/>
        <v>0</v>
      </c>
      <c r="K4" s="2">
        <f t="shared" ref="K4:K19" si="15">Y4</f>
        <v>6</v>
      </c>
      <c r="L4" s="2">
        <f t="shared" si="6"/>
        <v>8.6999999999999993</v>
      </c>
      <c r="M4" s="2">
        <f t="shared" si="6"/>
        <v>12.4</v>
      </c>
      <c r="N4" s="2">
        <f t="shared" si="6"/>
        <v>14.8</v>
      </c>
      <c r="P4" t="s">
        <v>10</v>
      </c>
      <c r="Q4">
        <f>VLOOKUP($P4,Sheet1!$A:$M,Q$1,FALSE)</f>
        <v>0</v>
      </c>
      <c r="R4">
        <f>VLOOKUP($P4,Sheet1!$A:$M,R$1,FALSE)</f>
        <v>1.2</v>
      </c>
      <c r="S4">
        <f>VLOOKUP($P4,Sheet1!$A:$M,S$1,FALSE)</f>
        <v>98.8</v>
      </c>
      <c r="T4">
        <f>VLOOKUP($P4,Sheet1!$A:$M,T$1,FALSE)</f>
        <v>98.8</v>
      </c>
      <c r="U4">
        <f>VLOOKUP($P4,Sheet1!$A:$M,U$1,FALSE)</f>
        <v>0</v>
      </c>
      <c r="V4">
        <f>VLOOKUP($P4,Sheet1!$A:$M,V$1,FALSE)</f>
        <v>0</v>
      </c>
      <c r="W4">
        <f>VLOOKUP($P4,Sheet1!$A:$M,W$1,FALSE)</f>
        <v>0</v>
      </c>
      <c r="X4">
        <f>VLOOKUP($P4,Sheet1!$A:$M,X$1,FALSE)</f>
        <v>0</v>
      </c>
      <c r="Y4">
        <f>VLOOKUP($P4,Sheet1!$A:$M,Y$1,FALSE)</f>
        <v>6</v>
      </c>
      <c r="Z4">
        <f>VLOOKUP($P4,Sheet1!$A:$M,Z$1,FALSE)</f>
        <v>8.6999999999999993</v>
      </c>
      <c r="AA4">
        <f>VLOOKUP($P4,Sheet1!$A:$M,AA$1,FALSE)</f>
        <v>12.4</v>
      </c>
      <c r="AB4">
        <f>VLOOKUP($P4,Sheet1!$A:$M,AB$1,FALSE)</f>
        <v>14.8</v>
      </c>
    </row>
    <row r="5" spans="1:28" x14ac:dyDescent="0.3">
      <c r="A5" s="1" t="s">
        <v>35</v>
      </c>
      <c r="B5" s="1" t="s">
        <v>30</v>
      </c>
      <c r="C5" s="2">
        <f t="shared" si="7"/>
        <v>17.7</v>
      </c>
      <c r="D5" s="2">
        <f t="shared" si="8"/>
        <v>72.8</v>
      </c>
      <c r="E5" s="2">
        <f t="shared" si="9"/>
        <v>9.5</v>
      </c>
      <c r="F5" s="2">
        <f t="shared" si="10"/>
        <v>9.5</v>
      </c>
      <c r="G5" s="2">
        <f t="shared" si="11"/>
        <v>0</v>
      </c>
      <c r="H5" s="2">
        <f t="shared" si="12"/>
        <v>0</v>
      </c>
      <c r="I5" s="2">
        <f t="shared" si="13"/>
        <v>0</v>
      </c>
      <c r="J5" s="2">
        <f t="shared" si="14"/>
        <v>0</v>
      </c>
      <c r="K5" s="2">
        <f t="shared" si="15"/>
        <v>5.2</v>
      </c>
      <c r="L5" s="2">
        <f t="shared" si="6"/>
        <v>7.1</v>
      </c>
      <c r="M5" s="2">
        <f t="shared" si="6"/>
        <v>9</v>
      </c>
      <c r="N5" s="2">
        <f t="shared" si="6"/>
        <v>13</v>
      </c>
      <c r="P5" t="s">
        <v>11</v>
      </c>
      <c r="Q5">
        <f>VLOOKUP($P5,Sheet1!$A:$M,Q$1,FALSE)</f>
        <v>17.7</v>
      </c>
      <c r="R5">
        <f>VLOOKUP($P5,Sheet1!$A:$M,R$1,FALSE)</f>
        <v>72.8</v>
      </c>
      <c r="S5">
        <f>VLOOKUP($P5,Sheet1!$A:$M,S$1,FALSE)</f>
        <v>9.5</v>
      </c>
      <c r="T5">
        <f>VLOOKUP($P5,Sheet1!$A:$M,T$1,FALSE)</f>
        <v>9.5</v>
      </c>
      <c r="U5">
        <f>VLOOKUP($P5,Sheet1!$A:$M,U$1,FALSE)</f>
        <v>0</v>
      </c>
      <c r="V5">
        <f>VLOOKUP($P5,Sheet1!$A:$M,V$1,FALSE)</f>
        <v>0</v>
      </c>
      <c r="W5">
        <f>VLOOKUP($P5,Sheet1!$A:$M,W$1,FALSE)</f>
        <v>0</v>
      </c>
      <c r="X5">
        <f>VLOOKUP($P5,Sheet1!$A:$M,X$1,FALSE)</f>
        <v>0</v>
      </c>
      <c r="Y5">
        <f>VLOOKUP($P5,Sheet1!$A:$M,Y$1,FALSE)</f>
        <v>5.2</v>
      </c>
      <c r="Z5">
        <f>VLOOKUP($P5,Sheet1!$A:$M,Z$1,FALSE)</f>
        <v>7.1</v>
      </c>
      <c r="AA5">
        <f>VLOOKUP($P5,Sheet1!$A:$M,AA$1,FALSE)</f>
        <v>9</v>
      </c>
      <c r="AB5">
        <f>VLOOKUP($P5,Sheet1!$A:$M,AB$1,FALSE)</f>
        <v>13</v>
      </c>
    </row>
    <row r="6" spans="1:28" x14ac:dyDescent="0.3">
      <c r="A6" s="1" t="s">
        <v>35</v>
      </c>
      <c r="B6" s="1" t="s">
        <v>31</v>
      </c>
      <c r="C6" s="2">
        <f t="shared" si="7"/>
        <v>1.6</v>
      </c>
      <c r="D6" s="2">
        <f t="shared" si="8"/>
        <v>2.7</v>
      </c>
      <c r="E6" s="2">
        <f t="shared" si="9"/>
        <v>95.7</v>
      </c>
      <c r="F6" s="2">
        <f t="shared" si="10"/>
        <v>95.7</v>
      </c>
      <c r="G6" s="2">
        <f t="shared" si="11"/>
        <v>0</v>
      </c>
      <c r="H6" s="2">
        <f t="shared" si="12"/>
        <v>0</v>
      </c>
      <c r="I6" s="2">
        <f t="shared" si="13"/>
        <v>0</v>
      </c>
      <c r="J6" s="2">
        <f t="shared" si="14"/>
        <v>0</v>
      </c>
      <c r="K6" s="2">
        <f t="shared" si="15"/>
        <v>6.4</v>
      </c>
      <c r="L6" s="2">
        <f t="shared" si="6"/>
        <v>8.1</v>
      </c>
      <c r="M6" s="2">
        <f t="shared" si="6"/>
        <v>9.3000000000000007</v>
      </c>
      <c r="N6" s="2">
        <f t="shared" si="6"/>
        <v>11.9</v>
      </c>
      <c r="P6" t="s">
        <v>12</v>
      </c>
      <c r="Q6">
        <f>VLOOKUP($P6,Sheet1!$A:$M,Q$1,FALSE)</f>
        <v>1.6</v>
      </c>
      <c r="R6">
        <f>VLOOKUP($P6,Sheet1!$A:$M,R$1,FALSE)</f>
        <v>2.7</v>
      </c>
      <c r="S6">
        <f>VLOOKUP($P6,Sheet1!$A:$M,S$1,FALSE)</f>
        <v>95.7</v>
      </c>
      <c r="T6">
        <f>VLOOKUP($P6,Sheet1!$A:$M,T$1,FALSE)</f>
        <v>95.7</v>
      </c>
      <c r="U6">
        <f>VLOOKUP($P6,Sheet1!$A:$M,U$1,FALSE)</f>
        <v>0</v>
      </c>
      <c r="V6">
        <f>VLOOKUP($P6,Sheet1!$A:$M,V$1,FALSE)</f>
        <v>0</v>
      </c>
      <c r="W6">
        <f>VLOOKUP($P6,Sheet1!$A:$M,W$1,FALSE)</f>
        <v>0</v>
      </c>
      <c r="X6">
        <f>VLOOKUP($P6,Sheet1!$A:$M,X$1,FALSE)</f>
        <v>0</v>
      </c>
      <c r="Y6">
        <f>VLOOKUP($P6,Sheet1!$A:$M,Y$1,FALSE)</f>
        <v>6.4</v>
      </c>
      <c r="Z6">
        <f>VLOOKUP($P6,Sheet1!$A:$M,Z$1,FALSE)</f>
        <v>8.1</v>
      </c>
      <c r="AA6">
        <f>VLOOKUP($P6,Sheet1!$A:$M,AA$1,FALSE)</f>
        <v>9.3000000000000007</v>
      </c>
      <c r="AB6">
        <f>VLOOKUP($P6,Sheet1!$A:$M,AB$1,FALSE)</f>
        <v>11.9</v>
      </c>
    </row>
    <row r="7" spans="1:28" x14ac:dyDescent="0.3">
      <c r="A7" s="1" t="s">
        <v>34</v>
      </c>
      <c r="B7" s="1" t="s">
        <v>32</v>
      </c>
      <c r="C7" s="2">
        <f t="shared" si="7"/>
        <v>0</v>
      </c>
      <c r="D7" s="2">
        <f t="shared" si="8"/>
        <v>0</v>
      </c>
      <c r="E7" s="2">
        <f t="shared" si="9"/>
        <v>100</v>
      </c>
      <c r="F7" s="2">
        <f t="shared" si="10"/>
        <v>0.2</v>
      </c>
      <c r="G7" s="2">
        <f t="shared" si="11"/>
        <v>88.2</v>
      </c>
      <c r="H7" s="2">
        <f t="shared" si="12"/>
        <v>11.5</v>
      </c>
      <c r="I7" s="2">
        <f t="shared" si="13"/>
        <v>0</v>
      </c>
      <c r="J7" s="2">
        <f t="shared" si="14"/>
        <v>0</v>
      </c>
      <c r="K7" s="2">
        <f t="shared" si="15"/>
        <v>22.7</v>
      </c>
      <c r="L7" s="2">
        <f t="shared" si="6"/>
        <v>27.5</v>
      </c>
      <c r="M7" s="2">
        <f t="shared" si="6"/>
        <v>31.5</v>
      </c>
      <c r="N7" s="2">
        <f t="shared" si="6"/>
        <v>40</v>
      </c>
      <c r="P7" t="s">
        <v>13</v>
      </c>
      <c r="Q7">
        <f>VLOOKUP($P7,Sheet1!$A:$M,Q$1,FALSE)</f>
        <v>0</v>
      </c>
      <c r="R7">
        <f>VLOOKUP($P7,Sheet1!$A:$M,R$1,FALSE)</f>
        <v>0</v>
      </c>
      <c r="S7">
        <f>VLOOKUP($P7,Sheet1!$A:$M,S$1,FALSE)</f>
        <v>100</v>
      </c>
      <c r="T7">
        <f>VLOOKUP($P7,Sheet1!$A:$M,T$1,FALSE)</f>
        <v>0.2</v>
      </c>
      <c r="U7">
        <f>VLOOKUP($P7,Sheet1!$A:$M,U$1,FALSE)</f>
        <v>88.2</v>
      </c>
      <c r="V7">
        <f>VLOOKUP($P7,Sheet1!$A:$M,V$1,FALSE)</f>
        <v>11.5</v>
      </c>
      <c r="W7">
        <f>VLOOKUP($P7,Sheet1!$A:$M,W$1,FALSE)</f>
        <v>0</v>
      </c>
      <c r="X7">
        <f>VLOOKUP($P7,Sheet1!$A:$M,X$1,FALSE)</f>
        <v>0</v>
      </c>
      <c r="Y7">
        <f>VLOOKUP($P7,Sheet1!$A:$M,Y$1,FALSE)</f>
        <v>22.7</v>
      </c>
      <c r="Z7">
        <f>VLOOKUP($P7,Sheet1!$A:$M,Z$1,FALSE)</f>
        <v>27.5</v>
      </c>
      <c r="AA7">
        <f>VLOOKUP($P7,Sheet1!$A:$M,AA$1,FALSE)</f>
        <v>31.5</v>
      </c>
      <c r="AB7">
        <f>VLOOKUP($P7,Sheet1!$A:$M,AB$1,FALSE)</f>
        <v>40</v>
      </c>
    </row>
    <row r="8" spans="1:28" x14ac:dyDescent="0.3">
      <c r="A8" s="1" t="s">
        <v>34</v>
      </c>
      <c r="B8" s="1" t="s">
        <v>33</v>
      </c>
      <c r="C8" s="2">
        <f t="shared" si="7"/>
        <v>0.1</v>
      </c>
      <c r="D8" s="2">
        <f t="shared" si="8"/>
        <v>0.2</v>
      </c>
      <c r="E8" s="2">
        <f t="shared" si="9"/>
        <v>99.7</v>
      </c>
      <c r="F8" s="2">
        <f t="shared" si="10"/>
        <v>0.7</v>
      </c>
      <c r="G8" s="2">
        <f t="shared" si="11"/>
        <v>28.4</v>
      </c>
      <c r="H8" s="2">
        <f t="shared" si="12"/>
        <v>66.599999999999994</v>
      </c>
      <c r="I8" s="2">
        <f t="shared" si="13"/>
        <v>3.9</v>
      </c>
      <c r="J8" s="2">
        <f t="shared" si="14"/>
        <v>0</v>
      </c>
      <c r="K8" s="2">
        <f t="shared" si="15"/>
        <v>23.4</v>
      </c>
      <c r="L8" s="2">
        <f t="shared" si="6"/>
        <v>34.1</v>
      </c>
      <c r="M8" s="2">
        <f t="shared" si="6"/>
        <v>44.6</v>
      </c>
      <c r="N8" s="2">
        <f t="shared" si="6"/>
        <v>50.3</v>
      </c>
      <c r="P8" t="s">
        <v>14</v>
      </c>
      <c r="Q8">
        <f>VLOOKUP($P8,Sheet1!$A:$M,Q$1,FALSE)</f>
        <v>0.1</v>
      </c>
      <c r="R8">
        <f>VLOOKUP($P8,Sheet1!$A:$M,R$1,FALSE)</f>
        <v>0.2</v>
      </c>
      <c r="S8">
        <f>VLOOKUP($P8,Sheet1!$A:$M,S$1,FALSE)</f>
        <v>99.7</v>
      </c>
      <c r="T8">
        <f>VLOOKUP($P8,Sheet1!$A:$M,T$1,FALSE)</f>
        <v>0.7</v>
      </c>
      <c r="U8">
        <f>VLOOKUP($P8,Sheet1!$A:$M,U$1,FALSE)</f>
        <v>28.4</v>
      </c>
      <c r="V8">
        <f>VLOOKUP($P8,Sheet1!$A:$M,V$1,FALSE)</f>
        <v>66.599999999999994</v>
      </c>
      <c r="W8">
        <f>VLOOKUP($P8,Sheet1!$A:$M,W$1,FALSE)</f>
        <v>3.9</v>
      </c>
      <c r="X8">
        <f>VLOOKUP($P8,Sheet1!$A:$M,X$1,FALSE)</f>
        <v>0</v>
      </c>
      <c r="Y8">
        <f>VLOOKUP($P8,Sheet1!$A:$M,Y$1,FALSE)</f>
        <v>23.4</v>
      </c>
      <c r="Z8">
        <f>VLOOKUP($P8,Sheet1!$A:$M,Z$1,FALSE)</f>
        <v>34.1</v>
      </c>
      <c r="AA8">
        <f>VLOOKUP($P8,Sheet1!$A:$M,AA$1,FALSE)</f>
        <v>44.6</v>
      </c>
      <c r="AB8">
        <f>VLOOKUP($P8,Sheet1!$A:$M,AB$1,FALSE)</f>
        <v>50.3</v>
      </c>
    </row>
    <row r="9" spans="1:28" x14ac:dyDescent="0.3">
      <c r="A9" s="1" t="s">
        <v>43</v>
      </c>
      <c r="B9" s="1" t="s">
        <v>41</v>
      </c>
      <c r="C9" s="2">
        <f t="shared" si="7"/>
        <v>0.5</v>
      </c>
      <c r="D9" s="2">
        <f t="shared" si="8"/>
        <v>0.8</v>
      </c>
      <c r="E9" s="2">
        <f t="shared" si="9"/>
        <v>98.8</v>
      </c>
      <c r="F9" s="2">
        <f t="shared" si="10"/>
        <v>8.6999999999999993</v>
      </c>
      <c r="G9" s="2">
        <f t="shared" si="11"/>
        <v>90.1</v>
      </c>
      <c r="H9" s="2">
        <f t="shared" si="12"/>
        <v>0</v>
      </c>
      <c r="I9" s="2">
        <f t="shared" si="13"/>
        <v>0</v>
      </c>
      <c r="J9" s="2">
        <f t="shared" si="14"/>
        <v>0</v>
      </c>
      <c r="K9" s="2">
        <f t="shared" si="15"/>
        <v>13.1</v>
      </c>
      <c r="L9" s="2">
        <f t="shared" si="6"/>
        <v>20.2</v>
      </c>
      <c r="M9" s="2">
        <f t="shared" si="6"/>
        <v>24.3</v>
      </c>
      <c r="N9" s="2">
        <f t="shared" si="6"/>
        <v>28.1</v>
      </c>
      <c r="P9" t="s">
        <v>25</v>
      </c>
      <c r="Q9">
        <f>VLOOKUP($P9,Sheet1!$A:$M,Q$1,FALSE)</f>
        <v>0.5</v>
      </c>
      <c r="R9">
        <f>VLOOKUP($P9,Sheet1!$A:$M,R$1,FALSE)</f>
        <v>0.8</v>
      </c>
      <c r="S9">
        <f>VLOOKUP($P9,Sheet1!$A:$M,S$1,FALSE)</f>
        <v>98.8</v>
      </c>
      <c r="T9">
        <f>VLOOKUP($P9,Sheet1!$A:$M,T$1,FALSE)</f>
        <v>8.6999999999999993</v>
      </c>
      <c r="U9">
        <f>VLOOKUP($P9,Sheet1!$A:$M,U$1,FALSE)</f>
        <v>90.1</v>
      </c>
      <c r="V9">
        <f>VLOOKUP($P9,Sheet1!$A:$M,V$1,FALSE)</f>
        <v>0</v>
      </c>
      <c r="W9">
        <f>VLOOKUP($P9,Sheet1!$A:$M,W$1,FALSE)</f>
        <v>0</v>
      </c>
      <c r="X9">
        <f>VLOOKUP($P9,Sheet1!$A:$M,X$1,FALSE)</f>
        <v>0</v>
      </c>
      <c r="Y9">
        <f>VLOOKUP($P9,Sheet1!$A:$M,Y$1,FALSE)</f>
        <v>13.1</v>
      </c>
      <c r="Z9">
        <f>VLOOKUP($P9,Sheet1!$A:$M,Z$1,FALSE)</f>
        <v>20.2</v>
      </c>
      <c r="AA9">
        <f>VLOOKUP($P9,Sheet1!$A:$M,AA$1,FALSE)</f>
        <v>24.3</v>
      </c>
      <c r="AB9">
        <f>VLOOKUP($P9,Sheet1!$A:$M,AB$1,FALSE)</f>
        <v>28.1</v>
      </c>
    </row>
    <row r="10" spans="1:28" x14ac:dyDescent="0.3">
      <c r="A10" s="1" t="s">
        <v>40</v>
      </c>
      <c r="B10" s="1" t="s">
        <v>41</v>
      </c>
      <c r="C10" s="2">
        <f t="shared" si="7"/>
        <v>0.4</v>
      </c>
      <c r="D10" s="2">
        <f t="shared" si="8"/>
        <v>0.5</v>
      </c>
      <c r="E10" s="2">
        <f t="shared" si="9"/>
        <v>99.1</v>
      </c>
      <c r="F10" s="2">
        <f t="shared" si="10"/>
        <v>5.0999999999999996</v>
      </c>
      <c r="G10" s="2">
        <f t="shared" si="11"/>
        <v>91.9</v>
      </c>
      <c r="H10" s="2">
        <f t="shared" si="12"/>
        <v>2.1</v>
      </c>
      <c r="I10" s="2">
        <f t="shared" si="13"/>
        <v>0</v>
      </c>
      <c r="J10" s="2">
        <f t="shared" si="14"/>
        <v>0</v>
      </c>
      <c r="K10" s="2">
        <f t="shared" si="15"/>
        <v>14.9</v>
      </c>
      <c r="L10" s="2">
        <f t="shared" si="6"/>
        <v>23.7</v>
      </c>
      <c r="M10" s="2">
        <f t="shared" si="6"/>
        <v>29</v>
      </c>
      <c r="N10" s="2">
        <f t="shared" si="6"/>
        <v>37.200000000000003</v>
      </c>
      <c r="P10" t="s">
        <v>23</v>
      </c>
      <c r="Q10">
        <f>VLOOKUP($P10,Sheet1!$A:$M,Q$1,FALSE)</f>
        <v>0.4</v>
      </c>
      <c r="R10">
        <f>VLOOKUP($P10,Sheet1!$A:$M,R$1,FALSE)</f>
        <v>0.5</v>
      </c>
      <c r="S10">
        <f>VLOOKUP($P10,Sheet1!$A:$M,S$1,FALSE)</f>
        <v>99.1</v>
      </c>
      <c r="T10">
        <f>VLOOKUP($P10,Sheet1!$A:$M,T$1,FALSE)</f>
        <v>5.0999999999999996</v>
      </c>
      <c r="U10">
        <f>VLOOKUP($P10,Sheet1!$A:$M,U$1,FALSE)</f>
        <v>91.9</v>
      </c>
      <c r="V10">
        <f>VLOOKUP($P10,Sheet1!$A:$M,V$1,FALSE)</f>
        <v>2.1</v>
      </c>
      <c r="W10">
        <f>VLOOKUP($P10,Sheet1!$A:$M,W$1,FALSE)</f>
        <v>0</v>
      </c>
      <c r="X10">
        <f>VLOOKUP($P10,Sheet1!$A:$M,X$1,FALSE)</f>
        <v>0</v>
      </c>
      <c r="Y10">
        <f>VLOOKUP($P10,Sheet1!$A:$M,Y$1,FALSE)</f>
        <v>14.9</v>
      </c>
      <c r="Z10">
        <f>VLOOKUP($P10,Sheet1!$A:$M,Z$1,FALSE)</f>
        <v>23.7</v>
      </c>
      <c r="AA10">
        <f>VLOOKUP($P10,Sheet1!$A:$M,AA$1,FALSE)</f>
        <v>29</v>
      </c>
      <c r="AB10">
        <f>VLOOKUP($P10,Sheet1!$A:$M,AB$1,FALSE)</f>
        <v>37.200000000000003</v>
      </c>
    </row>
    <row r="11" spans="1:28" x14ac:dyDescent="0.3">
      <c r="A11" s="1" t="s">
        <v>42</v>
      </c>
      <c r="B11" s="1" t="s">
        <v>38</v>
      </c>
      <c r="C11" s="2">
        <f t="shared" si="7"/>
        <v>0.3</v>
      </c>
      <c r="D11" s="2">
        <f t="shared" si="8"/>
        <v>0.7</v>
      </c>
      <c r="E11" s="2">
        <f t="shared" si="9"/>
        <v>99</v>
      </c>
      <c r="F11" s="2">
        <f t="shared" si="10"/>
        <v>3.9</v>
      </c>
      <c r="G11" s="2">
        <f t="shared" si="11"/>
        <v>41.8</v>
      </c>
      <c r="H11" s="2">
        <f t="shared" si="12"/>
        <v>53.3</v>
      </c>
      <c r="I11" s="2">
        <f t="shared" si="13"/>
        <v>0</v>
      </c>
      <c r="J11" s="2">
        <f t="shared" si="14"/>
        <v>0</v>
      </c>
      <c r="K11" s="2">
        <f t="shared" si="15"/>
        <v>17</v>
      </c>
      <c r="L11" s="2">
        <f t="shared" si="6"/>
        <v>30.3</v>
      </c>
      <c r="M11" s="2">
        <f t="shared" si="6"/>
        <v>34.6</v>
      </c>
      <c r="N11" s="2">
        <f t="shared" si="6"/>
        <v>40.799999999999997</v>
      </c>
      <c r="P11" t="s">
        <v>24</v>
      </c>
      <c r="Q11">
        <f>VLOOKUP($P11,Sheet1!$A:$M,Q$1,FALSE)</f>
        <v>0.3</v>
      </c>
      <c r="R11">
        <f>VLOOKUP($P11,Sheet1!$A:$M,R$1,FALSE)</f>
        <v>0.7</v>
      </c>
      <c r="S11">
        <f>VLOOKUP($P11,Sheet1!$A:$M,S$1,FALSE)</f>
        <v>99</v>
      </c>
      <c r="T11">
        <f>VLOOKUP($P11,Sheet1!$A:$M,T$1,FALSE)</f>
        <v>3.9</v>
      </c>
      <c r="U11">
        <f>VLOOKUP($P11,Sheet1!$A:$M,U$1,FALSE)</f>
        <v>41.8</v>
      </c>
      <c r="V11">
        <f>VLOOKUP($P11,Sheet1!$A:$M,V$1,FALSE)</f>
        <v>53.3</v>
      </c>
      <c r="W11">
        <f>VLOOKUP($P11,Sheet1!$A:$M,W$1,FALSE)</f>
        <v>0</v>
      </c>
      <c r="X11">
        <f>VLOOKUP($P11,Sheet1!$A:$M,X$1,FALSE)</f>
        <v>0</v>
      </c>
      <c r="Y11">
        <f>VLOOKUP($P11,Sheet1!$A:$M,Y$1,FALSE)</f>
        <v>17</v>
      </c>
      <c r="Z11">
        <f>VLOOKUP($P11,Sheet1!$A:$M,Z$1,FALSE)</f>
        <v>30.3</v>
      </c>
      <c r="AA11">
        <f>VLOOKUP($P11,Sheet1!$A:$M,AA$1,FALSE)</f>
        <v>34.6</v>
      </c>
      <c r="AB11">
        <f>VLOOKUP($P11,Sheet1!$A:$M,AB$1,FALSE)</f>
        <v>40.799999999999997</v>
      </c>
    </row>
    <row r="12" spans="1:28" x14ac:dyDescent="0.3">
      <c r="A12" s="1" t="s">
        <v>28</v>
      </c>
      <c r="B12" s="1" t="s">
        <v>38</v>
      </c>
      <c r="C12" s="2">
        <f t="shared" si="7"/>
        <v>0.1</v>
      </c>
      <c r="D12" s="2">
        <f t="shared" si="8"/>
        <v>0.4</v>
      </c>
      <c r="E12" s="2">
        <f t="shared" si="9"/>
        <v>99.5</v>
      </c>
      <c r="F12" s="2">
        <f t="shared" si="10"/>
        <v>3.1</v>
      </c>
      <c r="G12" s="2">
        <f t="shared" si="11"/>
        <v>46.3</v>
      </c>
      <c r="H12" s="2">
        <f t="shared" si="12"/>
        <v>50.2</v>
      </c>
      <c r="I12" s="2">
        <f t="shared" si="13"/>
        <v>0</v>
      </c>
      <c r="J12" s="2">
        <f t="shared" si="14"/>
        <v>0</v>
      </c>
      <c r="K12" s="2">
        <f t="shared" si="15"/>
        <v>17.600000000000001</v>
      </c>
      <c r="L12" s="2">
        <f t="shared" si="6"/>
        <v>30</v>
      </c>
      <c r="M12" s="2">
        <f t="shared" si="6"/>
        <v>35.4</v>
      </c>
      <c r="N12" s="2">
        <f t="shared" si="6"/>
        <v>43.6</v>
      </c>
      <c r="P12" t="s">
        <v>15</v>
      </c>
      <c r="Q12">
        <f>VLOOKUP($P12,Sheet1!$A:$M,Q$1,FALSE)</f>
        <v>0.1</v>
      </c>
      <c r="R12">
        <f>VLOOKUP($P12,Sheet1!$A:$M,R$1,FALSE)</f>
        <v>0.4</v>
      </c>
      <c r="S12">
        <f>VLOOKUP($P12,Sheet1!$A:$M,S$1,FALSE)</f>
        <v>99.5</v>
      </c>
      <c r="T12">
        <f>VLOOKUP($P12,Sheet1!$A:$M,T$1,FALSE)</f>
        <v>3.1</v>
      </c>
      <c r="U12">
        <f>VLOOKUP($P12,Sheet1!$A:$M,U$1,FALSE)</f>
        <v>46.3</v>
      </c>
      <c r="V12">
        <f>VLOOKUP($P12,Sheet1!$A:$M,V$1,FALSE)</f>
        <v>50.2</v>
      </c>
      <c r="W12">
        <f>VLOOKUP($P12,Sheet1!$A:$M,W$1,FALSE)</f>
        <v>0</v>
      </c>
      <c r="X12">
        <f>VLOOKUP($P12,Sheet1!$A:$M,X$1,FALSE)</f>
        <v>0</v>
      </c>
      <c r="Y12">
        <f>VLOOKUP($P12,Sheet1!$A:$M,Y$1,FALSE)</f>
        <v>17.600000000000001</v>
      </c>
      <c r="Z12">
        <f>VLOOKUP($P12,Sheet1!$A:$M,Z$1,FALSE)</f>
        <v>30</v>
      </c>
      <c r="AA12">
        <f>VLOOKUP($P12,Sheet1!$A:$M,AA$1,FALSE)</f>
        <v>35.4</v>
      </c>
      <c r="AB12">
        <f>VLOOKUP($P12,Sheet1!$A:$M,AB$1,FALSE)</f>
        <v>43.6</v>
      </c>
    </row>
    <row r="13" spans="1:28" x14ac:dyDescent="0.3">
      <c r="A13" s="1" t="s">
        <v>27</v>
      </c>
      <c r="B13" s="1" t="s">
        <v>37</v>
      </c>
      <c r="C13" s="2">
        <f t="shared" si="7"/>
        <v>0.3</v>
      </c>
      <c r="D13" s="2">
        <f t="shared" si="8"/>
        <v>0.5</v>
      </c>
      <c r="E13" s="2">
        <f t="shared" si="9"/>
        <v>99.1</v>
      </c>
      <c r="F13" s="2">
        <f t="shared" si="10"/>
        <v>3.7</v>
      </c>
      <c r="G13" s="2">
        <f t="shared" si="11"/>
        <v>30.9</v>
      </c>
      <c r="H13" s="2">
        <f t="shared" si="12"/>
        <v>64.5</v>
      </c>
      <c r="I13" s="2">
        <f t="shared" si="13"/>
        <v>0</v>
      </c>
      <c r="J13" s="2">
        <f t="shared" si="14"/>
        <v>0</v>
      </c>
      <c r="K13" s="2">
        <f t="shared" si="15"/>
        <v>17.5</v>
      </c>
      <c r="L13" s="2">
        <f t="shared" si="6"/>
        <v>31.3</v>
      </c>
      <c r="M13" s="2">
        <f t="shared" si="6"/>
        <v>35.9</v>
      </c>
      <c r="N13" s="2">
        <f t="shared" si="6"/>
        <v>45.1</v>
      </c>
      <c r="P13" t="s">
        <v>16</v>
      </c>
      <c r="Q13">
        <f>VLOOKUP($P13,Sheet1!$A:$M,Q$1,FALSE)</f>
        <v>0.3</v>
      </c>
      <c r="R13">
        <f>VLOOKUP($P13,Sheet1!$A:$M,R$1,FALSE)</f>
        <v>0.5</v>
      </c>
      <c r="S13">
        <f>VLOOKUP($P13,Sheet1!$A:$M,S$1,FALSE)</f>
        <v>99.1</v>
      </c>
      <c r="T13">
        <f>VLOOKUP($P13,Sheet1!$A:$M,T$1,FALSE)</f>
        <v>3.7</v>
      </c>
      <c r="U13">
        <f>VLOOKUP($P13,Sheet1!$A:$M,U$1,FALSE)</f>
        <v>30.9</v>
      </c>
      <c r="V13">
        <f>VLOOKUP($P13,Sheet1!$A:$M,V$1,FALSE)</f>
        <v>64.5</v>
      </c>
      <c r="W13">
        <f>VLOOKUP($P13,Sheet1!$A:$M,W$1,FALSE)</f>
        <v>0</v>
      </c>
      <c r="X13">
        <f>VLOOKUP($P13,Sheet1!$A:$M,X$1,FALSE)</f>
        <v>0</v>
      </c>
      <c r="Y13">
        <f>VLOOKUP($P13,Sheet1!$A:$M,Y$1,FALSE)</f>
        <v>17.5</v>
      </c>
      <c r="Z13">
        <f>VLOOKUP($P13,Sheet1!$A:$M,Z$1,FALSE)</f>
        <v>31.3</v>
      </c>
      <c r="AA13">
        <f>VLOOKUP($P13,Sheet1!$A:$M,AA$1,FALSE)</f>
        <v>35.9</v>
      </c>
      <c r="AB13">
        <f>VLOOKUP($P13,Sheet1!$A:$M,AB$1,FALSE)</f>
        <v>45.1</v>
      </c>
    </row>
    <row r="14" spans="1:28" x14ac:dyDescent="0.3">
      <c r="A14" s="1" t="s">
        <v>39</v>
      </c>
      <c r="B14" s="1" t="s">
        <v>19</v>
      </c>
      <c r="C14" s="2">
        <f t="shared" si="7"/>
        <v>62.4</v>
      </c>
      <c r="D14" s="2">
        <f t="shared" si="8"/>
        <v>33.9</v>
      </c>
      <c r="E14" s="2">
        <f t="shared" si="9"/>
        <v>3.7</v>
      </c>
      <c r="F14" s="2">
        <f t="shared" si="10"/>
        <v>3.7</v>
      </c>
      <c r="G14" s="2">
        <f t="shared" si="11"/>
        <v>0</v>
      </c>
      <c r="H14" s="2">
        <f t="shared" si="12"/>
        <v>0</v>
      </c>
      <c r="I14" s="2">
        <f t="shared" si="13"/>
        <v>0</v>
      </c>
      <c r="J14" s="2">
        <f t="shared" si="14"/>
        <v>0</v>
      </c>
      <c r="K14" s="2">
        <f t="shared" si="15"/>
        <v>5.0999999999999996</v>
      </c>
      <c r="L14" s="2">
        <f t="shared" si="6"/>
        <v>6.1</v>
      </c>
      <c r="M14" s="2">
        <f t="shared" si="6"/>
        <v>9.6</v>
      </c>
      <c r="N14" s="2">
        <f t="shared" si="6"/>
        <v>15.2</v>
      </c>
      <c r="P14" t="s">
        <v>19</v>
      </c>
      <c r="Q14">
        <f>VLOOKUP($P14,Sheet1!$A:$M,Q$1,FALSE)</f>
        <v>62.4</v>
      </c>
      <c r="R14">
        <f>VLOOKUP($P14,Sheet1!$A:$M,R$1,FALSE)</f>
        <v>33.9</v>
      </c>
      <c r="S14">
        <f>VLOOKUP($P14,Sheet1!$A:$M,S$1,FALSE)</f>
        <v>3.7</v>
      </c>
      <c r="T14">
        <f>VLOOKUP($P14,Sheet1!$A:$M,T$1,FALSE)</f>
        <v>3.7</v>
      </c>
      <c r="U14">
        <f>VLOOKUP($P14,Sheet1!$A:$M,U$1,FALSE)</f>
        <v>0</v>
      </c>
      <c r="V14">
        <f>VLOOKUP($P14,Sheet1!$A:$M,V$1,FALSE)</f>
        <v>0</v>
      </c>
      <c r="W14">
        <f>VLOOKUP($P14,Sheet1!$A:$M,W$1,FALSE)</f>
        <v>0</v>
      </c>
      <c r="X14">
        <f>VLOOKUP($P14,Sheet1!$A:$M,X$1,FALSE)</f>
        <v>0</v>
      </c>
      <c r="Y14">
        <f>VLOOKUP($P14,Sheet1!$A:$M,Y$1,FALSE)</f>
        <v>5.0999999999999996</v>
      </c>
      <c r="Z14">
        <f>VLOOKUP($P14,Sheet1!$A:$M,Z$1,FALSE)</f>
        <v>6.1</v>
      </c>
      <c r="AA14">
        <f>VLOOKUP($P14,Sheet1!$A:$M,AA$1,FALSE)</f>
        <v>9.6</v>
      </c>
      <c r="AB14">
        <f>VLOOKUP($P14,Sheet1!$A:$M,AB$1,FALSE)</f>
        <v>15.2</v>
      </c>
    </row>
    <row r="15" spans="1:28" x14ac:dyDescent="0.3">
      <c r="A15" s="1" t="s">
        <v>39</v>
      </c>
      <c r="B15" s="1" t="s">
        <v>22</v>
      </c>
      <c r="C15" s="2">
        <f t="shared" si="7"/>
        <v>0</v>
      </c>
      <c r="D15" s="2">
        <f t="shared" si="8"/>
        <v>1.1000000000000001</v>
      </c>
      <c r="E15" s="2">
        <f t="shared" si="9"/>
        <v>98.9</v>
      </c>
      <c r="F15" s="2">
        <f t="shared" si="10"/>
        <v>78.400000000000006</v>
      </c>
      <c r="G15" s="2">
        <f t="shared" si="11"/>
        <v>20.5</v>
      </c>
      <c r="H15" s="2">
        <f t="shared" si="12"/>
        <v>0</v>
      </c>
      <c r="I15" s="2">
        <f t="shared" si="13"/>
        <v>0</v>
      </c>
      <c r="J15" s="2">
        <f t="shared" si="14"/>
        <v>0</v>
      </c>
      <c r="K15" s="2">
        <f t="shared" si="15"/>
        <v>7.2</v>
      </c>
      <c r="L15" s="2">
        <f t="shared" si="6"/>
        <v>12.2</v>
      </c>
      <c r="M15" s="2">
        <f t="shared" si="6"/>
        <v>18.5</v>
      </c>
      <c r="N15" s="2">
        <f t="shared" si="6"/>
        <v>29.4</v>
      </c>
      <c r="P15" t="s">
        <v>22</v>
      </c>
      <c r="Q15">
        <f>VLOOKUP($P15,Sheet1!$A:$M,Q$1,FALSE)</f>
        <v>0</v>
      </c>
      <c r="R15">
        <f>VLOOKUP($P15,Sheet1!$A:$M,R$1,FALSE)</f>
        <v>1.1000000000000001</v>
      </c>
      <c r="S15">
        <f>VLOOKUP($P15,Sheet1!$A:$M,S$1,FALSE)</f>
        <v>98.9</v>
      </c>
      <c r="T15">
        <f>VLOOKUP($P15,Sheet1!$A:$M,T$1,FALSE)</f>
        <v>78.400000000000006</v>
      </c>
      <c r="U15">
        <f>VLOOKUP($P15,Sheet1!$A:$M,U$1,FALSE)</f>
        <v>20.5</v>
      </c>
      <c r="V15">
        <f>VLOOKUP($P15,Sheet1!$A:$M,V$1,FALSE)</f>
        <v>0</v>
      </c>
      <c r="W15">
        <f>VLOOKUP($P15,Sheet1!$A:$M,W$1,FALSE)</f>
        <v>0</v>
      </c>
      <c r="X15">
        <f>VLOOKUP($P15,Sheet1!$A:$M,X$1,FALSE)</f>
        <v>0</v>
      </c>
      <c r="Y15">
        <f>VLOOKUP($P15,Sheet1!$A:$M,Y$1,FALSE)</f>
        <v>7.2</v>
      </c>
      <c r="Z15">
        <f>VLOOKUP($P15,Sheet1!$A:$M,Z$1,FALSE)</f>
        <v>12.2</v>
      </c>
      <c r="AA15">
        <f>VLOOKUP($P15,Sheet1!$A:$M,AA$1,FALSE)</f>
        <v>18.5</v>
      </c>
      <c r="AB15">
        <f>VLOOKUP($P15,Sheet1!$A:$M,AB$1,FALSE)</f>
        <v>29.4</v>
      </c>
    </row>
    <row r="16" spans="1:28" x14ac:dyDescent="0.3">
      <c r="A16" s="1" t="s">
        <v>39</v>
      </c>
      <c r="B16" s="1" t="s">
        <v>20</v>
      </c>
      <c r="C16" s="2">
        <f t="shared" si="7"/>
        <v>0</v>
      </c>
      <c r="D16" s="2">
        <f t="shared" si="8"/>
        <v>0.2</v>
      </c>
      <c r="E16" s="2">
        <f t="shared" si="9"/>
        <v>99.7</v>
      </c>
      <c r="F16" s="2">
        <f t="shared" si="10"/>
        <v>18.399999999999999</v>
      </c>
      <c r="G16" s="2">
        <f t="shared" si="11"/>
        <v>70.599999999999994</v>
      </c>
      <c r="H16" s="2">
        <f t="shared" si="12"/>
        <v>10.7</v>
      </c>
      <c r="I16" s="2">
        <f t="shared" si="13"/>
        <v>0</v>
      </c>
      <c r="J16" s="2">
        <f t="shared" si="14"/>
        <v>0</v>
      </c>
      <c r="K16" s="2">
        <f t="shared" si="15"/>
        <v>10.9</v>
      </c>
      <c r="L16" s="2">
        <f t="shared" si="6"/>
        <v>21.5</v>
      </c>
      <c r="M16" s="2">
        <f t="shared" si="6"/>
        <v>32.700000000000003</v>
      </c>
      <c r="N16" s="2">
        <f t="shared" si="6"/>
        <v>53.2</v>
      </c>
      <c r="P16" t="s">
        <v>20</v>
      </c>
      <c r="Q16">
        <f>VLOOKUP($P16,Sheet1!$A:$M,Q$1,FALSE)</f>
        <v>0</v>
      </c>
      <c r="R16">
        <f>VLOOKUP($P16,Sheet1!$A:$M,R$1,FALSE)</f>
        <v>0.2</v>
      </c>
      <c r="S16">
        <f>VLOOKUP($P16,Sheet1!$A:$M,S$1,FALSE)</f>
        <v>99.7</v>
      </c>
      <c r="T16">
        <f>VLOOKUP($P16,Sheet1!$A:$M,T$1,FALSE)</f>
        <v>18.399999999999999</v>
      </c>
      <c r="U16">
        <f>VLOOKUP($P16,Sheet1!$A:$M,U$1,FALSE)</f>
        <v>70.599999999999994</v>
      </c>
      <c r="V16">
        <f>VLOOKUP($P16,Sheet1!$A:$M,V$1,FALSE)</f>
        <v>10.7</v>
      </c>
      <c r="W16">
        <f>VLOOKUP($P16,Sheet1!$A:$M,W$1,FALSE)</f>
        <v>0</v>
      </c>
      <c r="X16">
        <f>VLOOKUP($P16,Sheet1!$A:$M,X$1,FALSE)</f>
        <v>0</v>
      </c>
      <c r="Y16">
        <f>VLOOKUP($P16,Sheet1!$A:$M,Y$1,FALSE)</f>
        <v>10.9</v>
      </c>
      <c r="Z16">
        <f>VLOOKUP($P16,Sheet1!$A:$M,Z$1,FALSE)</f>
        <v>21.5</v>
      </c>
      <c r="AA16">
        <f>VLOOKUP($P16,Sheet1!$A:$M,AA$1,FALSE)</f>
        <v>32.700000000000003</v>
      </c>
      <c r="AB16">
        <f>VLOOKUP($P16,Sheet1!$A:$M,AB$1,FALSE)</f>
        <v>53.2</v>
      </c>
    </row>
    <row r="17" spans="1:28" x14ac:dyDescent="0.3">
      <c r="A17" s="1" t="s">
        <v>39</v>
      </c>
      <c r="B17" s="1" t="s">
        <v>21</v>
      </c>
      <c r="C17" s="2">
        <f t="shared" si="7"/>
        <v>0.4</v>
      </c>
      <c r="D17" s="2">
        <f t="shared" si="8"/>
        <v>0.4</v>
      </c>
      <c r="E17" s="2">
        <f t="shared" si="9"/>
        <v>99.2</v>
      </c>
      <c r="F17" s="2">
        <f t="shared" si="10"/>
        <v>2.6</v>
      </c>
      <c r="G17" s="2">
        <f t="shared" si="11"/>
        <v>21.2</v>
      </c>
      <c r="H17" s="2">
        <f t="shared" si="12"/>
        <v>74.900000000000006</v>
      </c>
      <c r="I17" s="2">
        <f t="shared" si="13"/>
        <v>0.6</v>
      </c>
      <c r="J17" s="2">
        <f t="shared" si="14"/>
        <v>0</v>
      </c>
      <c r="K17" s="2">
        <f t="shared" si="15"/>
        <v>21</v>
      </c>
      <c r="L17" s="2">
        <f t="shared" si="6"/>
        <v>33.9</v>
      </c>
      <c r="M17" s="2">
        <f t="shared" si="6"/>
        <v>41.4</v>
      </c>
      <c r="N17" s="2">
        <f t="shared" si="6"/>
        <v>49.6</v>
      </c>
      <c r="P17" t="s">
        <v>21</v>
      </c>
      <c r="Q17">
        <f>VLOOKUP($P17,Sheet1!$A:$M,Q$1,FALSE)</f>
        <v>0.4</v>
      </c>
      <c r="R17">
        <f>VLOOKUP($P17,Sheet1!$A:$M,R$1,FALSE)</f>
        <v>0.4</v>
      </c>
      <c r="S17">
        <f>VLOOKUP($P17,Sheet1!$A:$M,S$1,FALSE)</f>
        <v>99.2</v>
      </c>
      <c r="T17">
        <f>VLOOKUP($P17,Sheet1!$A:$M,T$1,FALSE)</f>
        <v>2.6</v>
      </c>
      <c r="U17">
        <f>VLOOKUP($P17,Sheet1!$A:$M,U$1,FALSE)</f>
        <v>21.2</v>
      </c>
      <c r="V17">
        <f>VLOOKUP($P17,Sheet1!$A:$M,V$1,FALSE)</f>
        <v>74.900000000000006</v>
      </c>
      <c r="W17">
        <f>VLOOKUP($P17,Sheet1!$A:$M,W$1,FALSE)</f>
        <v>0.6</v>
      </c>
      <c r="X17">
        <f>VLOOKUP($P17,Sheet1!$A:$M,X$1,FALSE)</f>
        <v>0</v>
      </c>
      <c r="Y17">
        <f>VLOOKUP($P17,Sheet1!$A:$M,Y$1,FALSE)</f>
        <v>21</v>
      </c>
      <c r="Z17">
        <f>VLOOKUP($P17,Sheet1!$A:$M,Z$1,FALSE)</f>
        <v>33.9</v>
      </c>
      <c r="AA17">
        <f>VLOOKUP($P17,Sheet1!$A:$M,AA$1,FALSE)</f>
        <v>41.4</v>
      </c>
      <c r="AB17">
        <f>VLOOKUP($P17,Sheet1!$A:$M,AB$1,FALSE)</f>
        <v>49.6</v>
      </c>
    </row>
    <row r="18" spans="1:28" x14ac:dyDescent="0.3">
      <c r="A18" s="1" t="s">
        <v>39</v>
      </c>
      <c r="B18" s="1" t="s">
        <v>18</v>
      </c>
      <c r="C18" s="2">
        <f t="shared" si="7"/>
        <v>0.1</v>
      </c>
      <c r="D18" s="2">
        <f t="shared" si="8"/>
        <v>0.3</v>
      </c>
      <c r="E18" s="2">
        <f t="shared" si="9"/>
        <v>99.6</v>
      </c>
      <c r="F18" s="2">
        <f t="shared" si="10"/>
        <v>2.1</v>
      </c>
      <c r="G18" s="2">
        <f t="shared" si="11"/>
        <v>35</v>
      </c>
      <c r="H18" s="2">
        <f t="shared" si="12"/>
        <v>60.7</v>
      </c>
      <c r="I18" s="2">
        <f t="shared" si="13"/>
        <v>1.8</v>
      </c>
      <c r="J18" s="2">
        <f t="shared" si="14"/>
        <v>0</v>
      </c>
      <c r="K18" s="2">
        <f t="shared" si="15"/>
        <v>19.899999999999999</v>
      </c>
      <c r="L18" s="2">
        <f t="shared" ref="L18:L19" si="16">Z18</f>
        <v>32</v>
      </c>
      <c r="M18" s="2">
        <f t="shared" ref="M18:M19" si="17">AA18</f>
        <v>42.3</v>
      </c>
      <c r="N18" s="2">
        <f t="shared" ref="N18:N19" si="18">AB18</f>
        <v>57.8</v>
      </c>
      <c r="P18" t="s">
        <v>18</v>
      </c>
      <c r="Q18">
        <f>VLOOKUP($P18,Sheet1!$A:$M,Q$1,FALSE)</f>
        <v>0.1</v>
      </c>
      <c r="R18">
        <f>VLOOKUP($P18,Sheet1!$A:$M,R$1,FALSE)</f>
        <v>0.3</v>
      </c>
      <c r="S18">
        <f>VLOOKUP($P18,Sheet1!$A:$M,S$1,FALSE)</f>
        <v>99.6</v>
      </c>
      <c r="T18">
        <f>VLOOKUP($P18,Sheet1!$A:$M,T$1,FALSE)</f>
        <v>2.1</v>
      </c>
      <c r="U18">
        <f>VLOOKUP($P18,Sheet1!$A:$M,U$1,FALSE)</f>
        <v>35</v>
      </c>
      <c r="V18">
        <f>VLOOKUP($P18,Sheet1!$A:$M,V$1,FALSE)</f>
        <v>60.7</v>
      </c>
      <c r="W18">
        <f>VLOOKUP($P18,Sheet1!$A:$M,W$1,FALSE)</f>
        <v>1.8</v>
      </c>
      <c r="X18">
        <f>VLOOKUP($P18,Sheet1!$A:$M,X$1,FALSE)</f>
        <v>0</v>
      </c>
      <c r="Y18">
        <f>VLOOKUP($P18,Sheet1!$A:$M,Y$1,FALSE)</f>
        <v>19.899999999999999</v>
      </c>
      <c r="Z18">
        <f>VLOOKUP($P18,Sheet1!$A:$M,Z$1,FALSE)</f>
        <v>32</v>
      </c>
      <c r="AA18">
        <f>VLOOKUP($P18,Sheet1!$A:$M,AA$1,FALSE)</f>
        <v>42.3</v>
      </c>
      <c r="AB18">
        <f>VLOOKUP($P18,Sheet1!$A:$M,AB$1,FALSE)</f>
        <v>57.8</v>
      </c>
    </row>
    <row r="19" spans="1:28" x14ac:dyDescent="0.3">
      <c r="A19" s="1" t="s">
        <v>26</v>
      </c>
      <c r="B19" s="1" t="s">
        <v>17</v>
      </c>
      <c r="C19" s="2">
        <f t="shared" si="7"/>
        <v>0</v>
      </c>
      <c r="D19" s="2">
        <f t="shared" si="8"/>
        <v>0.2</v>
      </c>
      <c r="E19" s="2">
        <f t="shared" si="9"/>
        <v>99.7</v>
      </c>
      <c r="F19" s="2">
        <f t="shared" si="10"/>
        <v>1.1000000000000001</v>
      </c>
      <c r="G19" s="2">
        <f t="shared" si="11"/>
        <v>8.1</v>
      </c>
      <c r="H19" s="2">
        <f t="shared" si="12"/>
        <v>38.299999999999997</v>
      </c>
      <c r="I19" s="2">
        <f t="shared" si="13"/>
        <v>46.1</v>
      </c>
      <c r="J19" s="2">
        <f t="shared" si="14"/>
        <v>6.2</v>
      </c>
      <c r="K19" s="2">
        <f t="shared" si="15"/>
        <v>24.9</v>
      </c>
      <c r="L19" s="2">
        <f t="shared" si="16"/>
        <v>45.6</v>
      </c>
      <c r="M19" s="2">
        <f t="shared" si="17"/>
        <v>61</v>
      </c>
      <c r="N19" s="2">
        <f t="shared" si="18"/>
        <v>81.900000000000006</v>
      </c>
      <c r="P19" t="s">
        <v>17</v>
      </c>
      <c r="Q19">
        <f>VLOOKUP($P19,Sheet1!$A:$M,Q$1,FALSE)</f>
        <v>0</v>
      </c>
      <c r="R19">
        <f>VLOOKUP($P19,Sheet1!$A:$M,R$1,FALSE)</f>
        <v>0.2</v>
      </c>
      <c r="S19">
        <f>VLOOKUP($P19,Sheet1!$A:$M,S$1,FALSE)</f>
        <v>99.7</v>
      </c>
      <c r="T19">
        <f>VLOOKUP($P19,Sheet1!$A:$M,T$1,FALSE)</f>
        <v>1.1000000000000001</v>
      </c>
      <c r="U19">
        <f>VLOOKUP($P19,Sheet1!$A:$M,U$1,FALSE)</f>
        <v>8.1</v>
      </c>
      <c r="V19">
        <f>VLOOKUP($P19,Sheet1!$A:$M,V$1,FALSE)</f>
        <v>38.299999999999997</v>
      </c>
      <c r="W19">
        <f>VLOOKUP($P19,Sheet1!$A:$M,W$1,FALSE)</f>
        <v>46.1</v>
      </c>
      <c r="X19">
        <f>VLOOKUP($P19,Sheet1!$A:$M,X$1,FALSE)</f>
        <v>6.2</v>
      </c>
      <c r="Y19">
        <f>VLOOKUP($P19,Sheet1!$A:$M,Y$1,FALSE)</f>
        <v>24.9</v>
      </c>
      <c r="Z19">
        <f>VLOOKUP($P19,Sheet1!$A:$M,Z$1,FALSE)</f>
        <v>45.6</v>
      </c>
      <c r="AA19">
        <f>VLOOKUP($P19,Sheet1!$A:$M,AA$1,FALSE)</f>
        <v>61</v>
      </c>
      <c r="AB19">
        <f>VLOOKUP($P19,Sheet1!$A:$M,AB$1,FALSE)</f>
        <v>81.900000000000006</v>
      </c>
    </row>
  </sheetData>
  <sortState xmlns:xlrd2="http://schemas.microsoft.com/office/spreadsheetml/2017/richdata2" ref="A2:W3">
    <sortCondition ref="M2:M3"/>
  </sortState>
  <conditionalFormatting sqref="C2:J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max"/>
        <color rgb="FFFCFCFF"/>
        <color rgb="FF63BE7B"/>
      </colorScale>
    </cfRule>
  </conditionalFormatting>
  <conditionalFormatting sqref="K2:N19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" sqref="B1:M1"/>
    </sheetView>
  </sheetViews>
  <sheetFormatPr defaultRowHeight="14.4" x14ac:dyDescent="0.3"/>
  <sheetData>
    <row r="1" spans="1:13" x14ac:dyDescent="0.3">
      <c r="A1" t="s">
        <v>0</v>
      </c>
      <c r="B1" t="s">
        <v>3</v>
      </c>
      <c r="C1" t="s">
        <v>2</v>
      </c>
      <c r="D1" t="s">
        <v>1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 t="s">
        <v>8</v>
      </c>
      <c r="B2">
        <v>0.3</v>
      </c>
      <c r="C2">
        <v>0.3</v>
      </c>
      <c r="D2">
        <v>99.4</v>
      </c>
      <c r="E2">
        <v>1.7</v>
      </c>
      <c r="F2">
        <v>84.1</v>
      </c>
      <c r="G2">
        <v>13.6</v>
      </c>
      <c r="H2">
        <v>0</v>
      </c>
      <c r="I2">
        <v>0</v>
      </c>
      <c r="J2">
        <v>20.9</v>
      </c>
      <c r="K2">
        <v>27.4</v>
      </c>
      <c r="L2">
        <v>31.2</v>
      </c>
      <c r="M2">
        <v>37.799999999999997</v>
      </c>
    </row>
    <row r="3" spans="1:13" x14ac:dyDescent="0.3">
      <c r="A3" t="s">
        <v>9</v>
      </c>
      <c r="B3">
        <v>0.5</v>
      </c>
      <c r="C3">
        <v>0.7</v>
      </c>
      <c r="D3">
        <v>98.7</v>
      </c>
      <c r="E3">
        <v>18.899999999999999</v>
      </c>
      <c r="F3">
        <v>79.900000000000006</v>
      </c>
      <c r="G3">
        <v>0</v>
      </c>
      <c r="H3">
        <v>0</v>
      </c>
      <c r="I3">
        <v>0</v>
      </c>
      <c r="J3">
        <v>11</v>
      </c>
      <c r="K3">
        <v>18.399999999999999</v>
      </c>
      <c r="L3">
        <v>22.3</v>
      </c>
      <c r="M3">
        <v>28.8</v>
      </c>
    </row>
    <row r="4" spans="1:13" x14ac:dyDescent="0.3">
      <c r="A4" t="s">
        <v>10</v>
      </c>
      <c r="B4">
        <v>0</v>
      </c>
      <c r="C4">
        <v>1.2</v>
      </c>
      <c r="D4">
        <v>98.8</v>
      </c>
      <c r="E4">
        <v>98.8</v>
      </c>
      <c r="F4">
        <v>0</v>
      </c>
      <c r="G4">
        <v>0</v>
      </c>
      <c r="H4">
        <v>0</v>
      </c>
      <c r="I4">
        <v>0</v>
      </c>
      <c r="J4">
        <v>6</v>
      </c>
      <c r="K4">
        <v>8.6999999999999993</v>
      </c>
      <c r="L4">
        <v>12.4</v>
      </c>
      <c r="M4">
        <v>14.8</v>
      </c>
    </row>
    <row r="5" spans="1:13" x14ac:dyDescent="0.3">
      <c r="A5" t="s">
        <v>11</v>
      </c>
      <c r="B5">
        <v>17.7</v>
      </c>
      <c r="C5">
        <v>72.8</v>
      </c>
      <c r="D5">
        <v>9.5</v>
      </c>
      <c r="E5">
        <v>9.5</v>
      </c>
      <c r="F5">
        <v>0</v>
      </c>
      <c r="G5">
        <v>0</v>
      </c>
      <c r="H5">
        <v>0</v>
      </c>
      <c r="I5">
        <v>0</v>
      </c>
      <c r="J5">
        <v>5.2</v>
      </c>
      <c r="K5">
        <v>7.1</v>
      </c>
      <c r="L5">
        <v>9</v>
      </c>
      <c r="M5">
        <v>13</v>
      </c>
    </row>
    <row r="6" spans="1:13" x14ac:dyDescent="0.3">
      <c r="A6" t="s">
        <v>12</v>
      </c>
      <c r="B6">
        <v>1.6</v>
      </c>
      <c r="C6">
        <v>2.7</v>
      </c>
      <c r="D6">
        <v>95.7</v>
      </c>
      <c r="E6">
        <v>95.7</v>
      </c>
      <c r="F6">
        <v>0</v>
      </c>
      <c r="G6">
        <v>0</v>
      </c>
      <c r="H6">
        <v>0</v>
      </c>
      <c r="I6">
        <v>0</v>
      </c>
      <c r="J6">
        <v>6.4</v>
      </c>
      <c r="K6">
        <v>8.1</v>
      </c>
      <c r="L6">
        <v>9.3000000000000007</v>
      </c>
      <c r="M6">
        <v>11.9</v>
      </c>
    </row>
    <row r="7" spans="1:13" x14ac:dyDescent="0.3">
      <c r="A7" t="s">
        <v>13</v>
      </c>
      <c r="B7">
        <v>0</v>
      </c>
      <c r="C7">
        <v>0</v>
      </c>
      <c r="D7">
        <v>100</v>
      </c>
      <c r="E7">
        <v>0.2</v>
      </c>
      <c r="F7">
        <v>88.2</v>
      </c>
      <c r="G7">
        <v>11.5</v>
      </c>
      <c r="H7">
        <v>0</v>
      </c>
      <c r="I7">
        <v>0</v>
      </c>
      <c r="J7">
        <v>22.7</v>
      </c>
      <c r="K7">
        <v>27.5</v>
      </c>
      <c r="L7">
        <v>31.5</v>
      </c>
      <c r="M7">
        <v>40</v>
      </c>
    </row>
    <row r="8" spans="1:13" x14ac:dyDescent="0.3">
      <c r="A8" t="s">
        <v>14</v>
      </c>
      <c r="B8">
        <v>0.1</v>
      </c>
      <c r="C8">
        <v>0.2</v>
      </c>
      <c r="D8">
        <v>99.7</v>
      </c>
      <c r="E8">
        <v>0.7</v>
      </c>
      <c r="F8">
        <v>28.4</v>
      </c>
      <c r="G8">
        <v>66.599999999999994</v>
      </c>
      <c r="H8">
        <v>3.9</v>
      </c>
      <c r="I8">
        <v>0</v>
      </c>
      <c r="J8">
        <v>23.4</v>
      </c>
      <c r="K8">
        <v>34.1</v>
      </c>
      <c r="L8">
        <v>44.6</v>
      </c>
      <c r="M8">
        <v>50.3</v>
      </c>
    </row>
    <row r="9" spans="1:13" x14ac:dyDescent="0.3">
      <c r="A9" t="s">
        <v>15</v>
      </c>
      <c r="B9">
        <v>0.1</v>
      </c>
      <c r="C9">
        <v>0.4</v>
      </c>
      <c r="D9">
        <v>99.5</v>
      </c>
      <c r="E9">
        <v>3.1</v>
      </c>
      <c r="F9">
        <v>46.3</v>
      </c>
      <c r="G9">
        <v>50.2</v>
      </c>
      <c r="H9">
        <v>0</v>
      </c>
      <c r="I9">
        <v>0</v>
      </c>
      <c r="J9">
        <v>17.600000000000001</v>
      </c>
      <c r="K9">
        <v>30</v>
      </c>
      <c r="L9">
        <v>35.4</v>
      </c>
      <c r="M9">
        <v>43.6</v>
      </c>
    </row>
    <row r="10" spans="1:13" x14ac:dyDescent="0.3">
      <c r="A10" t="s">
        <v>16</v>
      </c>
      <c r="B10">
        <v>0.3</v>
      </c>
      <c r="C10">
        <v>0.5</v>
      </c>
      <c r="D10">
        <v>99.1</v>
      </c>
      <c r="E10">
        <v>3.7</v>
      </c>
      <c r="F10">
        <v>30.9</v>
      </c>
      <c r="G10">
        <v>64.5</v>
      </c>
      <c r="H10">
        <v>0</v>
      </c>
      <c r="I10">
        <v>0</v>
      </c>
      <c r="J10">
        <v>17.5</v>
      </c>
      <c r="K10">
        <v>31.3</v>
      </c>
      <c r="L10">
        <v>35.9</v>
      </c>
      <c r="M10">
        <v>45.1</v>
      </c>
    </row>
    <row r="11" spans="1:13" x14ac:dyDescent="0.3">
      <c r="A11" t="s">
        <v>17</v>
      </c>
      <c r="B11">
        <v>0</v>
      </c>
      <c r="C11">
        <v>0.2</v>
      </c>
      <c r="D11">
        <v>99.7</v>
      </c>
      <c r="E11">
        <v>1.1000000000000001</v>
      </c>
      <c r="F11">
        <v>8.1</v>
      </c>
      <c r="G11">
        <v>38.299999999999997</v>
      </c>
      <c r="H11">
        <v>46.1</v>
      </c>
      <c r="I11">
        <v>6.2</v>
      </c>
      <c r="J11">
        <v>24.9</v>
      </c>
      <c r="K11">
        <v>45.6</v>
      </c>
      <c r="L11">
        <v>61</v>
      </c>
      <c r="M11">
        <v>81.900000000000006</v>
      </c>
    </row>
    <row r="12" spans="1:13" x14ac:dyDescent="0.3">
      <c r="A12" t="s">
        <v>18</v>
      </c>
      <c r="B12">
        <v>0.1</v>
      </c>
      <c r="C12">
        <v>0.3</v>
      </c>
      <c r="D12">
        <v>99.6</v>
      </c>
      <c r="E12">
        <v>2.1</v>
      </c>
      <c r="F12">
        <v>35</v>
      </c>
      <c r="G12">
        <v>60.7</v>
      </c>
      <c r="H12">
        <v>1.8</v>
      </c>
      <c r="I12">
        <v>0</v>
      </c>
      <c r="J12">
        <v>19.899999999999999</v>
      </c>
      <c r="K12">
        <v>32</v>
      </c>
      <c r="L12">
        <v>42.3</v>
      </c>
      <c r="M12">
        <v>57.8</v>
      </c>
    </row>
    <row r="13" spans="1:13" x14ac:dyDescent="0.3">
      <c r="A13" t="s">
        <v>19</v>
      </c>
      <c r="B13">
        <v>62.4</v>
      </c>
      <c r="C13">
        <v>33.9</v>
      </c>
      <c r="D13">
        <v>3.7</v>
      </c>
      <c r="E13">
        <v>3.7</v>
      </c>
      <c r="F13">
        <v>0</v>
      </c>
      <c r="G13">
        <v>0</v>
      </c>
      <c r="H13">
        <v>0</v>
      </c>
      <c r="I13">
        <v>0</v>
      </c>
      <c r="J13">
        <v>5.0999999999999996</v>
      </c>
      <c r="K13">
        <v>6.1</v>
      </c>
      <c r="L13">
        <v>9.6</v>
      </c>
      <c r="M13">
        <v>15.2</v>
      </c>
    </row>
    <row r="14" spans="1:13" x14ac:dyDescent="0.3">
      <c r="A14" t="s">
        <v>20</v>
      </c>
      <c r="B14">
        <v>0</v>
      </c>
      <c r="C14">
        <v>0.2</v>
      </c>
      <c r="D14">
        <v>99.7</v>
      </c>
      <c r="E14">
        <v>18.399999999999999</v>
      </c>
      <c r="F14">
        <v>70.599999999999994</v>
      </c>
      <c r="G14">
        <v>10.7</v>
      </c>
      <c r="H14">
        <v>0</v>
      </c>
      <c r="I14">
        <v>0</v>
      </c>
      <c r="J14">
        <v>10.9</v>
      </c>
      <c r="K14">
        <v>21.5</v>
      </c>
      <c r="L14">
        <v>32.700000000000003</v>
      </c>
      <c r="M14">
        <v>53.2</v>
      </c>
    </row>
    <row r="15" spans="1:13" x14ac:dyDescent="0.3">
      <c r="A15" t="s">
        <v>21</v>
      </c>
      <c r="B15">
        <v>0.4</v>
      </c>
      <c r="C15">
        <v>0.4</v>
      </c>
      <c r="D15">
        <v>99.2</v>
      </c>
      <c r="E15">
        <v>2.6</v>
      </c>
      <c r="F15">
        <v>21.2</v>
      </c>
      <c r="G15">
        <v>74.900000000000006</v>
      </c>
      <c r="H15">
        <v>0.6</v>
      </c>
      <c r="I15">
        <v>0</v>
      </c>
      <c r="J15">
        <v>21</v>
      </c>
      <c r="K15">
        <v>33.9</v>
      </c>
      <c r="L15">
        <v>41.4</v>
      </c>
      <c r="M15">
        <v>49.6</v>
      </c>
    </row>
    <row r="16" spans="1:13" x14ac:dyDescent="0.3">
      <c r="A16" t="s">
        <v>22</v>
      </c>
      <c r="B16">
        <v>0</v>
      </c>
      <c r="C16">
        <v>1.1000000000000001</v>
      </c>
      <c r="D16">
        <v>98.9</v>
      </c>
      <c r="E16">
        <v>78.400000000000006</v>
      </c>
      <c r="F16">
        <v>20.5</v>
      </c>
      <c r="G16">
        <v>0</v>
      </c>
      <c r="H16">
        <v>0</v>
      </c>
      <c r="I16">
        <v>0</v>
      </c>
      <c r="J16">
        <v>7.2</v>
      </c>
      <c r="K16">
        <v>12.2</v>
      </c>
      <c r="L16">
        <v>18.5</v>
      </c>
      <c r="M16">
        <v>29.4</v>
      </c>
    </row>
    <row r="17" spans="1:13" x14ac:dyDescent="0.3">
      <c r="A17" t="s">
        <v>23</v>
      </c>
      <c r="B17">
        <v>0.4</v>
      </c>
      <c r="C17">
        <v>0.5</v>
      </c>
      <c r="D17">
        <v>99.1</v>
      </c>
      <c r="E17">
        <v>5.0999999999999996</v>
      </c>
      <c r="F17">
        <v>91.9</v>
      </c>
      <c r="G17">
        <v>2.1</v>
      </c>
      <c r="H17">
        <v>0</v>
      </c>
      <c r="I17">
        <v>0</v>
      </c>
      <c r="J17">
        <v>14.9</v>
      </c>
      <c r="K17">
        <v>23.7</v>
      </c>
      <c r="L17">
        <v>29</v>
      </c>
      <c r="M17">
        <v>37.200000000000003</v>
      </c>
    </row>
    <row r="18" spans="1:13" x14ac:dyDescent="0.3">
      <c r="A18" t="s">
        <v>24</v>
      </c>
      <c r="B18">
        <v>0.3</v>
      </c>
      <c r="C18">
        <v>0.7</v>
      </c>
      <c r="D18">
        <v>99</v>
      </c>
      <c r="E18">
        <v>3.9</v>
      </c>
      <c r="F18">
        <v>41.8</v>
      </c>
      <c r="G18">
        <v>53.3</v>
      </c>
      <c r="H18">
        <v>0</v>
      </c>
      <c r="I18">
        <v>0</v>
      </c>
      <c r="J18">
        <v>17</v>
      </c>
      <c r="K18">
        <v>30.3</v>
      </c>
      <c r="L18">
        <v>34.6</v>
      </c>
      <c r="M18">
        <v>40.799999999999997</v>
      </c>
    </row>
    <row r="19" spans="1:13" x14ac:dyDescent="0.3">
      <c r="A19" t="s">
        <v>25</v>
      </c>
      <c r="B19">
        <v>0.5</v>
      </c>
      <c r="C19">
        <v>0.8</v>
      </c>
      <c r="D19">
        <v>98.8</v>
      </c>
      <c r="E19">
        <v>8.6999999999999993</v>
      </c>
      <c r="F19">
        <v>90.1</v>
      </c>
      <c r="G19">
        <v>0</v>
      </c>
      <c r="H19">
        <v>0</v>
      </c>
      <c r="I19">
        <v>0</v>
      </c>
      <c r="J19">
        <v>13.1</v>
      </c>
      <c r="K19">
        <v>20.2</v>
      </c>
      <c r="L19">
        <v>24.3</v>
      </c>
      <c r="M19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vhtsum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Schmidt, Greg - NRCS, Grand Rapids, MI</cp:lastModifiedBy>
  <dcterms:created xsi:type="dcterms:W3CDTF">2021-02-22T17:46:45Z</dcterms:created>
  <dcterms:modified xsi:type="dcterms:W3CDTF">2021-02-22T19:01:02Z</dcterms:modified>
</cp:coreProperties>
</file>