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idar\output\"/>
    </mc:Choice>
  </mc:AlternateContent>
  <xr:revisionPtr revIDLastSave="0" documentId="13_ncr:1_{ED523E56-9AAB-4F09-B1B3-BBCC411C50B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htsu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" i="1" l="1"/>
  <c r="N8" i="1" s="1"/>
  <c r="AB8" i="1"/>
  <c r="M8" i="1" s="1"/>
  <c r="AA8" i="1"/>
  <c r="L8" i="1" s="1"/>
  <c r="Z8" i="1"/>
  <c r="K8" i="1" s="1"/>
  <c r="Y8" i="1"/>
  <c r="I8" i="1" s="1"/>
  <c r="X8" i="1"/>
  <c r="H8" i="1" s="1"/>
  <c r="W8" i="1"/>
  <c r="G8" i="1" s="1"/>
  <c r="V8" i="1"/>
  <c r="F8" i="1" s="1"/>
  <c r="U8" i="1"/>
  <c r="E8" i="1" s="1"/>
  <c r="T8" i="1"/>
  <c r="J8" i="1" s="1"/>
  <c r="S8" i="1"/>
  <c r="D8" i="1" s="1"/>
  <c r="R8" i="1"/>
  <c r="C8" i="1" s="1"/>
  <c r="P8" i="1" l="1"/>
  <c r="C4" i="1"/>
  <c r="D4" i="1"/>
  <c r="J4" i="1"/>
  <c r="E4" i="1"/>
  <c r="F4" i="1"/>
  <c r="G4" i="1"/>
  <c r="H4" i="1"/>
  <c r="I4" i="1"/>
  <c r="K4" i="1"/>
  <c r="L4" i="1"/>
  <c r="M4" i="1"/>
  <c r="P4" i="1" s="1"/>
  <c r="N4" i="1"/>
  <c r="R2" i="1"/>
  <c r="C2" i="1" s="1"/>
  <c r="S2" i="1"/>
  <c r="D2" i="1" s="1"/>
  <c r="T2" i="1"/>
  <c r="J2" i="1" s="1"/>
  <c r="U2" i="1"/>
  <c r="E2" i="1" s="1"/>
  <c r="V2" i="1"/>
  <c r="F2" i="1" s="1"/>
  <c r="W2" i="1"/>
  <c r="G2" i="1" s="1"/>
  <c r="X2" i="1"/>
  <c r="H2" i="1" s="1"/>
  <c r="Y2" i="1"/>
  <c r="I2" i="1" s="1"/>
  <c r="Z2" i="1"/>
  <c r="K2" i="1" s="1"/>
  <c r="AA2" i="1"/>
  <c r="L2" i="1" s="1"/>
  <c r="AB2" i="1"/>
  <c r="M2" i="1" s="1"/>
  <c r="AC2" i="1"/>
  <c r="N2" i="1" s="1"/>
  <c r="R3" i="1"/>
  <c r="C3" i="1" s="1"/>
  <c r="S3" i="1"/>
  <c r="D3" i="1" s="1"/>
  <c r="T3" i="1"/>
  <c r="J3" i="1" s="1"/>
  <c r="U3" i="1"/>
  <c r="E3" i="1" s="1"/>
  <c r="V3" i="1"/>
  <c r="F3" i="1" s="1"/>
  <c r="W3" i="1"/>
  <c r="G3" i="1" s="1"/>
  <c r="X3" i="1"/>
  <c r="H3" i="1" s="1"/>
  <c r="Y3" i="1"/>
  <c r="I3" i="1" s="1"/>
  <c r="Z3" i="1"/>
  <c r="K3" i="1" s="1"/>
  <c r="AA3" i="1"/>
  <c r="L3" i="1" s="1"/>
  <c r="AB3" i="1"/>
  <c r="M3" i="1" s="1"/>
  <c r="P3" i="1" s="1"/>
  <c r="AC3" i="1"/>
  <c r="N3" i="1" s="1"/>
  <c r="R24" i="1"/>
  <c r="C24" i="1" s="1"/>
  <c r="S24" i="1"/>
  <c r="D24" i="1" s="1"/>
  <c r="T24" i="1"/>
  <c r="J24" i="1" s="1"/>
  <c r="U24" i="1"/>
  <c r="E24" i="1" s="1"/>
  <c r="V24" i="1"/>
  <c r="F24" i="1" s="1"/>
  <c r="W24" i="1"/>
  <c r="G24" i="1" s="1"/>
  <c r="X24" i="1"/>
  <c r="H24" i="1" s="1"/>
  <c r="Y24" i="1"/>
  <c r="I24" i="1" s="1"/>
  <c r="Z24" i="1"/>
  <c r="K24" i="1" s="1"/>
  <c r="AA24" i="1"/>
  <c r="L24" i="1" s="1"/>
  <c r="AB24" i="1"/>
  <c r="M24" i="1" s="1"/>
  <c r="P24" i="1" s="1"/>
  <c r="AC24" i="1"/>
  <c r="N24" i="1" s="1"/>
  <c r="AC26" i="1"/>
  <c r="N26" i="1" s="1"/>
  <c r="AB26" i="1"/>
  <c r="M26" i="1" s="1"/>
  <c r="AA26" i="1"/>
  <c r="L26" i="1" s="1"/>
  <c r="Z26" i="1"/>
  <c r="K26" i="1" s="1"/>
  <c r="Y26" i="1"/>
  <c r="I26" i="1" s="1"/>
  <c r="X26" i="1"/>
  <c r="H26" i="1" s="1"/>
  <c r="W26" i="1"/>
  <c r="G26" i="1" s="1"/>
  <c r="V26" i="1"/>
  <c r="F26" i="1" s="1"/>
  <c r="U26" i="1"/>
  <c r="E26" i="1" s="1"/>
  <c r="T26" i="1"/>
  <c r="J26" i="1" s="1"/>
  <c r="S26" i="1"/>
  <c r="D26" i="1" s="1"/>
  <c r="R26" i="1"/>
  <c r="C26" i="1" s="1"/>
  <c r="AC25" i="1"/>
  <c r="N25" i="1" s="1"/>
  <c r="AB25" i="1"/>
  <c r="M25" i="1" s="1"/>
  <c r="AA25" i="1"/>
  <c r="L25" i="1" s="1"/>
  <c r="Z25" i="1"/>
  <c r="K25" i="1" s="1"/>
  <c r="Y25" i="1"/>
  <c r="I25" i="1" s="1"/>
  <c r="X25" i="1"/>
  <c r="H25" i="1" s="1"/>
  <c r="W25" i="1"/>
  <c r="G25" i="1" s="1"/>
  <c r="V25" i="1"/>
  <c r="F25" i="1" s="1"/>
  <c r="U25" i="1"/>
  <c r="E25" i="1" s="1"/>
  <c r="T25" i="1"/>
  <c r="J25" i="1" s="1"/>
  <c r="S25" i="1"/>
  <c r="D25" i="1" s="1"/>
  <c r="R25" i="1"/>
  <c r="C25" i="1" s="1"/>
  <c r="P2" i="1" l="1"/>
  <c r="P25" i="1"/>
  <c r="P26" i="1"/>
  <c r="R12" i="1"/>
  <c r="C12" i="1" s="1"/>
  <c r="S12" i="1"/>
  <c r="D12" i="1" s="1"/>
  <c r="T12" i="1"/>
  <c r="J12" i="1" s="1"/>
  <c r="U12" i="1"/>
  <c r="E12" i="1" s="1"/>
  <c r="V12" i="1"/>
  <c r="F12" i="1" s="1"/>
  <c r="W12" i="1"/>
  <c r="G12" i="1" s="1"/>
  <c r="X12" i="1"/>
  <c r="H12" i="1" s="1"/>
  <c r="Y12" i="1"/>
  <c r="I12" i="1" s="1"/>
  <c r="Z12" i="1"/>
  <c r="K12" i="1" s="1"/>
  <c r="AA12" i="1"/>
  <c r="L12" i="1" s="1"/>
  <c r="AB12" i="1"/>
  <c r="M12" i="1" s="1"/>
  <c r="AC12" i="1"/>
  <c r="N12" i="1" s="1"/>
  <c r="R5" i="1"/>
  <c r="C5" i="1" s="1"/>
  <c r="S5" i="1"/>
  <c r="D5" i="1" s="1"/>
  <c r="T5" i="1"/>
  <c r="J5" i="1" s="1"/>
  <c r="U5" i="1"/>
  <c r="E5" i="1" s="1"/>
  <c r="V5" i="1"/>
  <c r="F5" i="1" s="1"/>
  <c r="W5" i="1"/>
  <c r="G5" i="1" s="1"/>
  <c r="X5" i="1"/>
  <c r="H5" i="1" s="1"/>
  <c r="Y5" i="1"/>
  <c r="I5" i="1" s="1"/>
  <c r="Z5" i="1"/>
  <c r="K5" i="1" s="1"/>
  <c r="AA5" i="1"/>
  <c r="L5" i="1" s="1"/>
  <c r="AB5" i="1"/>
  <c r="M5" i="1" s="1"/>
  <c r="AC5" i="1"/>
  <c r="N5" i="1" s="1"/>
  <c r="R6" i="1"/>
  <c r="C6" i="1" s="1"/>
  <c r="S6" i="1"/>
  <c r="D6" i="1" s="1"/>
  <c r="T6" i="1"/>
  <c r="J6" i="1" s="1"/>
  <c r="U6" i="1"/>
  <c r="E6" i="1" s="1"/>
  <c r="V6" i="1"/>
  <c r="F6" i="1" s="1"/>
  <c r="W6" i="1"/>
  <c r="G6" i="1" s="1"/>
  <c r="X6" i="1"/>
  <c r="H6" i="1" s="1"/>
  <c r="Y6" i="1"/>
  <c r="I6" i="1" s="1"/>
  <c r="Z6" i="1"/>
  <c r="K6" i="1" s="1"/>
  <c r="AA6" i="1"/>
  <c r="L6" i="1" s="1"/>
  <c r="AB6" i="1"/>
  <c r="M6" i="1" s="1"/>
  <c r="AC6" i="1"/>
  <c r="N6" i="1" s="1"/>
  <c r="R7" i="1"/>
  <c r="C7" i="1" s="1"/>
  <c r="S7" i="1"/>
  <c r="D7" i="1" s="1"/>
  <c r="T7" i="1"/>
  <c r="J7" i="1" s="1"/>
  <c r="U7" i="1"/>
  <c r="E7" i="1" s="1"/>
  <c r="V7" i="1"/>
  <c r="F7" i="1" s="1"/>
  <c r="W7" i="1"/>
  <c r="G7" i="1" s="1"/>
  <c r="X7" i="1"/>
  <c r="H7" i="1" s="1"/>
  <c r="Y7" i="1"/>
  <c r="I7" i="1" s="1"/>
  <c r="Z7" i="1"/>
  <c r="K7" i="1" s="1"/>
  <c r="AA7" i="1"/>
  <c r="L7" i="1" s="1"/>
  <c r="AB7" i="1"/>
  <c r="M7" i="1" s="1"/>
  <c r="AC7" i="1"/>
  <c r="N7" i="1" s="1"/>
  <c r="R9" i="1"/>
  <c r="C9" i="1" s="1"/>
  <c r="S9" i="1"/>
  <c r="D9" i="1" s="1"/>
  <c r="T9" i="1"/>
  <c r="J9" i="1" s="1"/>
  <c r="U9" i="1"/>
  <c r="E9" i="1" s="1"/>
  <c r="V9" i="1"/>
  <c r="F9" i="1" s="1"/>
  <c r="W9" i="1"/>
  <c r="G9" i="1" s="1"/>
  <c r="X9" i="1"/>
  <c r="H9" i="1" s="1"/>
  <c r="Y9" i="1"/>
  <c r="I9" i="1" s="1"/>
  <c r="Z9" i="1"/>
  <c r="K9" i="1" s="1"/>
  <c r="AA9" i="1"/>
  <c r="L9" i="1" s="1"/>
  <c r="AB9" i="1"/>
  <c r="M9" i="1" s="1"/>
  <c r="AC9" i="1"/>
  <c r="N9" i="1" s="1"/>
  <c r="R10" i="1"/>
  <c r="C10" i="1" s="1"/>
  <c r="S10" i="1"/>
  <c r="D10" i="1" s="1"/>
  <c r="T10" i="1"/>
  <c r="J10" i="1" s="1"/>
  <c r="U10" i="1"/>
  <c r="E10" i="1" s="1"/>
  <c r="V10" i="1"/>
  <c r="F10" i="1" s="1"/>
  <c r="W10" i="1"/>
  <c r="G10" i="1" s="1"/>
  <c r="X10" i="1"/>
  <c r="H10" i="1" s="1"/>
  <c r="Y10" i="1"/>
  <c r="I10" i="1" s="1"/>
  <c r="Z10" i="1"/>
  <c r="K10" i="1" s="1"/>
  <c r="AA10" i="1"/>
  <c r="L10" i="1" s="1"/>
  <c r="AB10" i="1"/>
  <c r="M10" i="1" s="1"/>
  <c r="AC10" i="1"/>
  <c r="N10" i="1" s="1"/>
  <c r="R13" i="1"/>
  <c r="C13" i="1" s="1"/>
  <c r="S13" i="1"/>
  <c r="D13" i="1" s="1"/>
  <c r="T13" i="1"/>
  <c r="J13" i="1" s="1"/>
  <c r="U13" i="1"/>
  <c r="E13" i="1" s="1"/>
  <c r="V13" i="1"/>
  <c r="F13" i="1" s="1"/>
  <c r="W13" i="1"/>
  <c r="G13" i="1" s="1"/>
  <c r="X13" i="1"/>
  <c r="H13" i="1" s="1"/>
  <c r="Y13" i="1"/>
  <c r="I13" i="1" s="1"/>
  <c r="Z13" i="1"/>
  <c r="K13" i="1" s="1"/>
  <c r="AA13" i="1"/>
  <c r="L13" i="1" s="1"/>
  <c r="AB13" i="1"/>
  <c r="M13" i="1" s="1"/>
  <c r="AC13" i="1"/>
  <c r="N13" i="1" s="1"/>
  <c r="R14" i="1"/>
  <c r="C14" i="1" s="1"/>
  <c r="S14" i="1"/>
  <c r="D14" i="1" s="1"/>
  <c r="T14" i="1"/>
  <c r="J14" i="1" s="1"/>
  <c r="U14" i="1"/>
  <c r="E14" i="1" s="1"/>
  <c r="V14" i="1"/>
  <c r="F14" i="1" s="1"/>
  <c r="W14" i="1"/>
  <c r="G14" i="1" s="1"/>
  <c r="X14" i="1"/>
  <c r="H14" i="1" s="1"/>
  <c r="Y14" i="1"/>
  <c r="I14" i="1" s="1"/>
  <c r="Z14" i="1"/>
  <c r="K14" i="1" s="1"/>
  <c r="AA14" i="1"/>
  <c r="L14" i="1" s="1"/>
  <c r="AB14" i="1"/>
  <c r="M14" i="1" s="1"/>
  <c r="AC14" i="1"/>
  <c r="N14" i="1" s="1"/>
  <c r="R15" i="1"/>
  <c r="C15" i="1" s="1"/>
  <c r="S15" i="1"/>
  <c r="D15" i="1" s="1"/>
  <c r="T15" i="1"/>
  <c r="J15" i="1" s="1"/>
  <c r="U15" i="1"/>
  <c r="E15" i="1" s="1"/>
  <c r="V15" i="1"/>
  <c r="F15" i="1" s="1"/>
  <c r="W15" i="1"/>
  <c r="G15" i="1" s="1"/>
  <c r="X15" i="1"/>
  <c r="H15" i="1" s="1"/>
  <c r="Y15" i="1"/>
  <c r="I15" i="1" s="1"/>
  <c r="Z15" i="1"/>
  <c r="K15" i="1" s="1"/>
  <c r="AA15" i="1"/>
  <c r="L15" i="1" s="1"/>
  <c r="AB15" i="1"/>
  <c r="M15" i="1" s="1"/>
  <c r="AC15" i="1"/>
  <c r="N15" i="1" s="1"/>
  <c r="R16" i="1"/>
  <c r="C16" i="1" s="1"/>
  <c r="S16" i="1"/>
  <c r="D16" i="1" s="1"/>
  <c r="T16" i="1"/>
  <c r="J16" i="1" s="1"/>
  <c r="U16" i="1"/>
  <c r="E16" i="1" s="1"/>
  <c r="V16" i="1"/>
  <c r="F16" i="1" s="1"/>
  <c r="W16" i="1"/>
  <c r="G16" i="1" s="1"/>
  <c r="X16" i="1"/>
  <c r="H16" i="1" s="1"/>
  <c r="Y16" i="1"/>
  <c r="I16" i="1" s="1"/>
  <c r="Z16" i="1"/>
  <c r="K16" i="1" s="1"/>
  <c r="AA16" i="1"/>
  <c r="L16" i="1" s="1"/>
  <c r="AB16" i="1"/>
  <c r="M16" i="1" s="1"/>
  <c r="AC16" i="1"/>
  <c r="N16" i="1" s="1"/>
  <c r="R17" i="1"/>
  <c r="C17" i="1" s="1"/>
  <c r="S17" i="1"/>
  <c r="D17" i="1" s="1"/>
  <c r="T17" i="1"/>
  <c r="J17" i="1" s="1"/>
  <c r="U17" i="1"/>
  <c r="E17" i="1" s="1"/>
  <c r="V17" i="1"/>
  <c r="F17" i="1" s="1"/>
  <c r="W17" i="1"/>
  <c r="G17" i="1" s="1"/>
  <c r="X17" i="1"/>
  <c r="H17" i="1" s="1"/>
  <c r="Y17" i="1"/>
  <c r="I17" i="1" s="1"/>
  <c r="Z17" i="1"/>
  <c r="K17" i="1" s="1"/>
  <c r="AA17" i="1"/>
  <c r="L17" i="1" s="1"/>
  <c r="AB17" i="1"/>
  <c r="M17" i="1" s="1"/>
  <c r="AC17" i="1"/>
  <c r="N17" i="1" s="1"/>
  <c r="R18" i="1"/>
  <c r="C18" i="1" s="1"/>
  <c r="S18" i="1"/>
  <c r="D18" i="1" s="1"/>
  <c r="T18" i="1"/>
  <c r="J18" i="1" s="1"/>
  <c r="U18" i="1"/>
  <c r="E18" i="1" s="1"/>
  <c r="V18" i="1"/>
  <c r="F18" i="1" s="1"/>
  <c r="W18" i="1"/>
  <c r="G18" i="1" s="1"/>
  <c r="X18" i="1"/>
  <c r="H18" i="1" s="1"/>
  <c r="Y18" i="1"/>
  <c r="I18" i="1" s="1"/>
  <c r="Z18" i="1"/>
  <c r="K18" i="1" s="1"/>
  <c r="AA18" i="1"/>
  <c r="L18" i="1" s="1"/>
  <c r="AB18" i="1"/>
  <c r="M18" i="1" s="1"/>
  <c r="AC18" i="1"/>
  <c r="N18" i="1" s="1"/>
  <c r="R19" i="1"/>
  <c r="C19" i="1" s="1"/>
  <c r="S19" i="1"/>
  <c r="D19" i="1" s="1"/>
  <c r="T19" i="1"/>
  <c r="J19" i="1" s="1"/>
  <c r="U19" i="1"/>
  <c r="E19" i="1" s="1"/>
  <c r="V19" i="1"/>
  <c r="F19" i="1" s="1"/>
  <c r="W19" i="1"/>
  <c r="G19" i="1" s="1"/>
  <c r="X19" i="1"/>
  <c r="H19" i="1" s="1"/>
  <c r="Y19" i="1"/>
  <c r="I19" i="1" s="1"/>
  <c r="Z19" i="1"/>
  <c r="K19" i="1" s="1"/>
  <c r="AA19" i="1"/>
  <c r="L19" i="1" s="1"/>
  <c r="AB19" i="1"/>
  <c r="M19" i="1" s="1"/>
  <c r="AC19" i="1"/>
  <c r="N19" i="1" s="1"/>
  <c r="R20" i="1"/>
  <c r="C20" i="1" s="1"/>
  <c r="S20" i="1"/>
  <c r="D20" i="1" s="1"/>
  <c r="T20" i="1"/>
  <c r="J20" i="1" s="1"/>
  <c r="U20" i="1"/>
  <c r="E20" i="1" s="1"/>
  <c r="V20" i="1"/>
  <c r="F20" i="1" s="1"/>
  <c r="W20" i="1"/>
  <c r="G20" i="1" s="1"/>
  <c r="X20" i="1"/>
  <c r="H20" i="1" s="1"/>
  <c r="Y20" i="1"/>
  <c r="I20" i="1" s="1"/>
  <c r="Z20" i="1"/>
  <c r="K20" i="1" s="1"/>
  <c r="AA20" i="1"/>
  <c r="L20" i="1" s="1"/>
  <c r="AB20" i="1"/>
  <c r="M20" i="1" s="1"/>
  <c r="AC20" i="1"/>
  <c r="N20" i="1" s="1"/>
  <c r="R21" i="1"/>
  <c r="C21" i="1" s="1"/>
  <c r="S21" i="1"/>
  <c r="D21" i="1" s="1"/>
  <c r="T21" i="1"/>
  <c r="J21" i="1" s="1"/>
  <c r="U21" i="1"/>
  <c r="E21" i="1" s="1"/>
  <c r="V21" i="1"/>
  <c r="F21" i="1" s="1"/>
  <c r="W21" i="1"/>
  <c r="G21" i="1" s="1"/>
  <c r="X21" i="1"/>
  <c r="H21" i="1" s="1"/>
  <c r="Y21" i="1"/>
  <c r="I21" i="1" s="1"/>
  <c r="Z21" i="1"/>
  <c r="K21" i="1" s="1"/>
  <c r="AA21" i="1"/>
  <c r="L21" i="1" s="1"/>
  <c r="AB21" i="1"/>
  <c r="M21" i="1" s="1"/>
  <c r="AC21" i="1"/>
  <c r="N21" i="1" s="1"/>
  <c r="R22" i="1"/>
  <c r="C22" i="1" s="1"/>
  <c r="S22" i="1"/>
  <c r="D22" i="1" s="1"/>
  <c r="T22" i="1"/>
  <c r="J22" i="1" s="1"/>
  <c r="U22" i="1"/>
  <c r="E22" i="1" s="1"/>
  <c r="V22" i="1"/>
  <c r="F22" i="1" s="1"/>
  <c r="W22" i="1"/>
  <c r="G22" i="1" s="1"/>
  <c r="X22" i="1"/>
  <c r="H22" i="1" s="1"/>
  <c r="Y22" i="1"/>
  <c r="I22" i="1" s="1"/>
  <c r="Z22" i="1"/>
  <c r="K22" i="1" s="1"/>
  <c r="AA22" i="1"/>
  <c r="L22" i="1" s="1"/>
  <c r="AB22" i="1"/>
  <c r="M22" i="1" s="1"/>
  <c r="AC22" i="1"/>
  <c r="N22" i="1" s="1"/>
  <c r="R23" i="1"/>
  <c r="C23" i="1" s="1"/>
  <c r="S23" i="1"/>
  <c r="D23" i="1" s="1"/>
  <c r="T23" i="1"/>
  <c r="J23" i="1" s="1"/>
  <c r="U23" i="1"/>
  <c r="E23" i="1" s="1"/>
  <c r="V23" i="1"/>
  <c r="F23" i="1" s="1"/>
  <c r="W23" i="1"/>
  <c r="G23" i="1" s="1"/>
  <c r="X23" i="1"/>
  <c r="H23" i="1" s="1"/>
  <c r="Y23" i="1"/>
  <c r="I23" i="1" s="1"/>
  <c r="Z23" i="1"/>
  <c r="K23" i="1" s="1"/>
  <c r="AA23" i="1"/>
  <c r="L23" i="1" s="1"/>
  <c r="AB23" i="1"/>
  <c r="M23" i="1" s="1"/>
  <c r="AC23" i="1"/>
  <c r="N23" i="1" s="1"/>
  <c r="S11" i="1"/>
  <c r="D11" i="1" s="1"/>
  <c r="T11" i="1"/>
  <c r="J11" i="1" s="1"/>
  <c r="U11" i="1"/>
  <c r="E11" i="1" s="1"/>
  <c r="V11" i="1"/>
  <c r="F11" i="1" s="1"/>
  <c r="W11" i="1"/>
  <c r="G11" i="1" s="1"/>
  <c r="X11" i="1"/>
  <c r="H11" i="1" s="1"/>
  <c r="Y11" i="1"/>
  <c r="I11" i="1" s="1"/>
  <c r="Z11" i="1"/>
  <c r="K11" i="1" s="1"/>
  <c r="AA11" i="1"/>
  <c r="L11" i="1" s="1"/>
  <c r="AB11" i="1"/>
  <c r="M11" i="1" s="1"/>
  <c r="AC11" i="1"/>
  <c r="N11" i="1" s="1"/>
  <c r="R11" i="1"/>
  <c r="C11" i="1" s="1"/>
  <c r="P22" i="1" l="1"/>
  <c r="P21" i="1"/>
  <c r="P20" i="1"/>
  <c r="P19" i="1"/>
  <c r="P18" i="1"/>
  <c r="P17" i="1"/>
  <c r="P14" i="1"/>
  <c r="P13" i="1"/>
  <c r="P10" i="1"/>
  <c r="P9" i="1"/>
  <c r="P7" i="1"/>
  <c r="P6" i="1"/>
  <c r="P5" i="1"/>
  <c r="P12" i="1"/>
  <c r="P23" i="1"/>
  <c r="P11" i="1"/>
  <c r="P16" i="1"/>
  <c r="P15" i="1"/>
</calcChain>
</file>

<file path=xl/sharedStrings.xml><?xml version="1.0" encoding="utf-8"?>
<sst xmlns="http://schemas.openxmlformats.org/spreadsheetml/2006/main" count="128" uniqueCount="72">
  <si>
    <t>site</t>
  </si>
  <si>
    <t>tree.cover</t>
  </si>
  <si>
    <t>tshrub.cover</t>
  </si>
  <si>
    <t>open</t>
  </si>
  <si>
    <t>ht05</t>
  </si>
  <si>
    <t>ht50</t>
  </si>
  <si>
    <t>ht95</t>
  </si>
  <si>
    <t>htmax</t>
  </si>
  <si>
    <t>northern hardwoods cove</t>
  </si>
  <si>
    <t>northern hardwoods sunslope</t>
  </si>
  <si>
    <t>mio aspen 19 y</t>
  </si>
  <si>
    <t>mio jack pine 19 y</t>
  </si>
  <si>
    <t>mio jack pine 39 y</t>
  </si>
  <si>
    <t>hartwick northern hardwoods</t>
  </si>
  <si>
    <t>hartwick white pine-red pine</t>
  </si>
  <si>
    <t>warren beech-maple</t>
  </si>
  <si>
    <t>russ beech-maple-tulip</t>
  </si>
  <si>
    <t>redwoods</t>
  </si>
  <si>
    <t>cove hardwoods</t>
  </si>
  <si>
    <t>heath bald</t>
  </si>
  <si>
    <t>oak-chestnut</t>
  </si>
  <si>
    <t>successional cove hardwoods</t>
  </si>
  <si>
    <t>yellow pine</t>
  </si>
  <si>
    <t>eaton successional beech-maple</t>
  </si>
  <si>
    <t>baker beech-maple</t>
  </si>
  <si>
    <t>clinton successional beech-maple</t>
  </si>
  <si>
    <t>Muir Woods, CA</t>
  </si>
  <si>
    <t>Russ Forest, MI</t>
  </si>
  <si>
    <t>Warren Woods, MI</t>
  </si>
  <si>
    <t>aspen 19 y</t>
  </si>
  <si>
    <t>jack pine 19 y</t>
  </si>
  <si>
    <t>jack pine 39 y</t>
  </si>
  <si>
    <t>northern hardwoods</t>
  </si>
  <si>
    <t>white pine-red pine</t>
  </si>
  <si>
    <t>Hartwick Pines, MI</t>
  </si>
  <si>
    <t>Huron NF, MI</t>
  </si>
  <si>
    <t>Briar Hills, MI</t>
  </si>
  <si>
    <t>beech-maple-tulip</t>
  </si>
  <si>
    <t>beech-maple</t>
  </si>
  <si>
    <t>GSMNP, TN</t>
  </si>
  <si>
    <t>Eaton County, MI</t>
  </si>
  <si>
    <t>successional beech-maple</t>
  </si>
  <si>
    <t>Baker Woodlot, MI</t>
  </si>
  <si>
    <t>Clinton County, MI</t>
  </si>
  <si>
    <t>Forest Type</t>
  </si>
  <si>
    <t>tree05</t>
  </si>
  <si>
    <t>tree15</t>
  </si>
  <si>
    <t>tree30</t>
  </si>
  <si>
    <t>tree45</t>
  </si>
  <si>
    <t>tree60</t>
  </si>
  <si>
    <t>northern hardwoods &gt;100 y, crest+sunslope</t>
  </si>
  <si>
    <t>northern hardwoods &gt;100y, cove+shadeslope</t>
  </si>
  <si>
    <t>selva lowland</t>
  </si>
  <si>
    <t>selva upland</t>
  </si>
  <si>
    <t>La Selva, Costa Rica</t>
  </si>
  <si>
    <t>Upland Rainforest</t>
  </si>
  <si>
    <t>Lowland Rainforest</t>
  </si>
  <si>
    <t>boreal aspen sw</t>
  </si>
  <si>
    <t>boreal spruce ne</t>
  </si>
  <si>
    <t>sitka spruce rainforest</t>
  </si>
  <si>
    <t>Olympic Rainforest, WA</t>
  </si>
  <si>
    <t>sitka spruce</t>
  </si>
  <si>
    <t>Fairbanks, AK</t>
  </si>
  <si>
    <t>boreal spruce - NE aspect</t>
  </si>
  <si>
    <t>boreal spruce - SE aspect</t>
  </si>
  <si>
    <t>boreal aspen - SW aspect</t>
  </si>
  <si>
    <t>boreal spruce se</t>
  </si>
  <si>
    <t>Wade Tract, GA</t>
  </si>
  <si>
    <t>longleaf pine</t>
  </si>
  <si>
    <t>longleaf pine woodland</t>
  </si>
  <si>
    <t>tshrub</t>
  </si>
  <si>
    <t>tree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</si>
</sst>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Fill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N26" sqref="A1:N26"/>
    </sheetView>
  </sheetViews>
  <sheetFormatPr defaultRowHeight="14.4" x14ac:dyDescent="0.3"/>
  <cols>
    <col min="1" max="1" width="28.5546875" bestFit="1" customWidth="1"/>
    <col min="2" max="2" width="40.6640625" bestFit="1" customWidth="1"/>
    <col min="17" max="17" width="28.5546875" bestFit="1" customWidth="1"/>
  </cols>
  <sheetData>
    <row r="1" spans="1:29" ht="15" thickBot="1" x14ac:dyDescent="0.35">
      <c r="A1" s="14" t="s">
        <v>0</v>
      </c>
      <c r="B1" s="15" t="s">
        <v>44</v>
      </c>
      <c r="C1" s="15" t="s">
        <v>3</v>
      </c>
      <c r="D1" s="15" t="s">
        <v>70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71</v>
      </c>
      <c r="K1" s="15" t="s">
        <v>4</v>
      </c>
      <c r="L1" s="15" t="s">
        <v>5</v>
      </c>
      <c r="M1" s="15" t="s">
        <v>6</v>
      </c>
      <c r="N1" s="16" t="s">
        <v>7</v>
      </c>
      <c r="Q1" t="s">
        <v>0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</row>
    <row r="2" spans="1:29" x14ac:dyDescent="0.3">
      <c r="A2" s="4" t="s">
        <v>62</v>
      </c>
      <c r="B2" s="5" t="s">
        <v>63</v>
      </c>
      <c r="C2" s="6">
        <f>R2</f>
        <v>3.1</v>
      </c>
      <c r="D2" s="6">
        <f>S2</f>
        <v>25</v>
      </c>
      <c r="E2" s="6">
        <f>U2</f>
        <v>71.8</v>
      </c>
      <c r="F2" s="6">
        <f>V2</f>
        <v>0.1</v>
      </c>
      <c r="G2" s="6">
        <f>W2</f>
        <v>0</v>
      </c>
      <c r="H2" s="6">
        <f>X2</f>
        <v>0</v>
      </c>
      <c r="I2" s="6">
        <f>Y2</f>
        <v>0</v>
      </c>
      <c r="J2" s="6">
        <f>T2</f>
        <v>71.900000000000006</v>
      </c>
      <c r="K2" s="6">
        <f t="shared" ref="K2:N4" si="0">Z2</f>
        <v>5.2</v>
      </c>
      <c r="L2" s="6">
        <f t="shared" si="0"/>
        <v>6.9</v>
      </c>
      <c r="M2" s="6">
        <f t="shared" si="0"/>
        <v>10.9</v>
      </c>
      <c r="N2" s="7">
        <f t="shared" si="0"/>
        <v>18.8</v>
      </c>
      <c r="P2" s="3">
        <f>M2/K2</f>
        <v>2.0961538461538463</v>
      </c>
      <c r="Q2" t="s">
        <v>58</v>
      </c>
      <c r="R2">
        <f>VLOOKUP($Q2,Sheet1!$A:$M,R$1,FALSE)</f>
        <v>3.1</v>
      </c>
      <c r="S2">
        <f>VLOOKUP($Q2,Sheet1!$A:$M,S$1,FALSE)</f>
        <v>25</v>
      </c>
      <c r="T2">
        <f>VLOOKUP($Q2,Sheet1!$A:$M,T$1,FALSE)</f>
        <v>71.900000000000006</v>
      </c>
      <c r="U2">
        <f>VLOOKUP($Q2,Sheet1!$A:$M,U$1,FALSE)</f>
        <v>71.8</v>
      </c>
      <c r="V2">
        <f>VLOOKUP($Q2,Sheet1!$A:$M,V$1,FALSE)</f>
        <v>0.1</v>
      </c>
      <c r="W2">
        <f>VLOOKUP($Q2,Sheet1!$A:$M,W$1,FALSE)</f>
        <v>0</v>
      </c>
      <c r="X2">
        <f>VLOOKUP($Q2,Sheet1!$A:$M,X$1,FALSE)</f>
        <v>0</v>
      </c>
      <c r="Y2">
        <f>VLOOKUP($Q2,Sheet1!$A:$M,Y$1,FALSE)</f>
        <v>0</v>
      </c>
      <c r="Z2">
        <f>VLOOKUP($Q2,Sheet1!$A:$M,Z$1,FALSE)</f>
        <v>5.2</v>
      </c>
      <c r="AA2">
        <f>VLOOKUP($Q2,Sheet1!$A:$M,AA$1,FALSE)</f>
        <v>6.9</v>
      </c>
      <c r="AB2">
        <f>VLOOKUP($Q2,Sheet1!$A:$M,AB$1,FALSE)</f>
        <v>10.9</v>
      </c>
      <c r="AC2">
        <f>VLOOKUP($Q2,Sheet1!$A:$M,AC$1,FALSE)</f>
        <v>18.8</v>
      </c>
    </row>
    <row r="3" spans="1:29" x14ac:dyDescent="0.3">
      <c r="A3" s="8" t="s">
        <v>62</v>
      </c>
      <c r="B3" s="1" t="s">
        <v>64</v>
      </c>
      <c r="C3" s="2">
        <f>R3</f>
        <v>1.3</v>
      </c>
      <c r="D3" s="2">
        <f>S3</f>
        <v>6.2</v>
      </c>
      <c r="E3" s="2">
        <f>U3</f>
        <v>92.4</v>
      </c>
      <c r="F3" s="2">
        <f>V3</f>
        <v>0.1</v>
      </c>
      <c r="G3" s="2">
        <f>W3</f>
        <v>0</v>
      </c>
      <c r="H3" s="2">
        <f>X3</f>
        <v>0</v>
      </c>
      <c r="I3" s="2">
        <f>Y3</f>
        <v>0</v>
      </c>
      <c r="J3" s="2">
        <f>T3</f>
        <v>92.5</v>
      </c>
      <c r="K3" s="2">
        <f t="shared" si="0"/>
        <v>5.6</v>
      </c>
      <c r="L3" s="2">
        <f t="shared" si="0"/>
        <v>8.1</v>
      </c>
      <c r="M3" s="2">
        <f t="shared" si="0"/>
        <v>11.7</v>
      </c>
      <c r="N3" s="9">
        <f t="shared" si="0"/>
        <v>17.5</v>
      </c>
      <c r="P3" s="3">
        <f t="shared" ref="P3:P26" si="1">M3/K3</f>
        <v>2.0892857142857144</v>
      </c>
      <c r="Q3" t="s">
        <v>66</v>
      </c>
      <c r="R3">
        <f>VLOOKUP($Q3,Sheet1!$A:$M,R$1,FALSE)</f>
        <v>1.3</v>
      </c>
      <c r="S3">
        <f>VLOOKUP($Q3,Sheet1!$A:$M,S$1,FALSE)</f>
        <v>6.2</v>
      </c>
      <c r="T3">
        <f>VLOOKUP($Q3,Sheet1!$A:$M,T$1,FALSE)</f>
        <v>92.5</v>
      </c>
      <c r="U3">
        <f>VLOOKUP($Q3,Sheet1!$A:$M,U$1,FALSE)</f>
        <v>92.4</v>
      </c>
      <c r="V3">
        <f>VLOOKUP($Q3,Sheet1!$A:$M,V$1,FALSE)</f>
        <v>0.1</v>
      </c>
      <c r="W3">
        <f>VLOOKUP($Q3,Sheet1!$A:$M,W$1,FALSE)</f>
        <v>0</v>
      </c>
      <c r="X3">
        <f>VLOOKUP($Q3,Sheet1!$A:$M,X$1,FALSE)</f>
        <v>0</v>
      </c>
      <c r="Y3">
        <f>VLOOKUP($Q3,Sheet1!$A:$M,Y$1,FALSE)</f>
        <v>0</v>
      </c>
      <c r="Z3">
        <f>VLOOKUP($Q3,Sheet1!$A:$M,Z$1,FALSE)</f>
        <v>5.6</v>
      </c>
      <c r="AA3">
        <f>VLOOKUP($Q3,Sheet1!$A:$M,AA$1,FALSE)</f>
        <v>8.1</v>
      </c>
      <c r="AB3">
        <f>VLOOKUP($Q3,Sheet1!$A:$M,AB$1,FALSE)</f>
        <v>11.7</v>
      </c>
      <c r="AC3">
        <f>VLOOKUP($Q3,Sheet1!$A:$M,AC$1,FALSE)</f>
        <v>17.5</v>
      </c>
    </row>
    <row r="4" spans="1:29" ht="15" thickBot="1" x14ac:dyDescent="0.35">
      <c r="A4" s="10" t="s">
        <v>62</v>
      </c>
      <c r="B4" s="11" t="s">
        <v>65</v>
      </c>
      <c r="C4" s="12">
        <f>R4</f>
        <v>1.1000000000000001</v>
      </c>
      <c r="D4" s="12">
        <f>S4</f>
        <v>3.9</v>
      </c>
      <c r="E4" s="12">
        <f>U4</f>
        <v>12.9</v>
      </c>
      <c r="F4" s="12">
        <f>V4</f>
        <v>81.8</v>
      </c>
      <c r="G4" s="12">
        <f>W4</f>
        <v>0.4</v>
      </c>
      <c r="H4" s="12">
        <f>X4</f>
        <v>0</v>
      </c>
      <c r="I4" s="12">
        <f>Y4</f>
        <v>0</v>
      </c>
      <c r="J4" s="12">
        <f>T4</f>
        <v>95.1</v>
      </c>
      <c r="K4" s="12">
        <f t="shared" si="0"/>
        <v>9.1</v>
      </c>
      <c r="L4" s="12">
        <f t="shared" si="0"/>
        <v>20.399999999999999</v>
      </c>
      <c r="M4" s="12">
        <f t="shared" si="0"/>
        <v>25.8</v>
      </c>
      <c r="N4" s="13">
        <f t="shared" si="0"/>
        <v>36.700000000000003</v>
      </c>
      <c r="P4" s="3">
        <f t="shared" si="1"/>
        <v>2.8351648351648353</v>
      </c>
      <c r="Q4" t="s">
        <v>57</v>
      </c>
      <c r="R4">
        <v>1.1000000000000001</v>
      </c>
      <c r="S4">
        <v>3.9</v>
      </c>
      <c r="T4">
        <v>95.1</v>
      </c>
      <c r="U4">
        <v>12.9</v>
      </c>
      <c r="V4">
        <v>81.8</v>
      </c>
      <c r="W4">
        <v>0.4</v>
      </c>
      <c r="X4">
        <v>0</v>
      </c>
      <c r="Y4">
        <v>0</v>
      </c>
      <c r="Z4">
        <v>9.1</v>
      </c>
      <c r="AA4">
        <v>20.399999999999999</v>
      </c>
      <c r="AB4">
        <v>25.8</v>
      </c>
      <c r="AC4">
        <v>36.700000000000003</v>
      </c>
    </row>
    <row r="5" spans="1:29" x14ac:dyDescent="0.3">
      <c r="A5" s="4" t="s">
        <v>35</v>
      </c>
      <c r="B5" s="5" t="s">
        <v>29</v>
      </c>
      <c r="C5" s="6">
        <f t="shared" ref="C5:C23" si="2">R5</f>
        <v>0</v>
      </c>
      <c r="D5" s="6">
        <f t="shared" ref="D5:D23" si="3">S5</f>
        <v>1.2</v>
      </c>
      <c r="E5" s="6">
        <f t="shared" ref="E5:E23" si="4">U5</f>
        <v>98.8</v>
      </c>
      <c r="F5" s="6">
        <f t="shared" ref="F5:F23" si="5">V5</f>
        <v>0</v>
      </c>
      <c r="G5" s="6">
        <f t="shared" ref="G5:G23" si="6">W5</f>
        <v>0</v>
      </c>
      <c r="H5" s="6">
        <f t="shared" ref="H5:H23" si="7">X5</f>
        <v>0</v>
      </c>
      <c r="I5" s="6">
        <f t="shared" ref="I5:I23" si="8">Y5</f>
        <v>0</v>
      </c>
      <c r="J5" s="6">
        <f>T5</f>
        <v>98.8</v>
      </c>
      <c r="K5" s="6">
        <f t="shared" ref="K5:K23" si="9">Z5</f>
        <v>6</v>
      </c>
      <c r="L5" s="6">
        <f t="shared" ref="L5:N21" si="10">AA5</f>
        <v>8.6999999999999993</v>
      </c>
      <c r="M5" s="6">
        <f t="shared" si="10"/>
        <v>12.4</v>
      </c>
      <c r="N5" s="7">
        <f t="shared" si="10"/>
        <v>14.8</v>
      </c>
      <c r="P5" s="3">
        <f t="shared" si="1"/>
        <v>2.0666666666666669</v>
      </c>
      <c r="Q5" t="s">
        <v>10</v>
      </c>
      <c r="R5">
        <f>VLOOKUP($Q5,Sheet1!$A:$M,R$1,FALSE)</f>
        <v>0</v>
      </c>
      <c r="S5">
        <f>VLOOKUP($Q5,Sheet1!$A:$M,S$1,FALSE)</f>
        <v>1.2</v>
      </c>
      <c r="T5">
        <f>VLOOKUP($Q5,Sheet1!$A:$M,T$1,FALSE)</f>
        <v>98.8</v>
      </c>
      <c r="U5">
        <f>VLOOKUP($Q5,Sheet1!$A:$M,U$1,FALSE)</f>
        <v>98.8</v>
      </c>
      <c r="V5">
        <f>VLOOKUP($Q5,Sheet1!$A:$M,V$1,FALSE)</f>
        <v>0</v>
      </c>
      <c r="W5">
        <f>VLOOKUP($Q5,Sheet1!$A:$M,W$1,FALSE)</f>
        <v>0</v>
      </c>
      <c r="X5">
        <f>VLOOKUP($Q5,Sheet1!$A:$M,X$1,FALSE)</f>
        <v>0</v>
      </c>
      <c r="Y5">
        <f>VLOOKUP($Q5,Sheet1!$A:$M,Y$1,FALSE)</f>
        <v>0</v>
      </c>
      <c r="Z5">
        <f>VLOOKUP($Q5,Sheet1!$A:$M,Z$1,FALSE)</f>
        <v>6</v>
      </c>
      <c r="AA5">
        <f>VLOOKUP($Q5,Sheet1!$A:$M,AA$1,FALSE)</f>
        <v>8.6999999999999993</v>
      </c>
      <c r="AB5">
        <f>VLOOKUP($Q5,Sheet1!$A:$M,AB$1,FALSE)</f>
        <v>12.4</v>
      </c>
      <c r="AC5">
        <f>VLOOKUP($Q5,Sheet1!$A:$M,AC$1,FALSE)</f>
        <v>14.8</v>
      </c>
    </row>
    <row r="6" spans="1:29" x14ac:dyDescent="0.3">
      <c r="A6" s="8" t="s">
        <v>35</v>
      </c>
      <c r="B6" s="1" t="s">
        <v>30</v>
      </c>
      <c r="C6" s="2">
        <f t="shared" si="2"/>
        <v>17.7</v>
      </c>
      <c r="D6" s="2">
        <f t="shared" si="3"/>
        <v>72.8</v>
      </c>
      <c r="E6" s="2">
        <f t="shared" si="4"/>
        <v>9.5</v>
      </c>
      <c r="F6" s="2">
        <f t="shared" si="5"/>
        <v>0</v>
      </c>
      <c r="G6" s="2">
        <f t="shared" si="6"/>
        <v>0</v>
      </c>
      <c r="H6" s="2">
        <f t="shared" si="7"/>
        <v>0</v>
      </c>
      <c r="I6" s="2">
        <f t="shared" si="8"/>
        <v>0</v>
      </c>
      <c r="J6" s="2">
        <f>T6</f>
        <v>9.5</v>
      </c>
      <c r="K6" s="2">
        <f t="shared" si="9"/>
        <v>5.2</v>
      </c>
      <c r="L6" s="2">
        <f t="shared" si="10"/>
        <v>7.1</v>
      </c>
      <c r="M6" s="2">
        <f t="shared" si="10"/>
        <v>9</v>
      </c>
      <c r="N6" s="9">
        <f t="shared" si="10"/>
        <v>13</v>
      </c>
      <c r="P6" s="3">
        <f t="shared" si="1"/>
        <v>1.7307692307692306</v>
      </c>
      <c r="Q6" t="s">
        <v>11</v>
      </c>
      <c r="R6">
        <f>VLOOKUP($Q6,Sheet1!$A:$M,R$1,FALSE)</f>
        <v>17.7</v>
      </c>
      <c r="S6">
        <f>VLOOKUP($Q6,Sheet1!$A:$M,S$1,FALSE)</f>
        <v>72.8</v>
      </c>
      <c r="T6">
        <f>VLOOKUP($Q6,Sheet1!$A:$M,T$1,FALSE)</f>
        <v>9.5</v>
      </c>
      <c r="U6">
        <f>VLOOKUP($Q6,Sheet1!$A:$M,U$1,FALSE)</f>
        <v>9.5</v>
      </c>
      <c r="V6">
        <f>VLOOKUP($Q6,Sheet1!$A:$M,V$1,FALSE)</f>
        <v>0</v>
      </c>
      <c r="W6">
        <f>VLOOKUP($Q6,Sheet1!$A:$M,W$1,FALSE)</f>
        <v>0</v>
      </c>
      <c r="X6">
        <f>VLOOKUP($Q6,Sheet1!$A:$M,X$1,FALSE)</f>
        <v>0</v>
      </c>
      <c r="Y6">
        <f>VLOOKUP($Q6,Sheet1!$A:$M,Y$1,FALSE)</f>
        <v>0</v>
      </c>
      <c r="Z6">
        <f>VLOOKUP($Q6,Sheet1!$A:$M,Z$1,FALSE)</f>
        <v>5.2</v>
      </c>
      <c r="AA6">
        <f>VLOOKUP($Q6,Sheet1!$A:$M,AA$1,FALSE)</f>
        <v>7.1</v>
      </c>
      <c r="AB6">
        <f>VLOOKUP($Q6,Sheet1!$A:$M,AB$1,FALSE)</f>
        <v>9</v>
      </c>
      <c r="AC6">
        <f>VLOOKUP($Q6,Sheet1!$A:$M,AC$1,FALSE)</f>
        <v>13</v>
      </c>
    </row>
    <row r="7" spans="1:29" ht="15" thickBot="1" x14ac:dyDescent="0.35">
      <c r="A7" s="10" t="s">
        <v>35</v>
      </c>
      <c r="B7" s="11" t="s">
        <v>31</v>
      </c>
      <c r="C7" s="12">
        <f t="shared" si="2"/>
        <v>1.6</v>
      </c>
      <c r="D7" s="12">
        <f t="shared" si="3"/>
        <v>2.7</v>
      </c>
      <c r="E7" s="12">
        <f t="shared" si="4"/>
        <v>95.7</v>
      </c>
      <c r="F7" s="12">
        <f t="shared" si="5"/>
        <v>0</v>
      </c>
      <c r="G7" s="12">
        <f t="shared" si="6"/>
        <v>0</v>
      </c>
      <c r="H7" s="12">
        <f t="shared" si="7"/>
        <v>0</v>
      </c>
      <c r="I7" s="12">
        <f t="shared" si="8"/>
        <v>0</v>
      </c>
      <c r="J7" s="12">
        <f>T7</f>
        <v>95.7</v>
      </c>
      <c r="K7" s="12">
        <f t="shared" si="9"/>
        <v>6.4</v>
      </c>
      <c r="L7" s="12">
        <f t="shared" si="10"/>
        <v>8.1</v>
      </c>
      <c r="M7" s="12">
        <f t="shared" si="10"/>
        <v>9.3000000000000007</v>
      </c>
      <c r="N7" s="13">
        <f t="shared" si="10"/>
        <v>11.9</v>
      </c>
      <c r="P7" s="3">
        <f t="shared" si="1"/>
        <v>1.453125</v>
      </c>
      <c r="Q7" t="s">
        <v>12</v>
      </c>
      <c r="R7">
        <f>VLOOKUP($Q7,Sheet1!$A:$M,R$1,FALSE)</f>
        <v>1.6</v>
      </c>
      <c r="S7">
        <f>VLOOKUP($Q7,Sheet1!$A:$M,S$1,FALSE)</f>
        <v>2.7</v>
      </c>
      <c r="T7">
        <f>VLOOKUP($Q7,Sheet1!$A:$M,T$1,FALSE)</f>
        <v>95.7</v>
      </c>
      <c r="U7">
        <f>VLOOKUP($Q7,Sheet1!$A:$M,U$1,FALSE)</f>
        <v>95.7</v>
      </c>
      <c r="V7">
        <f>VLOOKUP($Q7,Sheet1!$A:$M,V$1,FALSE)</f>
        <v>0</v>
      </c>
      <c r="W7">
        <f>VLOOKUP($Q7,Sheet1!$A:$M,W$1,FALSE)</f>
        <v>0</v>
      </c>
      <c r="X7">
        <f>VLOOKUP($Q7,Sheet1!$A:$M,X$1,FALSE)</f>
        <v>0</v>
      </c>
      <c r="Y7">
        <f>VLOOKUP($Q7,Sheet1!$A:$M,Y$1,FALSE)</f>
        <v>0</v>
      </c>
      <c r="Z7">
        <f>VLOOKUP($Q7,Sheet1!$A:$M,Z$1,FALSE)</f>
        <v>6.4</v>
      </c>
      <c r="AA7">
        <f>VLOOKUP($Q7,Sheet1!$A:$M,AA$1,FALSE)</f>
        <v>8.1</v>
      </c>
      <c r="AB7">
        <f>VLOOKUP($Q7,Sheet1!$A:$M,AB$1,FALSE)</f>
        <v>9.3000000000000007</v>
      </c>
      <c r="AC7">
        <f>VLOOKUP($Q7,Sheet1!$A:$M,AC$1,FALSE)</f>
        <v>11.9</v>
      </c>
    </row>
    <row r="8" spans="1:29" ht="15" thickBot="1" x14ac:dyDescent="0.35">
      <c r="A8" s="10" t="s">
        <v>67</v>
      </c>
      <c r="B8" s="11" t="s">
        <v>69</v>
      </c>
      <c r="C8" s="12">
        <f t="shared" ref="C8" si="11">R8</f>
        <v>32.299999999999997</v>
      </c>
      <c r="D8" s="12">
        <f t="shared" ref="D8" si="12">S8</f>
        <v>2.4</v>
      </c>
      <c r="E8" s="12">
        <f t="shared" ref="E8" si="13">U8</f>
        <v>7.1</v>
      </c>
      <c r="F8" s="12">
        <f t="shared" ref="F8" si="14">V8</f>
        <v>53.7</v>
      </c>
      <c r="G8" s="12">
        <f t="shared" ref="G8" si="15">W8</f>
        <v>4.5999999999999996</v>
      </c>
      <c r="H8" s="12">
        <f t="shared" ref="H8" si="16">X8</f>
        <v>0</v>
      </c>
      <c r="I8" s="12">
        <f t="shared" ref="I8" si="17">Y8</f>
        <v>0</v>
      </c>
      <c r="J8" s="12">
        <f>T8</f>
        <v>65.400000000000006</v>
      </c>
      <c r="K8" s="12">
        <f t="shared" ref="K8" si="18">Z8</f>
        <v>10.3</v>
      </c>
      <c r="L8" s="12">
        <f t="shared" ref="L8" si="19">AA8</f>
        <v>24.2</v>
      </c>
      <c r="M8" s="12">
        <f t="shared" ref="M8" si="20">AB8</f>
        <v>30.5</v>
      </c>
      <c r="N8" s="13">
        <f t="shared" ref="N8" si="21">AC8</f>
        <v>36.4</v>
      </c>
      <c r="P8" s="3">
        <f t="shared" ref="P8" si="22">M8/K8</f>
        <v>2.9611650485436893</v>
      </c>
      <c r="Q8" t="s">
        <v>68</v>
      </c>
      <c r="R8">
        <f>VLOOKUP($Q8,Sheet1!$A:$M,R$1,FALSE)</f>
        <v>32.299999999999997</v>
      </c>
      <c r="S8">
        <f>VLOOKUP($Q8,Sheet1!$A:$M,S$1,FALSE)</f>
        <v>2.4</v>
      </c>
      <c r="T8">
        <f>VLOOKUP($Q8,Sheet1!$A:$M,T$1,FALSE)</f>
        <v>65.400000000000006</v>
      </c>
      <c r="U8">
        <f>VLOOKUP($Q8,Sheet1!$A:$M,U$1,FALSE)</f>
        <v>7.1</v>
      </c>
      <c r="V8">
        <f>VLOOKUP($Q8,Sheet1!$A:$M,V$1,FALSE)</f>
        <v>53.7</v>
      </c>
      <c r="W8">
        <f>VLOOKUP($Q8,Sheet1!$A:$M,W$1,FALSE)</f>
        <v>4.5999999999999996</v>
      </c>
      <c r="X8">
        <f>VLOOKUP($Q8,Sheet1!$A:$M,X$1,FALSE)</f>
        <v>0</v>
      </c>
      <c r="Y8">
        <f>VLOOKUP($Q8,Sheet1!$A:$M,Y$1,FALSE)</f>
        <v>0</v>
      </c>
      <c r="Z8">
        <f>VLOOKUP($Q8,Sheet1!$A:$M,Z$1,FALSE)</f>
        <v>10.3</v>
      </c>
      <c r="AA8">
        <f>VLOOKUP($Q8,Sheet1!$A:$M,AA$1,FALSE)</f>
        <v>24.2</v>
      </c>
      <c r="AB8">
        <f>VLOOKUP($Q8,Sheet1!$A:$M,AB$1,FALSE)</f>
        <v>30.5</v>
      </c>
      <c r="AC8">
        <f>VLOOKUP($Q8,Sheet1!$A:$M,AC$1,FALSE)</f>
        <v>36.4</v>
      </c>
    </row>
    <row r="9" spans="1:29" x14ac:dyDescent="0.3">
      <c r="A9" s="4" t="s">
        <v>34</v>
      </c>
      <c r="B9" s="5" t="s">
        <v>32</v>
      </c>
      <c r="C9" s="6">
        <f t="shared" si="2"/>
        <v>0</v>
      </c>
      <c r="D9" s="6">
        <f t="shared" si="3"/>
        <v>0</v>
      </c>
      <c r="E9" s="6">
        <f t="shared" si="4"/>
        <v>0.2</v>
      </c>
      <c r="F9" s="6">
        <f t="shared" si="5"/>
        <v>88.2</v>
      </c>
      <c r="G9" s="6">
        <f t="shared" si="6"/>
        <v>11.5</v>
      </c>
      <c r="H9" s="6">
        <f t="shared" si="7"/>
        <v>0</v>
      </c>
      <c r="I9" s="6">
        <f t="shared" si="8"/>
        <v>0</v>
      </c>
      <c r="J9" s="6">
        <f>T9</f>
        <v>100</v>
      </c>
      <c r="K9" s="6">
        <f t="shared" si="9"/>
        <v>22.7</v>
      </c>
      <c r="L9" s="6">
        <f t="shared" si="10"/>
        <v>27.5</v>
      </c>
      <c r="M9" s="6">
        <f t="shared" si="10"/>
        <v>31.5</v>
      </c>
      <c r="N9" s="7">
        <f t="shared" si="10"/>
        <v>40</v>
      </c>
      <c r="P9" s="3">
        <f t="shared" si="1"/>
        <v>1.3876651982378856</v>
      </c>
      <c r="Q9" t="s">
        <v>13</v>
      </c>
      <c r="R9">
        <f>VLOOKUP($Q9,Sheet1!$A:$M,R$1,FALSE)</f>
        <v>0</v>
      </c>
      <c r="S9">
        <f>VLOOKUP($Q9,Sheet1!$A:$M,S$1,FALSE)</f>
        <v>0</v>
      </c>
      <c r="T9">
        <f>VLOOKUP($Q9,Sheet1!$A:$M,T$1,FALSE)</f>
        <v>100</v>
      </c>
      <c r="U9">
        <f>VLOOKUP($Q9,Sheet1!$A:$M,U$1,FALSE)</f>
        <v>0.2</v>
      </c>
      <c r="V9">
        <f>VLOOKUP($Q9,Sheet1!$A:$M,V$1,FALSE)</f>
        <v>88.2</v>
      </c>
      <c r="W9">
        <f>VLOOKUP($Q9,Sheet1!$A:$M,W$1,FALSE)</f>
        <v>11.5</v>
      </c>
      <c r="X9">
        <f>VLOOKUP($Q9,Sheet1!$A:$M,X$1,FALSE)</f>
        <v>0</v>
      </c>
      <c r="Y9">
        <f>VLOOKUP($Q9,Sheet1!$A:$M,Y$1,FALSE)</f>
        <v>0</v>
      </c>
      <c r="Z9">
        <f>VLOOKUP($Q9,Sheet1!$A:$M,Z$1,FALSE)</f>
        <v>22.7</v>
      </c>
      <c r="AA9">
        <f>VLOOKUP($Q9,Sheet1!$A:$M,AA$1,FALSE)</f>
        <v>27.5</v>
      </c>
      <c r="AB9">
        <f>VLOOKUP($Q9,Sheet1!$A:$M,AB$1,FALSE)</f>
        <v>31.5</v>
      </c>
      <c r="AC9">
        <f>VLOOKUP($Q9,Sheet1!$A:$M,AC$1,FALSE)</f>
        <v>40</v>
      </c>
    </row>
    <row r="10" spans="1:29" ht="15" thickBot="1" x14ac:dyDescent="0.35">
      <c r="A10" s="10" t="s">
        <v>34</v>
      </c>
      <c r="B10" s="11" t="s">
        <v>33</v>
      </c>
      <c r="C10" s="12">
        <f t="shared" si="2"/>
        <v>0.1</v>
      </c>
      <c r="D10" s="12">
        <f t="shared" si="3"/>
        <v>0.2</v>
      </c>
      <c r="E10" s="12">
        <f t="shared" si="4"/>
        <v>0.7</v>
      </c>
      <c r="F10" s="12">
        <f t="shared" si="5"/>
        <v>28.4</v>
      </c>
      <c r="G10" s="12">
        <f t="shared" si="6"/>
        <v>66.599999999999994</v>
      </c>
      <c r="H10" s="12">
        <f t="shared" si="7"/>
        <v>3.9</v>
      </c>
      <c r="I10" s="12">
        <f t="shared" si="8"/>
        <v>0</v>
      </c>
      <c r="J10" s="12">
        <f>T10</f>
        <v>99.7</v>
      </c>
      <c r="K10" s="12">
        <f t="shared" si="9"/>
        <v>23.4</v>
      </c>
      <c r="L10" s="12">
        <f t="shared" si="10"/>
        <v>34.1</v>
      </c>
      <c r="M10" s="12">
        <f t="shared" si="10"/>
        <v>44.6</v>
      </c>
      <c r="N10" s="13">
        <f t="shared" si="10"/>
        <v>50.3</v>
      </c>
      <c r="P10" s="3">
        <f t="shared" si="1"/>
        <v>1.9059829059829061</v>
      </c>
      <c r="Q10" t="s">
        <v>14</v>
      </c>
      <c r="R10">
        <f>VLOOKUP($Q10,Sheet1!$A:$M,R$1,FALSE)</f>
        <v>0.1</v>
      </c>
      <c r="S10">
        <f>VLOOKUP($Q10,Sheet1!$A:$M,S$1,FALSE)</f>
        <v>0.2</v>
      </c>
      <c r="T10">
        <f>VLOOKUP($Q10,Sheet1!$A:$M,T$1,FALSE)</f>
        <v>99.7</v>
      </c>
      <c r="U10">
        <f>VLOOKUP($Q10,Sheet1!$A:$M,U$1,FALSE)</f>
        <v>0.7</v>
      </c>
      <c r="V10">
        <f>VLOOKUP($Q10,Sheet1!$A:$M,V$1,FALSE)</f>
        <v>28.4</v>
      </c>
      <c r="W10">
        <f>VLOOKUP($Q10,Sheet1!$A:$M,W$1,FALSE)</f>
        <v>66.599999999999994</v>
      </c>
      <c r="X10">
        <f>VLOOKUP($Q10,Sheet1!$A:$M,X$1,FALSE)</f>
        <v>3.9</v>
      </c>
      <c r="Y10">
        <f>VLOOKUP($Q10,Sheet1!$A:$M,Y$1,FALSE)</f>
        <v>0</v>
      </c>
      <c r="Z10">
        <f>VLOOKUP($Q10,Sheet1!$A:$M,Z$1,FALSE)</f>
        <v>23.4</v>
      </c>
      <c r="AA10">
        <f>VLOOKUP($Q10,Sheet1!$A:$M,AA$1,FALSE)</f>
        <v>34.1</v>
      </c>
      <c r="AB10">
        <f>VLOOKUP($Q10,Sheet1!$A:$M,AB$1,FALSE)</f>
        <v>44.6</v>
      </c>
      <c r="AC10">
        <f>VLOOKUP($Q10,Sheet1!$A:$M,AC$1,FALSE)</f>
        <v>50.3</v>
      </c>
    </row>
    <row r="11" spans="1:29" x14ac:dyDescent="0.3">
      <c r="A11" s="4" t="s">
        <v>36</v>
      </c>
      <c r="B11" s="5" t="s">
        <v>50</v>
      </c>
      <c r="C11" s="6">
        <f>R11</f>
        <v>0.5</v>
      </c>
      <c r="D11" s="6">
        <f t="shared" ref="D11" si="23">S11</f>
        <v>0.7</v>
      </c>
      <c r="E11" s="6">
        <f t="shared" ref="E11" si="24">U11</f>
        <v>18.899999999999999</v>
      </c>
      <c r="F11" s="6">
        <f t="shared" ref="F11" si="25">V11</f>
        <v>79.900000000000006</v>
      </c>
      <c r="G11" s="6">
        <f t="shared" ref="G11" si="26">W11</f>
        <v>0</v>
      </c>
      <c r="H11" s="6">
        <f t="shared" ref="H11" si="27">X11</f>
        <v>0</v>
      </c>
      <c r="I11" s="6">
        <f t="shared" ref="I11" si="28">Y11</f>
        <v>0</v>
      </c>
      <c r="J11" s="6">
        <f>T11</f>
        <v>98.7</v>
      </c>
      <c r="K11" s="6">
        <f t="shared" ref="K11:N12" si="29">Z11</f>
        <v>11</v>
      </c>
      <c r="L11" s="6">
        <f t="shared" si="29"/>
        <v>18.399999999999999</v>
      </c>
      <c r="M11" s="6">
        <f t="shared" si="29"/>
        <v>22.3</v>
      </c>
      <c r="N11" s="7">
        <f t="shared" si="29"/>
        <v>28.8</v>
      </c>
      <c r="P11" s="3">
        <f t="shared" si="1"/>
        <v>2.0272727272727273</v>
      </c>
      <c r="Q11" t="s">
        <v>9</v>
      </c>
      <c r="R11">
        <f>VLOOKUP($Q11,Sheet1!$A:$M,R$1,FALSE)</f>
        <v>0.5</v>
      </c>
      <c r="S11">
        <f>VLOOKUP($Q11,Sheet1!$A:$M,S$1,FALSE)</f>
        <v>0.7</v>
      </c>
      <c r="T11">
        <f>VLOOKUP($Q11,Sheet1!$A:$M,T$1,FALSE)</f>
        <v>98.7</v>
      </c>
      <c r="U11">
        <f>VLOOKUP($Q11,Sheet1!$A:$M,U$1,FALSE)</f>
        <v>18.899999999999999</v>
      </c>
      <c r="V11">
        <f>VLOOKUP($Q11,Sheet1!$A:$M,V$1,FALSE)</f>
        <v>79.900000000000006</v>
      </c>
      <c r="W11">
        <f>VLOOKUP($Q11,Sheet1!$A:$M,W$1,FALSE)</f>
        <v>0</v>
      </c>
      <c r="X11">
        <f>VLOOKUP($Q11,Sheet1!$A:$M,X$1,FALSE)</f>
        <v>0</v>
      </c>
      <c r="Y11">
        <f>VLOOKUP($Q11,Sheet1!$A:$M,Y$1,FALSE)</f>
        <v>0</v>
      </c>
      <c r="Z11">
        <f>VLOOKUP($Q11,Sheet1!$A:$M,Z$1,FALSE)</f>
        <v>11</v>
      </c>
      <c r="AA11">
        <f>VLOOKUP($Q11,Sheet1!$A:$M,AA$1,FALSE)</f>
        <v>18.399999999999999</v>
      </c>
      <c r="AB11">
        <f>VLOOKUP($Q11,Sheet1!$A:$M,AB$1,FALSE)</f>
        <v>22.3</v>
      </c>
      <c r="AC11">
        <f>VLOOKUP($Q11,Sheet1!$A:$M,AC$1,FALSE)</f>
        <v>28.8</v>
      </c>
    </row>
    <row r="12" spans="1:29" ht="15" thickBot="1" x14ac:dyDescent="0.35">
      <c r="A12" s="10" t="s">
        <v>36</v>
      </c>
      <c r="B12" s="11" t="s">
        <v>51</v>
      </c>
      <c r="C12" s="12">
        <f>R12</f>
        <v>0.3</v>
      </c>
      <c r="D12" s="12">
        <f>S12</f>
        <v>0.3</v>
      </c>
      <c r="E12" s="12">
        <f t="shared" ref="E12:I12" si="30">U12</f>
        <v>1.7</v>
      </c>
      <c r="F12" s="12">
        <f t="shared" si="30"/>
        <v>84.1</v>
      </c>
      <c r="G12" s="12">
        <f t="shared" si="30"/>
        <v>13.6</v>
      </c>
      <c r="H12" s="12">
        <f t="shared" si="30"/>
        <v>0</v>
      </c>
      <c r="I12" s="12">
        <f t="shared" si="30"/>
        <v>0</v>
      </c>
      <c r="J12" s="12">
        <f>T12</f>
        <v>99.4</v>
      </c>
      <c r="K12" s="12">
        <f t="shared" si="29"/>
        <v>20.9</v>
      </c>
      <c r="L12" s="12">
        <f t="shared" si="29"/>
        <v>27.4</v>
      </c>
      <c r="M12" s="12">
        <f t="shared" si="29"/>
        <v>31.2</v>
      </c>
      <c r="N12" s="13">
        <f t="shared" si="29"/>
        <v>37.799999999999997</v>
      </c>
      <c r="P12" s="3">
        <f t="shared" si="1"/>
        <v>1.4928229665071771</v>
      </c>
      <c r="Q12" t="s">
        <v>8</v>
      </c>
      <c r="R12">
        <f>VLOOKUP($Q12,Sheet1!$A:$M,R$1,FALSE)</f>
        <v>0.3</v>
      </c>
      <c r="S12">
        <f>VLOOKUP($Q12,Sheet1!$A:$M,S$1,FALSE)</f>
        <v>0.3</v>
      </c>
      <c r="T12">
        <f>VLOOKUP($Q12,Sheet1!$A:$M,T$1,FALSE)</f>
        <v>99.4</v>
      </c>
      <c r="U12">
        <f>VLOOKUP($Q12,Sheet1!$A:$M,U$1,FALSE)</f>
        <v>1.7</v>
      </c>
      <c r="V12">
        <f>VLOOKUP($Q12,Sheet1!$A:$M,V$1,FALSE)</f>
        <v>84.1</v>
      </c>
      <c r="W12">
        <f>VLOOKUP($Q12,Sheet1!$A:$M,W$1,FALSE)</f>
        <v>13.6</v>
      </c>
      <c r="X12">
        <f>VLOOKUP($Q12,Sheet1!$A:$M,X$1,FALSE)</f>
        <v>0</v>
      </c>
      <c r="Y12">
        <f>VLOOKUP($Q12,Sheet1!$A:$M,Y$1,FALSE)</f>
        <v>0</v>
      </c>
      <c r="Z12">
        <f>VLOOKUP($Q12,Sheet1!$A:$M,Z$1,FALSE)</f>
        <v>20.9</v>
      </c>
      <c r="AA12">
        <f>VLOOKUP($Q12,Sheet1!$A:$M,AA$1,FALSE)</f>
        <v>27.4</v>
      </c>
      <c r="AB12">
        <f>VLOOKUP($Q12,Sheet1!$A:$M,AB$1,FALSE)</f>
        <v>31.2</v>
      </c>
      <c r="AC12">
        <f>VLOOKUP($Q12,Sheet1!$A:$M,AC$1,FALSE)</f>
        <v>37.799999999999997</v>
      </c>
    </row>
    <row r="13" spans="1:29" x14ac:dyDescent="0.3">
      <c r="A13" s="4" t="s">
        <v>43</v>
      </c>
      <c r="B13" s="5" t="s">
        <v>41</v>
      </c>
      <c r="C13" s="6">
        <f t="shared" si="2"/>
        <v>0.5</v>
      </c>
      <c r="D13" s="6">
        <f t="shared" si="3"/>
        <v>0.8</v>
      </c>
      <c r="E13" s="6">
        <f t="shared" si="4"/>
        <v>8.6999999999999993</v>
      </c>
      <c r="F13" s="6">
        <f t="shared" si="5"/>
        <v>90.1</v>
      </c>
      <c r="G13" s="6">
        <f t="shared" si="6"/>
        <v>0</v>
      </c>
      <c r="H13" s="6">
        <f t="shared" si="7"/>
        <v>0</v>
      </c>
      <c r="I13" s="6">
        <f t="shared" si="8"/>
        <v>0</v>
      </c>
      <c r="J13" s="6">
        <f>T13</f>
        <v>98.8</v>
      </c>
      <c r="K13" s="6">
        <f t="shared" si="9"/>
        <v>13.1</v>
      </c>
      <c r="L13" s="6">
        <f t="shared" si="10"/>
        <v>20.2</v>
      </c>
      <c r="M13" s="6">
        <f t="shared" si="10"/>
        <v>24.3</v>
      </c>
      <c r="N13" s="7">
        <f t="shared" si="10"/>
        <v>28.1</v>
      </c>
      <c r="P13" s="3">
        <f t="shared" si="1"/>
        <v>1.8549618320610688</v>
      </c>
      <c r="Q13" t="s">
        <v>25</v>
      </c>
      <c r="R13">
        <f>VLOOKUP($Q13,Sheet1!$A:$M,R$1,FALSE)</f>
        <v>0.5</v>
      </c>
      <c r="S13">
        <f>VLOOKUP($Q13,Sheet1!$A:$M,S$1,FALSE)</f>
        <v>0.8</v>
      </c>
      <c r="T13">
        <f>VLOOKUP($Q13,Sheet1!$A:$M,T$1,FALSE)</f>
        <v>98.8</v>
      </c>
      <c r="U13">
        <f>VLOOKUP($Q13,Sheet1!$A:$M,U$1,FALSE)</f>
        <v>8.6999999999999993</v>
      </c>
      <c r="V13">
        <f>VLOOKUP($Q13,Sheet1!$A:$M,V$1,FALSE)</f>
        <v>90.1</v>
      </c>
      <c r="W13">
        <f>VLOOKUP($Q13,Sheet1!$A:$M,W$1,FALSE)</f>
        <v>0</v>
      </c>
      <c r="X13">
        <f>VLOOKUP($Q13,Sheet1!$A:$M,X$1,FALSE)</f>
        <v>0</v>
      </c>
      <c r="Y13">
        <f>VLOOKUP($Q13,Sheet1!$A:$M,Y$1,FALSE)</f>
        <v>0</v>
      </c>
      <c r="Z13">
        <f>VLOOKUP($Q13,Sheet1!$A:$M,Z$1,FALSE)</f>
        <v>13.1</v>
      </c>
      <c r="AA13">
        <f>VLOOKUP($Q13,Sheet1!$A:$M,AA$1,FALSE)</f>
        <v>20.2</v>
      </c>
      <c r="AB13">
        <f>VLOOKUP($Q13,Sheet1!$A:$M,AB$1,FALSE)</f>
        <v>24.3</v>
      </c>
      <c r="AC13">
        <f>VLOOKUP($Q13,Sheet1!$A:$M,AC$1,FALSE)</f>
        <v>28.1</v>
      </c>
    </row>
    <row r="14" spans="1:29" x14ac:dyDescent="0.3">
      <c r="A14" s="8" t="s">
        <v>40</v>
      </c>
      <c r="B14" s="1" t="s">
        <v>41</v>
      </c>
      <c r="C14" s="2">
        <f t="shared" si="2"/>
        <v>0.4</v>
      </c>
      <c r="D14" s="2">
        <f t="shared" si="3"/>
        <v>0.5</v>
      </c>
      <c r="E14" s="2">
        <f t="shared" si="4"/>
        <v>5.0999999999999996</v>
      </c>
      <c r="F14" s="2">
        <f t="shared" si="5"/>
        <v>91.9</v>
      </c>
      <c r="G14" s="2">
        <f t="shared" si="6"/>
        <v>2.1</v>
      </c>
      <c r="H14" s="2">
        <f t="shared" si="7"/>
        <v>0</v>
      </c>
      <c r="I14" s="2">
        <f t="shared" si="8"/>
        <v>0</v>
      </c>
      <c r="J14" s="2">
        <f>T14</f>
        <v>99.1</v>
      </c>
      <c r="K14" s="2">
        <f t="shared" si="9"/>
        <v>14.9</v>
      </c>
      <c r="L14" s="2">
        <f t="shared" si="10"/>
        <v>23.7</v>
      </c>
      <c r="M14" s="2">
        <f t="shared" si="10"/>
        <v>29</v>
      </c>
      <c r="N14" s="9">
        <f t="shared" si="10"/>
        <v>37.200000000000003</v>
      </c>
      <c r="P14" s="3">
        <f t="shared" si="1"/>
        <v>1.9463087248322146</v>
      </c>
      <c r="Q14" t="s">
        <v>23</v>
      </c>
      <c r="R14">
        <f>VLOOKUP($Q14,Sheet1!$A:$M,R$1,FALSE)</f>
        <v>0.4</v>
      </c>
      <c r="S14">
        <f>VLOOKUP($Q14,Sheet1!$A:$M,S$1,FALSE)</f>
        <v>0.5</v>
      </c>
      <c r="T14">
        <f>VLOOKUP($Q14,Sheet1!$A:$M,T$1,FALSE)</f>
        <v>99.1</v>
      </c>
      <c r="U14">
        <f>VLOOKUP($Q14,Sheet1!$A:$M,U$1,FALSE)</f>
        <v>5.0999999999999996</v>
      </c>
      <c r="V14">
        <f>VLOOKUP($Q14,Sheet1!$A:$M,V$1,FALSE)</f>
        <v>91.9</v>
      </c>
      <c r="W14">
        <f>VLOOKUP($Q14,Sheet1!$A:$M,W$1,FALSE)</f>
        <v>2.1</v>
      </c>
      <c r="X14">
        <f>VLOOKUP($Q14,Sheet1!$A:$M,X$1,FALSE)</f>
        <v>0</v>
      </c>
      <c r="Y14">
        <f>VLOOKUP($Q14,Sheet1!$A:$M,Y$1,FALSE)</f>
        <v>0</v>
      </c>
      <c r="Z14">
        <f>VLOOKUP($Q14,Sheet1!$A:$M,Z$1,FALSE)</f>
        <v>14.9</v>
      </c>
      <c r="AA14">
        <f>VLOOKUP($Q14,Sheet1!$A:$M,AA$1,FALSE)</f>
        <v>23.7</v>
      </c>
      <c r="AB14">
        <f>VLOOKUP($Q14,Sheet1!$A:$M,AB$1,FALSE)</f>
        <v>29</v>
      </c>
      <c r="AC14">
        <f>VLOOKUP($Q14,Sheet1!$A:$M,AC$1,FALSE)</f>
        <v>37.200000000000003</v>
      </c>
    </row>
    <row r="15" spans="1:29" x14ac:dyDescent="0.3">
      <c r="A15" s="8" t="s">
        <v>42</v>
      </c>
      <c r="B15" s="1" t="s">
        <v>38</v>
      </c>
      <c r="C15" s="2">
        <f t="shared" si="2"/>
        <v>0.3</v>
      </c>
      <c r="D15" s="2">
        <f t="shared" si="3"/>
        <v>0.7</v>
      </c>
      <c r="E15" s="2">
        <f t="shared" si="4"/>
        <v>3.9</v>
      </c>
      <c r="F15" s="2">
        <f t="shared" si="5"/>
        <v>41.8</v>
      </c>
      <c r="G15" s="2">
        <f t="shared" si="6"/>
        <v>53.3</v>
      </c>
      <c r="H15" s="2">
        <f t="shared" si="7"/>
        <v>0</v>
      </c>
      <c r="I15" s="2">
        <f t="shared" si="8"/>
        <v>0</v>
      </c>
      <c r="J15" s="2">
        <f>T15</f>
        <v>99</v>
      </c>
      <c r="K15" s="2">
        <f t="shared" si="9"/>
        <v>17</v>
      </c>
      <c r="L15" s="2">
        <f t="shared" si="10"/>
        <v>30.3</v>
      </c>
      <c r="M15" s="2">
        <f t="shared" si="10"/>
        <v>34.6</v>
      </c>
      <c r="N15" s="9">
        <f t="shared" si="10"/>
        <v>40.799999999999997</v>
      </c>
      <c r="P15" s="3">
        <f t="shared" si="1"/>
        <v>2.0352941176470587</v>
      </c>
      <c r="Q15" t="s">
        <v>24</v>
      </c>
      <c r="R15">
        <f>VLOOKUP($Q15,Sheet1!$A:$M,R$1,FALSE)</f>
        <v>0.3</v>
      </c>
      <c r="S15">
        <f>VLOOKUP($Q15,Sheet1!$A:$M,S$1,FALSE)</f>
        <v>0.7</v>
      </c>
      <c r="T15">
        <f>VLOOKUP($Q15,Sheet1!$A:$M,T$1,FALSE)</f>
        <v>99</v>
      </c>
      <c r="U15">
        <f>VLOOKUP($Q15,Sheet1!$A:$M,U$1,FALSE)</f>
        <v>3.9</v>
      </c>
      <c r="V15">
        <f>VLOOKUP($Q15,Sheet1!$A:$M,V$1,FALSE)</f>
        <v>41.8</v>
      </c>
      <c r="W15">
        <f>VLOOKUP($Q15,Sheet1!$A:$M,W$1,FALSE)</f>
        <v>53.3</v>
      </c>
      <c r="X15">
        <f>VLOOKUP($Q15,Sheet1!$A:$M,X$1,FALSE)</f>
        <v>0</v>
      </c>
      <c r="Y15">
        <f>VLOOKUP($Q15,Sheet1!$A:$M,Y$1,FALSE)</f>
        <v>0</v>
      </c>
      <c r="Z15">
        <f>VLOOKUP($Q15,Sheet1!$A:$M,Z$1,FALSE)</f>
        <v>17</v>
      </c>
      <c r="AA15">
        <f>VLOOKUP($Q15,Sheet1!$A:$M,AA$1,FALSE)</f>
        <v>30.3</v>
      </c>
      <c r="AB15">
        <f>VLOOKUP($Q15,Sheet1!$A:$M,AB$1,FALSE)</f>
        <v>34.6</v>
      </c>
      <c r="AC15">
        <f>VLOOKUP($Q15,Sheet1!$A:$M,AC$1,FALSE)</f>
        <v>40.799999999999997</v>
      </c>
    </row>
    <row r="16" spans="1:29" x14ac:dyDescent="0.3">
      <c r="A16" s="8" t="s">
        <v>28</v>
      </c>
      <c r="B16" s="1" t="s">
        <v>38</v>
      </c>
      <c r="C16" s="2">
        <f t="shared" si="2"/>
        <v>0.1</v>
      </c>
      <c r="D16" s="2">
        <f t="shared" si="3"/>
        <v>0.4</v>
      </c>
      <c r="E16" s="2">
        <f t="shared" si="4"/>
        <v>3.1</v>
      </c>
      <c r="F16" s="2">
        <f t="shared" si="5"/>
        <v>46.3</v>
      </c>
      <c r="G16" s="2">
        <f t="shared" si="6"/>
        <v>50.2</v>
      </c>
      <c r="H16" s="2">
        <f t="shared" si="7"/>
        <v>0</v>
      </c>
      <c r="I16" s="2">
        <f t="shared" si="8"/>
        <v>0</v>
      </c>
      <c r="J16" s="2">
        <f>T16</f>
        <v>99.5</v>
      </c>
      <c r="K16" s="2">
        <f t="shared" si="9"/>
        <v>17.600000000000001</v>
      </c>
      <c r="L16" s="2">
        <f t="shared" si="10"/>
        <v>30</v>
      </c>
      <c r="M16" s="2">
        <f t="shared" si="10"/>
        <v>35.4</v>
      </c>
      <c r="N16" s="9">
        <f t="shared" si="10"/>
        <v>43.6</v>
      </c>
      <c r="P16" s="3">
        <f t="shared" si="1"/>
        <v>2.0113636363636362</v>
      </c>
      <c r="Q16" t="s">
        <v>15</v>
      </c>
      <c r="R16">
        <f>VLOOKUP($Q16,Sheet1!$A:$M,R$1,FALSE)</f>
        <v>0.1</v>
      </c>
      <c r="S16">
        <f>VLOOKUP($Q16,Sheet1!$A:$M,S$1,FALSE)</f>
        <v>0.4</v>
      </c>
      <c r="T16">
        <f>VLOOKUP($Q16,Sheet1!$A:$M,T$1,FALSE)</f>
        <v>99.5</v>
      </c>
      <c r="U16">
        <f>VLOOKUP($Q16,Sheet1!$A:$M,U$1,FALSE)</f>
        <v>3.1</v>
      </c>
      <c r="V16">
        <f>VLOOKUP($Q16,Sheet1!$A:$M,V$1,FALSE)</f>
        <v>46.3</v>
      </c>
      <c r="W16">
        <f>VLOOKUP($Q16,Sheet1!$A:$M,W$1,FALSE)</f>
        <v>50.2</v>
      </c>
      <c r="X16">
        <f>VLOOKUP($Q16,Sheet1!$A:$M,X$1,FALSE)</f>
        <v>0</v>
      </c>
      <c r="Y16">
        <f>VLOOKUP($Q16,Sheet1!$A:$M,Y$1,FALSE)</f>
        <v>0</v>
      </c>
      <c r="Z16">
        <f>VLOOKUP($Q16,Sheet1!$A:$M,Z$1,FALSE)</f>
        <v>17.600000000000001</v>
      </c>
      <c r="AA16">
        <f>VLOOKUP($Q16,Sheet1!$A:$M,AA$1,FALSE)</f>
        <v>30</v>
      </c>
      <c r="AB16">
        <f>VLOOKUP($Q16,Sheet1!$A:$M,AB$1,FALSE)</f>
        <v>35.4</v>
      </c>
      <c r="AC16">
        <f>VLOOKUP($Q16,Sheet1!$A:$M,AC$1,FALSE)</f>
        <v>43.6</v>
      </c>
    </row>
    <row r="17" spans="1:29" ht="15" thickBot="1" x14ac:dyDescent="0.35">
      <c r="A17" s="10" t="s">
        <v>27</v>
      </c>
      <c r="B17" s="11" t="s">
        <v>37</v>
      </c>
      <c r="C17" s="12">
        <f t="shared" si="2"/>
        <v>0.3</v>
      </c>
      <c r="D17" s="12">
        <f t="shared" si="3"/>
        <v>0.5</v>
      </c>
      <c r="E17" s="12">
        <f t="shared" si="4"/>
        <v>3.7</v>
      </c>
      <c r="F17" s="12">
        <f t="shared" si="5"/>
        <v>30.9</v>
      </c>
      <c r="G17" s="12">
        <f t="shared" si="6"/>
        <v>64.5</v>
      </c>
      <c r="H17" s="12">
        <f t="shared" si="7"/>
        <v>0</v>
      </c>
      <c r="I17" s="12">
        <f t="shared" si="8"/>
        <v>0</v>
      </c>
      <c r="J17" s="12">
        <f>T17</f>
        <v>99.1</v>
      </c>
      <c r="K17" s="12">
        <f t="shared" si="9"/>
        <v>17.5</v>
      </c>
      <c r="L17" s="12">
        <f t="shared" si="10"/>
        <v>31.3</v>
      </c>
      <c r="M17" s="12">
        <f t="shared" si="10"/>
        <v>35.9</v>
      </c>
      <c r="N17" s="13">
        <f t="shared" si="10"/>
        <v>45.1</v>
      </c>
      <c r="P17" s="3">
        <f t="shared" si="1"/>
        <v>2.0514285714285712</v>
      </c>
      <c r="Q17" t="s">
        <v>16</v>
      </c>
      <c r="R17">
        <f>VLOOKUP($Q17,Sheet1!$A:$M,R$1,FALSE)</f>
        <v>0.3</v>
      </c>
      <c r="S17">
        <f>VLOOKUP($Q17,Sheet1!$A:$M,S$1,FALSE)</f>
        <v>0.5</v>
      </c>
      <c r="T17">
        <f>VLOOKUP($Q17,Sheet1!$A:$M,T$1,FALSE)</f>
        <v>99.1</v>
      </c>
      <c r="U17">
        <f>VLOOKUP($Q17,Sheet1!$A:$M,U$1,FALSE)</f>
        <v>3.7</v>
      </c>
      <c r="V17">
        <f>VLOOKUP($Q17,Sheet1!$A:$M,V$1,FALSE)</f>
        <v>30.9</v>
      </c>
      <c r="W17">
        <f>VLOOKUP($Q17,Sheet1!$A:$M,W$1,FALSE)</f>
        <v>64.5</v>
      </c>
      <c r="X17">
        <f>VLOOKUP($Q17,Sheet1!$A:$M,X$1,FALSE)</f>
        <v>0</v>
      </c>
      <c r="Y17">
        <f>VLOOKUP($Q17,Sheet1!$A:$M,Y$1,FALSE)</f>
        <v>0</v>
      </c>
      <c r="Z17">
        <f>VLOOKUP($Q17,Sheet1!$A:$M,Z$1,FALSE)</f>
        <v>17.5</v>
      </c>
      <c r="AA17">
        <f>VLOOKUP($Q17,Sheet1!$A:$M,AA$1,FALSE)</f>
        <v>31.3</v>
      </c>
      <c r="AB17">
        <f>VLOOKUP($Q17,Sheet1!$A:$M,AB$1,FALSE)</f>
        <v>35.9</v>
      </c>
      <c r="AC17">
        <f>VLOOKUP($Q17,Sheet1!$A:$M,AC$1,FALSE)</f>
        <v>45.1</v>
      </c>
    </row>
    <row r="18" spans="1:29" x14ac:dyDescent="0.3">
      <c r="A18" s="4" t="s">
        <v>39</v>
      </c>
      <c r="B18" s="5" t="s">
        <v>19</v>
      </c>
      <c r="C18" s="6">
        <f t="shared" si="2"/>
        <v>62.4</v>
      </c>
      <c r="D18" s="6">
        <f t="shared" si="3"/>
        <v>33.9</v>
      </c>
      <c r="E18" s="6">
        <f t="shared" si="4"/>
        <v>3.7</v>
      </c>
      <c r="F18" s="6">
        <f t="shared" si="5"/>
        <v>0</v>
      </c>
      <c r="G18" s="6">
        <f t="shared" si="6"/>
        <v>0</v>
      </c>
      <c r="H18" s="6">
        <f t="shared" si="7"/>
        <v>0</v>
      </c>
      <c r="I18" s="6">
        <f t="shared" si="8"/>
        <v>0</v>
      </c>
      <c r="J18" s="6">
        <f>T18</f>
        <v>3.7</v>
      </c>
      <c r="K18" s="6">
        <f t="shared" si="9"/>
        <v>5.0999999999999996</v>
      </c>
      <c r="L18" s="6">
        <f t="shared" si="10"/>
        <v>6.1</v>
      </c>
      <c r="M18" s="6">
        <f t="shared" si="10"/>
        <v>9.6</v>
      </c>
      <c r="N18" s="7">
        <f t="shared" si="10"/>
        <v>15.2</v>
      </c>
      <c r="P18" s="3">
        <f t="shared" si="1"/>
        <v>1.8823529411764706</v>
      </c>
      <c r="Q18" t="s">
        <v>19</v>
      </c>
      <c r="R18">
        <f>VLOOKUP($Q18,Sheet1!$A:$M,R$1,FALSE)</f>
        <v>62.4</v>
      </c>
      <c r="S18">
        <f>VLOOKUP($Q18,Sheet1!$A:$M,S$1,FALSE)</f>
        <v>33.9</v>
      </c>
      <c r="T18">
        <f>VLOOKUP($Q18,Sheet1!$A:$M,T$1,FALSE)</f>
        <v>3.7</v>
      </c>
      <c r="U18">
        <f>VLOOKUP($Q18,Sheet1!$A:$M,U$1,FALSE)</f>
        <v>3.7</v>
      </c>
      <c r="V18">
        <f>VLOOKUP($Q18,Sheet1!$A:$M,V$1,FALSE)</f>
        <v>0</v>
      </c>
      <c r="W18">
        <f>VLOOKUP($Q18,Sheet1!$A:$M,W$1,FALSE)</f>
        <v>0</v>
      </c>
      <c r="X18">
        <f>VLOOKUP($Q18,Sheet1!$A:$M,X$1,FALSE)</f>
        <v>0</v>
      </c>
      <c r="Y18">
        <f>VLOOKUP($Q18,Sheet1!$A:$M,Y$1,FALSE)</f>
        <v>0</v>
      </c>
      <c r="Z18">
        <f>VLOOKUP($Q18,Sheet1!$A:$M,Z$1,FALSE)</f>
        <v>5.0999999999999996</v>
      </c>
      <c r="AA18">
        <f>VLOOKUP($Q18,Sheet1!$A:$M,AA$1,FALSE)</f>
        <v>6.1</v>
      </c>
      <c r="AB18">
        <f>VLOOKUP($Q18,Sheet1!$A:$M,AB$1,FALSE)</f>
        <v>9.6</v>
      </c>
      <c r="AC18">
        <f>VLOOKUP($Q18,Sheet1!$A:$M,AC$1,FALSE)</f>
        <v>15.2</v>
      </c>
    </row>
    <row r="19" spans="1:29" x14ac:dyDescent="0.3">
      <c r="A19" s="8" t="s">
        <v>39</v>
      </c>
      <c r="B19" s="1" t="s">
        <v>22</v>
      </c>
      <c r="C19" s="2">
        <f t="shared" si="2"/>
        <v>0</v>
      </c>
      <c r="D19" s="2">
        <f t="shared" si="3"/>
        <v>1.1000000000000001</v>
      </c>
      <c r="E19" s="2">
        <f t="shared" si="4"/>
        <v>78.400000000000006</v>
      </c>
      <c r="F19" s="2">
        <f t="shared" si="5"/>
        <v>20.5</v>
      </c>
      <c r="G19" s="2">
        <f t="shared" si="6"/>
        <v>0</v>
      </c>
      <c r="H19" s="2">
        <f t="shared" si="7"/>
        <v>0</v>
      </c>
      <c r="I19" s="2">
        <f t="shared" si="8"/>
        <v>0</v>
      </c>
      <c r="J19" s="2">
        <f>T19</f>
        <v>98.9</v>
      </c>
      <c r="K19" s="2">
        <f t="shared" si="9"/>
        <v>7.2</v>
      </c>
      <c r="L19" s="2">
        <f t="shared" si="10"/>
        <v>12.2</v>
      </c>
      <c r="M19" s="2">
        <f t="shared" si="10"/>
        <v>18.5</v>
      </c>
      <c r="N19" s="9">
        <f t="shared" si="10"/>
        <v>29.4</v>
      </c>
      <c r="P19" s="3">
        <f t="shared" si="1"/>
        <v>2.5694444444444442</v>
      </c>
      <c r="Q19" t="s">
        <v>22</v>
      </c>
      <c r="R19">
        <f>VLOOKUP($Q19,Sheet1!$A:$M,R$1,FALSE)</f>
        <v>0</v>
      </c>
      <c r="S19">
        <f>VLOOKUP($Q19,Sheet1!$A:$M,S$1,FALSE)</f>
        <v>1.1000000000000001</v>
      </c>
      <c r="T19">
        <f>VLOOKUP($Q19,Sheet1!$A:$M,T$1,FALSE)</f>
        <v>98.9</v>
      </c>
      <c r="U19">
        <f>VLOOKUP($Q19,Sheet1!$A:$M,U$1,FALSE)</f>
        <v>78.400000000000006</v>
      </c>
      <c r="V19">
        <f>VLOOKUP($Q19,Sheet1!$A:$M,V$1,FALSE)</f>
        <v>20.5</v>
      </c>
      <c r="W19">
        <f>VLOOKUP($Q19,Sheet1!$A:$M,W$1,FALSE)</f>
        <v>0</v>
      </c>
      <c r="X19">
        <f>VLOOKUP($Q19,Sheet1!$A:$M,X$1,FALSE)</f>
        <v>0</v>
      </c>
      <c r="Y19">
        <f>VLOOKUP($Q19,Sheet1!$A:$M,Y$1,FALSE)</f>
        <v>0</v>
      </c>
      <c r="Z19">
        <f>VLOOKUP($Q19,Sheet1!$A:$M,Z$1,FALSE)</f>
        <v>7.2</v>
      </c>
      <c r="AA19">
        <f>VLOOKUP($Q19,Sheet1!$A:$M,AA$1,FALSE)</f>
        <v>12.2</v>
      </c>
      <c r="AB19">
        <f>VLOOKUP($Q19,Sheet1!$A:$M,AB$1,FALSE)</f>
        <v>18.5</v>
      </c>
      <c r="AC19">
        <f>VLOOKUP($Q19,Sheet1!$A:$M,AC$1,FALSE)</f>
        <v>29.4</v>
      </c>
    </row>
    <row r="20" spans="1:29" x14ac:dyDescent="0.3">
      <c r="A20" s="8" t="s">
        <v>39</v>
      </c>
      <c r="B20" s="1" t="s">
        <v>20</v>
      </c>
      <c r="C20" s="2">
        <f t="shared" si="2"/>
        <v>0</v>
      </c>
      <c r="D20" s="2">
        <f t="shared" si="3"/>
        <v>0.2</v>
      </c>
      <c r="E20" s="2">
        <f t="shared" si="4"/>
        <v>18.399999999999999</v>
      </c>
      <c r="F20" s="2">
        <f t="shared" si="5"/>
        <v>70.599999999999994</v>
      </c>
      <c r="G20" s="2">
        <f t="shared" si="6"/>
        <v>10.7</v>
      </c>
      <c r="H20" s="2">
        <f t="shared" si="7"/>
        <v>0</v>
      </c>
      <c r="I20" s="2">
        <f t="shared" si="8"/>
        <v>0</v>
      </c>
      <c r="J20" s="2">
        <f>T20</f>
        <v>99.7</v>
      </c>
      <c r="K20" s="2">
        <f t="shared" si="9"/>
        <v>10.9</v>
      </c>
      <c r="L20" s="2">
        <f t="shared" si="10"/>
        <v>21.5</v>
      </c>
      <c r="M20" s="2">
        <f t="shared" si="10"/>
        <v>32.700000000000003</v>
      </c>
      <c r="N20" s="9">
        <f t="shared" si="10"/>
        <v>53.2</v>
      </c>
      <c r="P20" s="3">
        <f t="shared" si="1"/>
        <v>3</v>
      </c>
      <c r="Q20" t="s">
        <v>20</v>
      </c>
      <c r="R20">
        <f>VLOOKUP($Q20,Sheet1!$A:$M,R$1,FALSE)</f>
        <v>0</v>
      </c>
      <c r="S20">
        <f>VLOOKUP($Q20,Sheet1!$A:$M,S$1,FALSE)</f>
        <v>0.2</v>
      </c>
      <c r="T20">
        <f>VLOOKUP($Q20,Sheet1!$A:$M,T$1,FALSE)</f>
        <v>99.7</v>
      </c>
      <c r="U20">
        <f>VLOOKUP($Q20,Sheet1!$A:$M,U$1,FALSE)</f>
        <v>18.399999999999999</v>
      </c>
      <c r="V20">
        <f>VLOOKUP($Q20,Sheet1!$A:$M,V$1,FALSE)</f>
        <v>70.599999999999994</v>
      </c>
      <c r="W20">
        <f>VLOOKUP($Q20,Sheet1!$A:$M,W$1,FALSE)</f>
        <v>10.7</v>
      </c>
      <c r="X20">
        <f>VLOOKUP($Q20,Sheet1!$A:$M,X$1,FALSE)</f>
        <v>0</v>
      </c>
      <c r="Y20">
        <f>VLOOKUP($Q20,Sheet1!$A:$M,Y$1,FALSE)</f>
        <v>0</v>
      </c>
      <c r="Z20">
        <f>VLOOKUP($Q20,Sheet1!$A:$M,Z$1,FALSE)</f>
        <v>10.9</v>
      </c>
      <c r="AA20">
        <f>VLOOKUP($Q20,Sheet1!$A:$M,AA$1,FALSE)</f>
        <v>21.5</v>
      </c>
      <c r="AB20">
        <f>VLOOKUP($Q20,Sheet1!$A:$M,AB$1,FALSE)</f>
        <v>32.700000000000003</v>
      </c>
      <c r="AC20">
        <f>VLOOKUP($Q20,Sheet1!$A:$M,AC$1,FALSE)</f>
        <v>53.2</v>
      </c>
    </row>
    <row r="21" spans="1:29" x14ac:dyDescent="0.3">
      <c r="A21" s="8" t="s">
        <v>39</v>
      </c>
      <c r="B21" s="1" t="s">
        <v>21</v>
      </c>
      <c r="C21" s="2">
        <f t="shared" si="2"/>
        <v>0.4</v>
      </c>
      <c r="D21" s="2">
        <f t="shared" si="3"/>
        <v>0.4</v>
      </c>
      <c r="E21" s="2">
        <f t="shared" si="4"/>
        <v>2.6</v>
      </c>
      <c r="F21" s="2">
        <f t="shared" si="5"/>
        <v>21.2</v>
      </c>
      <c r="G21" s="2">
        <f t="shared" si="6"/>
        <v>74.900000000000006</v>
      </c>
      <c r="H21" s="2">
        <f t="shared" si="7"/>
        <v>0.6</v>
      </c>
      <c r="I21" s="2">
        <f t="shared" si="8"/>
        <v>0</v>
      </c>
      <c r="J21" s="2">
        <f>T21</f>
        <v>99.2</v>
      </c>
      <c r="K21" s="2">
        <f t="shared" si="9"/>
        <v>21</v>
      </c>
      <c r="L21" s="2">
        <f t="shared" si="10"/>
        <v>33.9</v>
      </c>
      <c r="M21" s="2">
        <f t="shared" si="10"/>
        <v>41.4</v>
      </c>
      <c r="N21" s="9">
        <f t="shared" si="10"/>
        <v>49.6</v>
      </c>
      <c r="P21" s="3">
        <f t="shared" si="1"/>
        <v>1.9714285714285713</v>
      </c>
      <c r="Q21" t="s">
        <v>21</v>
      </c>
      <c r="R21">
        <f>VLOOKUP($Q21,Sheet1!$A:$M,R$1,FALSE)</f>
        <v>0.4</v>
      </c>
      <c r="S21">
        <f>VLOOKUP($Q21,Sheet1!$A:$M,S$1,FALSE)</f>
        <v>0.4</v>
      </c>
      <c r="T21">
        <f>VLOOKUP($Q21,Sheet1!$A:$M,T$1,FALSE)</f>
        <v>99.2</v>
      </c>
      <c r="U21">
        <f>VLOOKUP($Q21,Sheet1!$A:$M,U$1,FALSE)</f>
        <v>2.6</v>
      </c>
      <c r="V21">
        <f>VLOOKUP($Q21,Sheet1!$A:$M,V$1,FALSE)</f>
        <v>21.2</v>
      </c>
      <c r="W21">
        <f>VLOOKUP($Q21,Sheet1!$A:$M,W$1,FALSE)</f>
        <v>74.900000000000006</v>
      </c>
      <c r="X21">
        <f>VLOOKUP($Q21,Sheet1!$A:$M,X$1,FALSE)</f>
        <v>0.6</v>
      </c>
      <c r="Y21">
        <f>VLOOKUP($Q21,Sheet1!$A:$M,Y$1,FALSE)</f>
        <v>0</v>
      </c>
      <c r="Z21">
        <f>VLOOKUP($Q21,Sheet1!$A:$M,Z$1,FALSE)</f>
        <v>21</v>
      </c>
      <c r="AA21">
        <f>VLOOKUP($Q21,Sheet1!$A:$M,AA$1,FALSE)</f>
        <v>33.9</v>
      </c>
      <c r="AB21">
        <f>VLOOKUP($Q21,Sheet1!$A:$M,AB$1,FALSE)</f>
        <v>41.4</v>
      </c>
      <c r="AC21">
        <f>VLOOKUP($Q21,Sheet1!$A:$M,AC$1,FALSE)</f>
        <v>49.6</v>
      </c>
    </row>
    <row r="22" spans="1:29" ht="15" thickBot="1" x14ac:dyDescent="0.35">
      <c r="A22" s="10" t="s">
        <v>39</v>
      </c>
      <c r="B22" s="11" t="s">
        <v>18</v>
      </c>
      <c r="C22" s="12">
        <f t="shared" si="2"/>
        <v>0.1</v>
      </c>
      <c r="D22" s="12">
        <f t="shared" si="3"/>
        <v>0.3</v>
      </c>
      <c r="E22" s="12">
        <f t="shared" si="4"/>
        <v>2.1</v>
      </c>
      <c r="F22" s="12">
        <f t="shared" si="5"/>
        <v>35</v>
      </c>
      <c r="G22" s="12">
        <f t="shared" si="6"/>
        <v>60.7</v>
      </c>
      <c r="H22" s="12">
        <f t="shared" si="7"/>
        <v>1.8</v>
      </c>
      <c r="I22" s="12">
        <f t="shared" si="8"/>
        <v>0</v>
      </c>
      <c r="J22" s="12">
        <f>T22</f>
        <v>99.6</v>
      </c>
      <c r="K22" s="12">
        <f t="shared" si="9"/>
        <v>19.899999999999999</v>
      </c>
      <c r="L22" s="12">
        <f t="shared" ref="L22:L23" si="31">AA22</f>
        <v>32</v>
      </c>
      <c r="M22" s="12">
        <f t="shared" ref="M22:M23" si="32">AB22</f>
        <v>42.3</v>
      </c>
      <c r="N22" s="13">
        <f t="shared" ref="N22:N23" si="33">AC22</f>
        <v>57.8</v>
      </c>
      <c r="P22" s="3">
        <f t="shared" si="1"/>
        <v>2.1256281407035176</v>
      </c>
      <c r="Q22" t="s">
        <v>18</v>
      </c>
      <c r="R22">
        <f>VLOOKUP($Q22,Sheet1!$A:$M,R$1,FALSE)</f>
        <v>0.1</v>
      </c>
      <c r="S22">
        <f>VLOOKUP($Q22,Sheet1!$A:$M,S$1,FALSE)</f>
        <v>0.3</v>
      </c>
      <c r="T22">
        <f>VLOOKUP($Q22,Sheet1!$A:$M,T$1,FALSE)</f>
        <v>99.6</v>
      </c>
      <c r="U22">
        <f>VLOOKUP($Q22,Sheet1!$A:$M,U$1,FALSE)</f>
        <v>2.1</v>
      </c>
      <c r="V22">
        <f>VLOOKUP($Q22,Sheet1!$A:$M,V$1,FALSE)</f>
        <v>35</v>
      </c>
      <c r="W22">
        <f>VLOOKUP($Q22,Sheet1!$A:$M,W$1,FALSE)</f>
        <v>60.7</v>
      </c>
      <c r="X22">
        <f>VLOOKUP($Q22,Sheet1!$A:$M,X$1,FALSE)</f>
        <v>1.8</v>
      </c>
      <c r="Y22">
        <f>VLOOKUP($Q22,Sheet1!$A:$M,Y$1,FALSE)</f>
        <v>0</v>
      </c>
      <c r="Z22">
        <f>VLOOKUP($Q22,Sheet1!$A:$M,Z$1,FALSE)</f>
        <v>19.899999999999999</v>
      </c>
      <c r="AA22">
        <f>VLOOKUP($Q22,Sheet1!$A:$M,AA$1,FALSE)</f>
        <v>32</v>
      </c>
      <c r="AB22">
        <f>VLOOKUP($Q22,Sheet1!$A:$M,AB$1,FALSE)</f>
        <v>42.3</v>
      </c>
      <c r="AC22">
        <f>VLOOKUP($Q22,Sheet1!$A:$M,AC$1,FALSE)</f>
        <v>57.8</v>
      </c>
    </row>
    <row r="23" spans="1:29" x14ac:dyDescent="0.3">
      <c r="A23" s="4" t="s">
        <v>26</v>
      </c>
      <c r="B23" s="5" t="s">
        <v>17</v>
      </c>
      <c r="C23" s="6">
        <f t="shared" si="2"/>
        <v>0</v>
      </c>
      <c r="D23" s="6">
        <f t="shared" si="3"/>
        <v>0.2</v>
      </c>
      <c r="E23" s="6">
        <f t="shared" si="4"/>
        <v>1.1000000000000001</v>
      </c>
      <c r="F23" s="6">
        <f t="shared" si="5"/>
        <v>8.1</v>
      </c>
      <c r="G23" s="6">
        <f t="shared" si="6"/>
        <v>38.299999999999997</v>
      </c>
      <c r="H23" s="6">
        <f t="shared" si="7"/>
        <v>46.1</v>
      </c>
      <c r="I23" s="6">
        <f t="shared" si="8"/>
        <v>6.2</v>
      </c>
      <c r="J23" s="6">
        <f>T23</f>
        <v>99.7</v>
      </c>
      <c r="K23" s="6">
        <f t="shared" si="9"/>
        <v>24.9</v>
      </c>
      <c r="L23" s="6">
        <f t="shared" si="31"/>
        <v>45.6</v>
      </c>
      <c r="M23" s="6">
        <f t="shared" si="32"/>
        <v>61</v>
      </c>
      <c r="N23" s="7">
        <f t="shared" si="33"/>
        <v>81.900000000000006</v>
      </c>
      <c r="P23" s="3">
        <f t="shared" si="1"/>
        <v>2.4497991967871489</v>
      </c>
      <c r="Q23" t="s">
        <v>17</v>
      </c>
      <c r="R23">
        <f>VLOOKUP($Q23,Sheet1!$A:$M,R$1,FALSE)</f>
        <v>0</v>
      </c>
      <c r="S23">
        <f>VLOOKUP($Q23,Sheet1!$A:$M,S$1,FALSE)</f>
        <v>0.2</v>
      </c>
      <c r="T23">
        <f>VLOOKUP($Q23,Sheet1!$A:$M,T$1,FALSE)</f>
        <v>99.7</v>
      </c>
      <c r="U23">
        <f>VLOOKUP($Q23,Sheet1!$A:$M,U$1,FALSE)</f>
        <v>1.1000000000000001</v>
      </c>
      <c r="V23">
        <f>VLOOKUP($Q23,Sheet1!$A:$M,V$1,FALSE)</f>
        <v>8.1</v>
      </c>
      <c r="W23">
        <f>VLOOKUP($Q23,Sheet1!$A:$M,W$1,FALSE)</f>
        <v>38.299999999999997</v>
      </c>
      <c r="X23">
        <f>VLOOKUP($Q23,Sheet1!$A:$M,X$1,FALSE)</f>
        <v>46.1</v>
      </c>
      <c r="Y23">
        <f>VLOOKUP($Q23,Sheet1!$A:$M,Y$1,FALSE)</f>
        <v>6.2</v>
      </c>
      <c r="Z23">
        <f>VLOOKUP($Q23,Sheet1!$A:$M,Z$1,FALSE)</f>
        <v>24.9</v>
      </c>
      <c r="AA23">
        <f>VLOOKUP($Q23,Sheet1!$A:$M,AA$1,FALSE)</f>
        <v>45.6</v>
      </c>
      <c r="AB23">
        <f>VLOOKUP($Q23,Sheet1!$A:$M,AB$1,FALSE)</f>
        <v>61</v>
      </c>
      <c r="AC23">
        <f>VLOOKUP($Q23,Sheet1!$A:$M,AC$1,FALSE)</f>
        <v>81.900000000000006</v>
      </c>
    </row>
    <row r="24" spans="1:29" ht="15" thickBot="1" x14ac:dyDescent="0.35">
      <c r="A24" s="10" t="s">
        <v>60</v>
      </c>
      <c r="B24" s="11" t="s">
        <v>61</v>
      </c>
      <c r="C24" s="12">
        <f t="shared" ref="C24" si="34">R24</f>
        <v>0.7</v>
      </c>
      <c r="D24" s="12">
        <f t="shared" ref="D24" si="35">S24</f>
        <v>1.1000000000000001</v>
      </c>
      <c r="E24" s="12">
        <f t="shared" ref="E24" si="36">U24</f>
        <v>3.5</v>
      </c>
      <c r="F24" s="12">
        <f t="shared" ref="F24" si="37">V24</f>
        <v>13</v>
      </c>
      <c r="G24" s="12">
        <f t="shared" ref="G24" si="38">W24</f>
        <v>32.5</v>
      </c>
      <c r="H24" s="12">
        <f t="shared" ref="H24" si="39">X24</f>
        <v>25.7</v>
      </c>
      <c r="I24" s="12">
        <f t="shared" ref="I24" si="40">Y24</f>
        <v>23.4</v>
      </c>
      <c r="J24" s="12">
        <f>T24</f>
        <v>98.2</v>
      </c>
      <c r="K24" s="12">
        <f t="shared" ref="K24" si="41">Z24</f>
        <v>18.100000000000001</v>
      </c>
      <c r="L24" s="12">
        <f t="shared" ref="L24" si="42">AA24</f>
        <v>45</v>
      </c>
      <c r="M24" s="12">
        <f t="shared" ref="M24" si="43">AB24</f>
        <v>75.3</v>
      </c>
      <c r="N24" s="13">
        <f t="shared" ref="N24" si="44">AC24</f>
        <v>91.7</v>
      </c>
      <c r="P24" s="3">
        <f t="shared" si="1"/>
        <v>4.1602209944751376</v>
      </c>
      <c r="Q24" t="s">
        <v>59</v>
      </c>
      <c r="R24">
        <f>VLOOKUP($Q24,Sheet1!$A:$M,R$1,FALSE)</f>
        <v>0.7</v>
      </c>
      <c r="S24">
        <f>VLOOKUP($Q24,Sheet1!$A:$M,S$1,FALSE)</f>
        <v>1.1000000000000001</v>
      </c>
      <c r="T24">
        <f>VLOOKUP($Q24,Sheet1!$A:$M,T$1,FALSE)</f>
        <v>98.2</v>
      </c>
      <c r="U24">
        <f>VLOOKUP($Q24,Sheet1!$A:$M,U$1,FALSE)</f>
        <v>3.5</v>
      </c>
      <c r="V24">
        <f>VLOOKUP($Q24,Sheet1!$A:$M,V$1,FALSE)</f>
        <v>13</v>
      </c>
      <c r="W24">
        <f>VLOOKUP($Q24,Sheet1!$A:$M,W$1,FALSE)</f>
        <v>32.5</v>
      </c>
      <c r="X24">
        <f>VLOOKUP($Q24,Sheet1!$A:$M,X$1,FALSE)</f>
        <v>25.7</v>
      </c>
      <c r="Y24">
        <f>VLOOKUP($Q24,Sheet1!$A:$M,Y$1,FALSE)</f>
        <v>23.4</v>
      </c>
      <c r="Z24">
        <f>VLOOKUP($Q24,Sheet1!$A:$M,Z$1,FALSE)</f>
        <v>18.100000000000001</v>
      </c>
      <c r="AA24">
        <f>VLOOKUP($Q24,Sheet1!$A:$M,AA$1,FALSE)</f>
        <v>45</v>
      </c>
      <c r="AB24">
        <f>VLOOKUP($Q24,Sheet1!$A:$M,AB$1,FALSE)</f>
        <v>75.3</v>
      </c>
      <c r="AC24">
        <f>VLOOKUP($Q24,Sheet1!$A:$M,AC$1,FALSE)</f>
        <v>91.7</v>
      </c>
    </row>
    <row r="25" spans="1:29" x14ac:dyDescent="0.3">
      <c r="A25" s="4" t="s">
        <v>54</v>
      </c>
      <c r="B25" s="5" t="s">
        <v>55</v>
      </c>
      <c r="C25" s="6">
        <f t="shared" ref="C25:C26" si="45">R25</f>
        <v>0</v>
      </c>
      <c r="D25" s="6">
        <f t="shared" ref="D25:D26" si="46">S25</f>
        <v>0.1</v>
      </c>
      <c r="E25" s="6">
        <f t="shared" ref="E25:E26" si="47">U25</f>
        <v>1.6</v>
      </c>
      <c r="F25" s="6">
        <f t="shared" ref="F25:F26" si="48">V25</f>
        <v>64.5</v>
      </c>
      <c r="G25" s="6">
        <f t="shared" ref="G25:G26" si="49">W25</f>
        <v>33.299999999999997</v>
      </c>
      <c r="H25" s="6">
        <f t="shared" ref="H25:H26" si="50">X25</f>
        <v>0.4</v>
      </c>
      <c r="I25" s="6">
        <f t="shared" ref="I25:I26" si="51">Y25</f>
        <v>0</v>
      </c>
      <c r="J25" s="6">
        <f>T25</f>
        <v>99.9</v>
      </c>
      <c r="K25" s="6">
        <f t="shared" ref="K25:K26" si="52">Z25</f>
        <v>18</v>
      </c>
      <c r="L25" s="6">
        <f t="shared" ref="L25:L26" si="53">AA25</f>
        <v>27.4</v>
      </c>
      <c r="M25" s="6">
        <f t="shared" ref="M25:M26" si="54">AB25</f>
        <v>38</v>
      </c>
      <c r="N25" s="7">
        <f t="shared" ref="N25:N26" si="55">AC25</f>
        <v>55.2</v>
      </c>
      <c r="P25" s="3">
        <f t="shared" si="1"/>
        <v>2.1111111111111112</v>
      </c>
      <c r="Q25" t="s">
        <v>53</v>
      </c>
      <c r="R25">
        <f>VLOOKUP($Q25,Sheet1!$A:$M,R$1,FALSE)</f>
        <v>0</v>
      </c>
      <c r="S25">
        <f>VLOOKUP($Q25,Sheet1!$A:$M,S$1,FALSE)</f>
        <v>0.1</v>
      </c>
      <c r="T25">
        <f>VLOOKUP($Q25,Sheet1!$A:$M,T$1,FALSE)</f>
        <v>99.9</v>
      </c>
      <c r="U25">
        <f>VLOOKUP($Q25,Sheet1!$A:$M,U$1,FALSE)</f>
        <v>1.6</v>
      </c>
      <c r="V25">
        <f>VLOOKUP($Q25,Sheet1!$A:$M,V$1,FALSE)</f>
        <v>64.5</v>
      </c>
      <c r="W25">
        <f>VLOOKUP($Q25,Sheet1!$A:$M,W$1,FALSE)</f>
        <v>33.299999999999997</v>
      </c>
      <c r="X25">
        <f>VLOOKUP($Q25,Sheet1!$A:$M,X$1,FALSE)</f>
        <v>0.4</v>
      </c>
      <c r="Y25">
        <f>VLOOKUP($Q25,Sheet1!$A:$M,Y$1,FALSE)</f>
        <v>0</v>
      </c>
      <c r="Z25">
        <f>VLOOKUP($Q25,Sheet1!$A:$M,Z$1,FALSE)</f>
        <v>18</v>
      </c>
      <c r="AA25">
        <f>VLOOKUP($Q25,Sheet1!$A:$M,AA$1,FALSE)</f>
        <v>27.4</v>
      </c>
      <c r="AB25">
        <f>VLOOKUP($Q25,Sheet1!$A:$M,AB$1,FALSE)</f>
        <v>38</v>
      </c>
      <c r="AC25">
        <f>VLOOKUP($Q25,Sheet1!$A:$M,AC$1,FALSE)</f>
        <v>55.2</v>
      </c>
    </row>
    <row r="26" spans="1:29" ht="15" thickBot="1" x14ac:dyDescent="0.35">
      <c r="A26" s="10" t="s">
        <v>54</v>
      </c>
      <c r="B26" s="11" t="s">
        <v>56</v>
      </c>
      <c r="C26" s="12">
        <f t="shared" si="45"/>
        <v>0.2</v>
      </c>
      <c r="D26" s="12">
        <f t="shared" si="46"/>
        <v>0.5</v>
      </c>
      <c r="E26" s="12">
        <f t="shared" si="47"/>
        <v>2.8</v>
      </c>
      <c r="F26" s="12">
        <f t="shared" si="48"/>
        <v>40.5</v>
      </c>
      <c r="G26" s="12">
        <f t="shared" si="49"/>
        <v>52.1</v>
      </c>
      <c r="H26" s="12">
        <f t="shared" si="50"/>
        <v>3.9</v>
      </c>
      <c r="I26" s="12">
        <f t="shared" si="51"/>
        <v>0</v>
      </c>
      <c r="J26" s="12">
        <f>T26</f>
        <v>99.4</v>
      </c>
      <c r="K26" s="12">
        <f t="shared" si="52"/>
        <v>17.899999999999999</v>
      </c>
      <c r="L26" s="12">
        <f t="shared" si="53"/>
        <v>31.1</v>
      </c>
      <c r="M26" s="12">
        <f t="shared" si="54"/>
        <v>44</v>
      </c>
      <c r="N26" s="13">
        <f t="shared" si="55"/>
        <v>61.4</v>
      </c>
      <c r="P26" s="3">
        <f t="shared" si="1"/>
        <v>2.4581005586592179</v>
      </c>
      <c r="Q26" t="s">
        <v>52</v>
      </c>
      <c r="R26">
        <f>VLOOKUP($Q26,Sheet1!$A:$M,R$1,FALSE)</f>
        <v>0.2</v>
      </c>
      <c r="S26">
        <f>VLOOKUP($Q26,Sheet1!$A:$M,S$1,FALSE)</f>
        <v>0.5</v>
      </c>
      <c r="T26">
        <f>VLOOKUP($Q26,Sheet1!$A:$M,T$1,FALSE)</f>
        <v>99.4</v>
      </c>
      <c r="U26">
        <f>VLOOKUP($Q26,Sheet1!$A:$M,U$1,FALSE)</f>
        <v>2.8</v>
      </c>
      <c r="V26">
        <f>VLOOKUP($Q26,Sheet1!$A:$M,V$1,FALSE)</f>
        <v>40.5</v>
      </c>
      <c r="W26">
        <f>VLOOKUP($Q26,Sheet1!$A:$M,W$1,FALSE)</f>
        <v>52.1</v>
      </c>
      <c r="X26">
        <f>VLOOKUP($Q26,Sheet1!$A:$M,X$1,FALSE)</f>
        <v>3.9</v>
      </c>
      <c r="Y26">
        <f>VLOOKUP($Q26,Sheet1!$A:$M,Y$1,FALSE)</f>
        <v>0</v>
      </c>
      <c r="Z26">
        <f>VLOOKUP($Q26,Sheet1!$A:$M,Z$1,FALSE)</f>
        <v>17.899999999999999</v>
      </c>
      <c r="AA26">
        <f>VLOOKUP($Q26,Sheet1!$A:$M,AA$1,FALSE)</f>
        <v>31.1</v>
      </c>
      <c r="AB26">
        <f>VLOOKUP($Q26,Sheet1!$A:$M,AB$1,FALSE)</f>
        <v>44</v>
      </c>
      <c r="AC26">
        <f>VLOOKUP($Q26,Sheet1!$A:$M,AC$1,FALSE)</f>
        <v>61.4</v>
      </c>
    </row>
  </sheetData>
  <sortState xmlns:xlrd2="http://schemas.microsoft.com/office/spreadsheetml/2017/richdata2" ref="A2:AC4">
    <sortCondition ref="AB2:AB4"/>
  </sortState>
  <conditionalFormatting sqref="C2:J7 C9:J24">
    <cfRule type="colorScale" priority="30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7 K9:N24 P2:P7 P9:P2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7 P9:P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7 K9:N2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J25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N2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:N2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:J26">
    <cfRule type="colorScale" priority="18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N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6:N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N7 K9:N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J7 C9:J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P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8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N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:N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N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J8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N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6">
    <cfRule type="colorScale" priority="1">
      <colorScale>
        <cfvo type="min"/>
        <cfvo type="max"/>
        <color rgb="FFFCFCFF"/>
        <color rgb="FF63BE7B"/>
      </colorScale>
    </cfRule>
  </conditionalFormatting>
  <conditionalFormatting sqref="J2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A26" sqref="A26"/>
    </sheetView>
  </sheetViews>
  <sheetFormatPr defaultRowHeight="14.4" x14ac:dyDescent="0.3"/>
  <cols>
    <col min="1" max="1" width="30.5546875" bestFit="1" customWidth="1"/>
    <col min="2" max="2" width="5.44140625" bestFit="1" customWidth="1"/>
    <col min="3" max="3" width="11.77734375" bestFit="1" customWidth="1"/>
    <col min="4" max="4" width="9.88671875" bestFit="1" customWidth="1"/>
    <col min="5" max="9" width="6.5546875" bestFit="1" customWidth="1"/>
    <col min="10" max="12" width="5" bestFit="1" customWidth="1"/>
    <col min="13" max="13" width="6.33203125" bestFit="1" customWidth="1"/>
  </cols>
  <sheetData>
    <row r="1" spans="1:13" x14ac:dyDescent="0.3">
      <c r="A1" t="s">
        <v>0</v>
      </c>
      <c r="B1" t="s">
        <v>3</v>
      </c>
      <c r="C1" t="s">
        <v>2</v>
      </c>
      <c r="D1" t="s">
        <v>1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8</v>
      </c>
      <c r="B2">
        <v>0.3</v>
      </c>
      <c r="C2">
        <v>0.3</v>
      </c>
      <c r="D2">
        <v>99.4</v>
      </c>
      <c r="E2">
        <v>1.7</v>
      </c>
      <c r="F2">
        <v>84.1</v>
      </c>
      <c r="G2">
        <v>13.6</v>
      </c>
      <c r="H2">
        <v>0</v>
      </c>
      <c r="I2">
        <v>0</v>
      </c>
      <c r="J2">
        <v>20.9</v>
      </c>
      <c r="K2">
        <v>27.4</v>
      </c>
      <c r="L2">
        <v>31.2</v>
      </c>
      <c r="M2">
        <v>37.799999999999997</v>
      </c>
    </row>
    <row r="3" spans="1:13" x14ac:dyDescent="0.3">
      <c r="A3" t="s">
        <v>9</v>
      </c>
      <c r="B3">
        <v>0.5</v>
      </c>
      <c r="C3">
        <v>0.7</v>
      </c>
      <c r="D3">
        <v>98.7</v>
      </c>
      <c r="E3">
        <v>18.899999999999999</v>
      </c>
      <c r="F3">
        <v>79.900000000000006</v>
      </c>
      <c r="G3">
        <v>0</v>
      </c>
      <c r="H3">
        <v>0</v>
      </c>
      <c r="I3">
        <v>0</v>
      </c>
      <c r="J3">
        <v>11</v>
      </c>
      <c r="K3">
        <v>18.399999999999999</v>
      </c>
      <c r="L3">
        <v>22.3</v>
      </c>
      <c r="M3">
        <v>28.8</v>
      </c>
    </row>
    <row r="4" spans="1:13" x14ac:dyDescent="0.3">
      <c r="A4" t="s">
        <v>10</v>
      </c>
      <c r="B4">
        <v>0</v>
      </c>
      <c r="C4">
        <v>1.2</v>
      </c>
      <c r="D4">
        <v>98.8</v>
      </c>
      <c r="E4">
        <v>98.8</v>
      </c>
      <c r="F4">
        <v>0</v>
      </c>
      <c r="G4">
        <v>0</v>
      </c>
      <c r="H4">
        <v>0</v>
      </c>
      <c r="I4">
        <v>0</v>
      </c>
      <c r="J4">
        <v>6</v>
      </c>
      <c r="K4">
        <v>8.6999999999999993</v>
      </c>
      <c r="L4">
        <v>12.4</v>
      </c>
      <c r="M4">
        <v>14.8</v>
      </c>
    </row>
    <row r="5" spans="1:13" x14ac:dyDescent="0.3">
      <c r="A5" t="s">
        <v>11</v>
      </c>
      <c r="B5">
        <v>17.7</v>
      </c>
      <c r="C5">
        <v>72.8</v>
      </c>
      <c r="D5">
        <v>9.5</v>
      </c>
      <c r="E5">
        <v>9.5</v>
      </c>
      <c r="F5">
        <v>0</v>
      </c>
      <c r="G5">
        <v>0</v>
      </c>
      <c r="H5">
        <v>0</v>
      </c>
      <c r="I5">
        <v>0</v>
      </c>
      <c r="J5">
        <v>5.2</v>
      </c>
      <c r="K5">
        <v>7.1</v>
      </c>
      <c r="L5">
        <v>9</v>
      </c>
      <c r="M5">
        <v>13</v>
      </c>
    </row>
    <row r="6" spans="1:13" x14ac:dyDescent="0.3">
      <c r="A6" t="s">
        <v>12</v>
      </c>
      <c r="B6">
        <v>1.6</v>
      </c>
      <c r="C6">
        <v>2.7</v>
      </c>
      <c r="D6">
        <v>95.7</v>
      </c>
      <c r="E6">
        <v>95.7</v>
      </c>
      <c r="F6">
        <v>0</v>
      </c>
      <c r="G6">
        <v>0</v>
      </c>
      <c r="H6">
        <v>0</v>
      </c>
      <c r="I6">
        <v>0</v>
      </c>
      <c r="J6">
        <v>6.4</v>
      </c>
      <c r="K6">
        <v>8.1</v>
      </c>
      <c r="L6">
        <v>9.3000000000000007</v>
      </c>
      <c r="M6">
        <v>11.9</v>
      </c>
    </row>
    <row r="7" spans="1:13" x14ac:dyDescent="0.3">
      <c r="A7" t="s">
        <v>13</v>
      </c>
      <c r="B7">
        <v>0</v>
      </c>
      <c r="C7">
        <v>0</v>
      </c>
      <c r="D7">
        <v>100</v>
      </c>
      <c r="E7">
        <v>0.2</v>
      </c>
      <c r="F7">
        <v>88.2</v>
      </c>
      <c r="G7">
        <v>11.5</v>
      </c>
      <c r="H7">
        <v>0</v>
      </c>
      <c r="I7">
        <v>0</v>
      </c>
      <c r="J7">
        <v>22.7</v>
      </c>
      <c r="K7">
        <v>27.5</v>
      </c>
      <c r="L7">
        <v>31.5</v>
      </c>
      <c r="M7">
        <v>40</v>
      </c>
    </row>
    <row r="8" spans="1:13" x14ac:dyDescent="0.3">
      <c r="A8" t="s">
        <v>14</v>
      </c>
      <c r="B8">
        <v>0.1</v>
      </c>
      <c r="C8">
        <v>0.2</v>
      </c>
      <c r="D8">
        <v>99.7</v>
      </c>
      <c r="E8">
        <v>0.7</v>
      </c>
      <c r="F8">
        <v>28.4</v>
      </c>
      <c r="G8">
        <v>66.599999999999994</v>
      </c>
      <c r="H8">
        <v>3.9</v>
      </c>
      <c r="I8">
        <v>0</v>
      </c>
      <c r="J8">
        <v>23.4</v>
      </c>
      <c r="K8">
        <v>34.1</v>
      </c>
      <c r="L8">
        <v>44.6</v>
      </c>
      <c r="M8">
        <v>50.3</v>
      </c>
    </row>
    <row r="9" spans="1:13" x14ac:dyDescent="0.3">
      <c r="A9" t="s">
        <v>15</v>
      </c>
      <c r="B9">
        <v>0.1</v>
      </c>
      <c r="C9">
        <v>0.4</v>
      </c>
      <c r="D9">
        <v>99.5</v>
      </c>
      <c r="E9">
        <v>3.1</v>
      </c>
      <c r="F9">
        <v>46.3</v>
      </c>
      <c r="G9">
        <v>50.2</v>
      </c>
      <c r="H9">
        <v>0</v>
      </c>
      <c r="I9">
        <v>0</v>
      </c>
      <c r="J9">
        <v>17.600000000000001</v>
      </c>
      <c r="K9">
        <v>30</v>
      </c>
      <c r="L9">
        <v>35.4</v>
      </c>
      <c r="M9">
        <v>43.6</v>
      </c>
    </row>
    <row r="10" spans="1:13" x14ac:dyDescent="0.3">
      <c r="A10" t="s">
        <v>16</v>
      </c>
      <c r="B10">
        <v>0.3</v>
      </c>
      <c r="C10">
        <v>0.5</v>
      </c>
      <c r="D10">
        <v>99.1</v>
      </c>
      <c r="E10">
        <v>3.7</v>
      </c>
      <c r="F10">
        <v>30.9</v>
      </c>
      <c r="G10">
        <v>64.5</v>
      </c>
      <c r="H10">
        <v>0</v>
      </c>
      <c r="I10">
        <v>0</v>
      </c>
      <c r="J10">
        <v>17.5</v>
      </c>
      <c r="K10">
        <v>31.3</v>
      </c>
      <c r="L10">
        <v>35.9</v>
      </c>
      <c r="M10">
        <v>45.1</v>
      </c>
    </row>
    <row r="11" spans="1:13" x14ac:dyDescent="0.3">
      <c r="A11" t="s">
        <v>17</v>
      </c>
      <c r="B11">
        <v>0</v>
      </c>
      <c r="C11">
        <v>0.2</v>
      </c>
      <c r="D11">
        <v>99.7</v>
      </c>
      <c r="E11">
        <v>1.1000000000000001</v>
      </c>
      <c r="F11">
        <v>8.1</v>
      </c>
      <c r="G11">
        <v>38.299999999999997</v>
      </c>
      <c r="H11">
        <v>46.1</v>
      </c>
      <c r="I11">
        <v>6.2</v>
      </c>
      <c r="J11">
        <v>24.9</v>
      </c>
      <c r="K11">
        <v>45.6</v>
      </c>
      <c r="L11">
        <v>61</v>
      </c>
      <c r="M11">
        <v>81.900000000000006</v>
      </c>
    </row>
    <row r="12" spans="1:13" x14ac:dyDescent="0.3">
      <c r="A12" t="s">
        <v>18</v>
      </c>
      <c r="B12">
        <v>0.1</v>
      </c>
      <c r="C12">
        <v>0.3</v>
      </c>
      <c r="D12">
        <v>99.6</v>
      </c>
      <c r="E12">
        <v>2.1</v>
      </c>
      <c r="F12">
        <v>35</v>
      </c>
      <c r="G12">
        <v>60.7</v>
      </c>
      <c r="H12">
        <v>1.8</v>
      </c>
      <c r="I12">
        <v>0</v>
      </c>
      <c r="J12">
        <v>19.899999999999999</v>
      </c>
      <c r="K12">
        <v>32</v>
      </c>
      <c r="L12">
        <v>42.3</v>
      </c>
      <c r="M12">
        <v>57.8</v>
      </c>
    </row>
    <row r="13" spans="1:13" x14ac:dyDescent="0.3">
      <c r="A13" t="s">
        <v>19</v>
      </c>
      <c r="B13">
        <v>62.4</v>
      </c>
      <c r="C13">
        <v>33.9</v>
      </c>
      <c r="D13">
        <v>3.7</v>
      </c>
      <c r="E13">
        <v>3.7</v>
      </c>
      <c r="F13">
        <v>0</v>
      </c>
      <c r="G13">
        <v>0</v>
      </c>
      <c r="H13">
        <v>0</v>
      </c>
      <c r="I13">
        <v>0</v>
      </c>
      <c r="J13">
        <v>5.0999999999999996</v>
      </c>
      <c r="K13">
        <v>6.1</v>
      </c>
      <c r="L13">
        <v>9.6</v>
      </c>
      <c r="M13">
        <v>15.2</v>
      </c>
    </row>
    <row r="14" spans="1:13" x14ac:dyDescent="0.3">
      <c r="A14" t="s">
        <v>20</v>
      </c>
      <c r="B14">
        <v>0</v>
      </c>
      <c r="C14">
        <v>0.2</v>
      </c>
      <c r="D14">
        <v>99.7</v>
      </c>
      <c r="E14">
        <v>18.399999999999999</v>
      </c>
      <c r="F14">
        <v>70.599999999999994</v>
      </c>
      <c r="G14">
        <v>10.7</v>
      </c>
      <c r="H14">
        <v>0</v>
      </c>
      <c r="I14">
        <v>0</v>
      </c>
      <c r="J14">
        <v>10.9</v>
      </c>
      <c r="K14">
        <v>21.5</v>
      </c>
      <c r="L14">
        <v>32.700000000000003</v>
      </c>
      <c r="M14">
        <v>53.2</v>
      </c>
    </row>
    <row r="15" spans="1:13" x14ac:dyDescent="0.3">
      <c r="A15" t="s">
        <v>21</v>
      </c>
      <c r="B15">
        <v>0.4</v>
      </c>
      <c r="C15">
        <v>0.4</v>
      </c>
      <c r="D15">
        <v>99.2</v>
      </c>
      <c r="E15">
        <v>2.6</v>
      </c>
      <c r="F15">
        <v>21.2</v>
      </c>
      <c r="G15">
        <v>74.900000000000006</v>
      </c>
      <c r="H15">
        <v>0.6</v>
      </c>
      <c r="I15">
        <v>0</v>
      </c>
      <c r="J15">
        <v>21</v>
      </c>
      <c r="K15">
        <v>33.9</v>
      </c>
      <c r="L15">
        <v>41.4</v>
      </c>
      <c r="M15">
        <v>49.6</v>
      </c>
    </row>
    <row r="16" spans="1:13" x14ac:dyDescent="0.3">
      <c r="A16" t="s">
        <v>22</v>
      </c>
      <c r="B16">
        <v>0</v>
      </c>
      <c r="C16">
        <v>1.1000000000000001</v>
      </c>
      <c r="D16">
        <v>98.9</v>
      </c>
      <c r="E16">
        <v>78.400000000000006</v>
      </c>
      <c r="F16">
        <v>20.5</v>
      </c>
      <c r="G16">
        <v>0</v>
      </c>
      <c r="H16">
        <v>0</v>
      </c>
      <c r="I16">
        <v>0</v>
      </c>
      <c r="J16">
        <v>7.2</v>
      </c>
      <c r="K16">
        <v>12.2</v>
      </c>
      <c r="L16">
        <v>18.5</v>
      </c>
      <c r="M16">
        <v>29.4</v>
      </c>
    </row>
    <row r="17" spans="1:13" x14ac:dyDescent="0.3">
      <c r="A17" t="s">
        <v>23</v>
      </c>
      <c r="B17">
        <v>0.4</v>
      </c>
      <c r="C17">
        <v>0.5</v>
      </c>
      <c r="D17">
        <v>99.1</v>
      </c>
      <c r="E17">
        <v>5.0999999999999996</v>
      </c>
      <c r="F17">
        <v>91.9</v>
      </c>
      <c r="G17">
        <v>2.1</v>
      </c>
      <c r="H17">
        <v>0</v>
      </c>
      <c r="I17">
        <v>0</v>
      </c>
      <c r="J17">
        <v>14.9</v>
      </c>
      <c r="K17">
        <v>23.7</v>
      </c>
      <c r="L17">
        <v>29</v>
      </c>
      <c r="M17">
        <v>37.200000000000003</v>
      </c>
    </row>
    <row r="18" spans="1:13" x14ac:dyDescent="0.3">
      <c r="A18" t="s">
        <v>24</v>
      </c>
      <c r="B18">
        <v>0.3</v>
      </c>
      <c r="C18">
        <v>0.7</v>
      </c>
      <c r="D18">
        <v>99</v>
      </c>
      <c r="E18">
        <v>3.9</v>
      </c>
      <c r="F18">
        <v>41.8</v>
      </c>
      <c r="G18">
        <v>53.3</v>
      </c>
      <c r="H18">
        <v>0</v>
      </c>
      <c r="I18">
        <v>0</v>
      </c>
      <c r="J18">
        <v>17</v>
      </c>
      <c r="K18">
        <v>30.3</v>
      </c>
      <c r="L18">
        <v>34.6</v>
      </c>
      <c r="M18">
        <v>40.799999999999997</v>
      </c>
    </row>
    <row r="19" spans="1:13" x14ac:dyDescent="0.3">
      <c r="A19" t="s">
        <v>25</v>
      </c>
      <c r="B19">
        <v>0.5</v>
      </c>
      <c r="C19">
        <v>0.8</v>
      </c>
      <c r="D19">
        <v>98.8</v>
      </c>
      <c r="E19">
        <v>8.6999999999999993</v>
      </c>
      <c r="F19">
        <v>90.1</v>
      </c>
      <c r="G19">
        <v>0</v>
      </c>
      <c r="H19">
        <v>0</v>
      </c>
      <c r="I19">
        <v>0</v>
      </c>
      <c r="J19">
        <v>13.1</v>
      </c>
      <c r="K19">
        <v>20.2</v>
      </c>
      <c r="L19">
        <v>24.3</v>
      </c>
      <c r="M19">
        <v>28.1</v>
      </c>
    </row>
    <row r="20" spans="1:13" x14ac:dyDescent="0.3">
      <c r="A20" t="s">
        <v>52</v>
      </c>
      <c r="B20">
        <v>0.2</v>
      </c>
      <c r="C20">
        <v>0.5</v>
      </c>
      <c r="D20">
        <v>99.4</v>
      </c>
      <c r="E20">
        <v>2.8</v>
      </c>
      <c r="F20">
        <v>40.5</v>
      </c>
      <c r="G20">
        <v>52.1</v>
      </c>
      <c r="H20">
        <v>3.9</v>
      </c>
      <c r="I20">
        <v>0</v>
      </c>
      <c r="J20">
        <v>17.899999999999999</v>
      </c>
      <c r="K20">
        <v>31.1</v>
      </c>
      <c r="L20">
        <v>44</v>
      </c>
      <c r="M20">
        <v>61.4</v>
      </c>
    </row>
    <row r="21" spans="1:13" x14ac:dyDescent="0.3">
      <c r="A21" t="s">
        <v>53</v>
      </c>
      <c r="B21">
        <v>0</v>
      </c>
      <c r="C21">
        <v>0.1</v>
      </c>
      <c r="D21">
        <v>99.9</v>
      </c>
      <c r="E21">
        <v>1.6</v>
      </c>
      <c r="F21">
        <v>64.5</v>
      </c>
      <c r="G21">
        <v>33.299999999999997</v>
      </c>
      <c r="H21">
        <v>0.4</v>
      </c>
      <c r="I21">
        <v>0</v>
      </c>
      <c r="J21">
        <v>18</v>
      </c>
      <c r="K21">
        <v>27.4</v>
      </c>
      <c r="L21">
        <v>38</v>
      </c>
      <c r="M21">
        <v>55.2</v>
      </c>
    </row>
    <row r="22" spans="1:13" x14ac:dyDescent="0.3">
      <c r="A22" t="s">
        <v>57</v>
      </c>
      <c r="B22">
        <v>1.1000000000000001</v>
      </c>
      <c r="C22">
        <v>3.9</v>
      </c>
      <c r="D22">
        <v>95.1</v>
      </c>
      <c r="E22">
        <v>12.9</v>
      </c>
      <c r="F22">
        <v>81.8</v>
      </c>
      <c r="G22">
        <v>0.4</v>
      </c>
      <c r="H22">
        <v>0</v>
      </c>
      <c r="I22">
        <v>0</v>
      </c>
      <c r="J22">
        <v>9.1</v>
      </c>
      <c r="K22">
        <v>20.399999999999999</v>
      </c>
      <c r="L22">
        <v>25.8</v>
      </c>
      <c r="M22">
        <v>36.700000000000003</v>
      </c>
    </row>
    <row r="23" spans="1:13" x14ac:dyDescent="0.3">
      <c r="A23" t="s">
        <v>58</v>
      </c>
      <c r="B23">
        <v>3.1</v>
      </c>
      <c r="C23">
        <v>25</v>
      </c>
      <c r="D23">
        <v>71.900000000000006</v>
      </c>
      <c r="E23">
        <v>71.8</v>
      </c>
      <c r="F23">
        <v>0.1</v>
      </c>
      <c r="G23">
        <v>0</v>
      </c>
      <c r="H23">
        <v>0</v>
      </c>
      <c r="I23">
        <v>0</v>
      </c>
      <c r="J23">
        <v>5.2</v>
      </c>
      <c r="K23">
        <v>6.9</v>
      </c>
      <c r="L23">
        <v>10.9</v>
      </c>
      <c r="M23">
        <v>18.8</v>
      </c>
    </row>
    <row r="24" spans="1:13" x14ac:dyDescent="0.3">
      <c r="A24" t="s">
        <v>66</v>
      </c>
      <c r="B24">
        <v>1.3</v>
      </c>
      <c r="C24">
        <v>6.2</v>
      </c>
      <c r="D24">
        <v>92.5</v>
      </c>
      <c r="E24">
        <v>92.4</v>
      </c>
      <c r="F24">
        <v>0.1</v>
      </c>
      <c r="G24">
        <v>0</v>
      </c>
      <c r="H24">
        <v>0</v>
      </c>
      <c r="I24">
        <v>0</v>
      </c>
      <c r="J24">
        <v>5.6</v>
      </c>
      <c r="K24">
        <v>8.1</v>
      </c>
      <c r="L24">
        <v>11.7</v>
      </c>
      <c r="M24">
        <v>17.5</v>
      </c>
    </row>
    <row r="25" spans="1:13" x14ac:dyDescent="0.3">
      <c r="A25" t="s">
        <v>59</v>
      </c>
      <c r="B25">
        <v>0.7</v>
      </c>
      <c r="C25">
        <v>1.1000000000000001</v>
      </c>
      <c r="D25">
        <v>98.2</v>
      </c>
      <c r="E25">
        <v>3.5</v>
      </c>
      <c r="F25">
        <v>13</v>
      </c>
      <c r="G25">
        <v>32.5</v>
      </c>
      <c r="H25">
        <v>25.7</v>
      </c>
      <c r="I25">
        <v>23.4</v>
      </c>
      <c r="J25">
        <v>18.100000000000001</v>
      </c>
      <c r="K25">
        <v>45</v>
      </c>
      <c r="L25">
        <v>75.3</v>
      </c>
      <c r="M25">
        <v>91.7</v>
      </c>
    </row>
    <row r="26" spans="1:13" x14ac:dyDescent="0.3">
      <c r="A26" t="s">
        <v>68</v>
      </c>
      <c r="B26">
        <v>32.299999999999997</v>
      </c>
      <c r="C26">
        <v>2.4</v>
      </c>
      <c r="D26">
        <v>65.400000000000006</v>
      </c>
      <c r="E26">
        <v>7.1</v>
      </c>
      <c r="F26">
        <v>53.7</v>
      </c>
      <c r="G26">
        <v>4.5999999999999996</v>
      </c>
      <c r="H26">
        <v>0</v>
      </c>
      <c r="I26">
        <v>0</v>
      </c>
      <c r="J26">
        <v>10.3</v>
      </c>
      <c r="K26">
        <v>24.2</v>
      </c>
      <c r="L26">
        <v>30.5</v>
      </c>
      <c r="M26">
        <v>36.4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vhtsum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2021-02-22T17:46:45Z</dcterms:created>
  <dcterms:modified xsi:type="dcterms:W3CDTF">2021-02-23T23:13:34Z</dcterms:modified>
</cp:coreProperties>
</file>