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idar\output\"/>
    </mc:Choice>
  </mc:AlternateContent>
  <xr:revisionPtr revIDLastSave="0" documentId="13_ncr:1_{2B11C3CD-F365-42E4-B3C1-577D7908ABA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vhtsum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1" l="1"/>
  <c r="P2" i="1" s="1"/>
  <c r="AF2" i="1"/>
  <c r="O2" i="1" s="1"/>
  <c r="AE2" i="1"/>
  <c r="N2" i="1" s="1"/>
  <c r="R2" i="1" s="1"/>
  <c r="AD2" i="1"/>
  <c r="M2" i="1" s="1"/>
  <c r="AC2" i="1"/>
  <c r="AB2" i="1"/>
  <c r="K2" i="1" s="1"/>
  <c r="AA2" i="1"/>
  <c r="I2" i="1" s="1"/>
  <c r="Z2" i="1"/>
  <c r="H2" i="1" s="1"/>
  <c r="Y2" i="1"/>
  <c r="G2" i="1" s="1"/>
  <c r="X2" i="1"/>
  <c r="F2" i="1" s="1"/>
  <c r="W2" i="1"/>
  <c r="V2" i="1"/>
  <c r="J2" i="1" s="1"/>
  <c r="U2" i="1"/>
  <c r="D2" i="1" s="1"/>
  <c r="T2" i="1"/>
  <c r="C2" i="1" s="1"/>
  <c r="L2" i="1"/>
  <c r="E2" i="1"/>
  <c r="AG12" i="1"/>
  <c r="P12" i="1" s="1"/>
  <c r="AF12" i="1"/>
  <c r="O12" i="1" s="1"/>
  <c r="AE12" i="1"/>
  <c r="N12" i="1" s="1"/>
  <c r="AD12" i="1"/>
  <c r="M12" i="1" s="1"/>
  <c r="AC12" i="1"/>
  <c r="AB12" i="1"/>
  <c r="K12" i="1" s="1"/>
  <c r="AA12" i="1"/>
  <c r="I12" i="1" s="1"/>
  <c r="Z12" i="1"/>
  <c r="H12" i="1" s="1"/>
  <c r="Y12" i="1"/>
  <c r="G12" i="1" s="1"/>
  <c r="X12" i="1"/>
  <c r="F12" i="1" s="1"/>
  <c r="W12" i="1"/>
  <c r="E12" i="1" s="1"/>
  <c r="V12" i="1"/>
  <c r="J12" i="1" s="1"/>
  <c r="U12" i="1"/>
  <c r="D12" i="1" s="1"/>
  <c r="T12" i="1"/>
  <c r="C12" i="1" s="1"/>
  <c r="L12" i="1"/>
  <c r="AG11" i="1"/>
  <c r="P11" i="1" s="1"/>
  <c r="AF11" i="1"/>
  <c r="AE11" i="1"/>
  <c r="AD11" i="1"/>
  <c r="M11" i="1" s="1"/>
  <c r="AC11" i="1"/>
  <c r="L11" i="1" s="1"/>
  <c r="AB11" i="1"/>
  <c r="K11" i="1" s="1"/>
  <c r="AA11" i="1"/>
  <c r="I11" i="1" s="1"/>
  <c r="Z11" i="1"/>
  <c r="H11" i="1" s="1"/>
  <c r="Y11" i="1"/>
  <c r="G11" i="1" s="1"/>
  <c r="X11" i="1"/>
  <c r="F11" i="1" s="1"/>
  <c r="W11" i="1"/>
  <c r="V11" i="1"/>
  <c r="J11" i="1" s="1"/>
  <c r="U11" i="1"/>
  <c r="D11" i="1" s="1"/>
  <c r="T11" i="1"/>
  <c r="C11" i="1" s="1"/>
  <c r="O11" i="1"/>
  <c r="N11" i="1"/>
  <c r="E11" i="1"/>
  <c r="AG46" i="1"/>
  <c r="P46" i="1" s="1"/>
  <c r="AF46" i="1"/>
  <c r="O46" i="1" s="1"/>
  <c r="AE46" i="1"/>
  <c r="N46" i="1" s="1"/>
  <c r="AD46" i="1"/>
  <c r="M46" i="1" s="1"/>
  <c r="AC46" i="1"/>
  <c r="L46" i="1" s="1"/>
  <c r="AB46" i="1"/>
  <c r="K46" i="1" s="1"/>
  <c r="AA46" i="1"/>
  <c r="I46" i="1" s="1"/>
  <c r="Z46" i="1"/>
  <c r="H46" i="1" s="1"/>
  <c r="Y46" i="1"/>
  <c r="G46" i="1" s="1"/>
  <c r="X46" i="1"/>
  <c r="F46" i="1" s="1"/>
  <c r="W46" i="1"/>
  <c r="E46" i="1" s="1"/>
  <c r="V46" i="1"/>
  <c r="J46" i="1" s="1"/>
  <c r="U46" i="1"/>
  <c r="D46" i="1" s="1"/>
  <c r="T46" i="1"/>
  <c r="C46" i="1" s="1"/>
  <c r="AG44" i="1"/>
  <c r="P44" i="1" s="1"/>
  <c r="AF44" i="1"/>
  <c r="O44" i="1" s="1"/>
  <c r="AE44" i="1"/>
  <c r="N44" i="1" s="1"/>
  <c r="AD44" i="1"/>
  <c r="M44" i="1" s="1"/>
  <c r="AC44" i="1"/>
  <c r="L44" i="1" s="1"/>
  <c r="AB44" i="1"/>
  <c r="K44" i="1" s="1"/>
  <c r="AA44" i="1"/>
  <c r="I44" i="1" s="1"/>
  <c r="Z44" i="1"/>
  <c r="H44" i="1" s="1"/>
  <c r="Y44" i="1"/>
  <c r="G44" i="1" s="1"/>
  <c r="X44" i="1"/>
  <c r="F44" i="1" s="1"/>
  <c r="W44" i="1"/>
  <c r="E44" i="1" s="1"/>
  <c r="V44" i="1"/>
  <c r="J44" i="1" s="1"/>
  <c r="U44" i="1"/>
  <c r="D44" i="1" s="1"/>
  <c r="T44" i="1"/>
  <c r="C44" i="1" s="1"/>
  <c r="AG45" i="1"/>
  <c r="P45" i="1" s="1"/>
  <c r="AF45" i="1"/>
  <c r="O45" i="1" s="1"/>
  <c r="AE45" i="1"/>
  <c r="N45" i="1" s="1"/>
  <c r="AD45" i="1"/>
  <c r="M45" i="1" s="1"/>
  <c r="AC45" i="1"/>
  <c r="L45" i="1" s="1"/>
  <c r="AB45" i="1"/>
  <c r="AA45" i="1"/>
  <c r="I45" i="1" s="1"/>
  <c r="Z45" i="1"/>
  <c r="H45" i="1" s="1"/>
  <c r="Y45" i="1"/>
  <c r="G45" i="1" s="1"/>
  <c r="X45" i="1"/>
  <c r="F45" i="1" s="1"/>
  <c r="W45" i="1"/>
  <c r="E45" i="1" s="1"/>
  <c r="V45" i="1"/>
  <c r="J45" i="1" s="1"/>
  <c r="U45" i="1"/>
  <c r="D45" i="1" s="1"/>
  <c r="T45" i="1"/>
  <c r="C45" i="1" s="1"/>
  <c r="K45" i="1"/>
  <c r="AG47" i="1"/>
  <c r="P47" i="1" s="1"/>
  <c r="AF47" i="1"/>
  <c r="O47" i="1" s="1"/>
  <c r="AE47" i="1"/>
  <c r="N47" i="1" s="1"/>
  <c r="AD47" i="1"/>
  <c r="M47" i="1" s="1"/>
  <c r="AC47" i="1"/>
  <c r="L47" i="1" s="1"/>
  <c r="AB47" i="1"/>
  <c r="K47" i="1" s="1"/>
  <c r="AA47" i="1"/>
  <c r="I47" i="1" s="1"/>
  <c r="Z47" i="1"/>
  <c r="H47" i="1" s="1"/>
  <c r="Y47" i="1"/>
  <c r="G47" i="1" s="1"/>
  <c r="X47" i="1"/>
  <c r="F47" i="1" s="1"/>
  <c r="W47" i="1"/>
  <c r="E47" i="1" s="1"/>
  <c r="V47" i="1"/>
  <c r="J47" i="1" s="1"/>
  <c r="U47" i="1"/>
  <c r="D47" i="1" s="1"/>
  <c r="T47" i="1"/>
  <c r="C47" i="1" s="1"/>
  <c r="R12" i="1" l="1"/>
  <c r="R11" i="1"/>
  <c r="R44" i="1"/>
  <c r="R46" i="1"/>
  <c r="R47" i="1"/>
  <c r="R45" i="1"/>
  <c r="AG7" i="1"/>
  <c r="P7" i="1" s="1"/>
  <c r="AF7" i="1"/>
  <c r="O7" i="1" s="1"/>
  <c r="AE7" i="1"/>
  <c r="N7" i="1" s="1"/>
  <c r="AD7" i="1"/>
  <c r="M7" i="1" s="1"/>
  <c r="AC7" i="1"/>
  <c r="L7" i="1" s="1"/>
  <c r="AB7" i="1"/>
  <c r="K7" i="1" s="1"/>
  <c r="AA7" i="1"/>
  <c r="I7" i="1" s="1"/>
  <c r="Z7" i="1"/>
  <c r="H7" i="1" s="1"/>
  <c r="Y7" i="1"/>
  <c r="G7" i="1" s="1"/>
  <c r="X7" i="1"/>
  <c r="F7" i="1" s="1"/>
  <c r="W7" i="1"/>
  <c r="E7" i="1" s="1"/>
  <c r="V7" i="1"/>
  <c r="J7" i="1" s="1"/>
  <c r="U7" i="1"/>
  <c r="D7" i="1" s="1"/>
  <c r="T7" i="1"/>
  <c r="C7" i="1" s="1"/>
  <c r="AG6" i="1"/>
  <c r="P6" i="1" s="1"/>
  <c r="AF6" i="1"/>
  <c r="O6" i="1" s="1"/>
  <c r="AE6" i="1"/>
  <c r="N6" i="1" s="1"/>
  <c r="AD6" i="1"/>
  <c r="M6" i="1" s="1"/>
  <c r="AC6" i="1"/>
  <c r="L6" i="1" s="1"/>
  <c r="AB6" i="1"/>
  <c r="K6" i="1" s="1"/>
  <c r="AA6" i="1"/>
  <c r="I6" i="1" s="1"/>
  <c r="Z6" i="1"/>
  <c r="H6" i="1" s="1"/>
  <c r="Y6" i="1"/>
  <c r="G6" i="1" s="1"/>
  <c r="X6" i="1"/>
  <c r="F6" i="1" s="1"/>
  <c r="W6" i="1"/>
  <c r="E6" i="1" s="1"/>
  <c r="V6" i="1"/>
  <c r="J6" i="1" s="1"/>
  <c r="U6" i="1"/>
  <c r="D6" i="1" s="1"/>
  <c r="T6" i="1"/>
  <c r="C6" i="1" s="1"/>
  <c r="AG5" i="1"/>
  <c r="P5" i="1" s="1"/>
  <c r="AF5" i="1"/>
  <c r="O5" i="1" s="1"/>
  <c r="AE5" i="1"/>
  <c r="N5" i="1" s="1"/>
  <c r="AD5" i="1"/>
  <c r="M5" i="1" s="1"/>
  <c r="AC5" i="1"/>
  <c r="L5" i="1" s="1"/>
  <c r="AB5" i="1"/>
  <c r="K5" i="1" s="1"/>
  <c r="AA5" i="1"/>
  <c r="I5" i="1" s="1"/>
  <c r="Z5" i="1"/>
  <c r="H5" i="1" s="1"/>
  <c r="Y5" i="1"/>
  <c r="G5" i="1" s="1"/>
  <c r="X5" i="1"/>
  <c r="F5" i="1" s="1"/>
  <c r="W5" i="1"/>
  <c r="E5" i="1" s="1"/>
  <c r="V5" i="1"/>
  <c r="J5" i="1" s="1"/>
  <c r="U5" i="1"/>
  <c r="D5" i="1" s="1"/>
  <c r="T5" i="1"/>
  <c r="C5" i="1" s="1"/>
  <c r="AG19" i="1"/>
  <c r="P19" i="1" s="1"/>
  <c r="AF19" i="1"/>
  <c r="O19" i="1" s="1"/>
  <c r="AE19" i="1"/>
  <c r="N19" i="1" s="1"/>
  <c r="AD19" i="1"/>
  <c r="M19" i="1" s="1"/>
  <c r="AC19" i="1"/>
  <c r="L19" i="1" s="1"/>
  <c r="AB19" i="1"/>
  <c r="K19" i="1" s="1"/>
  <c r="AA19" i="1"/>
  <c r="I19" i="1" s="1"/>
  <c r="Z19" i="1"/>
  <c r="H19" i="1" s="1"/>
  <c r="Y19" i="1"/>
  <c r="G19" i="1" s="1"/>
  <c r="X19" i="1"/>
  <c r="F19" i="1" s="1"/>
  <c r="W19" i="1"/>
  <c r="E19" i="1" s="1"/>
  <c r="V19" i="1"/>
  <c r="J19" i="1" s="1"/>
  <c r="U19" i="1"/>
  <c r="D19" i="1" s="1"/>
  <c r="T19" i="1"/>
  <c r="C19" i="1" s="1"/>
  <c r="T20" i="1"/>
  <c r="C20" i="1" s="1"/>
  <c r="U20" i="1"/>
  <c r="D20" i="1" s="1"/>
  <c r="V20" i="1"/>
  <c r="J20" i="1" s="1"/>
  <c r="W20" i="1"/>
  <c r="E20" i="1" s="1"/>
  <c r="X20" i="1"/>
  <c r="F20" i="1" s="1"/>
  <c r="Y20" i="1"/>
  <c r="G20" i="1" s="1"/>
  <c r="Z20" i="1"/>
  <c r="H20" i="1" s="1"/>
  <c r="AA20" i="1"/>
  <c r="I20" i="1" s="1"/>
  <c r="AB20" i="1"/>
  <c r="K20" i="1" s="1"/>
  <c r="AC20" i="1"/>
  <c r="L20" i="1" s="1"/>
  <c r="AD20" i="1"/>
  <c r="M20" i="1" s="1"/>
  <c r="AE20" i="1"/>
  <c r="N20" i="1" s="1"/>
  <c r="AF20" i="1"/>
  <c r="O20" i="1" s="1"/>
  <c r="AG20" i="1"/>
  <c r="P20" i="1" s="1"/>
  <c r="AG21" i="1"/>
  <c r="P21" i="1" s="1"/>
  <c r="AF21" i="1"/>
  <c r="O21" i="1" s="1"/>
  <c r="AE21" i="1"/>
  <c r="N21" i="1" s="1"/>
  <c r="AD21" i="1"/>
  <c r="M21" i="1" s="1"/>
  <c r="AC21" i="1"/>
  <c r="L21" i="1" s="1"/>
  <c r="AB21" i="1"/>
  <c r="K21" i="1" s="1"/>
  <c r="AA21" i="1"/>
  <c r="I21" i="1" s="1"/>
  <c r="Z21" i="1"/>
  <c r="H21" i="1" s="1"/>
  <c r="Y21" i="1"/>
  <c r="G21" i="1" s="1"/>
  <c r="X21" i="1"/>
  <c r="F21" i="1" s="1"/>
  <c r="W21" i="1"/>
  <c r="E21" i="1" s="1"/>
  <c r="V21" i="1"/>
  <c r="J21" i="1" s="1"/>
  <c r="U21" i="1"/>
  <c r="D21" i="1" s="1"/>
  <c r="T21" i="1"/>
  <c r="C21" i="1" s="1"/>
  <c r="AG22" i="1"/>
  <c r="P22" i="1" s="1"/>
  <c r="AF22" i="1"/>
  <c r="O22" i="1" s="1"/>
  <c r="AE22" i="1"/>
  <c r="N22" i="1" s="1"/>
  <c r="AD22" i="1"/>
  <c r="M22" i="1" s="1"/>
  <c r="AC22" i="1"/>
  <c r="L22" i="1" s="1"/>
  <c r="AB22" i="1"/>
  <c r="K22" i="1" s="1"/>
  <c r="AA22" i="1"/>
  <c r="I22" i="1" s="1"/>
  <c r="Z22" i="1"/>
  <c r="H22" i="1" s="1"/>
  <c r="Y22" i="1"/>
  <c r="G22" i="1" s="1"/>
  <c r="X22" i="1"/>
  <c r="F22" i="1" s="1"/>
  <c r="W22" i="1"/>
  <c r="E22" i="1" s="1"/>
  <c r="V22" i="1"/>
  <c r="J22" i="1" s="1"/>
  <c r="U22" i="1"/>
  <c r="D22" i="1" s="1"/>
  <c r="T22" i="1"/>
  <c r="C22" i="1" s="1"/>
  <c r="AG25" i="1"/>
  <c r="P25" i="1" s="1"/>
  <c r="AF25" i="1"/>
  <c r="O25" i="1" s="1"/>
  <c r="AE25" i="1"/>
  <c r="N25" i="1" s="1"/>
  <c r="AD25" i="1"/>
  <c r="M25" i="1" s="1"/>
  <c r="AC25" i="1"/>
  <c r="L25" i="1" s="1"/>
  <c r="AB25" i="1"/>
  <c r="K25" i="1" s="1"/>
  <c r="AA25" i="1"/>
  <c r="I25" i="1" s="1"/>
  <c r="Z25" i="1"/>
  <c r="H25" i="1" s="1"/>
  <c r="Y25" i="1"/>
  <c r="G25" i="1" s="1"/>
  <c r="X25" i="1"/>
  <c r="F25" i="1" s="1"/>
  <c r="W25" i="1"/>
  <c r="E25" i="1" s="1"/>
  <c r="V25" i="1"/>
  <c r="J25" i="1" s="1"/>
  <c r="U25" i="1"/>
  <c r="D25" i="1" s="1"/>
  <c r="T25" i="1"/>
  <c r="C25" i="1" s="1"/>
  <c r="AG24" i="1"/>
  <c r="P24" i="1" s="1"/>
  <c r="AF24" i="1"/>
  <c r="O24" i="1" s="1"/>
  <c r="AE24" i="1"/>
  <c r="N24" i="1" s="1"/>
  <c r="AD24" i="1"/>
  <c r="M24" i="1" s="1"/>
  <c r="AC24" i="1"/>
  <c r="L24" i="1" s="1"/>
  <c r="AB24" i="1"/>
  <c r="K24" i="1" s="1"/>
  <c r="AA24" i="1"/>
  <c r="I24" i="1" s="1"/>
  <c r="Z24" i="1"/>
  <c r="H24" i="1" s="1"/>
  <c r="Y24" i="1"/>
  <c r="G24" i="1" s="1"/>
  <c r="X24" i="1"/>
  <c r="F24" i="1" s="1"/>
  <c r="W24" i="1"/>
  <c r="E24" i="1" s="1"/>
  <c r="V24" i="1"/>
  <c r="J24" i="1" s="1"/>
  <c r="U24" i="1"/>
  <c r="D24" i="1" s="1"/>
  <c r="T24" i="1"/>
  <c r="C24" i="1" s="1"/>
  <c r="AG14" i="1"/>
  <c r="P14" i="1" s="1"/>
  <c r="AF14" i="1"/>
  <c r="O14" i="1" s="1"/>
  <c r="AE14" i="1"/>
  <c r="N14" i="1" s="1"/>
  <c r="AD14" i="1"/>
  <c r="M14" i="1" s="1"/>
  <c r="AC14" i="1"/>
  <c r="L14" i="1" s="1"/>
  <c r="AB14" i="1"/>
  <c r="K14" i="1" s="1"/>
  <c r="AA14" i="1"/>
  <c r="I14" i="1" s="1"/>
  <c r="Z14" i="1"/>
  <c r="H14" i="1" s="1"/>
  <c r="Y14" i="1"/>
  <c r="G14" i="1" s="1"/>
  <c r="X14" i="1"/>
  <c r="F14" i="1" s="1"/>
  <c r="W14" i="1"/>
  <c r="E14" i="1" s="1"/>
  <c r="V14" i="1"/>
  <c r="J14" i="1" s="1"/>
  <c r="U14" i="1"/>
  <c r="D14" i="1" s="1"/>
  <c r="T14" i="1"/>
  <c r="C14" i="1" s="1"/>
  <c r="AG40" i="1"/>
  <c r="P40" i="1" s="1"/>
  <c r="AF40" i="1"/>
  <c r="O40" i="1" s="1"/>
  <c r="AE40" i="1"/>
  <c r="N40" i="1" s="1"/>
  <c r="AD40" i="1"/>
  <c r="M40" i="1" s="1"/>
  <c r="AC40" i="1"/>
  <c r="L40" i="1" s="1"/>
  <c r="AB40" i="1"/>
  <c r="K40" i="1" s="1"/>
  <c r="AA40" i="1"/>
  <c r="I40" i="1" s="1"/>
  <c r="Z40" i="1"/>
  <c r="H40" i="1" s="1"/>
  <c r="Y40" i="1"/>
  <c r="G40" i="1" s="1"/>
  <c r="X40" i="1"/>
  <c r="F40" i="1" s="1"/>
  <c r="W40" i="1"/>
  <c r="E40" i="1" s="1"/>
  <c r="V40" i="1"/>
  <c r="J40" i="1" s="1"/>
  <c r="U40" i="1"/>
  <c r="D40" i="1" s="1"/>
  <c r="T40" i="1"/>
  <c r="C40" i="1" s="1"/>
  <c r="R7" i="1" l="1"/>
  <c r="R6" i="1"/>
  <c r="R5" i="1"/>
  <c r="R19" i="1"/>
  <c r="R20" i="1"/>
  <c r="R21" i="1"/>
  <c r="R22" i="1"/>
  <c r="R24" i="1"/>
  <c r="R25" i="1"/>
  <c r="R14" i="1"/>
  <c r="R40" i="1"/>
  <c r="AG51" i="1"/>
  <c r="P51" i="1" s="1"/>
  <c r="AF51" i="1"/>
  <c r="O51" i="1" s="1"/>
  <c r="AE51" i="1"/>
  <c r="N51" i="1" s="1"/>
  <c r="AD51" i="1"/>
  <c r="M51" i="1" s="1"/>
  <c r="AC51" i="1"/>
  <c r="L51" i="1" s="1"/>
  <c r="AB51" i="1"/>
  <c r="K51" i="1" s="1"/>
  <c r="AA51" i="1"/>
  <c r="I51" i="1" s="1"/>
  <c r="Z51" i="1"/>
  <c r="H51" i="1" s="1"/>
  <c r="Y51" i="1"/>
  <c r="G51" i="1" s="1"/>
  <c r="X51" i="1"/>
  <c r="F51" i="1" s="1"/>
  <c r="W51" i="1"/>
  <c r="E51" i="1" s="1"/>
  <c r="V51" i="1"/>
  <c r="J51" i="1" s="1"/>
  <c r="U51" i="1"/>
  <c r="D51" i="1" s="1"/>
  <c r="T51" i="1"/>
  <c r="C51" i="1" s="1"/>
  <c r="AG50" i="1"/>
  <c r="P50" i="1" s="1"/>
  <c r="AF50" i="1"/>
  <c r="O50" i="1" s="1"/>
  <c r="AE50" i="1"/>
  <c r="N50" i="1" s="1"/>
  <c r="AD50" i="1"/>
  <c r="M50" i="1" s="1"/>
  <c r="AC50" i="1"/>
  <c r="L50" i="1" s="1"/>
  <c r="AB50" i="1"/>
  <c r="K50" i="1" s="1"/>
  <c r="AA50" i="1"/>
  <c r="I50" i="1" s="1"/>
  <c r="Z50" i="1"/>
  <c r="H50" i="1" s="1"/>
  <c r="Y50" i="1"/>
  <c r="G50" i="1" s="1"/>
  <c r="X50" i="1"/>
  <c r="F50" i="1" s="1"/>
  <c r="W50" i="1"/>
  <c r="E50" i="1" s="1"/>
  <c r="V50" i="1"/>
  <c r="J50" i="1" s="1"/>
  <c r="U50" i="1"/>
  <c r="D50" i="1" s="1"/>
  <c r="T50" i="1"/>
  <c r="C50" i="1" s="1"/>
  <c r="AG49" i="1"/>
  <c r="P49" i="1" s="1"/>
  <c r="AF49" i="1"/>
  <c r="O49" i="1" s="1"/>
  <c r="AE49" i="1"/>
  <c r="N49" i="1" s="1"/>
  <c r="AD49" i="1"/>
  <c r="M49" i="1" s="1"/>
  <c r="AC49" i="1"/>
  <c r="L49" i="1" s="1"/>
  <c r="AB49" i="1"/>
  <c r="K49" i="1" s="1"/>
  <c r="AA49" i="1"/>
  <c r="I49" i="1" s="1"/>
  <c r="Z49" i="1"/>
  <c r="H49" i="1" s="1"/>
  <c r="Y49" i="1"/>
  <c r="G49" i="1" s="1"/>
  <c r="X49" i="1"/>
  <c r="F49" i="1" s="1"/>
  <c r="W49" i="1"/>
  <c r="E49" i="1" s="1"/>
  <c r="V49" i="1"/>
  <c r="J49" i="1" s="1"/>
  <c r="U49" i="1"/>
  <c r="D49" i="1" s="1"/>
  <c r="T49" i="1"/>
  <c r="C49" i="1" s="1"/>
  <c r="AG48" i="1"/>
  <c r="P48" i="1" s="1"/>
  <c r="AF48" i="1"/>
  <c r="O48" i="1" s="1"/>
  <c r="AE48" i="1"/>
  <c r="N48" i="1" s="1"/>
  <c r="AD48" i="1"/>
  <c r="M48" i="1" s="1"/>
  <c r="AC48" i="1"/>
  <c r="L48" i="1" s="1"/>
  <c r="AB48" i="1"/>
  <c r="K48" i="1" s="1"/>
  <c r="AA48" i="1"/>
  <c r="I48" i="1" s="1"/>
  <c r="Z48" i="1"/>
  <c r="H48" i="1" s="1"/>
  <c r="Y48" i="1"/>
  <c r="G48" i="1" s="1"/>
  <c r="X48" i="1"/>
  <c r="F48" i="1" s="1"/>
  <c r="W48" i="1"/>
  <c r="E48" i="1" s="1"/>
  <c r="V48" i="1"/>
  <c r="J48" i="1" s="1"/>
  <c r="U48" i="1"/>
  <c r="D48" i="1" s="1"/>
  <c r="T48" i="1"/>
  <c r="C48" i="1" s="1"/>
  <c r="T37" i="1"/>
  <c r="C37" i="1" s="1"/>
  <c r="U37" i="1"/>
  <c r="D37" i="1" s="1"/>
  <c r="V37" i="1"/>
  <c r="J37" i="1" s="1"/>
  <c r="W37" i="1"/>
  <c r="E37" i="1" s="1"/>
  <c r="X37" i="1"/>
  <c r="F37" i="1" s="1"/>
  <c r="Y37" i="1"/>
  <c r="G37" i="1" s="1"/>
  <c r="Z37" i="1"/>
  <c r="H37" i="1" s="1"/>
  <c r="AA37" i="1"/>
  <c r="I37" i="1" s="1"/>
  <c r="AB37" i="1"/>
  <c r="K37" i="1" s="1"/>
  <c r="AC37" i="1"/>
  <c r="L37" i="1" s="1"/>
  <c r="AD37" i="1"/>
  <c r="M37" i="1" s="1"/>
  <c r="AE37" i="1"/>
  <c r="N37" i="1" s="1"/>
  <c r="AF37" i="1"/>
  <c r="O37" i="1" s="1"/>
  <c r="AG37" i="1"/>
  <c r="P37" i="1" s="1"/>
  <c r="AG33" i="1"/>
  <c r="P33" i="1" s="1"/>
  <c r="AF33" i="1"/>
  <c r="O33" i="1" s="1"/>
  <c r="AE33" i="1"/>
  <c r="N33" i="1" s="1"/>
  <c r="AD33" i="1"/>
  <c r="M33" i="1" s="1"/>
  <c r="AC33" i="1"/>
  <c r="L33" i="1" s="1"/>
  <c r="AB33" i="1"/>
  <c r="K33" i="1" s="1"/>
  <c r="AA33" i="1"/>
  <c r="I33" i="1" s="1"/>
  <c r="Z33" i="1"/>
  <c r="H33" i="1" s="1"/>
  <c r="Y33" i="1"/>
  <c r="G33" i="1" s="1"/>
  <c r="X33" i="1"/>
  <c r="F33" i="1" s="1"/>
  <c r="W33" i="1"/>
  <c r="E33" i="1" s="1"/>
  <c r="V33" i="1"/>
  <c r="J33" i="1" s="1"/>
  <c r="U33" i="1"/>
  <c r="D33" i="1" s="1"/>
  <c r="T33" i="1"/>
  <c r="C33" i="1" s="1"/>
  <c r="AG32" i="1"/>
  <c r="P32" i="1" s="1"/>
  <c r="AF32" i="1"/>
  <c r="O32" i="1" s="1"/>
  <c r="AE32" i="1"/>
  <c r="N32" i="1" s="1"/>
  <c r="AD32" i="1"/>
  <c r="M32" i="1" s="1"/>
  <c r="AC32" i="1"/>
  <c r="L32" i="1" s="1"/>
  <c r="AB32" i="1"/>
  <c r="K32" i="1" s="1"/>
  <c r="AA32" i="1"/>
  <c r="I32" i="1" s="1"/>
  <c r="Z32" i="1"/>
  <c r="H32" i="1" s="1"/>
  <c r="Y32" i="1"/>
  <c r="G32" i="1" s="1"/>
  <c r="X32" i="1"/>
  <c r="F32" i="1" s="1"/>
  <c r="W32" i="1"/>
  <c r="E32" i="1" s="1"/>
  <c r="V32" i="1"/>
  <c r="J32" i="1" s="1"/>
  <c r="U32" i="1"/>
  <c r="D32" i="1" s="1"/>
  <c r="T32" i="1"/>
  <c r="C32" i="1" s="1"/>
  <c r="AG31" i="1"/>
  <c r="P31" i="1" s="1"/>
  <c r="AF31" i="1"/>
  <c r="O31" i="1" s="1"/>
  <c r="AE31" i="1"/>
  <c r="N31" i="1" s="1"/>
  <c r="AD31" i="1"/>
  <c r="M31" i="1" s="1"/>
  <c r="AC31" i="1"/>
  <c r="L31" i="1" s="1"/>
  <c r="AB31" i="1"/>
  <c r="K31" i="1" s="1"/>
  <c r="AA31" i="1"/>
  <c r="I31" i="1" s="1"/>
  <c r="Z31" i="1"/>
  <c r="H31" i="1" s="1"/>
  <c r="Y31" i="1"/>
  <c r="G31" i="1" s="1"/>
  <c r="X31" i="1"/>
  <c r="F31" i="1" s="1"/>
  <c r="W31" i="1"/>
  <c r="E31" i="1" s="1"/>
  <c r="V31" i="1"/>
  <c r="J31" i="1" s="1"/>
  <c r="U31" i="1"/>
  <c r="D31" i="1" s="1"/>
  <c r="T31" i="1"/>
  <c r="C31" i="1" s="1"/>
  <c r="AG30" i="1"/>
  <c r="P30" i="1" s="1"/>
  <c r="AF30" i="1"/>
  <c r="O30" i="1" s="1"/>
  <c r="AE30" i="1"/>
  <c r="N30" i="1" s="1"/>
  <c r="AD30" i="1"/>
  <c r="M30" i="1" s="1"/>
  <c r="AC30" i="1"/>
  <c r="L30" i="1" s="1"/>
  <c r="AB30" i="1"/>
  <c r="K30" i="1" s="1"/>
  <c r="AA30" i="1"/>
  <c r="I30" i="1" s="1"/>
  <c r="Z30" i="1"/>
  <c r="H30" i="1" s="1"/>
  <c r="Y30" i="1"/>
  <c r="G30" i="1" s="1"/>
  <c r="X30" i="1"/>
  <c r="F30" i="1" s="1"/>
  <c r="W30" i="1"/>
  <c r="E30" i="1" s="1"/>
  <c r="V30" i="1"/>
  <c r="J30" i="1" s="1"/>
  <c r="U30" i="1"/>
  <c r="D30" i="1" s="1"/>
  <c r="T30" i="1"/>
  <c r="C30" i="1" s="1"/>
  <c r="AG29" i="1"/>
  <c r="P29" i="1" s="1"/>
  <c r="AF29" i="1"/>
  <c r="O29" i="1" s="1"/>
  <c r="AE29" i="1"/>
  <c r="N29" i="1" s="1"/>
  <c r="AD29" i="1"/>
  <c r="M29" i="1" s="1"/>
  <c r="AC29" i="1"/>
  <c r="L29" i="1" s="1"/>
  <c r="AB29" i="1"/>
  <c r="K29" i="1" s="1"/>
  <c r="AA29" i="1"/>
  <c r="I29" i="1" s="1"/>
  <c r="Z29" i="1"/>
  <c r="H29" i="1" s="1"/>
  <c r="Y29" i="1"/>
  <c r="G29" i="1" s="1"/>
  <c r="X29" i="1"/>
  <c r="F29" i="1" s="1"/>
  <c r="W29" i="1"/>
  <c r="E29" i="1" s="1"/>
  <c r="V29" i="1"/>
  <c r="J29" i="1" s="1"/>
  <c r="U29" i="1"/>
  <c r="D29" i="1" s="1"/>
  <c r="T29" i="1"/>
  <c r="C29" i="1" s="1"/>
  <c r="T4" i="1"/>
  <c r="U4" i="1"/>
  <c r="V4" i="1"/>
  <c r="W4" i="1"/>
  <c r="X4" i="1"/>
  <c r="Y4" i="1"/>
  <c r="Z4" i="1"/>
  <c r="AA4" i="1"/>
  <c r="AB4" i="1"/>
  <c r="K4" i="1" s="1"/>
  <c r="AC4" i="1"/>
  <c r="L4" i="1" s="1"/>
  <c r="AD4" i="1"/>
  <c r="M4" i="1" s="1"/>
  <c r="AE4" i="1"/>
  <c r="N4" i="1" s="1"/>
  <c r="AF4" i="1"/>
  <c r="O4" i="1" s="1"/>
  <c r="AG4" i="1"/>
  <c r="P4" i="1" s="1"/>
  <c r="T8" i="1"/>
  <c r="U8" i="1"/>
  <c r="V8" i="1"/>
  <c r="W8" i="1"/>
  <c r="X8" i="1"/>
  <c r="Y8" i="1"/>
  <c r="Z8" i="1"/>
  <c r="AA8" i="1"/>
  <c r="AB8" i="1"/>
  <c r="K8" i="1" s="1"/>
  <c r="AC8" i="1"/>
  <c r="L8" i="1" s="1"/>
  <c r="AD8" i="1"/>
  <c r="M8" i="1" s="1"/>
  <c r="AE8" i="1"/>
  <c r="N8" i="1" s="1"/>
  <c r="AF8" i="1"/>
  <c r="O8" i="1" s="1"/>
  <c r="AG8" i="1"/>
  <c r="P8" i="1" s="1"/>
  <c r="T9" i="1"/>
  <c r="U9" i="1"/>
  <c r="V9" i="1"/>
  <c r="W9" i="1"/>
  <c r="X9" i="1"/>
  <c r="Y9" i="1"/>
  <c r="Z9" i="1"/>
  <c r="AA9" i="1"/>
  <c r="AB9" i="1"/>
  <c r="K9" i="1" s="1"/>
  <c r="AC9" i="1"/>
  <c r="L9" i="1" s="1"/>
  <c r="AD9" i="1"/>
  <c r="M9" i="1" s="1"/>
  <c r="AE9" i="1"/>
  <c r="N9" i="1" s="1"/>
  <c r="AF9" i="1"/>
  <c r="O9" i="1" s="1"/>
  <c r="AG9" i="1"/>
  <c r="P9" i="1" s="1"/>
  <c r="T10" i="1"/>
  <c r="U10" i="1"/>
  <c r="V10" i="1"/>
  <c r="W10" i="1"/>
  <c r="X10" i="1"/>
  <c r="Y10" i="1"/>
  <c r="Z10" i="1"/>
  <c r="AA10" i="1"/>
  <c r="AB10" i="1"/>
  <c r="K10" i="1" s="1"/>
  <c r="AC10" i="1"/>
  <c r="L10" i="1" s="1"/>
  <c r="AD10" i="1"/>
  <c r="M10" i="1" s="1"/>
  <c r="AE10" i="1"/>
  <c r="N10" i="1" s="1"/>
  <c r="AF10" i="1"/>
  <c r="O10" i="1" s="1"/>
  <c r="AG10" i="1"/>
  <c r="P10" i="1" s="1"/>
  <c r="T13" i="1"/>
  <c r="U13" i="1"/>
  <c r="V13" i="1"/>
  <c r="W13" i="1"/>
  <c r="X13" i="1"/>
  <c r="Y13" i="1"/>
  <c r="Z13" i="1"/>
  <c r="AA13" i="1"/>
  <c r="AB13" i="1"/>
  <c r="K13" i="1" s="1"/>
  <c r="AC13" i="1"/>
  <c r="L13" i="1" s="1"/>
  <c r="AD13" i="1"/>
  <c r="M13" i="1" s="1"/>
  <c r="AE13" i="1"/>
  <c r="N13" i="1" s="1"/>
  <c r="AF13" i="1"/>
  <c r="O13" i="1" s="1"/>
  <c r="AG13" i="1"/>
  <c r="P13" i="1" s="1"/>
  <c r="T15" i="1"/>
  <c r="U15" i="1"/>
  <c r="V15" i="1"/>
  <c r="W15" i="1"/>
  <c r="X15" i="1"/>
  <c r="Y15" i="1"/>
  <c r="Z15" i="1"/>
  <c r="AA15" i="1"/>
  <c r="AB15" i="1"/>
  <c r="K15" i="1" s="1"/>
  <c r="AC15" i="1"/>
  <c r="L15" i="1" s="1"/>
  <c r="AD15" i="1"/>
  <c r="M15" i="1" s="1"/>
  <c r="AE15" i="1"/>
  <c r="N15" i="1" s="1"/>
  <c r="AF15" i="1"/>
  <c r="O15" i="1" s="1"/>
  <c r="AG15" i="1"/>
  <c r="P15" i="1" s="1"/>
  <c r="T16" i="1"/>
  <c r="U16" i="1"/>
  <c r="V16" i="1"/>
  <c r="W16" i="1"/>
  <c r="X16" i="1"/>
  <c r="Y16" i="1"/>
  <c r="Z16" i="1"/>
  <c r="AA16" i="1"/>
  <c r="AB16" i="1"/>
  <c r="K16" i="1" s="1"/>
  <c r="AC16" i="1"/>
  <c r="L16" i="1" s="1"/>
  <c r="AD16" i="1"/>
  <c r="M16" i="1" s="1"/>
  <c r="AE16" i="1"/>
  <c r="N16" i="1" s="1"/>
  <c r="AF16" i="1"/>
  <c r="O16" i="1" s="1"/>
  <c r="AG16" i="1"/>
  <c r="P16" i="1" s="1"/>
  <c r="T17" i="1"/>
  <c r="U17" i="1"/>
  <c r="V17" i="1"/>
  <c r="W17" i="1"/>
  <c r="X17" i="1"/>
  <c r="Y17" i="1"/>
  <c r="Z17" i="1"/>
  <c r="AA17" i="1"/>
  <c r="AB17" i="1"/>
  <c r="K17" i="1" s="1"/>
  <c r="AC17" i="1"/>
  <c r="L17" i="1" s="1"/>
  <c r="AD17" i="1"/>
  <c r="M17" i="1" s="1"/>
  <c r="AE17" i="1"/>
  <c r="N17" i="1" s="1"/>
  <c r="AF17" i="1"/>
  <c r="O17" i="1" s="1"/>
  <c r="AG17" i="1"/>
  <c r="P17" i="1" s="1"/>
  <c r="T18" i="1"/>
  <c r="U18" i="1"/>
  <c r="V18" i="1"/>
  <c r="W18" i="1"/>
  <c r="X18" i="1"/>
  <c r="Y18" i="1"/>
  <c r="Z18" i="1"/>
  <c r="AA18" i="1"/>
  <c r="AB18" i="1"/>
  <c r="K18" i="1" s="1"/>
  <c r="AC18" i="1"/>
  <c r="L18" i="1" s="1"/>
  <c r="AD18" i="1"/>
  <c r="M18" i="1" s="1"/>
  <c r="AE18" i="1"/>
  <c r="N18" i="1" s="1"/>
  <c r="AF18" i="1"/>
  <c r="O18" i="1" s="1"/>
  <c r="AG18" i="1"/>
  <c r="P18" i="1" s="1"/>
  <c r="T23" i="1"/>
  <c r="U23" i="1"/>
  <c r="V23" i="1"/>
  <c r="W23" i="1"/>
  <c r="X23" i="1"/>
  <c r="Y23" i="1"/>
  <c r="Z23" i="1"/>
  <c r="AA23" i="1"/>
  <c r="AB23" i="1"/>
  <c r="K23" i="1" s="1"/>
  <c r="AC23" i="1"/>
  <c r="L23" i="1" s="1"/>
  <c r="AD23" i="1"/>
  <c r="M23" i="1" s="1"/>
  <c r="AE23" i="1"/>
  <c r="N23" i="1" s="1"/>
  <c r="AF23" i="1"/>
  <c r="O23" i="1" s="1"/>
  <c r="AG23" i="1"/>
  <c r="P23" i="1" s="1"/>
  <c r="T26" i="1"/>
  <c r="U26" i="1"/>
  <c r="V26" i="1"/>
  <c r="W26" i="1"/>
  <c r="X26" i="1"/>
  <c r="Y26" i="1"/>
  <c r="Z26" i="1"/>
  <c r="AA26" i="1"/>
  <c r="AB26" i="1"/>
  <c r="K26" i="1" s="1"/>
  <c r="AC26" i="1"/>
  <c r="L26" i="1" s="1"/>
  <c r="AD26" i="1"/>
  <c r="M26" i="1" s="1"/>
  <c r="AE26" i="1"/>
  <c r="N26" i="1" s="1"/>
  <c r="AF26" i="1"/>
  <c r="O26" i="1" s="1"/>
  <c r="AG26" i="1"/>
  <c r="P26" i="1" s="1"/>
  <c r="T27" i="1"/>
  <c r="U27" i="1"/>
  <c r="V27" i="1"/>
  <c r="W27" i="1"/>
  <c r="X27" i="1"/>
  <c r="Y27" i="1"/>
  <c r="Z27" i="1"/>
  <c r="AA27" i="1"/>
  <c r="AB27" i="1"/>
  <c r="K27" i="1" s="1"/>
  <c r="AC27" i="1"/>
  <c r="L27" i="1" s="1"/>
  <c r="AD27" i="1"/>
  <c r="M27" i="1" s="1"/>
  <c r="AE27" i="1"/>
  <c r="N27" i="1" s="1"/>
  <c r="AF27" i="1"/>
  <c r="O27" i="1" s="1"/>
  <c r="AG27" i="1"/>
  <c r="P27" i="1" s="1"/>
  <c r="T28" i="1"/>
  <c r="U28" i="1"/>
  <c r="V28" i="1"/>
  <c r="W28" i="1"/>
  <c r="X28" i="1"/>
  <c r="Y28" i="1"/>
  <c r="Z28" i="1"/>
  <c r="AA28" i="1"/>
  <c r="AB28" i="1"/>
  <c r="K28" i="1" s="1"/>
  <c r="AC28" i="1"/>
  <c r="L28" i="1" s="1"/>
  <c r="AD28" i="1"/>
  <c r="M28" i="1" s="1"/>
  <c r="AE28" i="1"/>
  <c r="N28" i="1" s="1"/>
  <c r="AF28" i="1"/>
  <c r="O28" i="1" s="1"/>
  <c r="AG28" i="1"/>
  <c r="P28" i="1" s="1"/>
  <c r="T34" i="1"/>
  <c r="U34" i="1"/>
  <c r="V34" i="1"/>
  <c r="W34" i="1"/>
  <c r="X34" i="1"/>
  <c r="Y34" i="1"/>
  <c r="Z34" i="1"/>
  <c r="AA34" i="1"/>
  <c r="AB34" i="1"/>
  <c r="K34" i="1" s="1"/>
  <c r="AC34" i="1"/>
  <c r="L34" i="1" s="1"/>
  <c r="AD34" i="1"/>
  <c r="M34" i="1" s="1"/>
  <c r="AE34" i="1"/>
  <c r="N34" i="1" s="1"/>
  <c r="AF34" i="1"/>
  <c r="O34" i="1" s="1"/>
  <c r="AG34" i="1"/>
  <c r="P34" i="1" s="1"/>
  <c r="T35" i="1"/>
  <c r="U35" i="1"/>
  <c r="V35" i="1"/>
  <c r="W35" i="1"/>
  <c r="X35" i="1"/>
  <c r="Y35" i="1"/>
  <c r="Z35" i="1"/>
  <c r="AA35" i="1"/>
  <c r="AB35" i="1"/>
  <c r="K35" i="1" s="1"/>
  <c r="AC35" i="1"/>
  <c r="L35" i="1" s="1"/>
  <c r="AD35" i="1"/>
  <c r="M35" i="1" s="1"/>
  <c r="AE35" i="1"/>
  <c r="N35" i="1" s="1"/>
  <c r="AF35" i="1"/>
  <c r="O35" i="1" s="1"/>
  <c r="AG35" i="1"/>
  <c r="P35" i="1" s="1"/>
  <c r="T36" i="1"/>
  <c r="U36" i="1"/>
  <c r="V36" i="1"/>
  <c r="W36" i="1"/>
  <c r="X36" i="1"/>
  <c r="Y36" i="1"/>
  <c r="Z36" i="1"/>
  <c r="AA36" i="1"/>
  <c r="AB36" i="1"/>
  <c r="K36" i="1" s="1"/>
  <c r="AC36" i="1"/>
  <c r="L36" i="1" s="1"/>
  <c r="AD36" i="1"/>
  <c r="M36" i="1" s="1"/>
  <c r="AE36" i="1"/>
  <c r="N36" i="1" s="1"/>
  <c r="AF36" i="1"/>
  <c r="O36" i="1" s="1"/>
  <c r="AG36" i="1"/>
  <c r="P36" i="1" s="1"/>
  <c r="T38" i="1"/>
  <c r="U38" i="1"/>
  <c r="V38" i="1"/>
  <c r="W38" i="1"/>
  <c r="X38" i="1"/>
  <c r="Y38" i="1"/>
  <c r="Z38" i="1"/>
  <c r="AA38" i="1"/>
  <c r="AB38" i="1"/>
  <c r="K38" i="1" s="1"/>
  <c r="AC38" i="1"/>
  <c r="L38" i="1" s="1"/>
  <c r="AD38" i="1"/>
  <c r="M38" i="1" s="1"/>
  <c r="AE38" i="1"/>
  <c r="N38" i="1" s="1"/>
  <c r="AF38" i="1"/>
  <c r="O38" i="1" s="1"/>
  <c r="AG38" i="1"/>
  <c r="P38" i="1" s="1"/>
  <c r="T39" i="1"/>
  <c r="C39" i="1" s="1"/>
  <c r="U39" i="1"/>
  <c r="D39" i="1" s="1"/>
  <c r="V39" i="1"/>
  <c r="J39" i="1" s="1"/>
  <c r="W39" i="1"/>
  <c r="E39" i="1" s="1"/>
  <c r="X39" i="1"/>
  <c r="F39" i="1" s="1"/>
  <c r="Y39" i="1"/>
  <c r="G39" i="1" s="1"/>
  <c r="Z39" i="1"/>
  <c r="H39" i="1" s="1"/>
  <c r="AA39" i="1"/>
  <c r="I39" i="1" s="1"/>
  <c r="AB39" i="1"/>
  <c r="K39" i="1" s="1"/>
  <c r="AC39" i="1"/>
  <c r="L39" i="1" s="1"/>
  <c r="AD39" i="1"/>
  <c r="M39" i="1" s="1"/>
  <c r="AE39" i="1"/>
  <c r="N39" i="1" s="1"/>
  <c r="AF39" i="1"/>
  <c r="O39" i="1" s="1"/>
  <c r="AG39" i="1"/>
  <c r="P39" i="1" s="1"/>
  <c r="T41" i="1"/>
  <c r="U41" i="1"/>
  <c r="V41" i="1"/>
  <c r="W41" i="1"/>
  <c r="X41" i="1"/>
  <c r="Y41" i="1"/>
  <c r="Z41" i="1"/>
  <c r="AA41" i="1"/>
  <c r="AB41" i="1"/>
  <c r="K41" i="1" s="1"/>
  <c r="AC41" i="1"/>
  <c r="L41" i="1" s="1"/>
  <c r="AD41" i="1"/>
  <c r="M41" i="1" s="1"/>
  <c r="AE41" i="1"/>
  <c r="N41" i="1" s="1"/>
  <c r="AF41" i="1"/>
  <c r="O41" i="1" s="1"/>
  <c r="AG41" i="1"/>
  <c r="P41" i="1" s="1"/>
  <c r="T42" i="1"/>
  <c r="U42" i="1"/>
  <c r="V42" i="1"/>
  <c r="W42" i="1"/>
  <c r="X42" i="1"/>
  <c r="Y42" i="1"/>
  <c r="Z42" i="1"/>
  <c r="AA42" i="1"/>
  <c r="AB42" i="1"/>
  <c r="K42" i="1" s="1"/>
  <c r="AC42" i="1"/>
  <c r="L42" i="1" s="1"/>
  <c r="AD42" i="1"/>
  <c r="M42" i="1" s="1"/>
  <c r="AE42" i="1"/>
  <c r="N42" i="1" s="1"/>
  <c r="AF42" i="1"/>
  <c r="O42" i="1" s="1"/>
  <c r="AG42" i="1"/>
  <c r="P42" i="1" s="1"/>
  <c r="T43" i="1"/>
  <c r="U43" i="1"/>
  <c r="V43" i="1"/>
  <c r="W43" i="1"/>
  <c r="X43" i="1"/>
  <c r="Y43" i="1"/>
  <c r="Z43" i="1"/>
  <c r="AA43" i="1"/>
  <c r="AB43" i="1"/>
  <c r="K43" i="1" s="1"/>
  <c r="AC43" i="1"/>
  <c r="L43" i="1" s="1"/>
  <c r="AD43" i="1"/>
  <c r="M43" i="1" s="1"/>
  <c r="AE43" i="1"/>
  <c r="N43" i="1" s="1"/>
  <c r="AF43" i="1"/>
  <c r="O43" i="1" s="1"/>
  <c r="AG43" i="1"/>
  <c r="P43" i="1" s="1"/>
  <c r="U3" i="1"/>
  <c r="V3" i="1"/>
  <c r="W3" i="1"/>
  <c r="X3" i="1"/>
  <c r="Y3" i="1"/>
  <c r="Z3" i="1"/>
  <c r="AA3" i="1"/>
  <c r="AB3" i="1"/>
  <c r="K3" i="1" s="1"/>
  <c r="AC3" i="1"/>
  <c r="L3" i="1" s="1"/>
  <c r="AD3" i="1"/>
  <c r="M3" i="1" s="1"/>
  <c r="AE3" i="1"/>
  <c r="N3" i="1" s="1"/>
  <c r="AF3" i="1"/>
  <c r="O3" i="1" s="1"/>
  <c r="AG3" i="1"/>
  <c r="P3" i="1" s="1"/>
  <c r="T3" i="1"/>
  <c r="R51" i="1" l="1"/>
  <c r="R50" i="1"/>
  <c r="R49" i="1"/>
  <c r="R48" i="1"/>
  <c r="R37" i="1"/>
  <c r="R27" i="1"/>
  <c r="R36" i="1"/>
  <c r="R33" i="1"/>
  <c r="R23" i="1"/>
  <c r="R13" i="1"/>
  <c r="R31" i="1"/>
  <c r="R43" i="1"/>
  <c r="R30" i="1"/>
  <c r="R18" i="1"/>
  <c r="R9" i="1"/>
  <c r="R29" i="1"/>
  <c r="R32" i="1"/>
  <c r="R16" i="1"/>
  <c r="R38" i="1"/>
  <c r="R42" i="1"/>
  <c r="R35" i="1"/>
  <c r="R10" i="1"/>
  <c r="R26" i="1"/>
  <c r="R15" i="1"/>
  <c r="R4" i="1"/>
  <c r="R3" i="1"/>
  <c r="R34" i="1"/>
  <c r="R28" i="1"/>
  <c r="R8" i="1"/>
  <c r="R39" i="1"/>
  <c r="R17" i="1"/>
  <c r="R41" i="1"/>
  <c r="I13" i="1"/>
  <c r="H13" i="1"/>
  <c r="G13" i="1"/>
  <c r="F13" i="1"/>
  <c r="E13" i="1"/>
  <c r="J13" i="1"/>
  <c r="D13" i="1"/>
  <c r="C13" i="1"/>
  <c r="C3" i="1" l="1"/>
  <c r="D3" i="1"/>
  <c r="J3" i="1"/>
  <c r="E3" i="1"/>
  <c r="F3" i="1"/>
  <c r="G3" i="1"/>
  <c r="H3" i="1"/>
  <c r="I3" i="1"/>
  <c r="C4" i="1"/>
  <c r="D4" i="1"/>
  <c r="J4" i="1"/>
  <c r="E4" i="1"/>
  <c r="F4" i="1"/>
  <c r="G4" i="1"/>
  <c r="H4" i="1"/>
  <c r="I4" i="1"/>
  <c r="C41" i="1"/>
  <c r="D41" i="1"/>
  <c r="J41" i="1"/>
  <c r="E41" i="1"/>
  <c r="F41" i="1"/>
  <c r="G41" i="1"/>
  <c r="H41" i="1"/>
  <c r="I41" i="1"/>
  <c r="I43" i="1"/>
  <c r="H43" i="1"/>
  <c r="G43" i="1"/>
  <c r="F43" i="1"/>
  <c r="E43" i="1"/>
  <c r="J43" i="1"/>
  <c r="D43" i="1"/>
  <c r="C43" i="1"/>
  <c r="I42" i="1"/>
  <c r="H42" i="1"/>
  <c r="G42" i="1"/>
  <c r="F42" i="1"/>
  <c r="E42" i="1"/>
  <c r="J42" i="1"/>
  <c r="D42" i="1"/>
  <c r="C42" i="1"/>
  <c r="C18" i="1" l="1"/>
  <c r="D18" i="1"/>
  <c r="J18" i="1"/>
  <c r="E18" i="1"/>
  <c r="F18" i="1"/>
  <c r="G18" i="1"/>
  <c r="H18" i="1"/>
  <c r="I18" i="1"/>
  <c r="C8" i="1"/>
  <c r="D8" i="1"/>
  <c r="J8" i="1"/>
  <c r="E8" i="1"/>
  <c r="F8" i="1"/>
  <c r="G8" i="1"/>
  <c r="H8" i="1"/>
  <c r="I8" i="1"/>
  <c r="C9" i="1"/>
  <c r="D9" i="1"/>
  <c r="J9" i="1"/>
  <c r="E9" i="1"/>
  <c r="F9" i="1"/>
  <c r="G9" i="1"/>
  <c r="H9" i="1"/>
  <c r="I9" i="1"/>
  <c r="C10" i="1"/>
  <c r="D10" i="1"/>
  <c r="J10" i="1"/>
  <c r="E10" i="1"/>
  <c r="F10" i="1"/>
  <c r="G10" i="1"/>
  <c r="H10" i="1"/>
  <c r="I10" i="1"/>
  <c r="C15" i="1"/>
  <c r="D15" i="1"/>
  <c r="J15" i="1"/>
  <c r="E15" i="1"/>
  <c r="F15" i="1"/>
  <c r="G15" i="1"/>
  <c r="H15" i="1"/>
  <c r="I15" i="1"/>
  <c r="C16" i="1"/>
  <c r="D16" i="1"/>
  <c r="J16" i="1"/>
  <c r="E16" i="1"/>
  <c r="F16" i="1"/>
  <c r="G16" i="1"/>
  <c r="H16" i="1"/>
  <c r="I16" i="1"/>
  <c r="C23" i="1"/>
  <c r="D23" i="1"/>
  <c r="J23" i="1"/>
  <c r="E23" i="1"/>
  <c r="F23" i="1"/>
  <c r="G23" i="1"/>
  <c r="H23" i="1"/>
  <c r="I23" i="1"/>
  <c r="C26" i="1"/>
  <c r="D26" i="1"/>
  <c r="J26" i="1"/>
  <c r="E26" i="1"/>
  <c r="F26" i="1"/>
  <c r="G26" i="1"/>
  <c r="H26" i="1"/>
  <c r="I26" i="1"/>
  <c r="C27" i="1"/>
  <c r="D27" i="1"/>
  <c r="J27" i="1"/>
  <c r="E27" i="1"/>
  <c r="F27" i="1"/>
  <c r="G27" i="1"/>
  <c r="H27" i="1"/>
  <c r="I27" i="1"/>
  <c r="C28" i="1"/>
  <c r="D28" i="1"/>
  <c r="J28" i="1"/>
  <c r="E28" i="1"/>
  <c r="F28" i="1"/>
  <c r="G28" i="1"/>
  <c r="H28" i="1"/>
  <c r="I28" i="1"/>
  <c r="C34" i="1"/>
  <c r="D34" i="1"/>
  <c r="J34" i="1"/>
  <c r="E34" i="1"/>
  <c r="F34" i="1"/>
  <c r="G34" i="1"/>
  <c r="H34" i="1"/>
  <c r="I34" i="1"/>
  <c r="C35" i="1"/>
  <c r="D35" i="1"/>
  <c r="J35" i="1"/>
  <c r="E35" i="1"/>
  <c r="F35" i="1"/>
  <c r="G35" i="1"/>
  <c r="H35" i="1"/>
  <c r="I35" i="1"/>
  <c r="C36" i="1"/>
  <c r="D36" i="1"/>
  <c r="J36" i="1"/>
  <c r="E36" i="1"/>
  <c r="F36" i="1"/>
  <c r="G36" i="1"/>
  <c r="H36" i="1"/>
  <c r="I36" i="1"/>
  <c r="C38" i="1"/>
  <c r="D38" i="1"/>
  <c r="J38" i="1"/>
  <c r="E38" i="1"/>
  <c r="F38" i="1"/>
  <c r="G38" i="1"/>
  <c r="H38" i="1"/>
  <c r="I38" i="1"/>
  <c r="D17" i="1"/>
  <c r="J17" i="1"/>
  <c r="E17" i="1"/>
  <c r="F17" i="1"/>
  <c r="G17" i="1"/>
  <c r="H17" i="1"/>
  <c r="I17" i="1"/>
  <c r="C17" i="1"/>
</calcChain>
</file>

<file path=xl/sharedStrings.xml><?xml version="1.0" encoding="utf-8"?>
<sst xmlns="http://schemas.openxmlformats.org/spreadsheetml/2006/main" count="330" uniqueCount="125">
  <si>
    <t>site</t>
  </si>
  <si>
    <t>tree.cover</t>
  </si>
  <si>
    <t>tshrub.cover</t>
  </si>
  <si>
    <t>open</t>
  </si>
  <si>
    <t>ht05</t>
  </si>
  <si>
    <t>ht50</t>
  </si>
  <si>
    <t>ht95</t>
  </si>
  <si>
    <t>htmax</t>
  </si>
  <si>
    <t>northern hardwoods cove</t>
  </si>
  <si>
    <t>northern hardwoods sunslope</t>
  </si>
  <si>
    <t>mio aspen 19 y</t>
  </si>
  <si>
    <t>mio jack pine 19 y</t>
  </si>
  <si>
    <t>mio jack pine 39 y</t>
  </si>
  <si>
    <t>hartwick northern hardwoods</t>
  </si>
  <si>
    <t>hartwick white pine-red pine</t>
  </si>
  <si>
    <t>warren beech-maple</t>
  </si>
  <si>
    <t>russ beech-maple-tulip</t>
  </si>
  <si>
    <t>redwoods</t>
  </si>
  <si>
    <t>cove hardwoods</t>
  </si>
  <si>
    <t>heath bald</t>
  </si>
  <si>
    <t>oak-chestnut</t>
  </si>
  <si>
    <t>successional cove hardwoods</t>
  </si>
  <si>
    <t>yellow pine</t>
  </si>
  <si>
    <t>eaton successional beech-maple</t>
  </si>
  <si>
    <t>baker beech-maple</t>
  </si>
  <si>
    <t>clinton successional beech-maple</t>
  </si>
  <si>
    <t>Muir Woods, CA</t>
  </si>
  <si>
    <t>Russ Forest, MI</t>
  </si>
  <si>
    <t>Warren Woods, MI</t>
  </si>
  <si>
    <t>aspen 19 y</t>
  </si>
  <si>
    <t>jack pine 19 y</t>
  </si>
  <si>
    <t>jack pine 39 y</t>
  </si>
  <si>
    <t>northern hardwoods</t>
  </si>
  <si>
    <t>Hartwick Pines, MI</t>
  </si>
  <si>
    <t>Huron NF, MI</t>
  </si>
  <si>
    <t>Briar Hills, MI</t>
  </si>
  <si>
    <t>beech-maple-tulip</t>
  </si>
  <si>
    <t>beech-maple</t>
  </si>
  <si>
    <t>Eaton County, MI</t>
  </si>
  <si>
    <t>successional beech-maple</t>
  </si>
  <si>
    <t>Baker Woodlot, MI</t>
  </si>
  <si>
    <t>Clinton County, MI</t>
  </si>
  <si>
    <t>Forest Type</t>
  </si>
  <si>
    <t>tree05</t>
  </si>
  <si>
    <t>tree15</t>
  </si>
  <si>
    <t>tree30</t>
  </si>
  <si>
    <t>tree45</t>
  </si>
  <si>
    <t>tree60</t>
  </si>
  <si>
    <t>northern hardwoods &gt;100 y, crest+sunslope</t>
  </si>
  <si>
    <t>northern hardwoods &gt;100y, cove+shadeslope</t>
  </si>
  <si>
    <t>selva lowland</t>
  </si>
  <si>
    <t>selva upland</t>
  </si>
  <si>
    <t>La Selva, Costa Rica</t>
  </si>
  <si>
    <t>Upland Rainforest</t>
  </si>
  <si>
    <t>Lowland Rainforest</t>
  </si>
  <si>
    <t>boreal aspen sw</t>
  </si>
  <si>
    <t>boreal spruce ne</t>
  </si>
  <si>
    <t>sitka spruce rainforest</t>
  </si>
  <si>
    <t>Olympic Rainforest, WA</t>
  </si>
  <si>
    <t>sitka spruce</t>
  </si>
  <si>
    <t>Fairbanks, AK</t>
  </si>
  <si>
    <t>boreal spruce se</t>
  </si>
  <si>
    <t>Wade Tract, GA</t>
  </si>
  <si>
    <t>longleaf pine</t>
  </si>
  <si>
    <t>longleaf pine woodland</t>
  </si>
  <si>
    <t>tshrub</t>
  </si>
  <si>
    <t>tree total</t>
  </si>
  <si>
    <t>ht25</t>
  </si>
  <si>
    <t>ht75</t>
  </si>
  <si>
    <t>krumholtz</t>
  </si>
  <si>
    <t>rocky mt spruce ne</t>
  </si>
  <si>
    <t>rocky mt spruce sw</t>
  </si>
  <si>
    <t>ramsey cove hardwood</t>
  </si>
  <si>
    <t>ramsey heath bald</t>
  </si>
  <si>
    <t>ramsey northern hardwoods</t>
  </si>
  <si>
    <t>ramsey oak-chestnut</t>
  </si>
  <si>
    <t>ramsey yellow pine</t>
  </si>
  <si>
    <t>GSMNP, TN (Ramsey's Cascade)</t>
  </si>
  <si>
    <t>GSMNP, TN (Porters Creek)</t>
  </si>
  <si>
    <t>1m</t>
  </si>
  <si>
    <t>3m</t>
  </si>
  <si>
    <t>yunque 2015 high</t>
  </si>
  <si>
    <t>yunque 2015 low</t>
  </si>
  <si>
    <t>yunque 2018 high</t>
  </si>
  <si>
    <t>yunque 2018 low</t>
  </si>
  <si>
    <t>El Yunque, Puerto Rico</t>
  </si>
  <si>
    <t>Lower Slopes Rainforest 2015 (pre Maria)</t>
  </si>
  <si>
    <t>Lower Slopes Rainforest 2018 (post Maria)</t>
  </si>
  <si>
    <t>redwoods humbolt</t>
  </si>
  <si>
    <t>oak-pine barrens</t>
  </si>
  <si>
    <t>dry-mesic forest</t>
  </si>
  <si>
    <t>northern mesic forest</t>
  </si>
  <si>
    <t>mesic forest ravines</t>
  </si>
  <si>
    <t>blandford forest</t>
  </si>
  <si>
    <t>ruderal woodlot</t>
  </si>
  <si>
    <t>Humbolt SP, CA</t>
  </si>
  <si>
    <t>South Manitou Is., MI</t>
  </si>
  <si>
    <t>Blandford Nature Center, MI</t>
  </si>
  <si>
    <t>GVSU Ravines, MI</t>
  </si>
  <si>
    <t>ruderal woodland</t>
  </si>
  <si>
    <t>Allegan SGA, MI</t>
  </si>
  <si>
    <t>Aman Park, MI</t>
  </si>
  <si>
    <t>oak-white pine forest</t>
  </si>
  <si>
    <t>white pine-red pine forest</t>
  </si>
  <si>
    <t>Rocky Mtns, CO</t>
  </si>
  <si>
    <t>subalpine forest - SW aspect</t>
  </si>
  <si>
    <t>subalpine forest - NE aspect</t>
  </si>
  <si>
    <t>boreal forest - NE aspect</t>
  </si>
  <si>
    <t>boreal forest - SE aspect</t>
  </si>
  <si>
    <t>prrainforest</t>
  </si>
  <si>
    <t>florida bottomland</t>
  </si>
  <si>
    <t>florida ravine</t>
  </si>
  <si>
    <t>joshua tree desert</t>
  </si>
  <si>
    <t>prdry lowland</t>
  </si>
  <si>
    <t>prdry upland</t>
  </si>
  <si>
    <t>dwarf cloud forest 2015 (pre Maria)</t>
  </si>
  <si>
    <t>dwarf cloud forest 2018 (post Maria)</t>
  </si>
  <si>
    <t>Puerto Rican rainforest</t>
  </si>
  <si>
    <t>Puerto Rican dry forest</t>
  </si>
  <si>
    <t>Puerto Rican dwarf cloud forest</t>
  </si>
  <si>
    <t>Torreya SP, FL</t>
  </si>
  <si>
    <t>Joshua Tree NP, CA</t>
  </si>
  <si>
    <t>warm desert</t>
  </si>
  <si>
    <t>Bosque Estatal de Guánica, Puerto Rico</t>
  </si>
  <si>
    <t>Puerto Rican dry scrub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</si>
</sst>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164" fontId="0" fillId="0" borderId="11" xfId="0" applyNumberFormat="1" applyFill="1" applyBorder="1"/>
    <xf numFmtId="0" fontId="0" fillId="0" borderId="12" xfId="0" applyBorder="1"/>
    <xf numFmtId="0" fontId="0" fillId="0" borderId="13" xfId="0" applyBorder="1"/>
    <xf numFmtId="164" fontId="0" fillId="0" borderId="13" xfId="0" applyNumberFormat="1" applyBorder="1"/>
    <xf numFmtId="164" fontId="0" fillId="0" borderId="14" xfId="0" applyNumberFormat="1" applyBorder="1"/>
    <xf numFmtId="0" fontId="0" fillId="0" borderId="15" xfId="0" applyBorder="1"/>
    <xf numFmtId="164" fontId="0" fillId="0" borderId="16" xfId="0" applyNumberFormat="1" applyBorder="1"/>
    <xf numFmtId="0" fontId="0" fillId="0" borderId="17" xfId="0" applyBorder="1"/>
    <xf numFmtId="0" fontId="0" fillId="0" borderId="18" xfId="0" applyBorder="1"/>
    <xf numFmtId="164" fontId="0" fillId="0" borderId="18" xfId="0" applyNumberFormat="1" applyBorder="1"/>
    <xf numFmtId="164" fontId="0" fillId="0" borderId="19" xfId="0" applyNumberFormat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3" borderId="24" xfId="0" applyFill="1" applyBorder="1"/>
    <xf numFmtId="164" fontId="0" fillId="0" borderId="25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33" borderId="28" xfId="0" applyFill="1" applyBorder="1"/>
    <xf numFmtId="164" fontId="0" fillId="0" borderId="29" xfId="0" applyNumberFormat="1" applyBorder="1"/>
    <xf numFmtId="164" fontId="0" fillId="0" borderId="30" xfId="0" applyNumberFormat="1" applyBorder="1"/>
    <xf numFmtId="164" fontId="0" fillId="0" borderId="31" xfId="0" applyNumberFormat="1" applyBorder="1"/>
    <xf numFmtId="0" fontId="0" fillId="33" borderId="23" xfId="0" applyFill="1" applyBorder="1"/>
    <xf numFmtId="164" fontId="0" fillId="0" borderId="32" xfId="0" applyNumberFormat="1" applyBorder="1"/>
    <xf numFmtId="164" fontId="0" fillId="0" borderId="33" xfId="0" applyNumberFormat="1" applyBorder="1"/>
    <xf numFmtId="164" fontId="0" fillId="0" borderId="34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workbookViewId="0">
      <pane ySplit="1" topLeftCell="A2" activePane="bottomLeft" state="frozen"/>
      <selection pane="bottomLeft" activeCell="B47" sqref="B47"/>
    </sheetView>
  </sheetViews>
  <sheetFormatPr defaultRowHeight="14.4" x14ac:dyDescent="0.3"/>
  <cols>
    <col min="1" max="1" width="28.5546875" bestFit="1" customWidth="1"/>
    <col min="2" max="2" width="40.6640625" bestFit="1" customWidth="1"/>
    <col min="19" max="19" width="28.5546875" bestFit="1" customWidth="1"/>
  </cols>
  <sheetData>
    <row r="1" spans="1:33" ht="15" thickBot="1" x14ac:dyDescent="0.35">
      <c r="A1" s="14" t="s">
        <v>0</v>
      </c>
      <c r="B1" s="15" t="s">
        <v>42</v>
      </c>
      <c r="C1" s="15" t="s">
        <v>3</v>
      </c>
      <c r="D1" s="15" t="s">
        <v>65</v>
      </c>
      <c r="E1" s="15" t="s">
        <v>43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66</v>
      </c>
      <c r="K1" s="15" t="s">
        <v>4</v>
      </c>
      <c r="L1" s="17" t="s">
        <v>67</v>
      </c>
      <c r="M1" s="25" t="s">
        <v>5</v>
      </c>
      <c r="N1" s="21" t="s">
        <v>68</v>
      </c>
      <c r="O1" s="15" t="s">
        <v>6</v>
      </c>
      <c r="P1" s="16" t="s">
        <v>7</v>
      </c>
      <c r="S1" t="s">
        <v>0</v>
      </c>
      <c r="T1">
        <v>2</v>
      </c>
      <c r="U1">
        <v>3</v>
      </c>
      <c r="V1">
        <v>4</v>
      </c>
      <c r="W1">
        <v>5</v>
      </c>
      <c r="X1">
        <v>6</v>
      </c>
      <c r="Y1">
        <v>7</v>
      </c>
      <c r="Z1">
        <v>8</v>
      </c>
      <c r="AA1">
        <v>9</v>
      </c>
      <c r="AB1">
        <v>10</v>
      </c>
      <c r="AC1">
        <v>11</v>
      </c>
      <c r="AD1">
        <v>12</v>
      </c>
      <c r="AE1">
        <v>13</v>
      </c>
      <c r="AF1">
        <v>14</v>
      </c>
      <c r="AG1">
        <v>15</v>
      </c>
    </row>
    <row r="2" spans="1:33" ht="15" thickBot="1" x14ac:dyDescent="0.35">
      <c r="A2" s="4" t="s">
        <v>121</v>
      </c>
      <c r="B2" s="5" t="s">
        <v>122</v>
      </c>
      <c r="C2" s="6">
        <f t="shared" ref="C2" si="0">T2</f>
        <v>79.790000000000006</v>
      </c>
      <c r="D2" s="6">
        <f t="shared" ref="D2" si="1">U2</f>
        <v>17.96</v>
      </c>
      <c r="E2" s="6">
        <f t="shared" ref="E2" si="2">W2</f>
        <v>2.25</v>
      </c>
      <c r="F2" s="6">
        <f t="shared" ref="F2" si="3">X2</f>
        <v>0</v>
      </c>
      <c r="G2" s="6">
        <f t="shared" ref="G2" si="4">Y2</f>
        <v>0</v>
      </c>
      <c r="H2" s="6">
        <f t="shared" ref="H2" si="5">Z2</f>
        <v>0</v>
      </c>
      <c r="I2" s="6">
        <f t="shared" ref="I2" si="6">AA2</f>
        <v>0</v>
      </c>
      <c r="J2" s="6">
        <f t="shared" ref="J2" si="7">V2</f>
        <v>2.25</v>
      </c>
      <c r="K2" s="6">
        <f>AB2</f>
        <v>5.09</v>
      </c>
      <c r="L2" s="18">
        <f t="shared" ref="L2" si="8">AC2</f>
        <v>5.46</v>
      </c>
      <c r="M2" s="26">
        <f t="shared" ref="M2" si="9">AD2</f>
        <v>6.01</v>
      </c>
      <c r="N2" s="22">
        <f t="shared" ref="N2" si="10">AE2</f>
        <v>6.93</v>
      </c>
      <c r="O2" s="6">
        <f t="shared" ref="O2" si="11">AF2</f>
        <v>9.16</v>
      </c>
      <c r="P2" s="6">
        <f t="shared" ref="P2" si="12">AG2</f>
        <v>17.02</v>
      </c>
      <c r="R2" s="3">
        <f>N2/L2</f>
        <v>1.2692307692307692</v>
      </c>
      <c r="S2" t="s">
        <v>112</v>
      </c>
      <c r="T2">
        <f>VLOOKUP($S2,Sheet1!$A:$O,T$1,FALSE)</f>
        <v>79.790000000000006</v>
      </c>
      <c r="U2">
        <f>VLOOKUP($S2,Sheet1!$A:$O,U$1,FALSE)</f>
        <v>17.96</v>
      </c>
      <c r="V2">
        <f>VLOOKUP($S2,Sheet1!$A:$O,V$1,FALSE)</f>
        <v>2.25</v>
      </c>
      <c r="W2">
        <f>VLOOKUP($S2,Sheet1!$A:$O,W$1,FALSE)</f>
        <v>2.25</v>
      </c>
      <c r="X2">
        <f>VLOOKUP($S2,Sheet1!$A:$O,X$1,FALSE)</f>
        <v>0</v>
      </c>
      <c r="Y2">
        <f>VLOOKUP($S2,Sheet1!$A:$O,Y$1,FALSE)</f>
        <v>0</v>
      </c>
      <c r="Z2">
        <f>VLOOKUP($S2,Sheet1!$A:$O,Z$1,FALSE)</f>
        <v>0</v>
      </c>
      <c r="AA2">
        <f>VLOOKUP($S2,Sheet1!$A:$O,AA$1,FALSE)</f>
        <v>0</v>
      </c>
      <c r="AB2">
        <f>VLOOKUP($S2,Sheet1!$A:$O,AB$1,FALSE)</f>
        <v>5.09</v>
      </c>
      <c r="AC2">
        <f>VLOOKUP($S2,Sheet1!$A:$O,AC$1,FALSE)</f>
        <v>5.46</v>
      </c>
      <c r="AD2">
        <f>VLOOKUP($S2,Sheet1!$A:$O,AD$1,FALSE)</f>
        <v>6.01</v>
      </c>
      <c r="AE2">
        <f>VLOOKUP($S2,Sheet1!$A:$O,AE$1,FALSE)</f>
        <v>6.93</v>
      </c>
      <c r="AF2">
        <f>VLOOKUP($S2,Sheet1!$A:$O,AF$1,FALSE)</f>
        <v>9.16</v>
      </c>
      <c r="AG2">
        <f>VLOOKUP($S2,Sheet1!$A:$O,AG$1,FALSE)</f>
        <v>17.02</v>
      </c>
    </row>
    <row r="3" spans="1:33" x14ac:dyDescent="0.3">
      <c r="A3" s="4" t="s">
        <v>60</v>
      </c>
      <c r="B3" s="5" t="s">
        <v>107</v>
      </c>
      <c r="C3" s="6">
        <f t="shared" ref="C3:D4" si="13">T3</f>
        <v>26.81</v>
      </c>
      <c r="D3" s="6">
        <f t="shared" si="13"/>
        <v>33.119999999999997</v>
      </c>
      <c r="E3" s="6">
        <f t="shared" ref="E3:I4" si="14">W3</f>
        <v>40.07</v>
      </c>
      <c r="F3" s="6">
        <f t="shared" si="14"/>
        <v>0</v>
      </c>
      <c r="G3" s="6">
        <f t="shared" si="14"/>
        <v>0</v>
      </c>
      <c r="H3" s="6">
        <f t="shared" si="14"/>
        <v>0</v>
      </c>
      <c r="I3" s="6">
        <f t="shared" si="14"/>
        <v>0</v>
      </c>
      <c r="J3" s="6">
        <f t="shared" ref="J3:J47" si="15">V3</f>
        <v>40.07</v>
      </c>
      <c r="K3" s="6">
        <f>AB3</f>
        <v>5.24</v>
      </c>
      <c r="L3" s="18">
        <f t="shared" ref="L3:P3" si="16">AC3</f>
        <v>5.76</v>
      </c>
      <c r="M3" s="26">
        <f t="shared" si="16"/>
        <v>6.4</v>
      </c>
      <c r="N3" s="22">
        <f t="shared" si="16"/>
        <v>7.38</v>
      </c>
      <c r="O3" s="6">
        <f t="shared" si="16"/>
        <v>9.68</v>
      </c>
      <c r="P3" s="6">
        <f t="shared" si="16"/>
        <v>16.899999999999999</v>
      </c>
      <c r="R3" s="3">
        <f>N3/L3</f>
        <v>1.28125</v>
      </c>
      <c r="S3" t="s">
        <v>56</v>
      </c>
      <c r="T3">
        <f>VLOOKUP($S3,Sheet1!$A:$O,T$1,FALSE)</f>
        <v>26.81</v>
      </c>
      <c r="U3">
        <f>VLOOKUP($S3,Sheet1!$A:$O,U$1,FALSE)</f>
        <v>33.119999999999997</v>
      </c>
      <c r="V3">
        <f>VLOOKUP($S3,Sheet1!$A:$O,V$1,FALSE)</f>
        <v>40.07</v>
      </c>
      <c r="W3">
        <f>VLOOKUP($S3,Sheet1!$A:$O,W$1,FALSE)</f>
        <v>40.07</v>
      </c>
      <c r="X3">
        <f>VLOOKUP($S3,Sheet1!$A:$O,X$1,FALSE)</f>
        <v>0</v>
      </c>
      <c r="Y3">
        <f>VLOOKUP($S3,Sheet1!$A:$O,Y$1,FALSE)</f>
        <v>0</v>
      </c>
      <c r="Z3">
        <f>VLOOKUP($S3,Sheet1!$A:$O,Z$1,FALSE)</f>
        <v>0</v>
      </c>
      <c r="AA3">
        <f>VLOOKUP($S3,Sheet1!$A:$O,AA$1,FALSE)</f>
        <v>0</v>
      </c>
      <c r="AB3">
        <f>VLOOKUP($S3,Sheet1!$A:$O,AB$1,FALSE)</f>
        <v>5.24</v>
      </c>
      <c r="AC3">
        <f>VLOOKUP($S3,Sheet1!$A:$O,AC$1,FALSE)</f>
        <v>5.76</v>
      </c>
      <c r="AD3">
        <f>VLOOKUP($S3,Sheet1!$A:$O,AD$1,FALSE)</f>
        <v>6.4</v>
      </c>
      <c r="AE3">
        <f>VLOOKUP($S3,Sheet1!$A:$O,AE$1,FALSE)</f>
        <v>7.38</v>
      </c>
      <c r="AF3">
        <f>VLOOKUP($S3,Sheet1!$A:$O,AF$1,FALSE)</f>
        <v>9.68</v>
      </c>
      <c r="AG3">
        <f>VLOOKUP($S3,Sheet1!$A:$O,AG$1,FALSE)</f>
        <v>16.899999999999999</v>
      </c>
    </row>
    <row r="4" spans="1:33" ht="15" thickBot="1" x14ac:dyDescent="0.35">
      <c r="A4" s="8" t="s">
        <v>60</v>
      </c>
      <c r="B4" s="1" t="s">
        <v>108</v>
      </c>
      <c r="C4" s="2">
        <f t="shared" si="13"/>
        <v>13.05</v>
      </c>
      <c r="D4" s="2">
        <f t="shared" si="13"/>
        <v>17.010000000000002</v>
      </c>
      <c r="E4" s="2">
        <f t="shared" si="14"/>
        <v>69.930000000000007</v>
      </c>
      <c r="F4" s="2">
        <f t="shared" si="14"/>
        <v>0</v>
      </c>
      <c r="G4" s="2">
        <f t="shared" si="14"/>
        <v>0</v>
      </c>
      <c r="H4" s="2">
        <f t="shared" si="14"/>
        <v>0</v>
      </c>
      <c r="I4" s="2">
        <f t="shared" si="14"/>
        <v>0</v>
      </c>
      <c r="J4" s="2">
        <f t="shared" si="15"/>
        <v>69.930000000000007</v>
      </c>
      <c r="K4" s="2">
        <f t="shared" ref="K4:K47" si="17">AB4</f>
        <v>5.41</v>
      </c>
      <c r="L4" s="19">
        <f t="shared" ref="L4:L47" si="18">AC4</f>
        <v>6.14</v>
      </c>
      <c r="M4" s="27">
        <f t="shared" ref="M4:M47" si="19">AD4</f>
        <v>6.93</v>
      </c>
      <c r="N4" s="23">
        <f t="shared" ref="N4:N47" si="20">AE4</f>
        <v>8.02</v>
      </c>
      <c r="O4" s="2">
        <f t="shared" ref="O4:O47" si="21">AF4</f>
        <v>10.28</v>
      </c>
      <c r="P4" s="9">
        <f t="shared" ref="P4:P47" si="22">AG4</f>
        <v>15.49</v>
      </c>
      <c r="R4" s="3">
        <f t="shared" ref="R4:R47" si="23">N4/L4</f>
        <v>1.3061889250814331</v>
      </c>
      <c r="S4" t="s">
        <v>61</v>
      </c>
      <c r="T4">
        <f>VLOOKUP($S4,Sheet1!$A:$O,T$1,FALSE)</f>
        <v>13.05</v>
      </c>
      <c r="U4">
        <f>VLOOKUP($S4,Sheet1!$A:$O,U$1,FALSE)</f>
        <v>17.010000000000002</v>
      </c>
      <c r="V4">
        <f>VLOOKUP($S4,Sheet1!$A:$O,V$1,FALSE)</f>
        <v>69.930000000000007</v>
      </c>
      <c r="W4">
        <f>VLOOKUP($S4,Sheet1!$A:$O,W$1,FALSE)</f>
        <v>69.930000000000007</v>
      </c>
      <c r="X4">
        <f>VLOOKUP($S4,Sheet1!$A:$O,X$1,FALSE)</f>
        <v>0</v>
      </c>
      <c r="Y4">
        <f>VLOOKUP($S4,Sheet1!$A:$O,Y$1,FALSE)</f>
        <v>0</v>
      </c>
      <c r="Z4">
        <f>VLOOKUP($S4,Sheet1!$A:$O,Z$1,FALSE)</f>
        <v>0</v>
      </c>
      <c r="AA4">
        <f>VLOOKUP($S4,Sheet1!$A:$O,AA$1,FALSE)</f>
        <v>0</v>
      </c>
      <c r="AB4">
        <f>VLOOKUP($S4,Sheet1!$A:$O,AB$1,FALSE)</f>
        <v>5.41</v>
      </c>
      <c r="AC4">
        <f>VLOOKUP($S4,Sheet1!$A:$O,AC$1,FALSE)</f>
        <v>6.14</v>
      </c>
      <c r="AD4">
        <f>VLOOKUP($S4,Sheet1!$A:$O,AD$1,FALSE)</f>
        <v>6.93</v>
      </c>
      <c r="AE4">
        <f>VLOOKUP($S4,Sheet1!$A:$O,AE$1,FALSE)</f>
        <v>8.02</v>
      </c>
      <c r="AF4">
        <f>VLOOKUP($S4,Sheet1!$A:$O,AF$1,FALSE)</f>
        <v>10.28</v>
      </c>
      <c r="AG4">
        <f>VLOOKUP($S4,Sheet1!$A:$O,AG$1,FALSE)</f>
        <v>15.49</v>
      </c>
    </row>
    <row r="5" spans="1:33" x14ac:dyDescent="0.3">
      <c r="A5" s="4" t="s">
        <v>104</v>
      </c>
      <c r="B5" s="5" t="s">
        <v>69</v>
      </c>
      <c r="C5" s="6">
        <f t="shared" ref="C5:C7" si="24">T5</f>
        <v>88.16</v>
      </c>
      <c r="D5" s="6">
        <f t="shared" ref="D5:D7" si="25">U5</f>
        <v>11.37</v>
      </c>
      <c r="E5" s="6">
        <f t="shared" ref="E5:E7" si="26">W5</f>
        <v>0.47</v>
      </c>
      <c r="F5" s="6">
        <f t="shared" ref="F5:F7" si="27">X5</f>
        <v>0</v>
      </c>
      <c r="G5" s="6">
        <f t="shared" ref="G5:G7" si="28">Y5</f>
        <v>0</v>
      </c>
      <c r="H5" s="6">
        <f t="shared" ref="H5:H7" si="29">Z5</f>
        <v>0</v>
      </c>
      <c r="I5" s="6">
        <f t="shared" ref="I5:I7" si="30">AA5</f>
        <v>0</v>
      </c>
      <c r="J5" s="6">
        <f t="shared" ref="J5:J7" si="31">V5</f>
        <v>0.47</v>
      </c>
      <c r="K5" s="6">
        <f>AB5</f>
        <v>5.08</v>
      </c>
      <c r="L5" s="18">
        <f t="shared" si="18"/>
        <v>5.32</v>
      </c>
      <c r="M5" s="26">
        <f t="shared" si="19"/>
        <v>5.64</v>
      </c>
      <c r="N5" s="22">
        <f t="shared" si="20"/>
        <v>6.22</v>
      </c>
      <c r="O5" s="6">
        <f t="shared" si="21"/>
        <v>6.94</v>
      </c>
      <c r="P5" s="6">
        <f t="shared" si="22"/>
        <v>7.55</v>
      </c>
      <c r="R5" s="3">
        <f>N5/L5</f>
        <v>1.1691729323308269</v>
      </c>
      <c r="S5" t="s">
        <v>69</v>
      </c>
      <c r="T5">
        <f>VLOOKUP($S5,Sheet1!$A:$O,T$1,FALSE)</f>
        <v>88.16</v>
      </c>
      <c r="U5">
        <f>VLOOKUP($S5,Sheet1!$A:$O,U$1,FALSE)</f>
        <v>11.37</v>
      </c>
      <c r="V5">
        <f>VLOOKUP($S5,Sheet1!$A:$O,V$1,FALSE)</f>
        <v>0.47</v>
      </c>
      <c r="W5">
        <f>VLOOKUP($S5,Sheet1!$A:$O,W$1,FALSE)</f>
        <v>0.47</v>
      </c>
      <c r="X5">
        <f>VLOOKUP($S5,Sheet1!$A:$O,X$1,FALSE)</f>
        <v>0</v>
      </c>
      <c r="Y5">
        <f>VLOOKUP($S5,Sheet1!$A:$O,Y$1,FALSE)</f>
        <v>0</v>
      </c>
      <c r="Z5">
        <f>VLOOKUP($S5,Sheet1!$A:$O,Z$1,FALSE)</f>
        <v>0</v>
      </c>
      <c r="AA5">
        <f>VLOOKUP($S5,Sheet1!$A:$O,AA$1,FALSE)</f>
        <v>0</v>
      </c>
      <c r="AB5">
        <f>VLOOKUP($S5,Sheet1!$A:$O,AB$1,FALSE)</f>
        <v>5.08</v>
      </c>
      <c r="AC5">
        <f>VLOOKUP($S5,Sheet1!$A:$O,AC$1,FALSE)</f>
        <v>5.32</v>
      </c>
      <c r="AD5">
        <f>VLOOKUP($S5,Sheet1!$A:$O,AD$1,FALSE)</f>
        <v>5.64</v>
      </c>
      <c r="AE5">
        <f>VLOOKUP($S5,Sheet1!$A:$O,AE$1,FALSE)</f>
        <v>6.22</v>
      </c>
      <c r="AF5">
        <f>VLOOKUP($S5,Sheet1!$A:$O,AF$1,FALSE)</f>
        <v>6.94</v>
      </c>
      <c r="AG5">
        <f>VLOOKUP($S5,Sheet1!$A:$O,AG$1,FALSE)</f>
        <v>7.55</v>
      </c>
    </row>
    <row r="6" spans="1:33" x14ac:dyDescent="0.3">
      <c r="A6" s="8" t="s">
        <v>104</v>
      </c>
      <c r="B6" s="1" t="s">
        <v>105</v>
      </c>
      <c r="C6" s="2">
        <f t="shared" si="24"/>
        <v>26.65</v>
      </c>
      <c r="D6" s="2">
        <f t="shared" si="25"/>
        <v>12.18</v>
      </c>
      <c r="E6" s="2">
        <f t="shared" si="26"/>
        <v>55.88</v>
      </c>
      <c r="F6" s="2">
        <f t="shared" si="27"/>
        <v>5.28</v>
      </c>
      <c r="G6" s="2">
        <f t="shared" si="28"/>
        <v>0</v>
      </c>
      <c r="H6" s="2">
        <f t="shared" si="29"/>
        <v>0</v>
      </c>
      <c r="I6" s="2">
        <f t="shared" si="30"/>
        <v>0</v>
      </c>
      <c r="J6" s="2">
        <f t="shared" si="31"/>
        <v>61.16</v>
      </c>
      <c r="K6" s="2">
        <f t="shared" ref="K6:K7" si="32">AB6</f>
        <v>5.77</v>
      </c>
      <c r="L6" s="19">
        <f t="shared" ref="L6:L7" si="33">AC6</f>
        <v>7.86</v>
      </c>
      <c r="M6" s="27">
        <f t="shared" ref="M6:M7" si="34">AD6</f>
        <v>10.52</v>
      </c>
      <c r="N6" s="23">
        <f t="shared" ref="N6:N7" si="35">AE6</f>
        <v>12.55</v>
      </c>
      <c r="O6" s="2">
        <f t="shared" ref="O6:O7" si="36">AF6</f>
        <v>16.309999999999999</v>
      </c>
      <c r="P6" s="9">
        <f t="shared" ref="P6:P7" si="37">AG6</f>
        <v>29.4</v>
      </c>
      <c r="R6" s="3">
        <f t="shared" ref="R6:R7" si="38">N6/L6</f>
        <v>1.5966921119592876</v>
      </c>
      <c r="S6" t="s">
        <v>71</v>
      </c>
      <c r="T6">
        <f>VLOOKUP($S6,Sheet1!$A:$O,T$1,FALSE)</f>
        <v>26.65</v>
      </c>
      <c r="U6">
        <f>VLOOKUP($S6,Sheet1!$A:$O,U$1,FALSE)</f>
        <v>12.18</v>
      </c>
      <c r="V6">
        <f>VLOOKUP($S6,Sheet1!$A:$O,V$1,FALSE)</f>
        <v>61.16</v>
      </c>
      <c r="W6">
        <f>VLOOKUP($S6,Sheet1!$A:$O,W$1,FALSE)</f>
        <v>55.88</v>
      </c>
      <c r="X6">
        <f>VLOOKUP($S6,Sheet1!$A:$O,X$1,FALSE)</f>
        <v>5.28</v>
      </c>
      <c r="Y6">
        <f>VLOOKUP($S6,Sheet1!$A:$O,Y$1,FALSE)</f>
        <v>0</v>
      </c>
      <c r="Z6">
        <f>VLOOKUP($S6,Sheet1!$A:$O,Z$1,FALSE)</f>
        <v>0</v>
      </c>
      <c r="AA6">
        <f>VLOOKUP($S6,Sheet1!$A:$O,AA$1,FALSE)</f>
        <v>0</v>
      </c>
      <c r="AB6">
        <f>VLOOKUP($S6,Sheet1!$A:$O,AB$1,FALSE)</f>
        <v>5.77</v>
      </c>
      <c r="AC6">
        <f>VLOOKUP($S6,Sheet1!$A:$O,AC$1,FALSE)</f>
        <v>7.86</v>
      </c>
      <c r="AD6">
        <f>VLOOKUP($S6,Sheet1!$A:$O,AD$1,FALSE)</f>
        <v>10.52</v>
      </c>
      <c r="AE6">
        <f>VLOOKUP($S6,Sheet1!$A:$O,AE$1,FALSE)</f>
        <v>12.55</v>
      </c>
      <c r="AF6">
        <f>VLOOKUP($S6,Sheet1!$A:$O,AF$1,FALSE)</f>
        <v>16.309999999999999</v>
      </c>
      <c r="AG6">
        <f>VLOOKUP($S6,Sheet1!$A:$O,AG$1,FALSE)</f>
        <v>29.4</v>
      </c>
    </row>
    <row r="7" spans="1:33" ht="15" thickBot="1" x14ac:dyDescent="0.35">
      <c r="A7" s="10" t="s">
        <v>104</v>
      </c>
      <c r="B7" s="11" t="s">
        <v>106</v>
      </c>
      <c r="C7" s="12">
        <f t="shared" si="24"/>
        <v>19.920000000000002</v>
      </c>
      <c r="D7" s="12">
        <f t="shared" si="25"/>
        <v>8.32</v>
      </c>
      <c r="E7" s="12">
        <f t="shared" si="26"/>
        <v>52.54</v>
      </c>
      <c r="F7" s="12">
        <f t="shared" si="27"/>
        <v>19.12</v>
      </c>
      <c r="G7" s="12">
        <f t="shared" si="28"/>
        <v>0.1</v>
      </c>
      <c r="H7" s="12">
        <f t="shared" si="29"/>
        <v>0</v>
      </c>
      <c r="I7" s="12">
        <f t="shared" si="30"/>
        <v>0</v>
      </c>
      <c r="J7" s="12">
        <f t="shared" si="31"/>
        <v>71.75</v>
      </c>
      <c r="K7" s="12">
        <f t="shared" si="32"/>
        <v>6.41</v>
      </c>
      <c r="L7" s="20">
        <f t="shared" si="33"/>
        <v>9.86</v>
      </c>
      <c r="M7" s="28">
        <f t="shared" si="34"/>
        <v>12.56</v>
      </c>
      <c r="N7" s="24">
        <f t="shared" si="35"/>
        <v>15.28</v>
      </c>
      <c r="O7" s="12">
        <f t="shared" si="36"/>
        <v>19.420000000000002</v>
      </c>
      <c r="P7" s="13">
        <f t="shared" si="37"/>
        <v>36.36</v>
      </c>
      <c r="R7" s="3">
        <f t="shared" si="38"/>
        <v>1.5496957403651115</v>
      </c>
      <c r="S7" t="s">
        <v>70</v>
      </c>
      <c r="T7">
        <f>VLOOKUP($S7,Sheet1!$A:$O,T$1,FALSE)</f>
        <v>19.920000000000002</v>
      </c>
      <c r="U7">
        <f>VLOOKUP($S7,Sheet1!$A:$O,U$1,FALSE)</f>
        <v>8.32</v>
      </c>
      <c r="V7">
        <f>VLOOKUP($S7,Sheet1!$A:$O,V$1,FALSE)</f>
        <v>71.75</v>
      </c>
      <c r="W7">
        <f>VLOOKUP($S7,Sheet1!$A:$O,W$1,FALSE)</f>
        <v>52.54</v>
      </c>
      <c r="X7">
        <f>VLOOKUP($S7,Sheet1!$A:$O,X$1,FALSE)</f>
        <v>19.12</v>
      </c>
      <c r="Y7">
        <f>VLOOKUP($S7,Sheet1!$A:$O,Y$1,FALSE)</f>
        <v>0.1</v>
      </c>
      <c r="Z7">
        <f>VLOOKUP($S7,Sheet1!$A:$O,Z$1,FALSE)</f>
        <v>0</v>
      </c>
      <c r="AA7">
        <f>VLOOKUP($S7,Sheet1!$A:$O,AA$1,FALSE)</f>
        <v>0</v>
      </c>
      <c r="AB7">
        <f>VLOOKUP($S7,Sheet1!$A:$O,AB$1,FALSE)</f>
        <v>6.41</v>
      </c>
      <c r="AC7">
        <f>VLOOKUP($S7,Sheet1!$A:$O,AC$1,FALSE)</f>
        <v>9.86</v>
      </c>
      <c r="AD7">
        <f>VLOOKUP($S7,Sheet1!$A:$O,AD$1,FALSE)</f>
        <v>12.56</v>
      </c>
      <c r="AE7">
        <f>VLOOKUP($S7,Sheet1!$A:$O,AE$1,FALSE)</f>
        <v>15.28</v>
      </c>
      <c r="AF7">
        <f>VLOOKUP($S7,Sheet1!$A:$O,AF$1,FALSE)</f>
        <v>19.420000000000002</v>
      </c>
      <c r="AG7">
        <f>VLOOKUP($S7,Sheet1!$A:$O,AG$1,FALSE)</f>
        <v>36.36</v>
      </c>
    </row>
    <row r="8" spans="1:33" x14ac:dyDescent="0.3">
      <c r="A8" s="4" t="s">
        <v>34</v>
      </c>
      <c r="B8" s="5" t="s">
        <v>29</v>
      </c>
      <c r="C8" s="6">
        <f t="shared" ref="C8:C38" si="39">T8</f>
        <v>5.48</v>
      </c>
      <c r="D8" s="6">
        <f t="shared" ref="D8:D38" si="40">U8</f>
        <v>12.77</v>
      </c>
      <c r="E8" s="6">
        <f t="shared" ref="E8:E38" si="41">W8</f>
        <v>81.75</v>
      </c>
      <c r="F8" s="6">
        <f t="shared" ref="F8:F38" si="42">X8</f>
        <v>0</v>
      </c>
      <c r="G8" s="6">
        <f t="shared" ref="G8:G38" si="43">Y8</f>
        <v>0</v>
      </c>
      <c r="H8" s="6">
        <f t="shared" ref="H8:H38" si="44">Z8</f>
        <v>0</v>
      </c>
      <c r="I8" s="6">
        <f t="shared" ref="I8:I38" si="45">AA8</f>
        <v>0</v>
      </c>
      <c r="J8" s="6">
        <f t="shared" si="15"/>
        <v>81.75</v>
      </c>
      <c r="K8" s="6">
        <f t="shared" si="17"/>
        <v>5.58</v>
      </c>
      <c r="L8" s="18">
        <f t="shared" si="18"/>
        <v>6.55</v>
      </c>
      <c r="M8" s="26">
        <f t="shared" si="19"/>
        <v>7.56</v>
      </c>
      <c r="N8" s="22">
        <f t="shared" si="20"/>
        <v>8.99</v>
      </c>
      <c r="O8" s="6">
        <f t="shared" si="21"/>
        <v>11.29</v>
      </c>
      <c r="P8" s="7">
        <f t="shared" si="22"/>
        <v>14.04</v>
      </c>
      <c r="R8" s="3">
        <f t="shared" si="23"/>
        <v>1.3725190839694656</v>
      </c>
      <c r="S8" t="s">
        <v>10</v>
      </c>
      <c r="T8">
        <f>VLOOKUP($S8,Sheet1!$A:$O,T$1,FALSE)</f>
        <v>5.48</v>
      </c>
      <c r="U8">
        <f>VLOOKUP($S8,Sheet1!$A:$O,U$1,FALSE)</f>
        <v>12.77</v>
      </c>
      <c r="V8">
        <f>VLOOKUP($S8,Sheet1!$A:$O,V$1,FALSE)</f>
        <v>81.75</v>
      </c>
      <c r="W8">
        <f>VLOOKUP($S8,Sheet1!$A:$O,W$1,FALSE)</f>
        <v>81.75</v>
      </c>
      <c r="X8">
        <f>VLOOKUP($S8,Sheet1!$A:$O,X$1,FALSE)</f>
        <v>0</v>
      </c>
      <c r="Y8">
        <f>VLOOKUP($S8,Sheet1!$A:$O,Y$1,FALSE)</f>
        <v>0</v>
      </c>
      <c r="Z8">
        <f>VLOOKUP($S8,Sheet1!$A:$O,Z$1,FALSE)</f>
        <v>0</v>
      </c>
      <c r="AA8">
        <f>VLOOKUP($S8,Sheet1!$A:$O,AA$1,FALSE)</f>
        <v>0</v>
      </c>
      <c r="AB8">
        <f>VLOOKUP($S8,Sheet1!$A:$O,AB$1,FALSE)</f>
        <v>5.58</v>
      </c>
      <c r="AC8">
        <f>VLOOKUP($S8,Sheet1!$A:$O,AC$1,FALSE)</f>
        <v>6.55</v>
      </c>
      <c r="AD8">
        <f>VLOOKUP($S8,Sheet1!$A:$O,AD$1,FALSE)</f>
        <v>7.56</v>
      </c>
      <c r="AE8">
        <f>VLOOKUP($S8,Sheet1!$A:$O,AE$1,FALSE)</f>
        <v>8.99</v>
      </c>
      <c r="AF8">
        <f>VLOOKUP($S8,Sheet1!$A:$O,AF$1,FALSE)</f>
        <v>11.29</v>
      </c>
      <c r="AG8">
        <f>VLOOKUP($S8,Sheet1!$A:$O,AG$1,FALSE)</f>
        <v>14.04</v>
      </c>
    </row>
    <row r="9" spans="1:33" x14ac:dyDescent="0.3">
      <c r="A9" s="8" t="s">
        <v>34</v>
      </c>
      <c r="B9" s="1" t="s">
        <v>30</v>
      </c>
      <c r="C9" s="2">
        <f t="shared" si="39"/>
        <v>43.86</v>
      </c>
      <c r="D9" s="2">
        <f t="shared" si="40"/>
        <v>50.75</v>
      </c>
      <c r="E9" s="2">
        <f t="shared" si="41"/>
        <v>5.39</v>
      </c>
      <c r="F9" s="2">
        <f t="shared" si="42"/>
        <v>0</v>
      </c>
      <c r="G9" s="2">
        <f t="shared" si="43"/>
        <v>0</v>
      </c>
      <c r="H9" s="2">
        <f t="shared" si="44"/>
        <v>0</v>
      </c>
      <c r="I9" s="2">
        <f t="shared" si="45"/>
        <v>0</v>
      </c>
      <c r="J9" s="2">
        <f t="shared" si="15"/>
        <v>5.39</v>
      </c>
      <c r="K9" s="2">
        <f t="shared" si="17"/>
        <v>5.24</v>
      </c>
      <c r="L9" s="19">
        <f t="shared" si="18"/>
        <v>5.87</v>
      </c>
      <c r="M9" s="27">
        <f t="shared" si="19"/>
        <v>6.54</v>
      </c>
      <c r="N9" s="23">
        <f t="shared" si="20"/>
        <v>7.36</v>
      </c>
      <c r="O9" s="2">
        <f t="shared" si="21"/>
        <v>8.49</v>
      </c>
      <c r="P9" s="9">
        <f t="shared" si="22"/>
        <v>13.38</v>
      </c>
      <c r="R9" s="3">
        <f t="shared" si="23"/>
        <v>1.253833049403748</v>
      </c>
      <c r="S9" t="s">
        <v>11</v>
      </c>
      <c r="T9">
        <f>VLOOKUP($S9,Sheet1!$A:$O,T$1,FALSE)</f>
        <v>43.86</v>
      </c>
      <c r="U9">
        <f>VLOOKUP($S9,Sheet1!$A:$O,U$1,FALSE)</f>
        <v>50.75</v>
      </c>
      <c r="V9">
        <f>VLOOKUP($S9,Sheet1!$A:$O,V$1,FALSE)</f>
        <v>5.39</v>
      </c>
      <c r="W9">
        <f>VLOOKUP($S9,Sheet1!$A:$O,W$1,FALSE)</f>
        <v>5.39</v>
      </c>
      <c r="X9">
        <f>VLOOKUP($S9,Sheet1!$A:$O,X$1,FALSE)</f>
        <v>0</v>
      </c>
      <c r="Y9">
        <f>VLOOKUP($S9,Sheet1!$A:$O,Y$1,FALSE)</f>
        <v>0</v>
      </c>
      <c r="Z9">
        <f>VLOOKUP($S9,Sheet1!$A:$O,Z$1,FALSE)</f>
        <v>0</v>
      </c>
      <c r="AA9">
        <f>VLOOKUP($S9,Sheet1!$A:$O,AA$1,FALSE)</f>
        <v>0</v>
      </c>
      <c r="AB9">
        <f>VLOOKUP($S9,Sheet1!$A:$O,AB$1,FALSE)</f>
        <v>5.24</v>
      </c>
      <c r="AC9">
        <f>VLOOKUP($S9,Sheet1!$A:$O,AC$1,FALSE)</f>
        <v>5.87</v>
      </c>
      <c r="AD9">
        <f>VLOOKUP($S9,Sheet1!$A:$O,AD$1,FALSE)</f>
        <v>6.54</v>
      </c>
      <c r="AE9">
        <f>VLOOKUP($S9,Sheet1!$A:$O,AE$1,FALSE)</f>
        <v>7.36</v>
      </c>
      <c r="AF9">
        <f>VLOOKUP($S9,Sheet1!$A:$O,AF$1,FALSE)</f>
        <v>8.49</v>
      </c>
      <c r="AG9">
        <f>VLOOKUP($S9,Sheet1!$A:$O,AG$1,FALSE)</f>
        <v>13.38</v>
      </c>
    </row>
    <row r="10" spans="1:33" ht="15" thickBot="1" x14ac:dyDescent="0.35">
      <c r="A10" s="10" t="s">
        <v>34</v>
      </c>
      <c r="B10" s="11" t="s">
        <v>31</v>
      </c>
      <c r="C10" s="12">
        <f t="shared" si="39"/>
        <v>7.8</v>
      </c>
      <c r="D10" s="12">
        <f t="shared" si="40"/>
        <v>7.2</v>
      </c>
      <c r="E10" s="12">
        <f t="shared" si="41"/>
        <v>85</v>
      </c>
      <c r="F10" s="12">
        <f t="shared" si="42"/>
        <v>0</v>
      </c>
      <c r="G10" s="12">
        <f t="shared" si="43"/>
        <v>0</v>
      </c>
      <c r="H10" s="12">
        <f t="shared" si="44"/>
        <v>0</v>
      </c>
      <c r="I10" s="12">
        <f t="shared" si="45"/>
        <v>0</v>
      </c>
      <c r="J10" s="12">
        <f t="shared" si="15"/>
        <v>85</v>
      </c>
      <c r="K10" s="12">
        <f t="shared" si="17"/>
        <v>5.62</v>
      </c>
      <c r="L10" s="20">
        <f t="shared" si="18"/>
        <v>6.47</v>
      </c>
      <c r="M10" s="28">
        <f t="shared" si="19"/>
        <v>7.1</v>
      </c>
      <c r="N10" s="24">
        <f t="shared" si="20"/>
        <v>7.7</v>
      </c>
      <c r="O10" s="12">
        <f t="shared" si="21"/>
        <v>8.5399999999999991</v>
      </c>
      <c r="P10" s="13">
        <f t="shared" si="22"/>
        <v>12.25</v>
      </c>
      <c r="R10" s="3">
        <f t="shared" si="23"/>
        <v>1.1901081916537868</v>
      </c>
      <c r="S10" t="s">
        <v>12</v>
      </c>
      <c r="T10">
        <f>VLOOKUP($S10,Sheet1!$A:$O,T$1,FALSE)</f>
        <v>7.8</v>
      </c>
      <c r="U10">
        <f>VLOOKUP($S10,Sheet1!$A:$O,U$1,FALSE)</f>
        <v>7.2</v>
      </c>
      <c r="V10">
        <f>VLOOKUP($S10,Sheet1!$A:$O,V$1,FALSE)</f>
        <v>85</v>
      </c>
      <c r="W10">
        <f>VLOOKUP($S10,Sheet1!$A:$O,W$1,FALSE)</f>
        <v>85</v>
      </c>
      <c r="X10">
        <f>VLOOKUP($S10,Sheet1!$A:$O,X$1,FALSE)</f>
        <v>0</v>
      </c>
      <c r="Y10">
        <f>VLOOKUP($S10,Sheet1!$A:$O,Y$1,FALSE)</f>
        <v>0</v>
      </c>
      <c r="Z10">
        <f>VLOOKUP($S10,Sheet1!$A:$O,Z$1,FALSE)</f>
        <v>0</v>
      </c>
      <c r="AA10">
        <f>VLOOKUP($S10,Sheet1!$A:$O,AA$1,FALSE)</f>
        <v>0</v>
      </c>
      <c r="AB10">
        <f>VLOOKUP($S10,Sheet1!$A:$O,AB$1,FALSE)</f>
        <v>5.62</v>
      </c>
      <c r="AC10">
        <f>VLOOKUP($S10,Sheet1!$A:$O,AC$1,FALSE)</f>
        <v>6.47</v>
      </c>
      <c r="AD10">
        <f>VLOOKUP($S10,Sheet1!$A:$O,AD$1,FALSE)</f>
        <v>7.1</v>
      </c>
      <c r="AE10">
        <f>VLOOKUP($S10,Sheet1!$A:$O,AE$1,FALSE)</f>
        <v>7.7</v>
      </c>
      <c r="AF10">
        <f>VLOOKUP($S10,Sheet1!$A:$O,AF$1,FALSE)</f>
        <v>8.5399999999999991</v>
      </c>
      <c r="AG10">
        <f>VLOOKUP($S10,Sheet1!$A:$O,AG$1,FALSE)</f>
        <v>12.25</v>
      </c>
    </row>
    <row r="11" spans="1:33" x14ac:dyDescent="0.3">
      <c r="A11" s="4" t="s">
        <v>62</v>
      </c>
      <c r="B11" s="5" t="s">
        <v>64</v>
      </c>
      <c r="C11" s="6">
        <f t="shared" si="39"/>
        <v>39.619999999999997</v>
      </c>
      <c r="D11" s="6">
        <f t="shared" si="40"/>
        <v>4.49</v>
      </c>
      <c r="E11" s="6">
        <f t="shared" si="41"/>
        <v>11.1</v>
      </c>
      <c r="F11" s="6">
        <f t="shared" si="42"/>
        <v>42.44</v>
      </c>
      <c r="G11" s="6">
        <f t="shared" si="43"/>
        <v>2.35</v>
      </c>
      <c r="H11" s="6">
        <f t="shared" si="44"/>
        <v>0</v>
      </c>
      <c r="I11" s="6">
        <f t="shared" si="45"/>
        <v>0</v>
      </c>
      <c r="J11" s="6">
        <f t="shared" ref="J11:J12" si="46">V11</f>
        <v>55.89</v>
      </c>
      <c r="K11" s="6">
        <f t="shared" ref="K11:K12" si="47">AB11</f>
        <v>7.5</v>
      </c>
      <c r="L11" s="18">
        <f t="shared" ref="L11:L12" si="48">AC11</f>
        <v>16.93</v>
      </c>
      <c r="M11" s="26">
        <f t="shared" ref="M11:M12" si="49">AD11</f>
        <v>22.49</v>
      </c>
      <c r="N11" s="22">
        <f t="shared" ref="N11:N12" si="50">AE11</f>
        <v>26.17</v>
      </c>
      <c r="O11" s="6">
        <f t="shared" ref="O11:O12" si="51">AF11</f>
        <v>29.71</v>
      </c>
      <c r="P11" s="7">
        <f t="shared" ref="P11:P12" si="52">AG11</f>
        <v>36.28</v>
      </c>
      <c r="R11" s="3">
        <f t="shared" ref="R11:R12" si="53">N11/L11</f>
        <v>1.5457767277023038</v>
      </c>
      <c r="S11" t="s">
        <v>63</v>
      </c>
      <c r="T11">
        <f>VLOOKUP($S11,Sheet1!$A:$O,T$1,FALSE)</f>
        <v>39.619999999999997</v>
      </c>
      <c r="U11">
        <f>VLOOKUP($S11,Sheet1!$A:$O,U$1,FALSE)</f>
        <v>4.49</v>
      </c>
      <c r="V11">
        <f>VLOOKUP($S11,Sheet1!$A:$O,V$1,FALSE)</f>
        <v>55.89</v>
      </c>
      <c r="W11">
        <f>VLOOKUP($S11,Sheet1!$A:$O,W$1,FALSE)</f>
        <v>11.1</v>
      </c>
      <c r="X11">
        <f>VLOOKUP($S11,Sheet1!$A:$O,X$1,FALSE)</f>
        <v>42.44</v>
      </c>
      <c r="Y11">
        <f>VLOOKUP($S11,Sheet1!$A:$O,Y$1,FALSE)</f>
        <v>2.35</v>
      </c>
      <c r="Z11">
        <f>VLOOKUP($S11,Sheet1!$A:$O,Z$1,FALSE)</f>
        <v>0</v>
      </c>
      <c r="AA11">
        <f>VLOOKUP($S11,Sheet1!$A:$O,AA$1,FALSE)</f>
        <v>0</v>
      </c>
      <c r="AB11">
        <f>VLOOKUP($S11,Sheet1!$A:$O,AB$1,FALSE)</f>
        <v>7.5</v>
      </c>
      <c r="AC11">
        <f>VLOOKUP($S11,Sheet1!$A:$O,AC$1,FALSE)</f>
        <v>16.93</v>
      </c>
      <c r="AD11">
        <f>VLOOKUP($S11,Sheet1!$A:$O,AD$1,FALSE)</f>
        <v>22.49</v>
      </c>
      <c r="AE11">
        <f>VLOOKUP($S11,Sheet1!$A:$O,AE$1,FALSE)</f>
        <v>26.17</v>
      </c>
      <c r="AF11">
        <f>VLOOKUP($S11,Sheet1!$A:$O,AF$1,FALSE)</f>
        <v>29.71</v>
      </c>
      <c r="AG11">
        <f>VLOOKUP($S11,Sheet1!$A:$O,AG$1,FALSE)</f>
        <v>36.28</v>
      </c>
    </row>
    <row r="12" spans="1:33" x14ac:dyDescent="0.3">
      <c r="A12" s="8" t="s">
        <v>120</v>
      </c>
      <c r="B12" s="1" t="s">
        <v>111</v>
      </c>
      <c r="C12" s="2">
        <f t="shared" si="39"/>
        <v>0.4</v>
      </c>
      <c r="D12" s="2">
        <f t="shared" si="40"/>
        <v>0.68</v>
      </c>
      <c r="E12" s="2">
        <f t="shared" si="41"/>
        <v>10.039999999999999</v>
      </c>
      <c r="F12" s="2">
        <f t="shared" si="42"/>
        <v>61.43</v>
      </c>
      <c r="G12" s="2">
        <f t="shared" si="43"/>
        <v>27.46</v>
      </c>
      <c r="H12" s="2">
        <f t="shared" si="44"/>
        <v>0.01</v>
      </c>
      <c r="I12" s="2">
        <f t="shared" si="45"/>
        <v>0</v>
      </c>
      <c r="J12" s="2">
        <f t="shared" si="46"/>
        <v>98.93</v>
      </c>
      <c r="K12" s="2">
        <f t="shared" si="47"/>
        <v>11.57</v>
      </c>
      <c r="L12" s="19">
        <f t="shared" si="48"/>
        <v>20.67</v>
      </c>
      <c r="M12" s="27">
        <f t="shared" si="49"/>
        <v>25.79</v>
      </c>
      <c r="N12" s="23">
        <f t="shared" si="50"/>
        <v>30.62</v>
      </c>
      <c r="O12" s="2">
        <f t="shared" si="51"/>
        <v>35.9</v>
      </c>
      <c r="P12" s="9">
        <f t="shared" si="52"/>
        <v>46.72</v>
      </c>
      <c r="R12" s="3">
        <f t="shared" si="53"/>
        <v>1.4813739719400096</v>
      </c>
      <c r="S12" t="s">
        <v>111</v>
      </c>
      <c r="T12">
        <f>VLOOKUP($S12,Sheet1!$A:$O,T$1,FALSE)</f>
        <v>0.4</v>
      </c>
      <c r="U12">
        <f>VLOOKUP($S12,Sheet1!$A:$O,U$1,FALSE)</f>
        <v>0.68</v>
      </c>
      <c r="V12">
        <f>VLOOKUP($S12,Sheet1!$A:$O,V$1,FALSE)</f>
        <v>98.93</v>
      </c>
      <c r="W12">
        <f>VLOOKUP($S12,Sheet1!$A:$O,W$1,FALSE)</f>
        <v>10.039999999999999</v>
      </c>
      <c r="X12">
        <f>VLOOKUP($S12,Sheet1!$A:$O,X$1,FALSE)</f>
        <v>61.43</v>
      </c>
      <c r="Y12">
        <f>VLOOKUP($S12,Sheet1!$A:$O,Y$1,FALSE)</f>
        <v>27.46</v>
      </c>
      <c r="Z12">
        <f>VLOOKUP($S12,Sheet1!$A:$O,Z$1,FALSE)</f>
        <v>0.01</v>
      </c>
      <c r="AA12">
        <f>VLOOKUP($S12,Sheet1!$A:$O,AA$1,FALSE)</f>
        <v>0</v>
      </c>
      <c r="AB12">
        <f>VLOOKUP($S12,Sheet1!$A:$O,AB$1,FALSE)</f>
        <v>11.57</v>
      </c>
      <c r="AC12">
        <f>VLOOKUP($S12,Sheet1!$A:$O,AC$1,FALSE)</f>
        <v>20.67</v>
      </c>
      <c r="AD12">
        <f>VLOOKUP($S12,Sheet1!$A:$O,AD$1,FALSE)</f>
        <v>25.79</v>
      </c>
      <c r="AE12">
        <f>VLOOKUP($S12,Sheet1!$A:$O,AE$1,FALSE)</f>
        <v>30.62</v>
      </c>
      <c r="AF12">
        <f>VLOOKUP($S12,Sheet1!$A:$O,AF$1,FALSE)</f>
        <v>35.9</v>
      </c>
      <c r="AG12">
        <f>VLOOKUP($S12,Sheet1!$A:$O,AG$1,FALSE)</f>
        <v>46.72</v>
      </c>
    </row>
    <row r="13" spans="1:33" ht="15" thickBot="1" x14ac:dyDescent="0.35">
      <c r="A13" s="10" t="s">
        <v>120</v>
      </c>
      <c r="B13" s="11" t="s">
        <v>110</v>
      </c>
      <c r="C13" s="12">
        <f t="shared" ref="C13:C14" si="54">T13</f>
        <v>0.88</v>
      </c>
      <c r="D13" s="12">
        <f t="shared" ref="D13:D14" si="55">U13</f>
        <v>0.77</v>
      </c>
      <c r="E13" s="12">
        <f t="shared" ref="E13:E14" si="56">W13</f>
        <v>4.7300000000000004</v>
      </c>
      <c r="F13" s="12">
        <f t="shared" ref="F13:F14" si="57">X13</f>
        <v>40.229999999999997</v>
      </c>
      <c r="G13" s="12">
        <f t="shared" ref="G13:G14" si="58">Y13</f>
        <v>53.38</v>
      </c>
      <c r="H13" s="12">
        <f t="shared" ref="H13:H14" si="59">Z13</f>
        <v>0</v>
      </c>
      <c r="I13" s="12">
        <f t="shared" ref="I13:I14" si="60">AA13</f>
        <v>0</v>
      </c>
      <c r="J13" s="12">
        <f t="shared" si="15"/>
        <v>98.35</v>
      </c>
      <c r="K13" s="12">
        <f t="shared" si="17"/>
        <v>15.34</v>
      </c>
      <c r="L13" s="20">
        <f t="shared" si="18"/>
        <v>27.01</v>
      </c>
      <c r="M13" s="28">
        <f t="shared" si="19"/>
        <v>30.47</v>
      </c>
      <c r="N13" s="24">
        <f t="shared" si="20"/>
        <v>32.799999999999997</v>
      </c>
      <c r="O13" s="12">
        <f t="shared" si="21"/>
        <v>36.17</v>
      </c>
      <c r="P13" s="13">
        <f t="shared" si="22"/>
        <v>44.92</v>
      </c>
      <c r="R13" s="3">
        <f t="shared" si="23"/>
        <v>1.2143650499814882</v>
      </c>
      <c r="S13" t="s">
        <v>110</v>
      </c>
      <c r="T13">
        <f>VLOOKUP($S13,Sheet1!$A:$O,T$1,FALSE)</f>
        <v>0.88</v>
      </c>
      <c r="U13">
        <f>VLOOKUP($S13,Sheet1!$A:$O,U$1,FALSE)</f>
        <v>0.77</v>
      </c>
      <c r="V13">
        <f>VLOOKUP($S13,Sheet1!$A:$O,V$1,FALSE)</f>
        <v>98.35</v>
      </c>
      <c r="W13">
        <f>VLOOKUP($S13,Sheet1!$A:$O,W$1,FALSE)</f>
        <v>4.7300000000000004</v>
      </c>
      <c r="X13">
        <f>VLOOKUP($S13,Sheet1!$A:$O,X$1,FALSE)</f>
        <v>40.229999999999997</v>
      </c>
      <c r="Y13">
        <f>VLOOKUP($S13,Sheet1!$A:$O,Y$1,FALSE)</f>
        <v>53.38</v>
      </c>
      <c r="Z13">
        <f>VLOOKUP($S13,Sheet1!$A:$O,Z$1,FALSE)</f>
        <v>0</v>
      </c>
      <c r="AA13">
        <f>VLOOKUP($S13,Sheet1!$A:$O,AA$1,FALSE)</f>
        <v>0</v>
      </c>
      <c r="AB13">
        <f>VLOOKUP($S13,Sheet1!$A:$O,AB$1,FALSE)</f>
        <v>15.34</v>
      </c>
      <c r="AC13">
        <f>VLOOKUP($S13,Sheet1!$A:$O,AC$1,FALSE)</f>
        <v>27.01</v>
      </c>
      <c r="AD13">
        <f>VLOOKUP($S13,Sheet1!$A:$O,AD$1,FALSE)</f>
        <v>30.47</v>
      </c>
      <c r="AE13">
        <f>VLOOKUP($S13,Sheet1!$A:$O,AE$1,FALSE)</f>
        <v>32.799999999999997</v>
      </c>
      <c r="AF13">
        <f>VLOOKUP($S13,Sheet1!$A:$O,AF$1,FALSE)</f>
        <v>36.17</v>
      </c>
      <c r="AG13">
        <f>VLOOKUP($S13,Sheet1!$A:$O,AG$1,FALSE)</f>
        <v>44.92</v>
      </c>
    </row>
    <row r="14" spans="1:33" x14ac:dyDescent="0.3">
      <c r="A14" s="4" t="s">
        <v>96</v>
      </c>
      <c r="B14" s="5" t="s">
        <v>32</v>
      </c>
      <c r="C14" s="6">
        <f t="shared" si="54"/>
        <v>3.43</v>
      </c>
      <c r="D14" s="6">
        <f t="shared" si="55"/>
        <v>1.6</v>
      </c>
      <c r="E14" s="6">
        <f t="shared" si="56"/>
        <v>19.89</v>
      </c>
      <c r="F14" s="6">
        <f t="shared" si="57"/>
        <v>74.930000000000007</v>
      </c>
      <c r="G14" s="6">
        <f t="shared" si="58"/>
        <v>0.16</v>
      </c>
      <c r="H14" s="6">
        <f t="shared" si="59"/>
        <v>0</v>
      </c>
      <c r="I14" s="6">
        <f t="shared" si="60"/>
        <v>0</v>
      </c>
      <c r="J14" s="6">
        <f t="shared" ref="J14" si="61">V14</f>
        <v>94.97</v>
      </c>
      <c r="K14" s="6">
        <f t="shared" ref="K14" si="62">AB14</f>
        <v>8.51</v>
      </c>
      <c r="L14" s="18">
        <f t="shared" ref="L14" si="63">AC14</f>
        <v>15.91</v>
      </c>
      <c r="M14" s="26">
        <f t="shared" ref="M14" si="64">AD14</f>
        <v>19.36</v>
      </c>
      <c r="N14" s="22">
        <f t="shared" ref="N14" si="65">AE14</f>
        <v>22.03</v>
      </c>
      <c r="O14" s="6">
        <f t="shared" ref="O14" si="66">AF14</f>
        <v>25.57</v>
      </c>
      <c r="P14" s="7">
        <f t="shared" ref="P14" si="67">AG14</f>
        <v>34.630000000000003</v>
      </c>
      <c r="R14" s="3">
        <f t="shared" ref="R14" si="68">N14/L14</f>
        <v>1.3846637335009429</v>
      </c>
      <c r="S14" t="s">
        <v>91</v>
      </c>
      <c r="T14">
        <f>VLOOKUP($S14,Sheet1!$A:$O,T$1,FALSE)</f>
        <v>3.43</v>
      </c>
      <c r="U14">
        <f>VLOOKUP($S14,Sheet1!$A:$O,U$1,FALSE)</f>
        <v>1.6</v>
      </c>
      <c r="V14">
        <f>VLOOKUP($S14,Sheet1!$A:$O,V$1,FALSE)</f>
        <v>94.97</v>
      </c>
      <c r="W14">
        <f>VLOOKUP($S14,Sheet1!$A:$O,W$1,FALSE)</f>
        <v>19.89</v>
      </c>
      <c r="X14">
        <f>VLOOKUP($S14,Sheet1!$A:$O,X$1,FALSE)</f>
        <v>74.930000000000007</v>
      </c>
      <c r="Y14">
        <f>VLOOKUP($S14,Sheet1!$A:$O,Y$1,FALSE)</f>
        <v>0.16</v>
      </c>
      <c r="Z14">
        <f>VLOOKUP($S14,Sheet1!$A:$O,Z$1,FALSE)</f>
        <v>0</v>
      </c>
      <c r="AA14">
        <f>VLOOKUP($S14,Sheet1!$A:$O,AA$1,FALSE)</f>
        <v>0</v>
      </c>
      <c r="AB14">
        <f>VLOOKUP($S14,Sheet1!$A:$O,AB$1,FALSE)</f>
        <v>8.51</v>
      </c>
      <c r="AC14">
        <f>VLOOKUP($S14,Sheet1!$A:$O,AC$1,FALSE)</f>
        <v>15.91</v>
      </c>
      <c r="AD14">
        <f>VLOOKUP($S14,Sheet1!$A:$O,AD$1,FALSE)</f>
        <v>19.36</v>
      </c>
      <c r="AE14">
        <f>VLOOKUP($S14,Sheet1!$A:$O,AE$1,FALSE)</f>
        <v>22.03</v>
      </c>
      <c r="AF14">
        <f>VLOOKUP($S14,Sheet1!$A:$O,AF$1,FALSE)</f>
        <v>25.57</v>
      </c>
      <c r="AG14">
        <f>VLOOKUP($S14,Sheet1!$A:$O,AG$1,FALSE)</f>
        <v>34.630000000000003</v>
      </c>
    </row>
    <row r="15" spans="1:33" x14ac:dyDescent="0.3">
      <c r="A15" s="8" t="s">
        <v>33</v>
      </c>
      <c r="B15" s="1" t="s">
        <v>32</v>
      </c>
      <c r="C15" s="2">
        <f t="shared" si="39"/>
        <v>0.23</v>
      </c>
      <c r="D15" s="2">
        <f t="shared" si="40"/>
        <v>0.1</v>
      </c>
      <c r="E15" s="2">
        <f t="shared" si="41"/>
        <v>0.87</v>
      </c>
      <c r="F15" s="2">
        <f t="shared" si="42"/>
        <v>92.86</v>
      </c>
      <c r="G15" s="2">
        <f t="shared" si="43"/>
        <v>5.94</v>
      </c>
      <c r="H15" s="2">
        <f t="shared" si="44"/>
        <v>0</v>
      </c>
      <c r="I15" s="2">
        <f t="shared" si="45"/>
        <v>0</v>
      </c>
      <c r="J15" s="2">
        <f t="shared" si="15"/>
        <v>99.67</v>
      </c>
      <c r="K15" s="2">
        <f t="shared" si="17"/>
        <v>20.52</v>
      </c>
      <c r="L15" s="19">
        <f t="shared" si="18"/>
        <v>24.19</v>
      </c>
      <c r="M15" s="27">
        <f t="shared" si="19"/>
        <v>26.26</v>
      </c>
      <c r="N15" s="23">
        <f t="shared" si="20"/>
        <v>27.74</v>
      </c>
      <c r="O15" s="2">
        <f t="shared" si="21"/>
        <v>30.32</v>
      </c>
      <c r="P15" s="9">
        <f t="shared" si="22"/>
        <v>40.53</v>
      </c>
      <c r="R15" s="3">
        <f t="shared" si="23"/>
        <v>1.1467548573790822</v>
      </c>
      <c r="S15" t="s">
        <v>13</v>
      </c>
      <c r="T15">
        <f>VLOOKUP($S15,Sheet1!$A:$O,T$1,FALSE)</f>
        <v>0.23</v>
      </c>
      <c r="U15">
        <f>VLOOKUP($S15,Sheet1!$A:$O,U$1,FALSE)</f>
        <v>0.1</v>
      </c>
      <c r="V15">
        <f>VLOOKUP($S15,Sheet1!$A:$O,V$1,FALSE)</f>
        <v>99.67</v>
      </c>
      <c r="W15">
        <f>VLOOKUP($S15,Sheet1!$A:$O,W$1,FALSE)</f>
        <v>0.87</v>
      </c>
      <c r="X15">
        <f>VLOOKUP($S15,Sheet1!$A:$O,X$1,FALSE)</f>
        <v>92.86</v>
      </c>
      <c r="Y15">
        <f>VLOOKUP($S15,Sheet1!$A:$O,Y$1,FALSE)</f>
        <v>5.94</v>
      </c>
      <c r="Z15">
        <f>VLOOKUP($S15,Sheet1!$A:$O,Z$1,FALSE)</f>
        <v>0</v>
      </c>
      <c r="AA15">
        <f>VLOOKUP($S15,Sheet1!$A:$O,AA$1,FALSE)</f>
        <v>0</v>
      </c>
      <c r="AB15">
        <f>VLOOKUP($S15,Sheet1!$A:$O,AB$1,FALSE)</f>
        <v>20.52</v>
      </c>
      <c r="AC15">
        <f>VLOOKUP($S15,Sheet1!$A:$O,AC$1,FALSE)</f>
        <v>24.19</v>
      </c>
      <c r="AD15">
        <f>VLOOKUP($S15,Sheet1!$A:$O,AD$1,FALSE)</f>
        <v>26.26</v>
      </c>
      <c r="AE15">
        <f>VLOOKUP($S15,Sheet1!$A:$O,AE$1,FALSE)</f>
        <v>27.74</v>
      </c>
      <c r="AF15">
        <f>VLOOKUP($S15,Sheet1!$A:$O,AF$1,FALSE)</f>
        <v>30.32</v>
      </c>
      <c r="AG15">
        <f>VLOOKUP($S15,Sheet1!$A:$O,AG$1,FALSE)</f>
        <v>40.53</v>
      </c>
    </row>
    <row r="16" spans="1:33" ht="15" thickBot="1" x14ac:dyDescent="0.35">
      <c r="A16" s="10" t="s">
        <v>33</v>
      </c>
      <c r="B16" s="11" t="s">
        <v>103</v>
      </c>
      <c r="C16" s="12">
        <f t="shared" si="39"/>
        <v>0.92</v>
      </c>
      <c r="D16" s="12">
        <f t="shared" si="40"/>
        <v>0.4</v>
      </c>
      <c r="E16" s="12">
        <f t="shared" si="41"/>
        <v>2.2000000000000002</v>
      </c>
      <c r="F16" s="12">
        <f t="shared" si="42"/>
        <v>44.11</v>
      </c>
      <c r="G16" s="12">
        <f t="shared" si="43"/>
        <v>50.88</v>
      </c>
      <c r="H16" s="12">
        <f t="shared" si="44"/>
        <v>1.48</v>
      </c>
      <c r="I16" s="12">
        <f t="shared" si="45"/>
        <v>0</v>
      </c>
      <c r="J16" s="12">
        <f t="shared" si="15"/>
        <v>98.68</v>
      </c>
      <c r="K16" s="12">
        <f t="shared" si="17"/>
        <v>18.91</v>
      </c>
      <c r="L16" s="20">
        <f t="shared" si="18"/>
        <v>26.19</v>
      </c>
      <c r="M16" s="28">
        <f t="shared" si="19"/>
        <v>30.62</v>
      </c>
      <c r="N16" s="24">
        <f t="shared" si="20"/>
        <v>36.25</v>
      </c>
      <c r="O16" s="12">
        <f t="shared" si="21"/>
        <v>42.57</v>
      </c>
      <c r="P16" s="13">
        <f t="shared" si="22"/>
        <v>50.19</v>
      </c>
      <c r="R16" s="3">
        <f t="shared" si="23"/>
        <v>1.3841160748377244</v>
      </c>
      <c r="S16" t="s">
        <v>14</v>
      </c>
      <c r="T16">
        <f>VLOOKUP($S16,Sheet1!$A:$O,T$1,FALSE)</f>
        <v>0.92</v>
      </c>
      <c r="U16">
        <f>VLOOKUP($S16,Sheet1!$A:$O,U$1,FALSE)</f>
        <v>0.4</v>
      </c>
      <c r="V16">
        <f>VLOOKUP($S16,Sheet1!$A:$O,V$1,FALSE)</f>
        <v>98.68</v>
      </c>
      <c r="W16">
        <f>VLOOKUP($S16,Sheet1!$A:$O,W$1,FALSE)</f>
        <v>2.2000000000000002</v>
      </c>
      <c r="X16">
        <f>VLOOKUP($S16,Sheet1!$A:$O,X$1,FALSE)</f>
        <v>44.11</v>
      </c>
      <c r="Y16">
        <f>VLOOKUP($S16,Sheet1!$A:$O,Y$1,FALSE)</f>
        <v>50.88</v>
      </c>
      <c r="Z16">
        <f>VLOOKUP($S16,Sheet1!$A:$O,Z$1,FALSE)</f>
        <v>1.48</v>
      </c>
      <c r="AA16">
        <f>VLOOKUP($S16,Sheet1!$A:$O,AA$1,FALSE)</f>
        <v>0</v>
      </c>
      <c r="AB16">
        <f>VLOOKUP($S16,Sheet1!$A:$O,AB$1,FALSE)</f>
        <v>18.91</v>
      </c>
      <c r="AC16">
        <f>VLOOKUP($S16,Sheet1!$A:$O,AC$1,FALSE)</f>
        <v>26.19</v>
      </c>
      <c r="AD16">
        <f>VLOOKUP($S16,Sheet1!$A:$O,AD$1,FALSE)</f>
        <v>30.62</v>
      </c>
      <c r="AE16">
        <f>VLOOKUP($S16,Sheet1!$A:$O,AE$1,FALSE)</f>
        <v>36.25</v>
      </c>
      <c r="AF16">
        <f>VLOOKUP($S16,Sheet1!$A:$O,AF$1,FALSE)</f>
        <v>42.57</v>
      </c>
      <c r="AG16">
        <f>VLOOKUP($S16,Sheet1!$A:$O,AG$1,FALSE)</f>
        <v>50.19</v>
      </c>
    </row>
    <row r="17" spans="1:33" x14ac:dyDescent="0.3">
      <c r="A17" s="4" t="s">
        <v>35</v>
      </c>
      <c r="B17" s="5" t="s">
        <v>48</v>
      </c>
      <c r="C17" s="6">
        <f>T17</f>
        <v>0.38</v>
      </c>
      <c r="D17" s="6">
        <f t="shared" ref="D17" si="69">U17</f>
        <v>0.08</v>
      </c>
      <c r="E17" s="6">
        <f t="shared" ref="E17" si="70">W17</f>
        <v>15.16</v>
      </c>
      <c r="F17" s="6">
        <f t="shared" ref="F17" si="71">X17</f>
        <v>84.38</v>
      </c>
      <c r="G17" s="6">
        <f t="shared" ref="G17" si="72">Y17</f>
        <v>0</v>
      </c>
      <c r="H17" s="6">
        <f t="shared" ref="H17" si="73">Z17</f>
        <v>0</v>
      </c>
      <c r="I17" s="6">
        <f t="shared" ref="I17" si="74">AA17</f>
        <v>0</v>
      </c>
      <c r="J17" s="6">
        <f t="shared" si="15"/>
        <v>99.54</v>
      </c>
      <c r="K17" s="6">
        <f t="shared" si="17"/>
        <v>11.57</v>
      </c>
      <c r="L17" s="18">
        <f t="shared" si="18"/>
        <v>16.18</v>
      </c>
      <c r="M17" s="26">
        <f t="shared" si="19"/>
        <v>18.2</v>
      </c>
      <c r="N17" s="22">
        <f t="shared" si="20"/>
        <v>20.39</v>
      </c>
      <c r="O17" s="6">
        <f t="shared" si="21"/>
        <v>22.19</v>
      </c>
      <c r="P17" s="7">
        <f t="shared" si="22"/>
        <v>28.63</v>
      </c>
      <c r="R17" s="3">
        <f t="shared" si="23"/>
        <v>1.2601977750309024</v>
      </c>
      <c r="S17" t="s">
        <v>9</v>
      </c>
      <c r="T17">
        <f>VLOOKUP($S17,Sheet1!$A:$O,T$1,FALSE)</f>
        <v>0.38</v>
      </c>
      <c r="U17">
        <f>VLOOKUP($S17,Sheet1!$A:$O,U$1,FALSE)</f>
        <v>0.08</v>
      </c>
      <c r="V17">
        <f>VLOOKUP($S17,Sheet1!$A:$O,V$1,FALSE)</f>
        <v>99.54</v>
      </c>
      <c r="W17">
        <f>VLOOKUP($S17,Sheet1!$A:$O,W$1,FALSE)</f>
        <v>15.16</v>
      </c>
      <c r="X17">
        <f>VLOOKUP($S17,Sheet1!$A:$O,X$1,FALSE)</f>
        <v>84.38</v>
      </c>
      <c r="Y17">
        <f>VLOOKUP($S17,Sheet1!$A:$O,Y$1,FALSE)</f>
        <v>0</v>
      </c>
      <c r="Z17">
        <f>VLOOKUP($S17,Sheet1!$A:$O,Z$1,FALSE)</f>
        <v>0</v>
      </c>
      <c r="AA17">
        <f>VLOOKUP($S17,Sheet1!$A:$O,AA$1,FALSE)</f>
        <v>0</v>
      </c>
      <c r="AB17">
        <f>VLOOKUP($S17,Sheet1!$A:$O,AB$1,FALSE)</f>
        <v>11.57</v>
      </c>
      <c r="AC17">
        <f>VLOOKUP($S17,Sheet1!$A:$O,AC$1,FALSE)</f>
        <v>16.18</v>
      </c>
      <c r="AD17">
        <f>VLOOKUP($S17,Sheet1!$A:$O,AD$1,FALSE)</f>
        <v>18.2</v>
      </c>
      <c r="AE17">
        <f>VLOOKUP($S17,Sheet1!$A:$O,AE$1,FALSE)</f>
        <v>20.39</v>
      </c>
      <c r="AF17">
        <f>VLOOKUP($S17,Sheet1!$A:$O,AF$1,FALSE)</f>
        <v>22.19</v>
      </c>
      <c r="AG17">
        <f>VLOOKUP($S17,Sheet1!$A:$O,AG$1,FALSE)</f>
        <v>28.63</v>
      </c>
    </row>
    <row r="18" spans="1:33" ht="15" thickBot="1" x14ac:dyDescent="0.35">
      <c r="A18" s="10" t="s">
        <v>35</v>
      </c>
      <c r="B18" s="11" t="s">
        <v>49</v>
      </c>
      <c r="C18" s="12">
        <f>T18</f>
        <v>0.3</v>
      </c>
      <c r="D18" s="12">
        <f>U18</f>
        <v>7.0000000000000007E-2</v>
      </c>
      <c r="E18" s="12">
        <f t="shared" ref="E18:I19" si="75">W18</f>
        <v>0.25</v>
      </c>
      <c r="F18" s="12">
        <f t="shared" si="75"/>
        <v>84.82</v>
      </c>
      <c r="G18" s="12">
        <f t="shared" si="75"/>
        <v>14.56</v>
      </c>
      <c r="H18" s="12">
        <f t="shared" si="75"/>
        <v>0</v>
      </c>
      <c r="I18" s="12">
        <f t="shared" si="75"/>
        <v>0</v>
      </c>
      <c r="J18" s="12">
        <f t="shared" si="15"/>
        <v>99.62</v>
      </c>
      <c r="K18" s="12">
        <f t="shared" si="17"/>
        <v>22.31</v>
      </c>
      <c r="L18" s="20">
        <f t="shared" si="18"/>
        <v>25.81</v>
      </c>
      <c r="M18" s="28">
        <f t="shared" si="19"/>
        <v>27.26</v>
      </c>
      <c r="N18" s="24">
        <f t="shared" si="20"/>
        <v>28.87</v>
      </c>
      <c r="O18" s="12">
        <f t="shared" si="21"/>
        <v>31.07</v>
      </c>
      <c r="P18" s="13">
        <f t="shared" si="22"/>
        <v>37.32</v>
      </c>
      <c r="R18" s="3">
        <f t="shared" si="23"/>
        <v>1.1185586981790006</v>
      </c>
      <c r="S18" t="s">
        <v>8</v>
      </c>
      <c r="T18">
        <f>VLOOKUP($S18,Sheet1!$A:$O,T$1,FALSE)</f>
        <v>0.3</v>
      </c>
      <c r="U18">
        <f>VLOOKUP($S18,Sheet1!$A:$O,U$1,FALSE)</f>
        <v>7.0000000000000007E-2</v>
      </c>
      <c r="V18">
        <f>VLOOKUP($S18,Sheet1!$A:$O,V$1,FALSE)</f>
        <v>99.62</v>
      </c>
      <c r="W18">
        <f>VLOOKUP($S18,Sheet1!$A:$O,W$1,FALSE)</f>
        <v>0.25</v>
      </c>
      <c r="X18">
        <f>VLOOKUP($S18,Sheet1!$A:$O,X$1,FALSE)</f>
        <v>84.82</v>
      </c>
      <c r="Y18">
        <f>VLOOKUP($S18,Sheet1!$A:$O,Y$1,FALSE)</f>
        <v>14.56</v>
      </c>
      <c r="Z18">
        <f>VLOOKUP($S18,Sheet1!$A:$O,Z$1,FALSE)</f>
        <v>0</v>
      </c>
      <c r="AA18">
        <f>VLOOKUP($S18,Sheet1!$A:$O,AA$1,FALSE)</f>
        <v>0</v>
      </c>
      <c r="AB18">
        <f>VLOOKUP($S18,Sheet1!$A:$O,AB$1,FALSE)</f>
        <v>22.31</v>
      </c>
      <c r="AC18">
        <f>VLOOKUP($S18,Sheet1!$A:$O,AC$1,FALSE)</f>
        <v>25.81</v>
      </c>
      <c r="AD18">
        <f>VLOOKUP($S18,Sheet1!$A:$O,AD$1,FALSE)</f>
        <v>27.26</v>
      </c>
      <c r="AE18">
        <f>VLOOKUP($S18,Sheet1!$A:$O,AE$1,FALSE)</f>
        <v>28.87</v>
      </c>
      <c r="AF18">
        <f>VLOOKUP($S18,Sheet1!$A:$O,AF$1,FALSE)</f>
        <v>31.07</v>
      </c>
      <c r="AG18">
        <f>VLOOKUP($S18,Sheet1!$A:$O,AG$1,FALSE)</f>
        <v>37.32</v>
      </c>
    </row>
    <row r="19" spans="1:33" ht="15" thickBot="1" x14ac:dyDescent="0.35">
      <c r="A19" s="4" t="s">
        <v>100</v>
      </c>
      <c r="B19" s="5" t="s">
        <v>89</v>
      </c>
      <c r="C19" s="6">
        <f t="shared" ref="C19" si="76">T19</f>
        <v>31.03</v>
      </c>
      <c r="D19" s="6">
        <f t="shared" ref="D19" si="77">U19</f>
        <v>6.69</v>
      </c>
      <c r="E19" s="6">
        <f t="shared" si="75"/>
        <v>41.55</v>
      </c>
      <c r="F19" s="6">
        <f t="shared" si="75"/>
        <v>20.73</v>
      </c>
      <c r="G19" s="6">
        <f t="shared" si="75"/>
        <v>0</v>
      </c>
      <c r="H19" s="6">
        <f t="shared" si="75"/>
        <v>0</v>
      </c>
      <c r="I19" s="6">
        <f t="shared" si="75"/>
        <v>0</v>
      </c>
      <c r="J19" s="6">
        <f t="shared" ref="J19" si="78">V19</f>
        <v>62.28</v>
      </c>
      <c r="K19" s="6">
        <f t="shared" ref="K19" si="79">AB19</f>
        <v>6.47</v>
      </c>
      <c r="L19" s="18">
        <f t="shared" ref="L19" si="80">AC19</f>
        <v>9.83</v>
      </c>
      <c r="M19" s="26">
        <f t="shared" ref="M19" si="81">AD19</f>
        <v>12.81</v>
      </c>
      <c r="N19" s="22">
        <f t="shared" ref="N19" si="82">AE19</f>
        <v>16.16</v>
      </c>
      <c r="O19" s="6">
        <f t="shared" ref="O19" si="83">AF19</f>
        <v>19.63</v>
      </c>
      <c r="P19" s="7">
        <f t="shared" ref="P19" si="84">AG19</f>
        <v>27.5</v>
      </c>
      <c r="R19" s="3">
        <f t="shared" ref="R19" si="85">N19/L19</f>
        <v>1.6439471007121058</v>
      </c>
      <c r="S19" t="s">
        <v>89</v>
      </c>
      <c r="T19">
        <f>VLOOKUP($S19,Sheet1!$A:$O,T$1,FALSE)</f>
        <v>31.03</v>
      </c>
      <c r="U19">
        <f>VLOOKUP($S19,Sheet1!$A:$O,U$1,FALSE)</f>
        <v>6.69</v>
      </c>
      <c r="V19">
        <f>VLOOKUP($S19,Sheet1!$A:$O,V$1,FALSE)</f>
        <v>62.28</v>
      </c>
      <c r="W19">
        <f>VLOOKUP($S19,Sheet1!$A:$O,W$1,FALSE)</f>
        <v>41.55</v>
      </c>
      <c r="X19">
        <f>VLOOKUP($S19,Sheet1!$A:$O,X$1,FALSE)</f>
        <v>20.73</v>
      </c>
      <c r="Y19">
        <f>VLOOKUP($S19,Sheet1!$A:$O,Y$1,FALSE)</f>
        <v>0</v>
      </c>
      <c r="Z19">
        <f>VLOOKUP($S19,Sheet1!$A:$O,Z$1,FALSE)</f>
        <v>0</v>
      </c>
      <c r="AA19">
        <f>VLOOKUP($S19,Sheet1!$A:$O,AA$1,FALSE)</f>
        <v>0</v>
      </c>
      <c r="AB19">
        <f>VLOOKUP($S19,Sheet1!$A:$O,AB$1,FALSE)</f>
        <v>6.47</v>
      </c>
      <c r="AC19">
        <f>VLOOKUP($S19,Sheet1!$A:$O,AC$1,FALSE)</f>
        <v>9.83</v>
      </c>
      <c r="AD19">
        <f>VLOOKUP($S19,Sheet1!$A:$O,AD$1,FALSE)</f>
        <v>12.81</v>
      </c>
      <c r="AE19">
        <f>VLOOKUP($S19,Sheet1!$A:$O,AE$1,FALSE)</f>
        <v>16.16</v>
      </c>
      <c r="AF19">
        <f>VLOOKUP($S19,Sheet1!$A:$O,AF$1,FALSE)</f>
        <v>19.63</v>
      </c>
      <c r="AG19">
        <f>VLOOKUP($S19,Sheet1!$A:$O,AG$1,FALSE)</f>
        <v>27.5</v>
      </c>
    </row>
    <row r="20" spans="1:33" ht="15" thickBot="1" x14ac:dyDescent="0.35">
      <c r="A20" s="4" t="s">
        <v>101</v>
      </c>
      <c r="B20" s="5" t="s">
        <v>102</v>
      </c>
      <c r="C20" s="6">
        <f t="shared" si="39"/>
        <v>2.56</v>
      </c>
      <c r="D20" s="6">
        <f t="shared" si="40"/>
        <v>1.42</v>
      </c>
      <c r="E20" s="6">
        <f t="shared" si="41"/>
        <v>6.94</v>
      </c>
      <c r="F20" s="6">
        <f t="shared" si="42"/>
        <v>74.290000000000006</v>
      </c>
      <c r="G20" s="6">
        <f t="shared" si="43"/>
        <v>14.8</v>
      </c>
      <c r="H20" s="6">
        <f t="shared" si="44"/>
        <v>0</v>
      </c>
      <c r="I20" s="6">
        <f t="shared" si="45"/>
        <v>0</v>
      </c>
      <c r="J20" s="6">
        <f t="shared" si="15"/>
        <v>96.03</v>
      </c>
      <c r="K20" s="6">
        <f t="shared" si="17"/>
        <v>12.92</v>
      </c>
      <c r="L20" s="18">
        <f t="shared" si="18"/>
        <v>22.17</v>
      </c>
      <c r="M20" s="26">
        <f t="shared" si="19"/>
        <v>25.95</v>
      </c>
      <c r="N20" s="22">
        <f t="shared" si="20"/>
        <v>28.53</v>
      </c>
      <c r="O20" s="6">
        <f t="shared" si="21"/>
        <v>31.92</v>
      </c>
      <c r="P20" s="7">
        <f>AG20</f>
        <v>42.05</v>
      </c>
      <c r="R20" s="3">
        <f t="shared" si="23"/>
        <v>1.2868741542625168</v>
      </c>
      <c r="S20" t="s">
        <v>90</v>
      </c>
      <c r="T20">
        <f>VLOOKUP($S20,Sheet1!$A:$O,T$1,FALSE)</f>
        <v>2.56</v>
      </c>
      <c r="U20">
        <f>VLOOKUP($S20,Sheet1!$A:$O,U$1,FALSE)</f>
        <v>1.42</v>
      </c>
      <c r="V20">
        <f>VLOOKUP($S20,Sheet1!$A:$O,V$1,FALSE)</f>
        <v>96.03</v>
      </c>
      <c r="W20">
        <f>VLOOKUP($S20,Sheet1!$A:$O,W$1,FALSE)</f>
        <v>6.94</v>
      </c>
      <c r="X20">
        <f>VLOOKUP($S20,Sheet1!$A:$O,X$1,FALSE)</f>
        <v>74.290000000000006</v>
      </c>
      <c r="Y20">
        <f>VLOOKUP($S20,Sheet1!$A:$O,Y$1,FALSE)</f>
        <v>14.8</v>
      </c>
      <c r="Z20">
        <f>VLOOKUP($S20,Sheet1!$A:$O,Z$1,FALSE)</f>
        <v>0</v>
      </c>
      <c r="AA20">
        <f>VLOOKUP($S20,Sheet1!$A:$O,AA$1,FALSE)</f>
        <v>0</v>
      </c>
      <c r="AB20">
        <f>VLOOKUP($S20,Sheet1!$A:$O,AB$1,FALSE)</f>
        <v>12.92</v>
      </c>
      <c r="AC20">
        <f>VLOOKUP($S20,Sheet1!$A:$O,AC$1,FALSE)</f>
        <v>22.17</v>
      </c>
      <c r="AD20">
        <f>VLOOKUP($S20,Sheet1!$A:$O,AD$1,FALSE)</f>
        <v>25.95</v>
      </c>
      <c r="AE20">
        <f>VLOOKUP($S20,Sheet1!$A:$O,AE$1,FALSE)</f>
        <v>28.53</v>
      </c>
      <c r="AF20">
        <f>VLOOKUP($S20,Sheet1!$A:$O,AF$1,FALSE)</f>
        <v>31.92</v>
      </c>
      <c r="AG20">
        <f>VLOOKUP($S20,Sheet1!$A:$O,AG$1,FALSE)</f>
        <v>42.05</v>
      </c>
    </row>
    <row r="21" spans="1:33" x14ac:dyDescent="0.3">
      <c r="A21" s="4" t="s">
        <v>97</v>
      </c>
      <c r="B21" s="5" t="s">
        <v>99</v>
      </c>
      <c r="C21" s="6">
        <f t="shared" ref="C21" si="86">T21</f>
        <v>14.39</v>
      </c>
      <c r="D21" s="6">
        <f t="shared" ref="D21" si="87">U21</f>
        <v>17.45</v>
      </c>
      <c r="E21" s="6">
        <f t="shared" ref="E21" si="88">W21</f>
        <v>52.2</v>
      </c>
      <c r="F21" s="6">
        <f t="shared" ref="F21" si="89">X21</f>
        <v>15.96</v>
      </c>
      <c r="G21" s="6">
        <f t="shared" ref="G21" si="90">Y21</f>
        <v>0</v>
      </c>
      <c r="H21" s="6">
        <f t="shared" ref="H21" si="91">Z21</f>
        <v>0</v>
      </c>
      <c r="I21" s="6">
        <f t="shared" ref="I21" si="92">AA21</f>
        <v>0</v>
      </c>
      <c r="J21" s="6">
        <f t="shared" ref="J21" si="93">V21</f>
        <v>68.16</v>
      </c>
      <c r="K21" s="6">
        <f t="shared" ref="K21" si="94">AB21</f>
        <v>5.86</v>
      </c>
      <c r="L21" s="18">
        <f t="shared" ref="L21" si="95">AC21</f>
        <v>8.65</v>
      </c>
      <c r="M21" s="26">
        <f t="shared" ref="M21" si="96">AD21</f>
        <v>11.76</v>
      </c>
      <c r="N21" s="22">
        <f t="shared" ref="N21" si="97">AE21</f>
        <v>14.7</v>
      </c>
      <c r="O21" s="6">
        <f t="shared" ref="O21" si="98">AF21</f>
        <v>19.239999999999998</v>
      </c>
      <c r="P21" s="7">
        <f t="shared" ref="P21" si="99">AG21</f>
        <v>29.34</v>
      </c>
      <c r="R21" s="3">
        <f t="shared" ref="R21" si="100">N21/L21</f>
        <v>1.699421965317919</v>
      </c>
      <c r="S21" t="s">
        <v>94</v>
      </c>
      <c r="T21">
        <f>VLOOKUP($S21,Sheet1!$A:$O,T$1,FALSE)</f>
        <v>14.39</v>
      </c>
      <c r="U21">
        <f>VLOOKUP($S21,Sheet1!$A:$O,U$1,FALSE)</f>
        <v>17.45</v>
      </c>
      <c r="V21">
        <f>VLOOKUP($S21,Sheet1!$A:$O,V$1,FALSE)</f>
        <v>68.16</v>
      </c>
      <c r="W21">
        <f>VLOOKUP($S21,Sheet1!$A:$O,W$1,FALSE)</f>
        <v>52.2</v>
      </c>
      <c r="X21">
        <f>VLOOKUP($S21,Sheet1!$A:$O,X$1,FALSE)</f>
        <v>15.96</v>
      </c>
      <c r="Y21">
        <f>VLOOKUP($S21,Sheet1!$A:$O,Y$1,FALSE)</f>
        <v>0</v>
      </c>
      <c r="Z21">
        <f>VLOOKUP($S21,Sheet1!$A:$O,Z$1,FALSE)</f>
        <v>0</v>
      </c>
      <c r="AA21">
        <f>VLOOKUP($S21,Sheet1!$A:$O,AA$1,FALSE)</f>
        <v>0</v>
      </c>
      <c r="AB21">
        <f>VLOOKUP($S21,Sheet1!$A:$O,AB$1,FALSE)</f>
        <v>5.86</v>
      </c>
      <c r="AC21">
        <f>VLOOKUP($S21,Sheet1!$A:$O,AC$1,FALSE)</f>
        <v>8.65</v>
      </c>
      <c r="AD21">
        <f>VLOOKUP($S21,Sheet1!$A:$O,AD$1,FALSE)</f>
        <v>11.76</v>
      </c>
      <c r="AE21">
        <f>VLOOKUP($S21,Sheet1!$A:$O,AE$1,FALSE)</f>
        <v>14.7</v>
      </c>
      <c r="AF21">
        <f>VLOOKUP($S21,Sheet1!$A:$O,AF$1,FALSE)</f>
        <v>19.239999999999998</v>
      </c>
      <c r="AG21">
        <f>VLOOKUP($S21,Sheet1!$A:$O,AG$1,FALSE)</f>
        <v>29.34</v>
      </c>
    </row>
    <row r="22" spans="1:33" x14ac:dyDescent="0.3">
      <c r="A22" s="8" t="s">
        <v>41</v>
      </c>
      <c r="B22" s="1" t="s">
        <v>39</v>
      </c>
      <c r="C22" s="2">
        <f t="shared" ref="C22" si="101">T22</f>
        <v>9.2200000000000006</v>
      </c>
      <c r="D22" s="2">
        <f t="shared" ref="D22" si="102">U22</f>
        <v>3.48</v>
      </c>
      <c r="E22" s="2">
        <f t="shared" ref="E22" si="103">W22</f>
        <v>18.75</v>
      </c>
      <c r="F22" s="2">
        <f t="shared" ref="F22" si="104">X22</f>
        <v>68.55</v>
      </c>
      <c r="G22" s="2">
        <f t="shared" ref="G22" si="105">Y22</f>
        <v>0</v>
      </c>
      <c r="H22" s="2">
        <f t="shared" ref="H22" si="106">Z22</f>
        <v>0</v>
      </c>
      <c r="I22" s="2">
        <f t="shared" ref="I22" si="107">AA22</f>
        <v>0</v>
      </c>
      <c r="J22" s="2">
        <f t="shared" ref="J22" si="108">V22</f>
        <v>87.3</v>
      </c>
      <c r="K22" s="2">
        <f t="shared" ref="K22" si="109">AB22</f>
        <v>9.1199999999999992</v>
      </c>
      <c r="L22" s="19">
        <f t="shared" ref="L22" si="110">AC22</f>
        <v>15.76</v>
      </c>
      <c r="M22" s="27">
        <f t="shared" ref="M22" si="111">AD22</f>
        <v>18.23</v>
      </c>
      <c r="N22" s="23">
        <f t="shared" ref="N22" si="112">AE22</f>
        <v>20.53</v>
      </c>
      <c r="O22" s="2">
        <f t="shared" ref="O22" si="113">AF22</f>
        <v>23.11</v>
      </c>
      <c r="P22" s="9">
        <f t="shared" ref="P22" si="114">AG22</f>
        <v>27.27</v>
      </c>
      <c r="R22" s="3">
        <f t="shared" ref="R22" si="115">N22/L22</f>
        <v>1.3026649746192895</v>
      </c>
      <c r="S22" t="s">
        <v>25</v>
      </c>
      <c r="T22">
        <f>VLOOKUP($S22,Sheet1!$A:$O,T$1,FALSE)</f>
        <v>9.2200000000000006</v>
      </c>
      <c r="U22">
        <f>VLOOKUP($S22,Sheet1!$A:$O,U$1,FALSE)</f>
        <v>3.48</v>
      </c>
      <c r="V22">
        <f>VLOOKUP($S22,Sheet1!$A:$O,V$1,FALSE)</f>
        <v>87.3</v>
      </c>
      <c r="W22">
        <f>VLOOKUP($S22,Sheet1!$A:$O,W$1,FALSE)</f>
        <v>18.75</v>
      </c>
      <c r="X22">
        <f>VLOOKUP($S22,Sheet1!$A:$O,X$1,FALSE)</f>
        <v>68.55</v>
      </c>
      <c r="Y22">
        <f>VLOOKUP($S22,Sheet1!$A:$O,Y$1,FALSE)</f>
        <v>0</v>
      </c>
      <c r="Z22">
        <f>VLOOKUP($S22,Sheet1!$A:$O,Z$1,FALSE)</f>
        <v>0</v>
      </c>
      <c r="AA22">
        <f>VLOOKUP($S22,Sheet1!$A:$O,AA$1,FALSE)</f>
        <v>0</v>
      </c>
      <c r="AB22">
        <f>VLOOKUP($S22,Sheet1!$A:$O,AB$1,FALSE)</f>
        <v>9.1199999999999992</v>
      </c>
      <c r="AC22">
        <f>VLOOKUP($S22,Sheet1!$A:$O,AC$1,FALSE)</f>
        <v>15.76</v>
      </c>
      <c r="AD22">
        <f>VLOOKUP($S22,Sheet1!$A:$O,AD$1,FALSE)</f>
        <v>18.23</v>
      </c>
      <c r="AE22">
        <f>VLOOKUP($S22,Sheet1!$A:$O,AE$1,FALSE)</f>
        <v>20.53</v>
      </c>
      <c r="AF22">
        <f>VLOOKUP($S22,Sheet1!$A:$O,AF$1,FALSE)</f>
        <v>23.11</v>
      </c>
      <c r="AG22">
        <f>VLOOKUP($S22,Sheet1!$A:$O,AG$1,FALSE)</f>
        <v>27.27</v>
      </c>
    </row>
    <row r="23" spans="1:33" x14ac:dyDescent="0.3">
      <c r="A23" s="8" t="s">
        <v>38</v>
      </c>
      <c r="B23" s="1" t="s">
        <v>39</v>
      </c>
      <c r="C23" s="2">
        <f t="shared" si="39"/>
        <v>6.19</v>
      </c>
      <c r="D23" s="2">
        <f t="shared" si="40"/>
        <v>2.82</v>
      </c>
      <c r="E23" s="2">
        <f t="shared" si="41"/>
        <v>12.23</v>
      </c>
      <c r="F23" s="2">
        <f t="shared" si="42"/>
        <v>78.010000000000005</v>
      </c>
      <c r="G23" s="2">
        <f t="shared" si="43"/>
        <v>0.75</v>
      </c>
      <c r="H23" s="2">
        <f t="shared" si="44"/>
        <v>0</v>
      </c>
      <c r="I23" s="2">
        <f t="shared" si="45"/>
        <v>0</v>
      </c>
      <c r="J23" s="2">
        <f t="shared" si="15"/>
        <v>90.99</v>
      </c>
      <c r="K23" s="2">
        <f t="shared" si="17"/>
        <v>10.65</v>
      </c>
      <c r="L23" s="19">
        <f t="shared" si="18"/>
        <v>17.64</v>
      </c>
      <c r="M23" s="27">
        <f t="shared" si="19"/>
        <v>21.52</v>
      </c>
      <c r="N23" s="23">
        <f t="shared" si="20"/>
        <v>24.37</v>
      </c>
      <c r="O23" s="2">
        <f t="shared" si="21"/>
        <v>27.67</v>
      </c>
      <c r="P23" s="9">
        <f t="shared" si="22"/>
        <v>36.25</v>
      </c>
      <c r="R23" s="3">
        <f t="shared" si="23"/>
        <v>1.3815192743764173</v>
      </c>
      <c r="S23" t="s">
        <v>23</v>
      </c>
      <c r="T23">
        <f>VLOOKUP($S23,Sheet1!$A:$O,T$1,FALSE)</f>
        <v>6.19</v>
      </c>
      <c r="U23">
        <f>VLOOKUP($S23,Sheet1!$A:$O,U$1,FALSE)</f>
        <v>2.82</v>
      </c>
      <c r="V23">
        <f>VLOOKUP($S23,Sheet1!$A:$O,V$1,FALSE)</f>
        <v>90.99</v>
      </c>
      <c r="W23">
        <f>VLOOKUP($S23,Sheet1!$A:$O,W$1,FALSE)</f>
        <v>12.23</v>
      </c>
      <c r="X23">
        <f>VLOOKUP($S23,Sheet1!$A:$O,X$1,FALSE)</f>
        <v>78.010000000000005</v>
      </c>
      <c r="Y23">
        <f>VLOOKUP($S23,Sheet1!$A:$O,Y$1,FALSE)</f>
        <v>0.75</v>
      </c>
      <c r="Z23">
        <f>VLOOKUP($S23,Sheet1!$A:$O,Z$1,FALSE)</f>
        <v>0</v>
      </c>
      <c r="AA23">
        <f>VLOOKUP($S23,Sheet1!$A:$O,AA$1,FALSE)</f>
        <v>0</v>
      </c>
      <c r="AB23">
        <f>VLOOKUP($S23,Sheet1!$A:$O,AB$1,FALSE)</f>
        <v>10.65</v>
      </c>
      <c r="AC23">
        <f>VLOOKUP($S23,Sheet1!$A:$O,AC$1,FALSE)</f>
        <v>17.64</v>
      </c>
      <c r="AD23">
        <f>VLOOKUP($S23,Sheet1!$A:$O,AD$1,FALSE)</f>
        <v>21.52</v>
      </c>
      <c r="AE23">
        <f>VLOOKUP($S23,Sheet1!$A:$O,AE$1,FALSE)</f>
        <v>24.37</v>
      </c>
      <c r="AF23">
        <f>VLOOKUP($S23,Sheet1!$A:$O,AF$1,FALSE)</f>
        <v>27.67</v>
      </c>
      <c r="AG23">
        <f>VLOOKUP($S23,Sheet1!$A:$O,AG$1,FALSE)</f>
        <v>36.25</v>
      </c>
    </row>
    <row r="24" spans="1:33" x14ac:dyDescent="0.3">
      <c r="A24" s="8" t="s">
        <v>97</v>
      </c>
      <c r="B24" s="1" t="s">
        <v>37</v>
      </c>
      <c r="C24" s="2">
        <f t="shared" ref="C24:C25" si="116">T24</f>
        <v>4.3600000000000003</v>
      </c>
      <c r="D24" s="2">
        <f t="shared" ref="D24:D25" si="117">U24</f>
        <v>1.88</v>
      </c>
      <c r="E24" s="2">
        <f t="shared" ref="E24:E25" si="118">W24</f>
        <v>8.56</v>
      </c>
      <c r="F24" s="2">
        <f t="shared" ref="F24:F25" si="119">X24</f>
        <v>67.650000000000006</v>
      </c>
      <c r="G24" s="2">
        <f t="shared" ref="G24:G25" si="120">Y24</f>
        <v>17.55</v>
      </c>
      <c r="H24" s="2">
        <f t="shared" ref="H24:H25" si="121">Z24</f>
        <v>0</v>
      </c>
      <c r="I24" s="2">
        <f t="shared" ref="I24:I25" si="122">AA24</f>
        <v>0</v>
      </c>
      <c r="J24" s="2">
        <f t="shared" ref="J24:J25" si="123">V24</f>
        <v>93.76</v>
      </c>
      <c r="K24" s="2">
        <f t="shared" ref="K24:K25" si="124">AB24</f>
        <v>11.72</v>
      </c>
      <c r="L24" s="19">
        <f t="shared" ref="L24:L25" si="125">AC24</f>
        <v>21.4</v>
      </c>
      <c r="M24" s="27">
        <f t="shared" ref="M24:M25" si="126">AD24</f>
        <v>25.96</v>
      </c>
      <c r="N24" s="23">
        <f t="shared" ref="N24:N25" si="127">AE24</f>
        <v>28.96</v>
      </c>
      <c r="O24" s="2">
        <f t="shared" ref="O24:O25" si="128">AF24</f>
        <v>32.5</v>
      </c>
      <c r="P24" s="9">
        <f t="shared" ref="P24:P25" si="129">AG24</f>
        <v>37.67</v>
      </c>
      <c r="R24" s="3">
        <f t="shared" ref="R24:R25" si="130">N24/L24</f>
        <v>1.3532710280373834</v>
      </c>
      <c r="S24" t="s">
        <v>93</v>
      </c>
      <c r="T24">
        <f>VLOOKUP($S24,Sheet1!$A:$O,T$1,FALSE)</f>
        <v>4.3600000000000003</v>
      </c>
      <c r="U24">
        <f>VLOOKUP($S24,Sheet1!$A:$O,U$1,FALSE)</f>
        <v>1.88</v>
      </c>
      <c r="V24">
        <f>VLOOKUP($S24,Sheet1!$A:$O,V$1,FALSE)</f>
        <v>93.76</v>
      </c>
      <c r="W24">
        <f>VLOOKUP($S24,Sheet1!$A:$O,W$1,FALSE)</f>
        <v>8.56</v>
      </c>
      <c r="X24">
        <f>VLOOKUP($S24,Sheet1!$A:$O,X$1,FALSE)</f>
        <v>67.650000000000006</v>
      </c>
      <c r="Y24">
        <f>VLOOKUP($S24,Sheet1!$A:$O,Y$1,FALSE)</f>
        <v>17.55</v>
      </c>
      <c r="Z24">
        <f>VLOOKUP($S24,Sheet1!$A:$O,Z$1,FALSE)</f>
        <v>0</v>
      </c>
      <c r="AA24">
        <f>VLOOKUP($S24,Sheet1!$A:$O,AA$1,FALSE)</f>
        <v>0</v>
      </c>
      <c r="AB24">
        <f>VLOOKUP($S24,Sheet1!$A:$O,AB$1,FALSE)</f>
        <v>11.72</v>
      </c>
      <c r="AC24">
        <f>VLOOKUP($S24,Sheet1!$A:$O,AC$1,FALSE)</f>
        <v>21.4</v>
      </c>
      <c r="AD24">
        <f>VLOOKUP($S24,Sheet1!$A:$O,AD$1,FALSE)</f>
        <v>25.96</v>
      </c>
      <c r="AE24">
        <f>VLOOKUP($S24,Sheet1!$A:$O,AE$1,FALSE)</f>
        <v>28.96</v>
      </c>
      <c r="AF24">
        <f>VLOOKUP($S24,Sheet1!$A:$O,AF$1,FALSE)</f>
        <v>32.5</v>
      </c>
      <c r="AG24">
        <f>VLOOKUP($S24,Sheet1!$A:$O,AG$1,FALSE)</f>
        <v>37.67</v>
      </c>
    </row>
    <row r="25" spans="1:33" x14ac:dyDescent="0.3">
      <c r="A25" s="8" t="s">
        <v>98</v>
      </c>
      <c r="B25" s="1" t="s">
        <v>37</v>
      </c>
      <c r="C25" s="2">
        <f t="shared" si="116"/>
        <v>3.78</v>
      </c>
      <c r="D25" s="2">
        <f t="shared" si="117"/>
        <v>1.55</v>
      </c>
      <c r="E25" s="2">
        <f t="shared" si="118"/>
        <v>6.49</v>
      </c>
      <c r="F25" s="2">
        <f t="shared" si="119"/>
        <v>70.42</v>
      </c>
      <c r="G25" s="2">
        <f t="shared" si="120"/>
        <v>17.760000000000002</v>
      </c>
      <c r="H25" s="2">
        <f t="shared" si="121"/>
        <v>0</v>
      </c>
      <c r="I25" s="2">
        <f t="shared" si="122"/>
        <v>0</v>
      </c>
      <c r="J25" s="2">
        <f t="shared" si="123"/>
        <v>94.67</v>
      </c>
      <c r="K25" s="2">
        <f t="shared" si="124"/>
        <v>12.95</v>
      </c>
      <c r="L25" s="19">
        <f t="shared" si="125"/>
        <v>22.39</v>
      </c>
      <c r="M25" s="27">
        <f t="shared" si="126"/>
        <v>26.15</v>
      </c>
      <c r="N25" s="23">
        <f t="shared" si="127"/>
        <v>28.91</v>
      </c>
      <c r="O25" s="2">
        <f t="shared" si="128"/>
        <v>33.1</v>
      </c>
      <c r="P25" s="9">
        <f t="shared" si="129"/>
        <v>43.03</v>
      </c>
      <c r="R25" s="3">
        <f t="shared" si="130"/>
        <v>1.2912014292094685</v>
      </c>
      <c r="S25" t="s">
        <v>92</v>
      </c>
      <c r="T25">
        <f>VLOOKUP($S25,Sheet1!$A:$O,T$1,FALSE)</f>
        <v>3.78</v>
      </c>
      <c r="U25">
        <f>VLOOKUP($S25,Sheet1!$A:$O,U$1,FALSE)</f>
        <v>1.55</v>
      </c>
      <c r="V25">
        <f>VLOOKUP($S25,Sheet1!$A:$O,V$1,FALSE)</f>
        <v>94.67</v>
      </c>
      <c r="W25">
        <f>VLOOKUP($S25,Sheet1!$A:$O,W$1,FALSE)</f>
        <v>6.49</v>
      </c>
      <c r="X25">
        <f>VLOOKUP($S25,Sheet1!$A:$O,X$1,FALSE)</f>
        <v>70.42</v>
      </c>
      <c r="Y25">
        <f>VLOOKUP($S25,Sheet1!$A:$O,Y$1,FALSE)</f>
        <v>17.760000000000002</v>
      </c>
      <c r="Z25">
        <f>VLOOKUP($S25,Sheet1!$A:$O,Z$1,FALSE)</f>
        <v>0</v>
      </c>
      <c r="AA25">
        <f>VLOOKUP($S25,Sheet1!$A:$O,AA$1,FALSE)</f>
        <v>0</v>
      </c>
      <c r="AB25">
        <f>VLOOKUP($S25,Sheet1!$A:$O,AB$1,FALSE)</f>
        <v>12.95</v>
      </c>
      <c r="AC25">
        <f>VLOOKUP($S25,Sheet1!$A:$O,AC$1,FALSE)</f>
        <v>22.39</v>
      </c>
      <c r="AD25">
        <f>VLOOKUP($S25,Sheet1!$A:$O,AD$1,FALSE)</f>
        <v>26.15</v>
      </c>
      <c r="AE25">
        <f>VLOOKUP($S25,Sheet1!$A:$O,AE$1,FALSE)</f>
        <v>28.91</v>
      </c>
      <c r="AF25">
        <f>VLOOKUP($S25,Sheet1!$A:$O,AF$1,FALSE)</f>
        <v>33.1</v>
      </c>
      <c r="AG25">
        <f>VLOOKUP($S25,Sheet1!$A:$O,AG$1,FALSE)</f>
        <v>43.03</v>
      </c>
    </row>
    <row r="26" spans="1:33" x14ac:dyDescent="0.3">
      <c r="A26" s="8" t="s">
        <v>40</v>
      </c>
      <c r="B26" s="1" t="s">
        <v>37</v>
      </c>
      <c r="C26" s="2">
        <f t="shared" si="39"/>
        <v>9.94</v>
      </c>
      <c r="D26" s="2">
        <f t="shared" si="40"/>
        <v>3.18</v>
      </c>
      <c r="E26" s="2">
        <f t="shared" si="41"/>
        <v>7.02</v>
      </c>
      <c r="F26" s="2">
        <f t="shared" si="42"/>
        <v>48.46</v>
      </c>
      <c r="G26" s="2">
        <f t="shared" si="43"/>
        <v>31.4</v>
      </c>
      <c r="H26" s="2">
        <f t="shared" si="44"/>
        <v>0</v>
      </c>
      <c r="I26" s="2">
        <f t="shared" si="45"/>
        <v>0</v>
      </c>
      <c r="J26" s="2">
        <f t="shared" si="15"/>
        <v>86.88</v>
      </c>
      <c r="K26" s="2">
        <f t="shared" si="17"/>
        <v>10.96</v>
      </c>
      <c r="L26" s="19">
        <f t="shared" si="18"/>
        <v>25.21</v>
      </c>
      <c r="M26" s="27">
        <f t="shared" si="19"/>
        <v>28.55</v>
      </c>
      <c r="N26" s="23">
        <f t="shared" si="20"/>
        <v>31.05</v>
      </c>
      <c r="O26" s="2">
        <f t="shared" si="21"/>
        <v>33.42</v>
      </c>
      <c r="P26" s="9">
        <f t="shared" si="22"/>
        <v>40.630000000000003</v>
      </c>
      <c r="R26" s="3">
        <f t="shared" si="23"/>
        <v>1.2316541055136849</v>
      </c>
      <c r="S26" t="s">
        <v>24</v>
      </c>
      <c r="T26">
        <f>VLOOKUP($S26,Sheet1!$A:$O,T$1,FALSE)</f>
        <v>9.94</v>
      </c>
      <c r="U26">
        <f>VLOOKUP($S26,Sheet1!$A:$O,U$1,FALSE)</f>
        <v>3.18</v>
      </c>
      <c r="V26">
        <f>VLOOKUP($S26,Sheet1!$A:$O,V$1,FALSE)</f>
        <v>86.88</v>
      </c>
      <c r="W26">
        <f>VLOOKUP($S26,Sheet1!$A:$O,W$1,FALSE)</f>
        <v>7.02</v>
      </c>
      <c r="X26">
        <f>VLOOKUP($S26,Sheet1!$A:$O,X$1,FALSE)</f>
        <v>48.46</v>
      </c>
      <c r="Y26">
        <f>VLOOKUP($S26,Sheet1!$A:$O,Y$1,FALSE)</f>
        <v>31.4</v>
      </c>
      <c r="Z26">
        <f>VLOOKUP($S26,Sheet1!$A:$O,Z$1,FALSE)</f>
        <v>0</v>
      </c>
      <c r="AA26">
        <f>VLOOKUP($S26,Sheet1!$A:$O,AA$1,FALSE)</f>
        <v>0</v>
      </c>
      <c r="AB26">
        <f>VLOOKUP($S26,Sheet1!$A:$O,AB$1,FALSE)</f>
        <v>10.96</v>
      </c>
      <c r="AC26">
        <f>VLOOKUP($S26,Sheet1!$A:$O,AC$1,FALSE)</f>
        <v>25.21</v>
      </c>
      <c r="AD26">
        <f>VLOOKUP($S26,Sheet1!$A:$O,AD$1,FALSE)</f>
        <v>28.55</v>
      </c>
      <c r="AE26">
        <f>VLOOKUP($S26,Sheet1!$A:$O,AE$1,FALSE)</f>
        <v>31.05</v>
      </c>
      <c r="AF26">
        <f>VLOOKUP($S26,Sheet1!$A:$O,AF$1,FALSE)</f>
        <v>33.42</v>
      </c>
      <c r="AG26">
        <f>VLOOKUP($S26,Sheet1!$A:$O,AG$1,FALSE)</f>
        <v>40.630000000000003</v>
      </c>
    </row>
    <row r="27" spans="1:33" x14ac:dyDescent="0.3">
      <c r="A27" s="8" t="s">
        <v>28</v>
      </c>
      <c r="B27" s="1" t="s">
        <v>37</v>
      </c>
      <c r="C27" s="2">
        <f t="shared" si="39"/>
        <v>1.83</v>
      </c>
      <c r="D27" s="2">
        <f t="shared" si="40"/>
        <v>1.22</v>
      </c>
      <c r="E27" s="2">
        <f t="shared" si="41"/>
        <v>5.81</v>
      </c>
      <c r="F27" s="2">
        <f t="shared" si="42"/>
        <v>53.63</v>
      </c>
      <c r="G27" s="2">
        <f t="shared" si="43"/>
        <v>37.51</v>
      </c>
      <c r="H27" s="2">
        <f t="shared" si="44"/>
        <v>0</v>
      </c>
      <c r="I27" s="2">
        <f t="shared" si="45"/>
        <v>0</v>
      </c>
      <c r="J27" s="2">
        <f t="shared" si="15"/>
        <v>96.95</v>
      </c>
      <c r="K27" s="2">
        <f t="shared" si="17"/>
        <v>13.79</v>
      </c>
      <c r="L27" s="19">
        <f t="shared" si="18"/>
        <v>23.99</v>
      </c>
      <c r="M27" s="27">
        <f t="shared" si="19"/>
        <v>28.46</v>
      </c>
      <c r="N27" s="23">
        <f t="shared" si="20"/>
        <v>31.51</v>
      </c>
      <c r="O27" s="2">
        <f t="shared" si="21"/>
        <v>34.53</v>
      </c>
      <c r="P27" s="9">
        <f t="shared" si="22"/>
        <v>43.13</v>
      </c>
      <c r="R27" s="3">
        <f t="shared" si="23"/>
        <v>1.3134639433097126</v>
      </c>
      <c r="S27" t="s">
        <v>15</v>
      </c>
      <c r="T27">
        <f>VLOOKUP($S27,Sheet1!$A:$O,T$1,FALSE)</f>
        <v>1.83</v>
      </c>
      <c r="U27">
        <f>VLOOKUP($S27,Sheet1!$A:$O,U$1,FALSE)</f>
        <v>1.22</v>
      </c>
      <c r="V27">
        <f>VLOOKUP($S27,Sheet1!$A:$O,V$1,FALSE)</f>
        <v>96.95</v>
      </c>
      <c r="W27">
        <f>VLOOKUP($S27,Sheet1!$A:$O,W$1,FALSE)</f>
        <v>5.81</v>
      </c>
      <c r="X27">
        <f>VLOOKUP($S27,Sheet1!$A:$O,X$1,FALSE)</f>
        <v>53.63</v>
      </c>
      <c r="Y27">
        <f>VLOOKUP($S27,Sheet1!$A:$O,Y$1,FALSE)</f>
        <v>37.51</v>
      </c>
      <c r="Z27">
        <f>VLOOKUP($S27,Sheet1!$A:$O,Z$1,FALSE)</f>
        <v>0</v>
      </c>
      <c r="AA27">
        <f>VLOOKUP($S27,Sheet1!$A:$O,AA$1,FALSE)</f>
        <v>0</v>
      </c>
      <c r="AB27">
        <f>VLOOKUP($S27,Sheet1!$A:$O,AB$1,FALSE)</f>
        <v>13.79</v>
      </c>
      <c r="AC27">
        <f>VLOOKUP($S27,Sheet1!$A:$O,AC$1,FALSE)</f>
        <v>23.99</v>
      </c>
      <c r="AD27">
        <f>VLOOKUP($S27,Sheet1!$A:$O,AD$1,FALSE)</f>
        <v>28.46</v>
      </c>
      <c r="AE27">
        <f>VLOOKUP($S27,Sheet1!$A:$O,AE$1,FALSE)</f>
        <v>31.51</v>
      </c>
      <c r="AF27">
        <f>VLOOKUP($S27,Sheet1!$A:$O,AF$1,FALSE)</f>
        <v>34.53</v>
      </c>
      <c r="AG27">
        <f>VLOOKUP($S27,Sheet1!$A:$O,AG$1,FALSE)</f>
        <v>43.13</v>
      </c>
    </row>
    <row r="28" spans="1:33" ht="15" thickBot="1" x14ac:dyDescent="0.35">
      <c r="A28" s="10" t="s">
        <v>27</v>
      </c>
      <c r="B28" s="11" t="s">
        <v>36</v>
      </c>
      <c r="C28" s="12">
        <f t="shared" si="39"/>
        <v>3.38</v>
      </c>
      <c r="D28" s="12">
        <f t="shared" si="40"/>
        <v>1.87</v>
      </c>
      <c r="E28" s="12">
        <f t="shared" si="41"/>
        <v>5.94</v>
      </c>
      <c r="F28" s="12">
        <f t="shared" si="42"/>
        <v>43.7</v>
      </c>
      <c r="G28" s="12">
        <f t="shared" si="43"/>
        <v>45.11</v>
      </c>
      <c r="H28" s="12">
        <f t="shared" si="44"/>
        <v>0</v>
      </c>
      <c r="I28" s="12">
        <f t="shared" si="45"/>
        <v>0</v>
      </c>
      <c r="J28" s="12">
        <f t="shared" si="15"/>
        <v>94.75</v>
      </c>
      <c r="K28" s="12">
        <f t="shared" si="17"/>
        <v>12.99</v>
      </c>
      <c r="L28" s="20">
        <f t="shared" si="18"/>
        <v>26.52</v>
      </c>
      <c r="M28" s="28">
        <f t="shared" si="19"/>
        <v>29.65</v>
      </c>
      <c r="N28" s="24">
        <f t="shared" si="20"/>
        <v>31.83</v>
      </c>
      <c r="O28" s="12">
        <f t="shared" si="21"/>
        <v>34.5</v>
      </c>
      <c r="P28" s="13">
        <f t="shared" si="22"/>
        <v>44.89</v>
      </c>
      <c r="R28" s="3">
        <f t="shared" si="23"/>
        <v>1.2002262443438914</v>
      </c>
      <c r="S28" t="s">
        <v>16</v>
      </c>
      <c r="T28">
        <f>VLOOKUP($S28,Sheet1!$A:$O,T$1,FALSE)</f>
        <v>3.38</v>
      </c>
      <c r="U28">
        <f>VLOOKUP($S28,Sheet1!$A:$O,U$1,FALSE)</f>
        <v>1.87</v>
      </c>
      <c r="V28">
        <f>VLOOKUP($S28,Sheet1!$A:$O,V$1,FALSE)</f>
        <v>94.75</v>
      </c>
      <c r="W28">
        <f>VLOOKUP($S28,Sheet1!$A:$O,W$1,FALSE)</f>
        <v>5.94</v>
      </c>
      <c r="X28">
        <f>VLOOKUP($S28,Sheet1!$A:$O,X$1,FALSE)</f>
        <v>43.7</v>
      </c>
      <c r="Y28">
        <f>VLOOKUP($S28,Sheet1!$A:$O,Y$1,FALSE)</f>
        <v>45.11</v>
      </c>
      <c r="Z28">
        <f>VLOOKUP($S28,Sheet1!$A:$O,Z$1,FALSE)</f>
        <v>0</v>
      </c>
      <c r="AA28">
        <f>VLOOKUP($S28,Sheet1!$A:$O,AA$1,FALSE)</f>
        <v>0</v>
      </c>
      <c r="AB28">
        <f>VLOOKUP($S28,Sheet1!$A:$O,AB$1,FALSE)</f>
        <v>12.99</v>
      </c>
      <c r="AC28">
        <f>VLOOKUP($S28,Sheet1!$A:$O,AC$1,FALSE)</f>
        <v>26.52</v>
      </c>
      <c r="AD28">
        <f>VLOOKUP($S28,Sheet1!$A:$O,AD$1,FALSE)</f>
        <v>29.65</v>
      </c>
      <c r="AE28">
        <f>VLOOKUP($S28,Sheet1!$A:$O,AE$1,FALSE)</f>
        <v>31.83</v>
      </c>
      <c r="AF28">
        <f>VLOOKUP($S28,Sheet1!$A:$O,AF$1,FALSE)</f>
        <v>34.5</v>
      </c>
      <c r="AG28">
        <f>VLOOKUP($S28,Sheet1!$A:$O,AG$1,FALSE)</f>
        <v>44.89</v>
      </c>
    </row>
    <row r="29" spans="1:33" x14ac:dyDescent="0.3">
      <c r="A29" s="4" t="s">
        <v>78</v>
      </c>
      <c r="B29" s="5" t="s">
        <v>19</v>
      </c>
      <c r="C29" s="6">
        <f t="shared" ref="C29:C33" si="131">T29</f>
        <v>27.71</v>
      </c>
      <c r="D29" s="6">
        <f t="shared" ref="D29:D33" si="132">U29</f>
        <v>58.94</v>
      </c>
      <c r="E29" s="6">
        <f t="shared" ref="E29:E33" si="133">W29</f>
        <v>13.36</v>
      </c>
      <c r="F29" s="6">
        <f t="shared" ref="F29:F33" si="134">X29</f>
        <v>0</v>
      </c>
      <c r="G29" s="6">
        <f t="shared" ref="G29:G33" si="135">Y29</f>
        <v>0</v>
      </c>
      <c r="H29" s="6">
        <f t="shared" ref="H29:H33" si="136">Z29</f>
        <v>0</v>
      </c>
      <c r="I29" s="6">
        <f t="shared" ref="I29:I33" si="137">AA29</f>
        <v>0</v>
      </c>
      <c r="J29" s="6">
        <f t="shared" ref="J29:J33" si="138">V29</f>
        <v>13.36</v>
      </c>
      <c r="K29" s="6">
        <f t="shared" ref="K29:K33" si="139">AB29</f>
        <v>5.09</v>
      </c>
      <c r="L29" s="18">
        <f t="shared" ref="L29:L33" si="140">AC29</f>
        <v>5.33</v>
      </c>
      <c r="M29" s="26">
        <f t="shared" ref="M29:M33" si="141">AD29</f>
        <v>5.71</v>
      </c>
      <c r="N29" s="22">
        <f t="shared" ref="N29:N33" si="142">AE29</f>
        <v>6.5</v>
      </c>
      <c r="O29" s="6">
        <f t="shared" ref="O29:O33" si="143">AF29</f>
        <v>8.5399999999999991</v>
      </c>
      <c r="P29" s="7">
        <f t="shared" ref="P29:P33" si="144">AG29</f>
        <v>12.89</v>
      </c>
      <c r="R29" s="3">
        <f t="shared" ref="R29:R33" si="145">N29/L29</f>
        <v>1.2195121951219512</v>
      </c>
      <c r="S29" t="s">
        <v>19</v>
      </c>
      <c r="T29">
        <f>VLOOKUP($S29,Sheet1!$A:$O,T$1,FALSE)</f>
        <v>27.71</v>
      </c>
      <c r="U29">
        <f>VLOOKUP($S29,Sheet1!$A:$O,U$1,FALSE)</f>
        <v>58.94</v>
      </c>
      <c r="V29">
        <f>VLOOKUP($S29,Sheet1!$A:$O,V$1,FALSE)</f>
        <v>13.36</v>
      </c>
      <c r="W29">
        <f>VLOOKUP($S29,Sheet1!$A:$O,W$1,FALSE)</f>
        <v>13.36</v>
      </c>
      <c r="X29">
        <f>VLOOKUP($S29,Sheet1!$A:$O,X$1,FALSE)</f>
        <v>0</v>
      </c>
      <c r="Y29">
        <f>VLOOKUP($S29,Sheet1!$A:$O,Y$1,FALSE)</f>
        <v>0</v>
      </c>
      <c r="Z29">
        <f>VLOOKUP($S29,Sheet1!$A:$O,Z$1,FALSE)</f>
        <v>0</v>
      </c>
      <c r="AA29">
        <f>VLOOKUP($S29,Sheet1!$A:$O,AA$1,FALSE)</f>
        <v>0</v>
      </c>
      <c r="AB29">
        <f>VLOOKUP($S29,Sheet1!$A:$O,AB$1,FALSE)</f>
        <v>5.09</v>
      </c>
      <c r="AC29">
        <f>VLOOKUP($S29,Sheet1!$A:$O,AC$1,FALSE)</f>
        <v>5.33</v>
      </c>
      <c r="AD29">
        <f>VLOOKUP($S29,Sheet1!$A:$O,AD$1,FALSE)</f>
        <v>5.71</v>
      </c>
      <c r="AE29">
        <f>VLOOKUP($S29,Sheet1!$A:$O,AE$1,FALSE)</f>
        <v>6.5</v>
      </c>
      <c r="AF29">
        <f>VLOOKUP($S29,Sheet1!$A:$O,AF$1,FALSE)</f>
        <v>8.5399999999999991</v>
      </c>
      <c r="AG29">
        <f>VLOOKUP($S29,Sheet1!$A:$O,AG$1,FALSE)</f>
        <v>12.89</v>
      </c>
    </row>
    <row r="30" spans="1:33" x14ac:dyDescent="0.3">
      <c r="A30" s="8" t="s">
        <v>78</v>
      </c>
      <c r="B30" s="1" t="s">
        <v>22</v>
      </c>
      <c r="C30" s="2">
        <f t="shared" si="131"/>
        <v>0.66</v>
      </c>
      <c r="D30" s="2">
        <f t="shared" si="132"/>
        <v>11.89</v>
      </c>
      <c r="E30" s="2">
        <f t="shared" si="133"/>
        <v>84.34</v>
      </c>
      <c r="F30" s="2">
        <f t="shared" si="134"/>
        <v>3.11</v>
      </c>
      <c r="G30" s="2">
        <f t="shared" si="135"/>
        <v>0</v>
      </c>
      <c r="H30" s="2">
        <f t="shared" si="136"/>
        <v>0</v>
      </c>
      <c r="I30" s="2">
        <f t="shared" si="137"/>
        <v>0</v>
      </c>
      <c r="J30" s="2">
        <f t="shared" si="138"/>
        <v>87.45</v>
      </c>
      <c r="K30" s="2">
        <f t="shared" si="139"/>
        <v>5.81</v>
      </c>
      <c r="L30" s="19">
        <f t="shared" si="140"/>
        <v>7.59</v>
      </c>
      <c r="M30" s="27">
        <f t="shared" si="141"/>
        <v>9.65</v>
      </c>
      <c r="N30" s="23">
        <f t="shared" si="142"/>
        <v>11.69</v>
      </c>
      <c r="O30" s="2">
        <f t="shared" si="143"/>
        <v>14.38</v>
      </c>
      <c r="P30" s="9">
        <f t="shared" si="144"/>
        <v>26.23</v>
      </c>
      <c r="R30" s="3">
        <f t="shared" si="145"/>
        <v>1.5401844532279314</v>
      </c>
      <c r="S30" t="s">
        <v>22</v>
      </c>
      <c r="T30">
        <f>VLOOKUP($S30,Sheet1!$A:$O,T$1,FALSE)</f>
        <v>0.66</v>
      </c>
      <c r="U30">
        <f>VLOOKUP($S30,Sheet1!$A:$O,U$1,FALSE)</f>
        <v>11.89</v>
      </c>
      <c r="V30">
        <f>VLOOKUP($S30,Sheet1!$A:$O,V$1,FALSE)</f>
        <v>87.45</v>
      </c>
      <c r="W30">
        <f>VLOOKUP($S30,Sheet1!$A:$O,W$1,FALSE)</f>
        <v>84.34</v>
      </c>
      <c r="X30">
        <f>VLOOKUP($S30,Sheet1!$A:$O,X$1,FALSE)</f>
        <v>3.11</v>
      </c>
      <c r="Y30">
        <f>VLOOKUP($S30,Sheet1!$A:$O,Y$1,FALSE)</f>
        <v>0</v>
      </c>
      <c r="Z30">
        <f>VLOOKUP($S30,Sheet1!$A:$O,Z$1,FALSE)</f>
        <v>0</v>
      </c>
      <c r="AA30">
        <f>VLOOKUP($S30,Sheet1!$A:$O,AA$1,FALSE)</f>
        <v>0</v>
      </c>
      <c r="AB30">
        <f>VLOOKUP($S30,Sheet1!$A:$O,AB$1,FALSE)</f>
        <v>5.81</v>
      </c>
      <c r="AC30">
        <f>VLOOKUP($S30,Sheet1!$A:$O,AC$1,FALSE)</f>
        <v>7.59</v>
      </c>
      <c r="AD30">
        <f>VLOOKUP($S30,Sheet1!$A:$O,AD$1,FALSE)</f>
        <v>9.65</v>
      </c>
      <c r="AE30">
        <f>VLOOKUP($S30,Sheet1!$A:$O,AE$1,FALSE)</f>
        <v>11.69</v>
      </c>
      <c r="AF30">
        <f>VLOOKUP($S30,Sheet1!$A:$O,AF$1,FALSE)</f>
        <v>14.38</v>
      </c>
      <c r="AG30">
        <f>VLOOKUP($S30,Sheet1!$A:$O,AG$1,FALSE)</f>
        <v>26.23</v>
      </c>
    </row>
    <row r="31" spans="1:33" x14ac:dyDescent="0.3">
      <c r="A31" s="8" t="s">
        <v>78</v>
      </c>
      <c r="B31" s="1" t="s">
        <v>20</v>
      </c>
      <c r="C31" s="2">
        <f t="shared" si="131"/>
        <v>0.28000000000000003</v>
      </c>
      <c r="D31" s="2">
        <f t="shared" si="132"/>
        <v>1.7</v>
      </c>
      <c r="E31" s="2">
        <f t="shared" si="133"/>
        <v>24.42</v>
      </c>
      <c r="F31" s="2">
        <f t="shared" si="134"/>
        <v>65.92</v>
      </c>
      <c r="G31" s="2">
        <f t="shared" si="135"/>
        <v>7.67</v>
      </c>
      <c r="H31" s="2">
        <f t="shared" si="136"/>
        <v>0</v>
      </c>
      <c r="I31" s="2">
        <f t="shared" si="137"/>
        <v>0</v>
      </c>
      <c r="J31" s="2">
        <f t="shared" si="138"/>
        <v>98.02</v>
      </c>
      <c r="K31" s="2">
        <f t="shared" si="139"/>
        <v>8.2100000000000009</v>
      </c>
      <c r="L31" s="19">
        <f t="shared" si="140"/>
        <v>15.03</v>
      </c>
      <c r="M31" s="27">
        <f t="shared" si="141"/>
        <v>20.66</v>
      </c>
      <c r="N31" s="23">
        <f t="shared" si="142"/>
        <v>25.48</v>
      </c>
      <c r="O31" s="2">
        <f t="shared" si="143"/>
        <v>31.32</v>
      </c>
      <c r="P31" s="9">
        <f t="shared" si="144"/>
        <v>46.91</v>
      </c>
      <c r="R31" s="3">
        <f t="shared" si="145"/>
        <v>1.6952761144377912</v>
      </c>
      <c r="S31" t="s">
        <v>20</v>
      </c>
      <c r="T31">
        <f>VLOOKUP($S31,Sheet1!$A:$O,T$1,FALSE)</f>
        <v>0.28000000000000003</v>
      </c>
      <c r="U31">
        <f>VLOOKUP($S31,Sheet1!$A:$O,U$1,FALSE)</f>
        <v>1.7</v>
      </c>
      <c r="V31">
        <f>VLOOKUP($S31,Sheet1!$A:$O,V$1,FALSE)</f>
        <v>98.02</v>
      </c>
      <c r="W31">
        <f>VLOOKUP($S31,Sheet1!$A:$O,W$1,FALSE)</f>
        <v>24.42</v>
      </c>
      <c r="X31">
        <f>VLOOKUP($S31,Sheet1!$A:$O,X$1,FALSE)</f>
        <v>65.92</v>
      </c>
      <c r="Y31">
        <f>VLOOKUP($S31,Sheet1!$A:$O,Y$1,FALSE)</f>
        <v>7.67</v>
      </c>
      <c r="Z31">
        <f>VLOOKUP($S31,Sheet1!$A:$O,Z$1,FALSE)</f>
        <v>0</v>
      </c>
      <c r="AA31">
        <f>VLOOKUP($S31,Sheet1!$A:$O,AA$1,FALSE)</f>
        <v>0</v>
      </c>
      <c r="AB31">
        <f>VLOOKUP($S31,Sheet1!$A:$O,AB$1,FALSE)</f>
        <v>8.2100000000000009</v>
      </c>
      <c r="AC31">
        <f>VLOOKUP($S31,Sheet1!$A:$O,AC$1,FALSE)</f>
        <v>15.03</v>
      </c>
      <c r="AD31">
        <f>VLOOKUP($S31,Sheet1!$A:$O,AD$1,FALSE)</f>
        <v>20.66</v>
      </c>
      <c r="AE31">
        <f>VLOOKUP($S31,Sheet1!$A:$O,AE$1,FALSE)</f>
        <v>25.48</v>
      </c>
      <c r="AF31">
        <f>VLOOKUP($S31,Sheet1!$A:$O,AF$1,FALSE)</f>
        <v>31.32</v>
      </c>
      <c r="AG31">
        <f>VLOOKUP($S31,Sheet1!$A:$O,AG$1,FALSE)</f>
        <v>46.91</v>
      </c>
    </row>
    <row r="32" spans="1:33" x14ac:dyDescent="0.3">
      <c r="A32" s="8" t="s">
        <v>78</v>
      </c>
      <c r="B32" s="1" t="s">
        <v>21</v>
      </c>
      <c r="C32" s="2">
        <f t="shared" si="131"/>
        <v>0.39</v>
      </c>
      <c r="D32" s="2">
        <f t="shared" si="132"/>
        <v>0.39</v>
      </c>
      <c r="E32" s="2">
        <f t="shared" si="133"/>
        <v>1.99</v>
      </c>
      <c r="F32" s="2">
        <f t="shared" si="134"/>
        <v>38.96</v>
      </c>
      <c r="G32" s="2">
        <f t="shared" si="135"/>
        <v>57.82</v>
      </c>
      <c r="H32" s="2">
        <f t="shared" si="136"/>
        <v>0.45</v>
      </c>
      <c r="I32" s="2">
        <f t="shared" si="137"/>
        <v>0</v>
      </c>
      <c r="J32" s="2">
        <f t="shared" si="138"/>
        <v>99.21</v>
      </c>
      <c r="K32" s="2">
        <f t="shared" si="139"/>
        <v>19.739999999999998</v>
      </c>
      <c r="L32" s="19">
        <f t="shared" si="140"/>
        <v>27.2</v>
      </c>
      <c r="M32" s="27">
        <f t="shared" si="141"/>
        <v>31.23</v>
      </c>
      <c r="N32" s="23">
        <f t="shared" si="142"/>
        <v>34.19</v>
      </c>
      <c r="O32" s="2">
        <f t="shared" si="143"/>
        <v>38.369999999999997</v>
      </c>
      <c r="P32" s="9">
        <f t="shared" si="144"/>
        <v>51.83</v>
      </c>
      <c r="R32" s="3">
        <f t="shared" si="145"/>
        <v>1.2569852941176469</v>
      </c>
      <c r="S32" t="s">
        <v>21</v>
      </c>
      <c r="T32">
        <f>VLOOKUP($S32,Sheet1!$A:$O,T$1,FALSE)</f>
        <v>0.39</v>
      </c>
      <c r="U32">
        <f>VLOOKUP($S32,Sheet1!$A:$O,U$1,FALSE)</f>
        <v>0.39</v>
      </c>
      <c r="V32">
        <f>VLOOKUP($S32,Sheet1!$A:$O,V$1,FALSE)</f>
        <v>99.21</v>
      </c>
      <c r="W32">
        <f>VLOOKUP($S32,Sheet1!$A:$O,W$1,FALSE)</f>
        <v>1.99</v>
      </c>
      <c r="X32">
        <f>VLOOKUP($S32,Sheet1!$A:$O,X$1,FALSE)</f>
        <v>38.96</v>
      </c>
      <c r="Y32">
        <f>VLOOKUP($S32,Sheet1!$A:$O,Y$1,FALSE)</f>
        <v>57.82</v>
      </c>
      <c r="Z32">
        <f>VLOOKUP($S32,Sheet1!$A:$O,Z$1,FALSE)</f>
        <v>0.45</v>
      </c>
      <c r="AA32">
        <f>VLOOKUP($S32,Sheet1!$A:$O,AA$1,FALSE)</f>
        <v>0</v>
      </c>
      <c r="AB32">
        <f>VLOOKUP($S32,Sheet1!$A:$O,AB$1,FALSE)</f>
        <v>19.739999999999998</v>
      </c>
      <c r="AC32">
        <f>VLOOKUP($S32,Sheet1!$A:$O,AC$1,FALSE)</f>
        <v>27.2</v>
      </c>
      <c r="AD32">
        <f>VLOOKUP($S32,Sheet1!$A:$O,AD$1,FALSE)</f>
        <v>31.23</v>
      </c>
      <c r="AE32">
        <f>VLOOKUP($S32,Sheet1!$A:$O,AE$1,FALSE)</f>
        <v>34.19</v>
      </c>
      <c r="AF32">
        <f>VLOOKUP($S32,Sheet1!$A:$O,AF$1,FALSE)</f>
        <v>38.369999999999997</v>
      </c>
      <c r="AG32">
        <f>VLOOKUP($S32,Sheet1!$A:$O,AG$1,FALSE)</f>
        <v>51.83</v>
      </c>
    </row>
    <row r="33" spans="1:33" ht="15" thickBot="1" x14ac:dyDescent="0.35">
      <c r="A33" s="10" t="s">
        <v>78</v>
      </c>
      <c r="B33" s="11" t="s">
        <v>18</v>
      </c>
      <c r="C33" s="12">
        <f t="shared" si="131"/>
        <v>1.97</v>
      </c>
      <c r="D33" s="12">
        <f t="shared" si="132"/>
        <v>2.99</v>
      </c>
      <c r="E33" s="12">
        <f t="shared" si="133"/>
        <v>11.46</v>
      </c>
      <c r="F33" s="12">
        <f t="shared" si="134"/>
        <v>43.63</v>
      </c>
      <c r="G33" s="12">
        <f t="shared" si="135"/>
        <v>38.76</v>
      </c>
      <c r="H33" s="12">
        <f t="shared" si="136"/>
        <v>1.19</v>
      </c>
      <c r="I33" s="12">
        <f t="shared" si="137"/>
        <v>0</v>
      </c>
      <c r="J33" s="12">
        <f t="shared" si="138"/>
        <v>95.04</v>
      </c>
      <c r="K33" s="12">
        <f t="shared" si="139"/>
        <v>9.5500000000000007</v>
      </c>
      <c r="L33" s="20">
        <f t="shared" si="140"/>
        <v>21.82</v>
      </c>
      <c r="M33" s="28">
        <f t="shared" si="141"/>
        <v>28.24</v>
      </c>
      <c r="N33" s="24">
        <f t="shared" si="142"/>
        <v>33.520000000000003</v>
      </c>
      <c r="O33" s="12">
        <f t="shared" si="143"/>
        <v>40.770000000000003</v>
      </c>
      <c r="P33" s="13">
        <f t="shared" si="144"/>
        <v>55.52</v>
      </c>
      <c r="R33" s="3">
        <f t="shared" si="145"/>
        <v>1.5362053162236482</v>
      </c>
      <c r="S33" t="s">
        <v>18</v>
      </c>
      <c r="T33">
        <f>VLOOKUP($S33,Sheet1!$A:$O,T$1,FALSE)</f>
        <v>1.97</v>
      </c>
      <c r="U33">
        <f>VLOOKUP($S33,Sheet1!$A:$O,U$1,FALSE)</f>
        <v>2.99</v>
      </c>
      <c r="V33">
        <f>VLOOKUP($S33,Sheet1!$A:$O,V$1,FALSE)</f>
        <v>95.04</v>
      </c>
      <c r="W33">
        <f>VLOOKUP($S33,Sheet1!$A:$O,W$1,FALSE)</f>
        <v>11.46</v>
      </c>
      <c r="X33">
        <f>VLOOKUP($S33,Sheet1!$A:$O,X$1,FALSE)</f>
        <v>43.63</v>
      </c>
      <c r="Y33">
        <f>VLOOKUP($S33,Sheet1!$A:$O,Y$1,FALSE)</f>
        <v>38.76</v>
      </c>
      <c r="Z33">
        <f>VLOOKUP($S33,Sheet1!$A:$O,Z$1,FALSE)</f>
        <v>1.19</v>
      </c>
      <c r="AA33">
        <f>VLOOKUP($S33,Sheet1!$A:$O,AA$1,FALSE)</f>
        <v>0</v>
      </c>
      <c r="AB33">
        <f>VLOOKUP($S33,Sheet1!$A:$O,AB$1,FALSE)</f>
        <v>9.5500000000000007</v>
      </c>
      <c r="AC33">
        <f>VLOOKUP($S33,Sheet1!$A:$O,AC$1,FALSE)</f>
        <v>21.82</v>
      </c>
      <c r="AD33">
        <f>VLOOKUP($S33,Sheet1!$A:$O,AD$1,FALSE)</f>
        <v>28.24</v>
      </c>
      <c r="AE33">
        <f>VLOOKUP($S33,Sheet1!$A:$O,AE$1,FALSE)</f>
        <v>33.520000000000003</v>
      </c>
      <c r="AF33">
        <f>VLOOKUP($S33,Sheet1!$A:$O,AF$1,FALSE)</f>
        <v>40.770000000000003</v>
      </c>
      <c r="AG33">
        <f>VLOOKUP($S33,Sheet1!$A:$O,AG$1,FALSE)</f>
        <v>55.52</v>
      </c>
    </row>
    <row r="34" spans="1:33" x14ac:dyDescent="0.3">
      <c r="A34" s="4" t="s">
        <v>77</v>
      </c>
      <c r="B34" s="5" t="s">
        <v>19</v>
      </c>
      <c r="C34" s="6">
        <f t="shared" si="39"/>
        <v>5.0599999999999996</v>
      </c>
      <c r="D34" s="6">
        <f t="shared" si="40"/>
        <v>86.61</v>
      </c>
      <c r="E34" s="6">
        <f t="shared" si="41"/>
        <v>7.6</v>
      </c>
      <c r="F34" s="6">
        <f t="shared" si="42"/>
        <v>0.74</v>
      </c>
      <c r="G34" s="6">
        <f t="shared" si="43"/>
        <v>0</v>
      </c>
      <c r="H34" s="6">
        <f t="shared" si="44"/>
        <v>0</v>
      </c>
      <c r="I34" s="6">
        <f t="shared" si="45"/>
        <v>0</v>
      </c>
      <c r="J34" s="6">
        <f t="shared" si="15"/>
        <v>8.34</v>
      </c>
      <c r="K34" s="6">
        <f t="shared" si="17"/>
        <v>5.13</v>
      </c>
      <c r="L34" s="18">
        <f t="shared" si="18"/>
        <v>5.74</v>
      </c>
      <c r="M34" s="26">
        <f t="shared" si="19"/>
        <v>7.08</v>
      </c>
      <c r="N34" s="22">
        <f t="shared" si="20"/>
        <v>10.67</v>
      </c>
      <c r="O34" s="6">
        <f t="shared" si="21"/>
        <v>17.170000000000002</v>
      </c>
      <c r="P34" s="7">
        <f t="shared" si="22"/>
        <v>20.28</v>
      </c>
      <c r="R34" s="3">
        <f t="shared" si="23"/>
        <v>1.8588850174216027</v>
      </c>
      <c r="S34" t="s">
        <v>73</v>
      </c>
      <c r="T34">
        <f>VLOOKUP($S34,Sheet1!$A:$O,T$1,FALSE)</f>
        <v>5.0599999999999996</v>
      </c>
      <c r="U34">
        <f>VLOOKUP($S34,Sheet1!$A:$O,U$1,FALSE)</f>
        <v>86.61</v>
      </c>
      <c r="V34">
        <f>VLOOKUP($S34,Sheet1!$A:$O,V$1,FALSE)</f>
        <v>8.34</v>
      </c>
      <c r="W34">
        <f>VLOOKUP($S34,Sheet1!$A:$O,W$1,FALSE)</f>
        <v>7.6</v>
      </c>
      <c r="X34">
        <f>VLOOKUP($S34,Sheet1!$A:$O,X$1,FALSE)</f>
        <v>0.74</v>
      </c>
      <c r="Y34">
        <f>VLOOKUP($S34,Sheet1!$A:$O,Y$1,FALSE)</f>
        <v>0</v>
      </c>
      <c r="Z34">
        <f>VLOOKUP($S34,Sheet1!$A:$O,Z$1,FALSE)</f>
        <v>0</v>
      </c>
      <c r="AA34">
        <f>VLOOKUP($S34,Sheet1!$A:$O,AA$1,FALSE)</f>
        <v>0</v>
      </c>
      <c r="AB34">
        <f>VLOOKUP($S34,Sheet1!$A:$O,AB$1,FALSE)</f>
        <v>5.13</v>
      </c>
      <c r="AC34">
        <f>VLOOKUP($S34,Sheet1!$A:$O,AC$1,FALSE)</f>
        <v>5.74</v>
      </c>
      <c r="AD34">
        <f>VLOOKUP($S34,Sheet1!$A:$O,AD$1,FALSE)</f>
        <v>7.08</v>
      </c>
      <c r="AE34">
        <f>VLOOKUP($S34,Sheet1!$A:$O,AE$1,FALSE)</f>
        <v>10.67</v>
      </c>
      <c r="AF34">
        <f>VLOOKUP($S34,Sheet1!$A:$O,AF$1,FALSE)</f>
        <v>17.170000000000002</v>
      </c>
      <c r="AG34">
        <f>VLOOKUP($S34,Sheet1!$A:$O,AG$1,FALSE)</f>
        <v>20.28</v>
      </c>
    </row>
    <row r="35" spans="1:33" x14ac:dyDescent="0.3">
      <c r="A35" s="8" t="s">
        <v>77</v>
      </c>
      <c r="B35" s="1" t="s">
        <v>22</v>
      </c>
      <c r="C35" s="2">
        <f t="shared" si="39"/>
        <v>0.54</v>
      </c>
      <c r="D35" s="2">
        <f t="shared" si="40"/>
        <v>7.77</v>
      </c>
      <c r="E35" s="2">
        <f t="shared" si="41"/>
        <v>89.53</v>
      </c>
      <c r="F35" s="2">
        <f t="shared" si="42"/>
        <v>2.17</v>
      </c>
      <c r="G35" s="2">
        <f t="shared" si="43"/>
        <v>0</v>
      </c>
      <c r="H35" s="2">
        <f t="shared" si="44"/>
        <v>0</v>
      </c>
      <c r="I35" s="2">
        <f t="shared" si="45"/>
        <v>0</v>
      </c>
      <c r="J35" s="2">
        <f t="shared" si="15"/>
        <v>91.69</v>
      </c>
      <c r="K35" s="2">
        <f t="shared" si="17"/>
        <v>5.72</v>
      </c>
      <c r="L35" s="19">
        <f t="shared" si="18"/>
        <v>7.16</v>
      </c>
      <c r="M35" s="27">
        <f t="shared" si="19"/>
        <v>8.7799999999999994</v>
      </c>
      <c r="N35" s="23">
        <f t="shared" si="20"/>
        <v>10.75</v>
      </c>
      <c r="O35" s="2">
        <f t="shared" si="21"/>
        <v>13.53</v>
      </c>
      <c r="P35" s="9">
        <f t="shared" si="22"/>
        <v>20.260000000000002</v>
      </c>
      <c r="R35" s="3">
        <f t="shared" si="23"/>
        <v>1.5013966480446927</v>
      </c>
      <c r="S35" t="s">
        <v>76</v>
      </c>
      <c r="T35">
        <f>VLOOKUP($S35,Sheet1!$A:$O,T$1,FALSE)</f>
        <v>0.54</v>
      </c>
      <c r="U35">
        <f>VLOOKUP($S35,Sheet1!$A:$O,U$1,FALSE)</f>
        <v>7.77</v>
      </c>
      <c r="V35">
        <f>VLOOKUP($S35,Sheet1!$A:$O,V$1,FALSE)</f>
        <v>91.69</v>
      </c>
      <c r="W35">
        <f>VLOOKUP($S35,Sheet1!$A:$O,W$1,FALSE)</f>
        <v>89.53</v>
      </c>
      <c r="X35">
        <f>VLOOKUP($S35,Sheet1!$A:$O,X$1,FALSE)</f>
        <v>2.17</v>
      </c>
      <c r="Y35">
        <f>VLOOKUP($S35,Sheet1!$A:$O,Y$1,FALSE)</f>
        <v>0</v>
      </c>
      <c r="Z35">
        <f>VLOOKUP($S35,Sheet1!$A:$O,Z$1,FALSE)</f>
        <v>0</v>
      </c>
      <c r="AA35">
        <f>VLOOKUP($S35,Sheet1!$A:$O,AA$1,FALSE)</f>
        <v>0</v>
      </c>
      <c r="AB35">
        <f>VLOOKUP($S35,Sheet1!$A:$O,AB$1,FALSE)</f>
        <v>5.72</v>
      </c>
      <c r="AC35">
        <f>VLOOKUP($S35,Sheet1!$A:$O,AC$1,FALSE)</f>
        <v>7.16</v>
      </c>
      <c r="AD35">
        <f>VLOOKUP($S35,Sheet1!$A:$O,AD$1,FALSE)</f>
        <v>8.7799999999999994</v>
      </c>
      <c r="AE35">
        <f>VLOOKUP($S35,Sheet1!$A:$O,AE$1,FALSE)</f>
        <v>10.75</v>
      </c>
      <c r="AF35">
        <f>VLOOKUP($S35,Sheet1!$A:$O,AF$1,FALSE)</f>
        <v>13.53</v>
      </c>
      <c r="AG35">
        <f>VLOOKUP($S35,Sheet1!$A:$O,AG$1,FALSE)</f>
        <v>20.260000000000002</v>
      </c>
    </row>
    <row r="36" spans="1:33" x14ac:dyDescent="0.3">
      <c r="A36" s="8" t="s">
        <v>77</v>
      </c>
      <c r="B36" s="1" t="s">
        <v>20</v>
      </c>
      <c r="C36" s="2">
        <f t="shared" si="39"/>
        <v>0.19</v>
      </c>
      <c r="D36" s="2">
        <f t="shared" si="40"/>
        <v>1</v>
      </c>
      <c r="E36" s="2">
        <f t="shared" si="41"/>
        <v>31.47</v>
      </c>
      <c r="F36" s="2">
        <f t="shared" si="42"/>
        <v>66.3</v>
      </c>
      <c r="G36" s="2">
        <f t="shared" si="43"/>
        <v>1.04</v>
      </c>
      <c r="H36" s="2">
        <f t="shared" si="44"/>
        <v>0</v>
      </c>
      <c r="I36" s="2">
        <f t="shared" si="45"/>
        <v>0</v>
      </c>
      <c r="J36" s="2">
        <f t="shared" si="15"/>
        <v>98.81</v>
      </c>
      <c r="K36" s="2">
        <f t="shared" si="17"/>
        <v>8.11</v>
      </c>
      <c r="L36" s="19">
        <f t="shared" si="18"/>
        <v>13.34</v>
      </c>
      <c r="M36" s="27">
        <f t="shared" si="19"/>
        <v>17.98</v>
      </c>
      <c r="N36" s="23">
        <f t="shared" si="20"/>
        <v>22</v>
      </c>
      <c r="O36" s="2">
        <f t="shared" si="21"/>
        <v>26.82</v>
      </c>
      <c r="P36" s="9">
        <f t="shared" si="22"/>
        <v>38.450000000000003</v>
      </c>
      <c r="R36" s="3">
        <f t="shared" si="23"/>
        <v>1.6491754122938531</v>
      </c>
      <c r="S36" t="s">
        <v>75</v>
      </c>
      <c r="T36">
        <f>VLOOKUP($S36,Sheet1!$A:$O,T$1,FALSE)</f>
        <v>0.19</v>
      </c>
      <c r="U36">
        <f>VLOOKUP($S36,Sheet1!$A:$O,U$1,FALSE)</f>
        <v>1</v>
      </c>
      <c r="V36">
        <f>VLOOKUP($S36,Sheet1!$A:$O,V$1,FALSE)</f>
        <v>98.81</v>
      </c>
      <c r="W36">
        <f>VLOOKUP($S36,Sheet1!$A:$O,W$1,FALSE)</f>
        <v>31.47</v>
      </c>
      <c r="X36">
        <f>VLOOKUP($S36,Sheet1!$A:$O,X$1,FALSE)</f>
        <v>66.3</v>
      </c>
      <c r="Y36">
        <f>VLOOKUP($S36,Sheet1!$A:$O,Y$1,FALSE)</f>
        <v>1.04</v>
      </c>
      <c r="Z36">
        <f>VLOOKUP($S36,Sheet1!$A:$O,Z$1,FALSE)</f>
        <v>0</v>
      </c>
      <c r="AA36">
        <f>VLOOKUP($S36,Sheet1!$A:$O,AA$1,FALSE)</f>
        <v>0</v>
      </c>
      <c r="AB36">
        <f>VLOOKUP($S36,Sheet1!$A:$O,AB$1,FALSE)</f>
        <v>8.11</v>
      </c>
      <c r="AC36">
        <f>VLOOKUP($S36,Sheet1!$A:$O,AC$1,FALSE)</f>
        <v>13.34</v>
      </c>
      <c r="AD36">
        <f>VLOOKUP($S36,Sheet1!$A:$O,AD$1,FALSE)</f>
        <v>17.98</v>
      </c>
      <c r="AE36">
        <f>VLOOKUP($S36,Sheet1!$A:$O,AE$1,FALSE)</f>
        <v>22</v>
      </c>
      <c r="AF36">
        <f>VLOOKUP($S36,Sheet1!$A:$O,AF$1,FALSE)</f>
        <v>26.82</v>
      </c>
      <c r="AG36">
        <f>VLOOKUP($S36,Sheet1!$A:$O,AG$1,FALSE)</f>
        <v>38.450000000000003</v>
      </c>
    </row>
    <row r="37" spans="1:33" x14ac:dyDescent="0.3">
      <c r="A37" s="8" t="s">
        <v>77</v>
      </c>
      <c r="B37" s="1" t="s">
        <v>32</v>
      </c>
      <c r="C37" s="2">
        <f t="shared" si="39"/>
        <v>1.75</v>
      </c>
      <c r="D37" s="2">
        <f t="shared" si="40"/>
        <v>5.09</v>
      </c>
      <c r="E37" s="2">
        <f t="shared" si="41"/>
        <v>18.32</v>
      </c>
      <c r="F37" s="2">
        <f t="shared" si="42"/>
        <v>66.38</v>
      </c>
      <c r="G37" s="2">
        <f t="shared" si="43"/>
        <v>8.4600000000000009</v>
      </c>
      <c r="H37" s="2">
        <f t="shared" si="44"/>
        <v>0</v>
      </c>
      <c r="I37" s="2">
        <f t="shared" si="45"/>
        <v>0</v>
      </c>
      <c r="J37" s="2">
        <f t="shared" si="15"/>
        <v>93.16</v>
      </c>
      <c r="K37" s="2">
        <f t="shared" si="17"/>
        <v>8</v>
      </c>
      <c r="L37" s="19">
        <f t="shared" si="18"/>
        <v>16.600000000000001</v>
      </c>
      <c r="M37" s="27">
        <f t="shared" si="19"/>
        <v>21.89</v>
      </c>
      <c r="N37" s="23">
        <f t="shared" si="20"/>
        <v>26.15</v>
      </c>
      <c r="O37" s="2">
        <f t="shared" si="21"/>
        <v>31.81</v>
      </c>
      <c r="P37" s="9">
        <f t="shared" si="22"/>
        <v>46.36</v>
      </c>
      <c r="R37" s="3">
        <f t="shared" si="23"/>
        <v>1.5753012048192769</v>
      </c>
      <c r="S37" t="s">
        <v>74</v>
      </c>
      <c r="T37">
        <f>VLOOKUP($S37,Sheet1!$A:$O,T$1,FALSE)</f>
        <v>1.75</v>
      </c>
      <c r="U37">
        <f>VLOOKUP($S37,Sheet1!$A:$O,U$1,FALSE)</f>
        <v>5.09</v>
      </c>
      <c r="V37">
        <f>VLOOKUP($S37,Sheet1!$A:$O,V$1,FALSE)</f>
        <v>93.16</v>
      </c>
      <c r="W37">
        <f>VLOOKUP($S37,Sheet1!$A:$O,W$1,FALSE)</f>
        <v>18.32</v>
      </c>
      <c r="X37">
        <f>VLOOKUP($S37,Sheet1!$A:$O,X$1,FALSE)</f>
        <v>66.38</v>
      </c>
      <c r="Y37">
        <f>VLOOKUP($S37,Sheet1!$A:$O,Y$1,FALSE)</f>
        <v>8.4600000000000009</v>
      </c>
      <c r="Z37">
        <f>VLOOKUP($S37,Sheet1!$A:$O,Z$1,FALSE)</f>
        <v>0</v>
      </c>
      <c r="AA37">
        <f>VLOOKUP($S37,Sheet1!$A:$O,AA$1,FALSE)</f>
        <v>0</v>
      </c>
      <c r="AB37">
        <f>VLOOKUP($S37,Sheet1!$A:$O,AB$1,FALSE)</f>
        <v>8</v>
      </c>
      <c r="AC37">
        <f>VLOOKUP($S37,Sheet1!$A:$O,AC$1,FALSE)</f>
        <v>16.600000000000001</v>
      </c>
      <c r="AD37">
        <f>VLOOKUP($S37,Sheet1!$A:$O,AD$1,FALSE)</f>
        <v>21.89</v>
      </c>
      <c r="AE37">
        <f>VLOOKUP($S37,Sheet1!$A:$O,AE$1,FALSE)</f>
        <v>26.15</v>
      </c>
      <c r="AF37">
        <f>VLOOKUP($S37,Sheet1!$A:$O,AF$1,FALSE)</f>
        <v>31.81</v>
      </c>
      <c r="AG37">
        <f>VLOOKUP($S37,Sheet1!$A:$O,AG$1,FALSE)</f>
        <v>46.36</v>
      </c>
    </row>
    <row r="38" spans="1:33" ht="15" thickBot="1" x14ac:dyDescent="0.35">
      <c r="A38" s="10" t="s">
        <v>77</v>
      </c>
      <c r="B38" s="11" t="s">
        <v>18</v>
      </c>
      <c r="C38" s="12">
        <f t="shared" si="39"/>
        <v>2.4500000000000002</v>
      </c>
      <c r="D38" s="12">
        <f t="shared" si="40"/>
        <v>4.05</v>
      </c>
      <c r="E38" s="12">
        <f t="shared" si="41"/>
        <v>12.44</v>
      </c>
      <c r="F38" s="12">
        <f t="shared" si="42"/>
        <v>51.69</v>
      </c>
      <c r="G38" s="12">
        <f t="shared" si="43"/>
        <v>29.02</v>
      </c>
      <c r="H38" s="12">
        <f t="shared" si="44"/>
        <v>0.35</v>
      </c>
      <c r="I38" s="12">
        <f t="shared" si="45"/>
        <v>0</v>
      </c>
      <c r="J38" s="12">
        <f t="shared" si="15"/>
        <v>93.5</v>
      </c>
      <c r="K38" s="12">
        <f t="shared" si="17"/>
        <v>9.16</v>
      </c>
      <c r="L38" s="20">
        <f t="shared" si="18"/>
        <v>20.45</v>
      </c>
      <c r="M38" s="28">
        <f t="shared" si="19"/>
        <v>26.51</v>
      </c>
      <c r="N38" s="24">
        <f t="shared" si="20"/>
        <v>31.37</v>
      </c>
      <c r="O38" s="12">
        <f t="shared" si="21"/>
        <v>37.869999999999997</v>
      </c>
      <c r="P38" s="13">
        <f t="shared" si="22"/>
        <v>54.13</v>
      </c>
      <c r="R38" s="3">
        <f t="shared" si="23"/>
        <v>1.5339853300733497</v>
      </c>
      <c r="S38" t="s">
        <v>72</v>
      </c>
      <c r="T38">
        <f>VLOOKUP($S38,Sheet1!$A:$O,T$1,FALSE)</f>
        <v>2.4500000000000002</v>
      </c>
      <c r="U38">
        <f>VLOOKUP($S38,Sheet1!$A:$O,U$1,FALSE)</f>
        <v>4.05</v>
      </c>
      <c r="V38">
        <f>VLOOKUP($S38,Sheet1!$A:$O,V$1,FALSE)</f>
        <v>93.5</v>
      </c>
      <c r="W38">
        <f>VLOOKUP($S38,Sheet1!$A:$O,W$1,FALSE)</f>
        <v>12.44</v>
      </c>
      <c r="X38">
        <f>VLOOKUP($S38,Sheet1!$A:$O,X$1,FALSE)</f>
        <v>51.69</v>
      </c>
      <c r="Y38">
        <f>VLOOKUP($S38,Sheet1!$A:$O,Y$1,FALSE)</f>
        <v>29.02</v>
      </c>
      <c r="Z38">
        <f>VLOOKUP($S38,Sheet1!$A:$O,Z$1,FALSE)</f>
        <v>0.35</v>
      </c>
      <c r="AA38">
        <f>VLOOKUP($S38,Sheet1!$A:$O,AA$1,FALSE)</f>
        <v>0</v>
      </c>
      <c r="AB38">
        <f>VLOOKUP($S38,Sheet1!$A:$O,AB$1,FALSE)</f>
        <v>9.16</v>
      </c>
      <c r="AC38">
        <f>VLOOKUP($S38,Sheet1!$A:$O,AC$1,FALSE)</f>
        <v>20.45</v>
      </c>
      <c r="AD38">
        <f>VLOOKUP($S38,Sheet1!$A:$O,AD$1,FALSE)</f>
        <v>26.51</v>
      </c>
      <c r="AE38">
        <f>VLOOKUP($S38,Sheet1!$A:$O,AE$1,FALSE)</f>
        <v>31.37</v>
      </c>
      <c r="AF38">
        <f>VLOOKUP($S38,Sheet1!$A:$O,AF$1,FALSE)</f>
        <v>37.869999999999997</v>
      </c>
      <c r="AG38">
        <f>VLOOKUP($S38,Sheet1!$A:$O,AG$1,FALSE)</f>
        <v>54.13</v>
      </c>
    </row>
    <row r="39" spans="1:33" x14ac:dyDescent="0.3">
      <c r="A39" s="4" t="s">
        <v>26</v>
      </c>
      <c r="B39" s="5" t="s">
        <v>17</v>
      </c>
      <c r="C39" s="6">
        <f t="shared" ref="C39:C40" si="146">T39</f>
        <v>1.36</v>
      </c>
      <c r="D39" s="6">
        <f t="shared" ref="D39:D40" si="147">U39</f>
        <v>1.36</v>
      </c>
      <c r="E39" s="6">
        <f t="shared" ref="E39:E40" si="148">W39</f>
        <v>4.6500000000000004</v>
      </c>
      <c r="F39" s="6">
        <f t="shared" ref="F39:F40" si="149">X39</f>
        <v>18.03</v>
      </c>
      <c r="G39" s="6">
        <f t="shared" ref="G39:G40" si="150">Y39</f>
        <v>43.92</v>
      </c>
      <c r="H39" s="6">
        <f t="shared" ref="H39:H40" si="151">Z39</f>
        <v>28.16</v>
      </c>
      <c r="I39" s="6">
        <f t="shared" ref="I39:I40" si="152">AA39</f>
        <v>2.52</v>
      </c>
      <c r="J39" s="6">
        <f t="shared" ref="J39:J40" si="153">V39</f>
        <v>97.28</v>
      </c>
      <c r="K39" s="6">
        <f t="shared" ref="K39:K40" si="154">AB39</f>
        <v>15.38</v>
      </c>
      <c r="L39" s="18">
        <f t="shared" ref="L39:L40" si="155">AC39</f>
        <v>30.94</v>
      </c>
      <c r="M39" s="26">
        <f t="shared" ref="M39:M40" si="156">AD39</f>
        <v>39.47</v>
      </c>
      <c r="N39" s="22">
        <f t="shared" ref="N39:N40" si="157">AE39</f>
        <v>46.99</v>
      </c>
      <c r="O39" s="6">
        <f t="shared" ref="O39:O40" si="158">AF39</f>
        <v>56.81</v>
      </c>
      <c r="P39" s="7">
        <f t="shared" ref="P39:P40" si="159">AG39</f>
        <v>78.150000000000006</v>
      </c>
      <c r="R39" s="3">
        <f t="shared" si="23"/>
        <v>1.5187459599224304</v>
      </c>
      <c r="S39" t="s">
        <v>17</v>
      </c>
      <c r="T39">
        <f>VLOOKUP($S39,Sheet1!$A:$O,T$1,FALSE)</f>
        <v>1.36</v>
      </c>
      <c r="U39">
        <f>VLOOKUP($S39,Sheet1!$A:$O,U$1,FALSE)</f>
        <v>1.36</v>
      </c>
      <c r="V39">
        <f>VLOOKUP($S39,Sheet1!$A:$O,V$1,FALSE)</f>
        <v>97.28</v>
      </c>
      <c r="W39">
        <f>VLOOKUP($S39,Sheet1!$A:$O,W$1,FALSE)</f>
        <v>4.6500000000000004</v>
      </c>
      <c r="X39">
        <f>VLOOKUP($S39,Sheet1!$A:$O,X$1,FALSE)</f>
        <v>18.03</v>
      </c>
      <c r="Y39">
        <f>VLOOKUP($S39,Sheet1!$A:$O,Y$1,FALSE)</f>
        <v>43.92</v>
      </c>
      <c r="Z39">
        <f>VLOOKUP($S39,Sheet1!$A:$O,Z$1,FALSE)</f>
        <v>28.16</v>
      </c>
      <c r="AA39">
        <f>VLOOKUP($S39,Sheet1!$A:$O,AA$1,FALSE)</f>
        <v>2.52</v>
      </c>
      <c r="AB39">
        <f>VLOOKUP($S39,Sheet1!$A:$O,AB$1,FALSE)</f>
        <v>15.38</v>
      </c>
      <c r="AC39">
        <f>VLOOKUP($S39,Sheet1!$A:$O,AC$1,FALSE)</f>
        <v>30.94</v>
      </c>
      <c r="AD39">
        <f>VLOOKUP($S39,Sheet1!$A:$O,AD$1,FALSE)</f>
        <v>39.47</v>
      </c>
      <c r="AE39">
        <f>VLOOKUP($S39,Sheet1!$A:$O,AE$1,FALSE)</f>
        <v>46.99</v>
      </c>
      <c r="AF39">
        <f>VLOOKUP($S39,Sheet1!$A:$O,AF$1,FALSE)</f>
        <v>56.81</v>
      </c>
      <c r="AG39">
        <f>VLOOKUP($S39,Sheet1!$A:$O,AG$1,FALSE)</f>
        <v>78.150000000000006</v>
      </c>
    </row>
    <row r="40" spans="1:33" x14ac:dyDescent="0.3">
      <c r="A40" s="8" t="s">
        <v>95</v>
      </c>
      <c r="B40" s="1" t="s">
        <v>17</v>
      </c>
      <c r="C40" s="2">
        <f t="shared" si="146"/>
        <v>0.78</v>
      </c>
      <c r="D40" s="2">
        <f t="shared" si="147"/>
        <v>0.54</v>
      </c>
      <c r="E40" s="2">
        <f t="shared" si="148"/>
        <v>3.37</v>
      </c>
      <c r="F40" s="2">
        <f t="shared" si="149"/>
        <v>10.61</v>
      </c>
      <c r="G40" s="2">
        <f t="shared" si="150"/>
        <v>11.59</v>
      </c>
      <c r="H40" s="2">
        <f t="shared" si="151"/>
        <v>17.579999999999998</v>
      </c>
      <c r="I40" s="2">
        <f t="shared" si="152"/>
        <v>55.53</v>
      </c>
      <c r="J40" s="2">
        <f t="shared" si="153"/>
        <v>98.68</v>
      </c>
      <c r="K40" s="2">
        <f t="shared" si="154"/>
        <v>17.739999999999998</v>
      </c>
      <c r="L40" s="19">
        <f t="shared" si="155"/>
        <v>43.76</v>
      </c>
      <c r="M40" s="27">
        <f t="shared" si="156"/>
        <v>63.78</v>
      </c>
      <c r="N40" s="23">
        <f t="shared" si="157"/>
        <v>75.760000000000005</v>
      </c>
      <c r="O40" s="2">
        <f t="shared" si="158"/>
        <v>87.11</v>
      </c>
      <c r="P40" s="9">
        <f t="shared" si="159"/>
        <v>105.22</v>
      </c>
      <c r="R40" s="3">
        <f t="shared" ref="R40" si="160">N40/L40</f>
        <v>1.7312614259597807</v>
      </c>
      <c r="S40" t="s">
        <v>88</v>
      </c>
      <c r="T40">
        <f>VLOOKUP($S40,Sheet1!$A:$O,T$1,FALSE)</f>
        <v>0.78</v>
      </c>
      <c r="U40">
        <f>VLOOKUP($S40,Sheet1!$A:$O,U$1,FALSE)</f>
        <v>0.54</v>
      </c>
      <c r="V40">
        <f>VLOOKUP($S40,Sheet1!$A:$O,V$1,FALSE)</f>
        <v>98.68</v>
      </c>
      <c r="W40">
        <f>VLOOKUP($S40,Sheet1!$A:$O,W$1,FALSE)</f>
        <v>3.37</v>
      </c>
      <c r="X40">
        <f>VLOOKUP($S40,Sheet1!$A:$O,X$1,FALSE)</f>
        <v>10.61</v>
      </c>
      <c r="Y40">
        <f>VLOOKUP($S40,Sheet1!$A:$O,Y$1,FALSE)</f>
        <v>11.59</v>
      </c>
      <c r="Z40">
        <f>VLOOKUP($S40,Sheet1!$A:$O,Z$1,FALSE)</f>
        <v>17.579999999999998</v>
      </c>
      <c r="AA40">
        <f>VLOOKUP($S40,Sheet1!$A:$O,AA$1,FALSE)</f>
        <v>55.53</v>
      </c>
      <c r="AB40">
        <f>VLOOKUP($S40,Sheet1!$A:$O,AB$1,FALSE)</f>
        <v>17.739999999999998</v>
      </c>
      <c r="AC40">
        <f>VLOOKUP($S40,Sheet1!$A:$O,AC$1,FALSE)</f>
        <v>43.76</v>
      </c>
      <c r="AD40">
        <f>VLOOKUP($S40,Sheet1!$A:$O,AD$1,FALSE)</f>
        <v>63.78</v>
      </c>
      <c r="AE40">
        <f>VLOOKUP($S40,Sheet1!$A:$O,AE$1,FALSE)</f>
        <v>75.760000000000005</v>
      </c>
      <c r="AF40">
        <f>VLOOKUP($S40,Sheet1!$A:$O,AF$1,FALSE)</f>
        <v>87.11</v>
      </c>
      <c r="AG40">
        <f>VLOOKUP($S40,Sheet1!$A:$O,AG$1,FALSE)</f>
        <v>105.22</v>
      </c>
    </row>
    <row r="41" spans="1:33" ht="15" thickBot="1" x14ac:dyDescent="0.35">
      <c r="A41" s="10" t="s">
        <v>58</v>
      </c>
      <c r="B41" s="11" t="s">
        <v>59</v>
      </c>
      <c r="C41" s="12">
        <f t="shared" ref="C41" si="161">T41</f>
        <v>12.57</v>
      </c>
      <c r="D41" s="12">
        <f t="shared" ref="D41" si="162">U41</f>
        <v>4.82</v>
      </c>
      <c r="E41" s="12">
        <f t="shared" ref="E41" si="163">W41</f>
        <v>9.9600000000000009</v>
      </c>
      <c r="F41" s="12">
        <f t="shared" ref="F41" si="164">X41</f>
        <v>22.78</v>
      </c>
      <c r="G41" s="12">
        <f t="shared" ref="G41" si="165">Y41</f>
        <v>26.61</v>
      </c>
      <c r="H41" s="12">
        <f t="shared" ref="H41" si="166">Z41</f>
        <v>13.75</v>
      </c>
      <c r="I41" s="12">
        <f t="shared" ref="I41" si="167">AA41</f>
        <v>9.51</v>
      </c>
      <c r="J41" s="12">
        <f t="shared" si="15"/>
        <v>82.61</v>
      </c>
      <c r="K41" s="12">
        <f t="shared" si="17"/>
        <v>8.93</v>
      </c>
      <c r="L41" s="20">
        <f t="shared" si="18"/>
        <v>23.37</v>
      </c>
      <c r="M41" s="28">
        <f t="shared" si="19"/>
        <v>34.24</v>
      </c>
      <c r="N41" s="24">
        <f t="shared" si="20"/>
        <v>47.33</v>
      </c>
      <c r="O41" s="12">
        <f t="shared" si="21"/>
        <v>68.239999999999995</v>
      </c>
      <c r="P41" s="13">
        <f t="shared" si="22"/>
        <v>90.16</v>
      </c>
      <c r="R41" s="3">
        <f t="shared" si="23"/>
        <v>2.0252460419341034</v>
      </c>
      <c r="S41" t="s">
        <v>57</v>
      </c>
      <c r="T41">
        <f>VLOOKUP($S41,Sheet1!$A:$O,T$1,FALSE)</f>
        <v>12.57</v>
      </c>
      <c r="U41">
        <f>VLOOKUP($S41,Sheet1!$A:$O,U$1,FALSE)</f>
        <v>4.82</v>
      </c>
      <c r="V41">
        <f>VLOOKUP($S41,Sheet1!$A:$O,V$1,FALSE)</f>
        <v>82.61</v>
      </c>
      <c r="W41">
        <f>VLOOKUP($S41,Sheet1!$A:$O,W$1,FALSE)</f>
        <v>9.9600000000000009</v>
      </c>
      <c r="X41">
        <f>VLOOKUP($S41,Sheet1!$A:$O,X$1,FALSE)</f>
        <v>22.78</v>
      </c>
      <c r="Y41">
        <f>VLOOKUP($S41,Sheet1!$A:$O,Y$1,FALSE)</f>
        <v>26.61</v>
      </c>
      <c r="Z41">
        <f>VLOOKUP($S41,Sheet1!$A:$O,Z$1,FALSE)</f>
        <v>13.75</v>
      </c>
      <c r="AA41">
        <f>VLOOKUP($S41,Sheet1!$A:$O,AA$1,FALSE)</f>
        <v>9.51</v>
      </c>
      <c r="AB41">
        <f>VLOOKUP($S41,Sheet1!$A:$O,AB$1,FALSE)</f>
        <v>8.93</v>
      </c>
      <c r="AC41">
        <f>VLOOKUP($S41,Sheet1!$A:$O,AC$1,FALSE)</f>
        <v>23.37</v>
      </c>
      <c r="AD41">
        <f>VLOOKUP($S41,Sheet1!$A:$O,AD$1,FALSE)</f>
        <v>34.24</v>
      </c>
      <c r="AE41">
        <f>VLOOKUP($S41,Sheet1!$A:$O,AE$1,FALSE)</f>
        <v>47.33</v>
      </c>
      <c r="AF41">
        <f>VLOOKUP($S41,Sheet1!$A:$O,AF$1,FALSE)</f>
        <v>68.239999999999995</v>
      </c>
      <c r="AG41">
        <f>VLOOKUP($S41,Sheet1!$A:$O,AG$1,FALSE)</f>
        <v>90.16</v>
      </c>
    </row>
    <row r="42" spans="1:33" x14ac:dyDescent="0.3">
      <c r="A42" s="4" t="s">
        <v>52</v>
      </c>
      <c r="B42" s="5" t="s">
        <v>53</v>
      </c>
      <c r="C42" s="6">
        <f t="shared" ref="C42:C47" si="168">T42</f>
        <v>0.44</v>
      </c>
      <c r="D42" s="6">
        <f t="shared" ref="D42:D47" si="169">U42</f>
        <v>0.65</v>
      </c>
      <c r="E42" s="6">
        <f t="shared" ref="E42:E47" si="170">W42</f>
        <v>9.93</v>
      </c>
      <c r="F42" s="6">
        <f t="shared" ref="F42:F47" si="171">X42</f>
        <v>70.84</v>
      </c>
      <c r="G42" s="6">
        <f t="shared" ref="G42:G47" si="172">Y42</f>
        <v>17.95</v>
      </c>
      <c r="H42" s="6">
        <f t="shared" ref="H42:H47" si="173">Z42</f>
        <v>0.19</v>
      </c>
      <c r="I42" s="6">
        <f t="shared" ref="I42:I47" si="174">AA42</f>
        <v>0</v>
      </c>
      <c r="J42" s="6">
        <f t="shared" si="15"/>
        <v>98.91</v>
      </c>
      <c r="K42" s="6">
        <f t="shared" si="17"/>
        <v>12.18</v>
      </c>
      <c r="L42" s="18">
        <f t="shared" si="18"/>
        <v>18.97</v>
      </c>
      <c r="M42" s="26">
        <f t="shared" si="19"/>
        <v>23.53</v>
      </c>
      <c r="N42" s="22">
        <f t="shared" si="20"/>
        <v>28.25</v>
      </c>
      <c r="O42" s="6">
        <f t="shared" si="21"/>
        <v>35.200000000000003</v>
      </c>
      <c r="P42" s="7">
        <f t="shared" si="22"/>
        <v>53.97</v>
      </c>
      <c r="R42" s="3">
        <f t="shared" si="23"/>
        <v>1.4891934633632051</v>
      </c>
      <c r="S42" t="s">
        <v>51</v>
      </c>
      <c r="T42">
        <f>VLOOKUP($S42,Sheet1!$A:$O,T$1,FALSE)</f>
        <v>0.44</v>
      </c>
      <c r="U42">
        <f>VLOOKUP($S42,Sheet1!$A:$O,U$1,FALSE)</f>
        <v>0.65</v>
      </c>
      <c r="V42">
        <f>VLOOKUP($S42,Sheet1!$A:$O,V$1,FALSE)</f>
        <v>98.91</v>
      </c>
      <c r="W42">
        <f>VLOOKUP($S42,Sheet1!$A:$O,W$1,FALSE)</f>
        <v>9.93</v>
      </c>
      <c r="X42">
        <f>VLOOKUP($S42,Sheet1!$A:$O,X$1,FALSE)</f>
        <v>70.84</v>
      </c>
      <c r="Y42">
        <f>VLOOKUP($S42,Sheet1!$A:$O,Y$1,FALSE)</f>
        <v>17.95</v>
      </c>
      <c r="Z42">
        <f>VLOOKUP($S42,Sheet1!$A:$O,Z$1,FALSE)</f>
        <v>0.19</v>
      </c>
      <c r="AA42">
        <f>VLOOKUP($S42,Sheet1!$A:$O,AA$1,FALSE)</f>
        <v>0</v>
      </c>
      <c r="AB42">
        <f>VLOOKUP($S42,Sheet1!$A:$O,AB$1,FALSE)</f>
        <v>12.18</v>
      </c>
      <c r="AC42">
        <f>VLOOKUP($S42,Sheet1!$A:$O,AC$1,FALSE)</f>
        <v>18.97</v>
      </c>
      <c r="AD42">
        <f>VLOOKUP($S42,Sheet1!$A:$O,AD$1,FALSE)</f>
        <v>23.53</v>
      </c>
      <c r="AE42">
        <f>VLOOKUP($S42,Sheet1!$A:$O,AE$1,FALSE)</f>
        <v>28.25</v>
      </c>
      <c r="AF42">
        <f>VLOOKUP($S42,Sheet1!$A:$O,AF$1,FALSE)</f>
        <v>35.200000000000003</v>
      </c>
      <c r="AG42">
        <f>VLOOKUP($S42,Sheet1!$A:$O,AG$1,FALSE)</f>
        <v>53.97</v>
      </c>
    </row>
    <row r="43" spans="1:33" ht="15" thickBot="1" x14ac:dyDescent="0.35">
      <c r="A43" s="10" t="s">
        <v>52</v>
      </c>
      <c r="B43" s="11" t="s">
        <v>54</v>
      </c>
      <c r="C43" s="12">
        <f t="shared" si="168"/>
        <v>1.62</v>
      </c>
      <c r="D43" s="12">
        <f t="shared" si="169"/>
        <v>1.92</v>
      </c>
      <c r="E43" s="12">
        <f t="shared" si="170"/>
        <v>10.38</v>
      </c>
      <c r="F43" s="12">
        <f t="shared" si="171"/>
        <v>51.7</v>
      </c>
      <c r="G43" s="12">
        <f t="shared" si="172"/>
        <v>32.44</v>
      </c>
      <c r="H43" s="12">
        <f t="shared" si="173"/>
        <v>1.93</v>
      </c>
      <c r="I43" s="12">
        <f t="shared" si="174"/>
        <v>0</v>
      </c>
      <c r="J43" s="12">
        <f t="shared" si="15"/>
        <v>96.46</v>
      </c>
      <c r="K43" s="12">
        <f t="shared" si="17"/>
        <v>10.77</v>
      </c>
      <c r="L43" s="20">
        <f t="shared" si="18"/>
        <v>20.77</v>
      </c>
      <c r="M43" s="28">
        <f t="shared" si="19"/>
        <v>26.84</v>
      </c>
      <c r="N43" s="24">
        <f t="shared" si="20"/>
        <v>32.47</v>
      </c>
      <c r="O43" s="12">
        <f t="shared" si="21"/>
        <v>40.97</v>
      </c>
      <c r="P43" s="13">
        <f t="shared" si="22"/>
        <v>61.67</v>
      </c>
      <c r="R43" s="3">
        <f t="shared" si="23"/>
        <v>1.5633124699085219</v>
      </c>
      <c r="S43" t="s">
        <v>50</v>
      </c>
      <c r="T43">
        <f>VLOOKUP($S43,Sheet1!$A:$O,T$1,FALSE)</f>
        <v>1.62</v>
      </c>
      <c r="U43">
        <f>VLOOKUP($S43,Sheet1!$A:$O,U$1,FALSE)</f>
        <v>1.92</v>
      </c>
      <c r="V43">
        <f>VLOOKUP($S43,Sheet1!$A:$O,V$1,FALSE)</f>
        <v>96.46</v>
      </c>
      <c r="W43">
        <f>VLOOKUP($S43,Sheet1!$A:$O,W$1,FALSE)</f>
        <v>10.38</v>
      </c>
      <c r="X43">
        <f>VLOOKUP($S43,Sheet1!$A:$O,X$1,FALSE)</f>
        <v>51.7</v>
      </c>
      <c r="Y43">
        <f>VLOOKUP($S43,Sheet1!$A:$O,Y$1,FALSE)</f>
        <v>32.44</v>
      </c>
      <c r="Z43">
        <f>VLOOKUP($S43,Sheet1!$A:$O,Z$1,FALSE)</f>
        <v>1.93</v>
      </c>
      <c r="AA43">
        <f>VLOOKUP($S43,Sheet1!$A:$O,AA$1,FALSE)</f>
        <v>0</v>
      </c>
      <c r="AB43">
        <f>VLOOKUP($S43,Sheet1!$A:$O,AB$1,FALSE)</f>
        <v>10.77</v>
      </c>
      <c r="AC43">
        <f>VLOOKUP($S43,Sheet1!$A:$O,AC$1,FALSE)</f>
        <v>20.77</v>
      </c>
      <c r="AD43">
        <f>VLOOKUP($S43,Sheet1!$A:$O,AD$1,FALSE)</f>
        <v>26.84</v>
      </c>
      <c r="AE43">
        <f>VLOOKUP($S43,Sheet1!$A:$O,AE$1,FALSE)</f>
        <v>32.47</v>
      </c>
      <c r="AF43">
        <f>VLOOKUP($S43,Sheet1!$A:$O,AF$1,FALSE)</f>
        <v>40.97</v>
      </c>
      <c r="AG43">
        <f>VLOOKUP($S43,Sheet1!$A:$O,AG$1,FALSE)</f>
        <v>61.67</v>
      </c>
    </row>
    <row r="44" spans="1:33" x14ac:dyDescent="0.3">
      <c r="A44" s="4" t="s">
        <v>85</v>
      </c>
      <c r="B44" s="5" t="s">
        <v>117</v>
      </c>
      <c r="C44" s="6">
        <f t="shared" si="168"/>
        <v>0.01</v>
      </c>
      <c r="D44" s="6">
        <f t="shared" si="169"/>
        <v>0.02</v>
      </c>
      <c r="E44" s="6">
        <f t="shared" si="170"/>
        <v>3.78</v>
      </c>
      <c r="F44" s="6">
        <f t="shared" si="171"/>
        <v>83.85</v>
      </c>
      <c r="G44" s="6">
        <f t="shared" si="172"/>
        <v>12.33</v>
      </c>
      <c r="H44" s="6">
        <f t="shared" si="173"/>
        <v>0.01</v>
      </c>
      <c r="I44" s="6">
        <f t="shared" si="174"/>
        <v>0</v>
      </c>
      <c r="J44" s="6">
        <f t="shared" si="15"/>
        <v>99.97</v>
      </c>
      <c r="K44" s="6">
        <f t="shared" si="17"/>
        <v>15.68</v>
      </c>
      <c r="L44" s="18">
        <f t="shared" si="18"/>
        <v>20.55</v>
      </c>
      <c r="M44" s="26">
        <f t="shared" si="19"/>
        <v>23.67</v>
      </c>
      <c r="N44" s="22">
        <f t="shared" si="20"/>
        <v>27.26</v>
      </c>
      <c r="O44" s="6">
        <f t="shared" si="21"/>
        <v>32.67</v>
      </c>
      <c r="P44" s="7">
        <f t="shared" si="22"/>
        <v>49.55</v>
      </c>
      <c r="R44" s="3">
        <f t="shared" si="23"/>
        <v>1.3265206812652068</v>
      </c>
      <c r="S44" t="s">
        <v>109</v>
      </c>
      <c r="T44">
        <f>VLOOKUP($S44,Sheet1!$A:$O,T$1,FALSE)</f>
        <v>0.01</v>
      </c>
      <c r="U44">
        <f>VLOOKUP($S44,Sheet1!$A:$O,U$1,FALSE)</f>
        <v>0.02</v>
      </c>
      <c r="V44">
        <f>VLOOKUP($S44,Sheet1!$A:$O,V$1,FALSE)</f>
        <v>99.97</v>
      </c>
      <c r="W44">
        <f>VLOOKUP($S44,Sheet1!$A:$O,W$1,FALSE)</f>
        <v>3.78</v>
      </c>
      <c r="X44">
        <f>VLOOKUP($S44,Sheet1!$A:$O,X$1,FALSE)</f>
        <v>83.85</v>
      </c>
      <c r="Y44">
        <f>VLOOKUP($S44,Sheet1!$A:$O,Y$1,FALSE)</f>
        <v>12.33</v>
      </c>
      <c r="Z44">
        <f>VLOOKUP($S44,Sheet1!$A:$O,Z$1,FALSE)</f>
        <v>0.01</v>
      </c>
      <c r="AA44">
        <f>VLOOKUP($S44,Sheet1!$A:$O,AA$1,FALSE)</f>
        <v>0</v>
      </c>
      <c r="AB44">
        <f>VLOOKUP($S44,Sheet1!$A:$O,AB$1,FALSE)</f>
        <v>15.68</v>
      </c>
      <c r="AC44">
        <f>VLOOKUP($S44,Sheet1!$A:$O,AC$1,FALSE)</f>
        <v>20.55</v>
      </c>
      <c r="AD44">
        <f>VLOOKUP($S44,Sheet1!$A:$O,AD$1,FALSE)</f>
        <v>23.67</v>
      </c>
      <c r="AE44">
        <f>VLOOKUP($S44,Sheet1!$A:$O,AE$1,FALSE)</f>
        <v>27.26</v>
      </c>
      <c r="AF44">
        <f>VLOOKUP($S44,Sheet1!$A:$O,AF$1,FALSE)</f>
        <v>32.67</v>
      </c>
      <c r="AG44">
        <f>VLOOKUP($S44,Sheet1!$A:$O,AG$1,FALSE)</f>
        <v>49.55</v>
      </c>
    </row>
    <row r="45" spans="1:33" x14ac:dyDescent="0.3">
      <c r="A45" s="8" t="s">
        <v>85</v>
      </c>
      <c r="B45" s="1" t="s">
        <v>119</v>
      </c>
      <c r="C45" s="2">
        <f t="shared" ref="C45:C46" si="175">T45</f>
        <v>2.0299999999999998</v>
      </c>
      <c r="D45" s="2">
        <f t="shared" ref="D45:D46" si="176">U45</f>
        <v>13.31</v>
      </c>
      <c r="E45" s="2">
        <f t="shared" ref="E45:E46" si="177">W45</f>
        <v>81.37</v>
      </c>
      <c r="F45" s="2">
        <f t="shared" ref="F45:F46" si="178">X45</f>
        <v>3.29</v>
      </c>
      <c r="G45" s="2">
        <f t="shared" ref="G45:G46" si="179">Y45</f>
        <v>0</v>
      </c>
      <c r="H45" s="2">
        <f t="shared" ref="H45:H46" si="180">Z45</f>
        <v>0</v>
      </c>
      <c r="I45" s="2">
        <f t="shared" ref="I45:I46" si="181">AA45</f>
        <v>0</v>
      </c>
      <c r="J45" s="2">
        <f t="shared" ref="J45:J46" si="182">V45</f>
        <v>84.66</v>
      </c>
      <c r="K45" s="2">
        <f t="shared" ref="K45:K46" si="183">AB45</f>
        <v>5.47</v>
      </c>
      <c r="L45" s="19">
        <f t="shared" ref="L45:L46" si="184">AC45</f>
        <v>6.72</v>
      </c>
      <c r="M45" s="27">
        <f t="shared" ref="M45:M46" si="185">AD45</f>
        <v>8.33</v>
      </c>
      <c r="N45" s="23">
        <f t="shared" ref="N45:N46" si="186">AE45</f>
        <v>10.65</v>
      </c>
      <c r="O45" s="2">
        <f t="shared" ref="O45:O46" si="187">AF45</f>
        <v>14.31</v>
      </c>
      <c r="P45" s="9">
        <f t="shared" ref="P45:P46" si="188">AG45</f>
        <v>24.92</v>
      </c>
      <c r="R45" s="3">
        <f t="shared" ref="R45:R46" si="189">N45/L45</f>
        <v>1.5848214285714286</v>
      </c>
      <c r="S45" t="s">
        <v>81</v>
      </c>
      <c r="T45">
        <f>VLOOKUP($S45,Sheet1!$A:$O,T$1,FALSE)</f>
        <v>2.0299999999999998</v>
      </c>
      <c r="U45">
        <f>VLOOKUP($S45,Sheet1!$A:$O,U$1,FALSE)</f>
        <v>13.31</v>
      </c>
      <c r="V45">
        <f>VLOOKUP($S45,Sheet1!$A:$O,V$1,FALSE)</f>
        <v>84.66</v>
      </c>
      <c r="W45">
        <f>VLOOKUP($S45,Sheet1!$A:$O,W$1,FALSE)</f>
        <v>81.37</v>
      </c>
      <c r="X45">
        <f>VLOOKUP($S45,Sheet1!$A:$O,X$1,FALSE)</f>
        <v>3.29</v>
      </c>
      <c r="Y45">
        <f>VLOOKUP($S45,Sheet1!$A:$O,Y$1,FALSE)</f>
        <v>0</v>
      </c>
      <c r="Z45">
        <f>VLOOKUP($S45,Sheet1!$A:$O,Z$1,FALSE)</f>
        <v>0</v>
      </c>
      <c r="AA45">
        <f>VLOOKUP($S45,Sheet1!$A:$O,AA$1,FALSE)</f>
        <v>0</v>
      </c>
      <c r="AB45">
        <f>VLOOKUP($S45,Sheet1!$A:$O,AB$1,FALSE)</f>
        <v>5.47</v>
      </c>
      <c r="AC45">
        <f>VLOOKUP($S45,Sheet1!$A:$O,AC$1,FALSE)</f>
        <v>6.72</v>
      </c>
      <c r="AD45">
        <f>VLOOKUP($S45,Sheet1!$A:$O,AD$1,FALSE)</f>
        <v>8.33</v>
      </c>
      <c r="AE45">
        <f>VLOOKUP($S45,Sheet1!$A:$O,AE$1,FALSE)</f>
        <v>10.65</v>
      </c>
      <c r="AF45">
        <f>VLOOKUP($S45,Sheet1!$A:$O,AF$1,FALSE)</f>
        <v>14.31</v>
      </c>
      <c r="AG45">
        <f>VLOOKUP($S45,Sheet1!$A:$O,AG$1,FALSE)</f>
        <v>24.92</v>
      </c>
    </row>
    <row r="46" spans="1:33" x14ac:dyDescent="0.3">
      <c r="A46" s="8" t="s">
        <v>123</v>
      </c>
      <c r="B46" s="1" t="s">
        <v>118</v>
      </c>
      <c r="C46" s="2">
        <f t="shared" si="175"/>
        <v>5.23</v>
      </c>
      <c r="D46" s="2">
        <f t="shared" si="176"/>
        <v>36.340000000000003</v>
      </c>
      <c r="E46" s="2">
        <f t="shared" si="177"/>
        <v>58.43</v>
      </c>
      <c r="F46" s="2">
        <f t="shared" si="178"/>
        <v>0</v>
      </c>
      <c r="G46" s="2">
        <f t="shared" si="179"/>
        <v>0</v>
      </c>
      <c r="H46" s="2">
        <f t="shared" si="180"/>
        <v>0</v>
      </c>
      <c r="I46" s="2">
        <f t="shared" si="181"/>
        <v>0</v>
      </c>
      <c r="J46" s="2">
        <f t="shared" si="182"/>
        <v>58.43</v>
      </c>
      <c r="K46" s="2">
        <f t="shared" si="183"/>
        <v>5.2</v>
      </c>
      <c r="L46" s="19">
        <f t="shared" si="184"/>
        <v>5.75</v>
      </c>
      <c r="M46" s="27">
        <f t="shared" si="185"/>
        <v>6.59</v>
      </c>
      <c r="N46" s="23">
        <f t="shared" si="186"/>
        <v>7.87</v>
      </c>
      <c r="O46" s="2">
        <f t="shared" si="187"/>
        <v>10.15</v>
      </c>
      <c r="P46" s="9">
        <f t="shared" si="188"/>
        <v>14.63</v>
      </c>
      <c r="R46" s="3">
        <f t="shared" si="189"/>
        <v>1.3686956521739131</v>
      </c>
      <c r="S46" t="s">
        <v>113</v>
      </c>
      <c r="T46">
        <f>VLOOKUP($S46,Sheet1!$A:$O,T$1,FALSE)</f>
        <v>5.23</v>
      </c>
      <c r="U46">
        <f>VLOOKUP($S46,Sheet1!$A:$O,U$1,FALSE)</f>
        <v>36.340000000000003</v>
      </c>
      <c r="V46">
        <f>VLOOKUP($S46,Sheet1!$A:$O,V$1,FALSE)</f>
        <v>58.43</v>
      </c>
      <c r="W46">
        <f>VLOOKUP($S46,Sheet1!$A:$O,W$1,FALSE)</f>
        <v>58.43</v>
      </c>
      <c r="X46">
        <f>VLOOKUP($S46,Sheet1!$A:$O,X$1,FALSE)</f>
        <v>0</v>
      </c>
      <c r="Y46">
        <f>VLOOKUP($S46,Sheet1!$A:$O,Y$1,FALSE)</f>
        <v>0</v>
      </c>
      <c r="Z46">
        <f>VLOOKUP($S46,Sheet1!$A:$O,Z$1,FALSE)</f>
        <v>0</v>
      </c>
      <c r="AA46">
        <f>VLOOKUP($S46,Sheet1!$A:$O,AA$1,FALSE)</f>
        <v>0</v>
      </c>
      <c r="AB46">
        <f>VLOOKUP($S46,Sheet1!$A:$O,AB$1,FALSE)</f>
        <v>5.2</v>
      </c>
      <c r="AC46">
        <f>VLOOKUP($S46,Sheet1!$A:$O,AC$1,FALSE)</f>
        <v>5.75</v>
      </c>
      <c r="AD46">
        <f>VLOOKUP($S46,Sheet1!$A:$O,AD$1,FALSE)</f>
        <v>6.59</v>
      </c>
      <c r="AE46">
        <f>VLOOKUP($S46,Sheet1!$A:$O,AE$1,FALSE)</f>
        <v>7.87</v>
      </c>
      <c r="AF46">
        <f>VLOOKUP($S46,Sheet1!$A:$O,AF$1,FALSE)</f>
        <v>10.15</v>
      </c>
      <c r="AG46">
        <f>VLOOKUP($S46,Sheet1!$A:$O,AG$1,FALSE)</f>
        <v>14.63</v>
      </c>
    </row>
    <row r="47" spans="1:33" ht="15" thickBot="1" x14ac:dyDescent="0.35">
      <c r="A47" s="8" t="s">
        <v>123</v>
      </c>
      <c r="B47" s="1" t="s">
        <v>124</v>
      </c>
      <c r="C47" s="2">
        <f t="shared" si="168"/>
        <v>7.92</v>
      </c>
      <c r="D47" s="2">
        <f t="shared" si="169"/>
        <v>63.09</v>
      </c>
      <c r="E47" s="2">
        <f t="shared" si="170"/>
        <v>28.99</v>
      </c>
      <c r="F47" s="2">
        <f t="shared" si="171"/>
        <v>0</v>
      </c>
      <c r="G47" s="2">
        <f t="shared" si="172"/>
        <v>0</v>
      </c>
      <c r="H47" s="2">
        <f t="shared" si="173"/>
        <v>0</v>
      </c>
      <c r="I47" s="2">
        <f t="shared" si="174"/>
        <v>0</v>
      </c>
      <c r="J47" s="2">
        <f t="shared" si="15"/>
        <v>28.99</v>
      </c>
      <c r="K47" s="2">
        <f t="shared" si="17"/>
        <v>5.1100000000000003</v>
      </c>
      <c r="L47" s="19">
        <f t="shared" si="18"/>
        <v>5.38</v>
      </c>
      <c r="M47" s="27">
        <f t="shared" si="19"/>
        <v>5.78</v>
      </c>
      <c r="N47" s="23">
        <f t="shared" si="20"/>
        <v>6.46</v>
      </c>
      <c r="O47" s="2">
        <f t="shared" si="21"/>
        <v>8.19</v>
      </c>
      <c r="P47" s="9">
        <f t="shared" si="22"/>
        <v>12.76</v>
      </c>
      <c r="R47" s="3">
        <f t="shared" si="23"/>
        <v>1.2007434944237918</v>
      </c>
      <c r="S47" t="s">
        <v>114</v>
      </c>
      <c r="T47">
        <f>VLOOKUP($S47,Sheet1!$A:$O,T$1,FALSE)</f>
        <v>7.92</v>
      </c>
      <c r="U47">
        <f>VLOOKUP($S47,Sheet1!$A:$O,U$1,FALSE)</f>
        <v>63.09</v>
      </c>
      <c r="V47">
        <f>VLOOKUP($S47,Sheet1!$A:$O,V$1,FALSE)</f>
        <v>28.99</v>
      </c>
      <c r="W47">
        <f>VLOOKUP($S47,Sheet1!$A:$O,W$1,FALSE)</f>
        <v>28.99</v>
      </c>
      <c r="X47">
        <f>VLOOKUP($S47,Sheet1!$A:$O,X$1,FALSE)</f>
        <v>0</v>
      </c>
      <c r="Y47">
        <f>VLOOKUP($S47,Sheet1!$A:$O,Y$1,FALSE)</f>
        <v>0</v>
      </c>
      <c r="Z47">
        <f>VLOOKUP($S47,Sheet1!$A:$O,Z$1,FALSE)</f>
        <v>0</v>
      </c>
      <c r="AA47">
        <f>VLOOKUP($S47,Sheet1!$A:$O,AA$1,FALSE)</f>
        <v>0</v>
      </c>
      <c r="AB47">
        <f>VLOOKUP($S47,Sheet1!$A:$O,AB$1,FALSE)</f>
        <v>5.1100000000000003</v>
      </c>
      <c r="AC47">
        <f>VLOOKUP($S47,Sheet1!$A:$O,AC$1,FALSE)</f>
        <v>5.38</v>
      </c>
      <c r="AD47">
        <f>VLOOKUP($S47,Sheet1!$A:$O,AD$1,FALSE)</f>
        <v>5.78</v>
      </c>
      <c r="AE47">
        <f>VLOOKUP($S47,Sheet1!$A:$O,AE$1,FALSE)</f>
        <v>6.46</v>
      </c>
      <c r="AF47">
        <f>VLOOKUP($S47,Sheet1!$A:$O,AF$1,FALSE)</f>
        <v>8.19</v>
      </c>
      <c r="AG47">
        <f>VLOOKUP($S47,Sheet1!$A:$O,AG$1,FALSE)</f>
        <v>12.76</v>
      </c>
    </row>
    <row r="48" spans="1:33" x14ac:dyDescent="0.3">
      <c r="A48" s="4" t="s">
        <v>85</v>
      </c>
      <c r="B48" s="5" t="s">
        <v>115</v>
      </c>
      <c r="C48" s="6">
        <f t="shared" ref="C48:C51" si="190">T48</f>
        <v>2.0299999999999998</v>
      </c>
      <c r="D48" s="6">
        <f t="shared" ref="D48:D51" si="191">U48</f>
        <v>13.31</v>
      </c>
      <c r="E48" s="6">
        <f t="shared" ref="E48:E51" si="192">W48</f>
        <v>81.37</v>
      </c>
      <c r="F48" s="6">
        <f t="shared" ref="F48:F51" si="193">X48</f>
        <v>3.29</v>
      </c>
      <c r="G48" s="6">
        <f t="shared" ref="G48:G51" si="194">Y48</f>
        <v>0</v>
      </c>
      <c r="H48" s="6">
        <f t="shared" ref="H48:H51" si="195">Z48</f>
        <v>0</v>
      </c>
      <c r="I48" s="6">
        <f t="shared" ref="I48:I51" si="196">AA48</f>
        <v>0</v>
      </c>
      <c r="J48" s="6">
        <f t="shared" ref="J48:J51" si="197">V48</f>
        <v>84.66</v>
      </c>
      <c r="K48" s="6">
        <f t="shared" ref="K48:K51" si="198">AB48</f>
        <v>5.47</v>
      </c>
      <c r="L48" s="18">
        <f t="shared" ref="L48:L51" si="199">AC48</f>
        <v>6.72</v>
      </c>
      <c r="M48" s="26">
        <f t="shared" ref="M48:M51" si="200">AD48</f>
        <v>8.33</v>
      </c>
      <c r="N48" s="22">
        <f t="shared" ref="N48:N51" si="201">AE48</f>
        <v>10.65</v>
      </c>
      <c r="O48" s="6">
        <f t="shared" ref="O48:O51" si="202">AF48</f>
        <v>14.31</v>
      </c>
      <c r="P48" s="7">
        <f t="shared" ref="P48:P51" si="203">AG48</f>
        <v>24.92</v>
      </c>
      <c r="R48" s="3">
        <f t="shared" ref="R48:R51" si="204">N48/L48</f>
        <v>1.5848214285714286</v>
      </c>
      <c r="S48" t="s">
        <v>81</v>
      </c>
      <c r="T48">
        <f>VLOOKUP($S48,Sheet1!$A:$O,T$1,FALSE)</f>
        <v>2.0299999999999998</v>
      </c>
      <c r="U48">
        <f>VLOOKUP($S48,Sheet1!$A:$O,U$1,FALSE)</f>
        <v>13.31</v>
      </c>
      <c r="V48">
        <f>VLOOKUP($S48,Sheet1!$A:$O,V$1,FALSE)</f>
        <v>84.66</v>
      </c>
      <c r="W48">
        <f>VLOOKUP($S48,Sheet1!$A:$O,W$1,FALSE)</f>
        <v>81.37</v>
      </c>
      <c r="X48">
        <f>VLOOKUP($S48,Sheet1!$A:$O,X$1,FALSE)</f>
        <v>3.29</v>
      </c>
      <c r="Y48">
        <f>VLOOKUP($S48,Sheet1!$A:$O,Y$1,FALSE)</f>
        <v>0</v>
      </c>
      <c r="Z48">
        <f>VLOOKUP($S48,Sheet1!$A:$O,Z$1,FALSE)</f>
        <v>0</v>
      </c>
      <c r="AA48">
        <f>VLOOKUP($S48,Sheet1!$A:$O,AA$1,FALSE)</f>
        <v>0</v>
      </c>
      <c r="AB48">
        <f>VLOOKUP($S48,Sheet1!$A:$O,AB$1,FALSE)</f>
        <v>5.47</v>
      </c>
      <c r="AC48">
        <f>VLOOKUP($S48,Sheet1!$A:$O,AC$1,FALSE)</f>
        <v>6.72</v>
      </c>
      <c r="AD48">
        <f>VLOOKUP($S48,Sheet1!$A:$O,AD$1,FALSE)</f>
        <v>8.33</v>
      </c>
      <c r="AE48">
        <f>VLOOKUP($S48,Sheet1!$A:$O,AE$1,FALSE)</f>
        <v>10.65</v>
      </c>
      <c r="AF48">
        <f>VLOOKUP($S48,Sheet1!$A:$O,AF$1,FALSE)</f>
        <v>14.31</v>
      </c>
      <c r="AG48">
        <f>VLOOKUP($S48,Sheet1!$A:$O,AG$1,FALSE)</f>
        <v>24.92</v>
      </c>
    </row>
    <row r="49" spans="1:33" ht="15" thickBot="1" x14ac:dyDescent="0.35">
      <c r="A49" s="10" t="s">
        <v>85</v>
      </c>
      <c r="B49" s="11" t="s">
        <v>116</v>
      </c>
      <c r="C49" s="12">
        <f t="shared" si="190"/>
        <v>5.87</v>
      </c>
      <c r="D49" s="12">
        <f t="shared" si="191"/>
        <v>26.94</v>
      </c>
      <c r="E49" s="12">
        <f t="shared" si="192"/>
        <v>66.66</v>
      </c>
      <c r="F49" s="12">
        <f t="shared" si="193"/>
        <v>0.53</v>
      </c>
      <c r="G49" s="12">
        <f t="shared" si="194"/>
        <v>0</v>
      </c>
      <c r="H49" s="12">
        <f t="shared" si="195"/>
        <v>0</v>
      </c>
      <c r="I49" s="12">
        <f t="shared" si="196"/>
        <v>0</v>
      </c>
      <c r="J49" s="12">
        <f t="shared" si="197"/>
        <v>67.2</v>
      </c>
      <c r="K49" s="12">
        <f t="shared" si="198"/>
        <v>5.35</v>
      </c>
      <c r="L49" s="20">
        <f t="shared" si="199"/>
        <v>6.22</v>
      </c>
      <c r="M49" s="28">
        <f t="shared" si="200"/>
        <v>7.33</v>
      </c>
      <c r="N49" s="24">
        <f t="shared" si="201"/>
        <v>8.8800000000000008</v>
      </c>
      <c r="O49" s="12">
        <f t="shared" si="202"/>
        <v>12.02</v>
      </c>
      <c r="P49" s="13">
        <f t="shared" si="203"/>
        <v>23.44</v>
      </c>
      <c r="R49" s="3">
        <f t="shared" si="204"/>
        <v>1.4276527331189712</v>
      </c>
      <c r="S49" t="s">
        <v>83</v>
      </c>
      <c r="T49">
        <f>VLOOKUP($S49,Sheet1!$A:$O,T$1,FALSE)</f>
        <v>5.87</v>
      </c>
      <c r="U49">
        <f>VLOOKUP($S49,Sheet1!$A:$O,U$1,FALSE)</f>
        <v>26.94</v>
      </c>
      <c r="V49">
        <f>VLOOKUP($S49,Sheet1!$A:$O,V$1,FALSE)</f>
        <v>67.2</v>
      </c>
      <c r="W49">
        <f>VLOOKUP($S49,Sheet1!$A:$O,W$1,FALSE)</f>
        <v>66.66</v>
      </c>
      <c r="X49">
        <f>VLOOKUP($S49,Sheet1!$A:$O,X$1,FALSE)</f>
        <v>0.53</v>
      </c>
      <c r="Y49">
        <f>VLOOKUP($S49,Sheet1!$A:$O,Y$1,FALSE)</f>
        <v>0</v>
      </c>
      <c r="Z49">
        <f>VLOOKUP($S49,Sheet1!$A:$O,Z$1,FALSE)</f>
        <v>0</v>
      </c>
      <c r="AA49">
        <f>VLOOKUP($S49,Sheet1!$A:$O,AA$1,FALSE)</f>
        <v>0</v>
      </c>
      <c r="AB49">
        <f>VLOOKUP($S49,Sheet1!$A:$O,AB$1,FALSE)</f>
        <v>5.35</v>
      </c>
      <c r="AC49">
        <f>VLOOKUP($S49,Sheet1!$A:$O,AC$1,FALSE)</f>
        <v>6.22</v>
      </c>
      <c r="AD49">
        <f>VLOOKUP($S49,Sheet1!$A:$O,AD$1,FALSE)</f>
        <v>7.33</v>
      </c>
      <c r="AE49">
        <f>VLOOKUP($S49,Sheet1!$A:$O,AE$1,FALSE)</f>
        <v>8.8800000000000008</v>
      </c>
      <c r="AF49">
        <f>VLOOKUP($S49,Sheet1!$A:$O,AF$1,FALSE)</f>
        <v>12.02</v>
      </c>
      <c r="AG49">
        <f>VLOOKUP($S49,Sheet1!$A:$O,AG$1,FALSE)</f>
        <v>23.44</v>
      </c>
    </row>
    <row r="50" spans="1:33" x14ac:dyDescent="0.3">
      <c r="A50" s="4" t="s">
        <v>85</v>
      </c>
      <c r="B50" s="5" t="s">
        <v>86</v>
      </c>
      <c r="C50" s="6">
        <f t="shared" si="190"/>
        <v>0.16</v>
      </c>
      <c r="D50" s="6">
        <f t="shared" si="191"/>
        <v>0.09</v>
      </c>
      <c r="E50" s="6">
        <f t="shared" si="192"/>
        <v>9.66</v>
      </c>
      <c r="F50" s="6">
        <f t="shared" si="193"/>
        <v>88.44</v>
      </c>
      <c r="G50" s="6">
        <f t="shared" si="194"/>
        <v>1.65</v>
      </c>
      <c r="H50" s="6">
        <f t="shared" si="195"/>
        <v>0</v>
      </c>
      <c r="I50" s="6">
        <f t="shared" si="196"/>
        <v>0</v>
      </c>
      <c r="J50" s="6">
        <f t="shared" si="197"/>
        <v>99.75</v>
      </c>
      <c r="K50" s="6">
        <f t="shared" si="198"/>
        <v>13.14</v>
      </c>
      <c r="L50" s="18">
        <f t="shared" si="199"/>
        <v>17.510000000000002</v>
      </c>
      <c r="M50" s="26">
        <f t="shared" si="200"/>
        <v>20.57</v>
      </c>
      <c r="N50" s="22">
        <f t="shared" si="201"/>
        <v>23.12</v>
      </c>
      <c r="O50" s="6">
        <f t="shared" si="202"/>
        <v>27.53</v>
      </c>
      <c r="P50" s="7">
        <f t="shared" si="203"/>
        <v>42.61</v>
      </c>
      <c r="R50" s="3">
        <f t="shared" si="204"/>
        <v>1.320388349514563</v>
      </c>
      <c r="S50" t="s">
        <v>82</v>
      </c>
      <c r="T50">
        <f>VLOOKUP($S50,Sheet1!$A:$O,T$1,FALSE)</f>
        <v>0.16</v>
      </c>
      <c r="U50">
        <f>VLOOKUP($S50,Sheet1!$A:$O,U$1,FALSE)</f>
        <v>0.09</v>
      </c>
      <c r="V50">
        <f>VLOOKUP($S50,Sheet1!$A:$O,V$1,FALSE)</f>
        <v>99.75</v>
      </c>
      <c r="W50">
        <f>VLOOKUP($S50,Sheet1!$A:$O,W$1,FALSE)</f>
        <v>9.66</v>
      </c>
      <c r="X50">
        <f>VLOOKUP($S50,Sheet1!$A:$O,X$1,FALSE)</f>
        <v>88.44</v>
      </c>
      <c r="Y50">
        <f>VLOOKUP($S50,Sheet1!$A:$O,Y$1,FALSE)</f>
        <v>1.65</v>
      </c>
      <c r="Z50">
        <f>VLOOKUP($S50,Sheet1!$A:$O,Z$1,FALSE)</f>
        <v>0</v>
      </c>
      <c r="AA50">
        <f>VLOOKUP($S50,Sheet1!$A:$O,AA$1,FALSE)</f>
        <v>0</v>
      </c>
      <c r="AB50">
        <f>VLOOKUP($S50,Sheet1!$A:$O,AB$1,FALSE)</f>
        <v>13.14</v>
      </c>
      <c r="AC50">
        <f>VLOOKUP($S50,Sheet1!$A:$O,AC$1,FALSE)</f>
        <v>17.510000000000002</v>
      </c>
      <c r="AD50">
        <f>VLOOKUP($S50,Sheet1!$A:$O,AD$1,FALSE)</f>
        <v>20.57</v>
      </c>
      <c r="AE50">
        <f>VLOOKUP($S50,Sheet1!$A:$O,AE$1,FALSE)</f>
        <v>23.12</v>
      </c>
      <c r="AF50">
        <f>VLOOKUP($S50,Sheet1!$A:$O,AF$1,FALSE)</f>
        <v>27.53</v>
      </c>
      <c r="AG50">
        <f>VLOOKUP($S50,Sheet1!$A:$O,AG$1,FALSE)</f>
        <v>42.61</v>
      </c>
    </row>
    <row r="51" spans="1:33" ht="15" thickBot="1" x14ac:dyDescent="0.35">
      <c r="A51" s="10" t="s">
        <v>85</v>
      </c>
      <c r="B51" s="11" t="s">
        <v>87</v>
      </c>
      <c r="C51" s="12">
        <f t="shared" si="190"/>
        <v>1.29</v>
      </c>
      <c r="D51" s="12">
        <f t="shared" si="191"/>
        <v>8.25</v>
      </c>
      <c r="E51" s="12">
        <f t="shared" si="192"/>
        <v>41.19</v>
      </c>
      <c r="F51" s="12">
        <f t="shared" si="193"/>
        <v>48.67</v>
      </c>
      <c r="G51" s="12">
        <f t="shared" si="194"/>
        <v>0.6</v>
      </c>
      <c r="H51" s="12">
        <f t="shared" si="195"/>
        <v>0</v>
      </c>
      <c r="I51" s="12">
        <f t="shared" si="196"/>
        <v>0</v>
      </c>
      <c r="J51" s="12">
        <f t="shared" si="197"/>
        <v>90.47</v>
      </c>
      <c r="K51" s="12">
        <f t="shared" si="198"/>
        <v>6.83</v>
      </c>
      <c r="L51" s="20">
        <f t="shared" si="199"/>
        <v>11.58</v>
      </c>
      <c r="M51" s="28">
        <f t="shared" si="200"/>
        <v>15.83</v>
      </c>
      <c r="N51" s="24">
        <f t="shared" si="201"/>
        <v>20.100000000000001</v>
      </c>
      <c r="O51" s="12">
        <f t="shared" si="202"/>
        <v>25.38</v>
      </c>
      <c r="P51" s="13">
        <f t="shared" si="203"/>
        <v>41.28</v>
      </c>
      <c r="R51" s="3">
        <f t="shared" si="204"/>
        <v>1.7357512953367877</v>
      </c>
      <c r="S51" t="s">
        <v>84</v>
      </c>
      <c r="T51">
        <f>VLOOKUP($S51,Sheet1!$A:$O,T$1,FALSE)</f>
        <v>1.29</v>
      </c>
      <c r="U51">
        <f>VLOOKUP($S51,Sheet1!$A:$O,U$1,FALSE)</f>
        <v>8.25</v>
      </c>
      <c r="V51">
        <f>VLOOKUP($S51,Sheet1!$A:$O,V$1,FALSE)</f>
        <v>90.47</v>
      </c>
      <c r="W51">
        <f>VLOOKUP($S51,Sheet1!$A:$O,W$1,FALSE)</f>
        <v>41.19</v>
      </c>
      <c r="X51">
        <f>VLOOKUP($S51,Sheet1!$A:$O,X$1,FALSE)</f>
        <v>48.67</v>
      </c>
      <c r="Y51">
        <f>VLOOKUP($S51,Sheet1!$A:$O,Y$1,FALSE)</f>
        <v>0.6</v>
      </c>
      <c r="Z51">
        <f>VLOOKUP($S51,Sheet1!$A:$O,Z$1,FALSE)</f>
        <v>0</v>
      </c>
      <c r="AA51">
        <f>VLOOKUP($S51,Sheet1!$A:$O,AA$1,FALSE)</f>
        <v>0</v>
      </c>
      <c r="AB51">
        <f>VLOOKUP($S51,Sheet1!$A:$O,AB$1,FALSE)</f>
        <v>6.83</v>
      </c>
      <c r="AC51">
        <f>VLOOKUP($S51,Sheet1!$A:$O,AC$1,FALSE)</f>
        <v>11.58</v>
      </c>
      <c r="AD51">
        <f>VLOOKUP($S51,Sheet1!$A:$O,AD$1,FALSE)</f>
        <v>15.83</v>
      </c>
      <c r="AE51">
        <f>VLOOKUP($S51,Sheet1!$A:$O,AE$1,FALSE)</f>
        <v>20.100000000000001</v>
      </c>
      <c r="AF51">
        <f>VLOOKUP($S51,Sheet1!$A:$O,AF$1,FALSE)</f>
        <v>25.38</v>
      </c>
      <c r="AG51">
        <f>VLOOKUP($S51,Sheet1!$A:$O,AG$1,FALSE)</f>
        <v>41.28</v>
      </c>
    </row>
  </sheetData>
  <sortState xmlns:xlrd2="http://schemas.microsoft.com/office/spreadsheetml/2017/richdata2" ref="A3:AE4">
    <sortCondition ref="AD3:AD4"/>
  </sortState>
  <conditionalFormatting sqref="C16:J18 C3:J4 C34:J38 C41:J41 C26:J28 C23:J23 C20:J20 C8:J10">
    <cfRule type="colorScale" priority="485">
      <colorScale>
        <cfvo type="min"/>
        <cfvo type="max"/>
        <color rgb="FFFCFCFF"/>
        <color rgb="FF63BE7B"/>
      </colorScale>
    </cfRule>
    <cfRule type="colorScale" priority="4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8 K3:P4 R3:R4 R34:R39 K34:P38 K41:P41 R41:R43 R15:R18 R26:R28 K26:P28 R23 K23:P23 R20 K20:P20 R8:R10 K8:P10 R13">
    <cfRule type="colorScale" priority="49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34:R39 R3:R4 R41:R43 R15:R18 R26:R28 R23 R20 R8:R10 R13">
    <cfRule type="colorScale" priority="4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6:P18 K3:P4 K34:P38 K41:P41 K26:P28 K23:P23 K20:P20 K8:P10">
    <cfRule type="colorScale" priority="4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2:J42">
    <cfRule type="colorScale" priority="478">
      <colorScale>
        <cfvo type="min"/>
        <cfvo type="max"/>
        <color rgb="FFFCFCFF"/>
        <color rgb="FF63BE7B"/>
      </colorScale>
    </cfRule>
    <cfRule type="colorScale" priority="4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:P42">
    <cfRule type="colorScale" priority="48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2:P42">
    <cfRule type="colorScale" priority="4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3:J43">
    <cfRule type="colorScale" priority="473">
      <colorScale>
        <cfvo type="min"/>
        <cfvo type="max"/>
        <color rgb="FFFCFCFF"/>
        <color rgb="FF63BE7B"/>
      </colorScale>
    </cfRule>
    <cfRule type="colorScale" priority="4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:P43">
    <cfRule type="colorScale" priority="47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3:P43">
    <cfRule type="colorScale" priority="4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6:P18 K3:P4 K34:P38 K41:P43 K26:P28 K23:P23 K20:P20 K8:P10">
    <cfRule type="colorScale" priority="4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6:J18 C3:J4 C34:J38 C41:J43 C26:J28 C23:J23 C20:J20 C8:J10">
    <cfRule type="colorScale" priority="469">
      <colorScale>
        <cfvo type="min"/>
        <cfvo type="max"/>
        <color rgb="FFFCFCFF"/>
        <color rgb="FF63BE7B"/>
      </colorScale>
    </cfRule>
  </conditionalFormatting>
  <conditionalFormatting sqref="K34:P38 K3:P4 K41:P43 K16:P18 K26:P28 K23:P23 K20:P20 K8:P10">
    <cfRule type="colorScale" priority="4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4:I38 C3:I4 C41:I43 C16:I18 C26:I28 C23:I23 C20:I20 C8:I10">
    <cfRule type="colorScale" priority="456">
      <colorScale>
        <cfvo type="min"/>
        <cfvo type="max"/>
        <color rgb="FFFCFCFF"/>
        <color rgb="FF63BE7B"/>
      </colorScale>
    </cfRule>
  </conditionalFormatting>
  <conditionalFormatting sqref="J34:J38 J3:J4 J41:J43 J16:J18 J26:J28 J23 J20 J8:J10">
    <cfRule type="colorScale" priority="4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9:J33">
    <cfRule type="colorScale" priority="453">
      <colorScale>
        <cfvo type="min"/>
        <cfvo type="max"/>
        <color rgb="FFFCFCFF"/>
        <color rgb="FF63BE7B"/>
      </colorScale>
    </cfRule>
    <cfRule type="colorScale" priority="4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9:R33 K29:P33">
    <cfRule type="colorScale" priority="4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9:R33">
    <cfRule type="colorScale" priority="4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9:P33">
    <cfRule type="colorScale" priority="4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9:P33">
    <cfRule type="colorScale" priority="4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9:J33">
    <cfRule type="colorScale" priority="449">
      <colorScale>
        <cfvo type="min"/>
        <cfvo type="max"/>
        <color rgb="FFFCFCFF"/>
        <color rgb="FF63BE7B"/>
      </colorScale>
    </cfRule>
  </conditionalFormatting>
  <conditionalFormatting sqref="K29:P33">
    <cfRule type="colorScale" priority="4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9:I33">
    <cfRule type="colorScale" priority="446">
      <colorScale>
        <cfvo type="min"/>
        <cfvo type="max"/>
        <color rgb="FFFCFCFF"/>
        <color rgb="FF63BE7B"/>
      </colorScale>
    </cfRule>
  </conditionalFormatting>
  <conditionalFormatting sqref="J29:J33">
    <cfRule type="colorScale" priority="4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1:P43 K3:P4 K16:P18 K26:P38 K23:P23 K20:P20 K8:P10">
    <cfRule type="colorScale" priority="4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48:R49">
    <cfRule type="colorScale" priority="44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8:R49">
    <cfRule type="colorScale" priority="4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8:J48">
    <cfRule type="colorScale" priority="440">
      <colorScale>
        <cfvo type="min"/>
        <cfvo type="max"/>
        <color rgb="FFFCFCFF"/>
        <color rgb="FF63BE7B"/>
      </colorScale>
    </cfRule>
    <cfRule type="colorScale" priority="4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8">
    <cfRule type="colorScale" priority="44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8:P48">
    <cfRule type="colorScale" priority="4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9:J49">
    <cfRule type="colorScale" priority="436">
      <colorScale>
        <cfvo type="min"/>
        <cfvo type="max"/>
        <color rgb="FFFCFCFF"/>
        <color rgb="FF63BE7B"/>
      </colorScale>
    </cfRule>
    <cfRule type="colorScale" priority="4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9:P49">
    <cfRule type="colorScale" priority="4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9:P49">
    <cfRule type="colorScale" priority="4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8:P49">
    <cfRule type="colorScale" priority="4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8:J49">
    <cfRule type="colorScale" priority="433">
      <colorScale>
        <cfvo type="min"/>
        <cfvo type="max"/>
        <color rgb="FFFCFCFF"/>
        <color rgb="FF63BE7B"/>
      </colorScale>
    </cfRule>
  </conditionalFormatting>
  <conditionalFormatting sqref="K48:P49">
    <cfRule type="colorScale" priority="43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8:I49">
    <cfRule type="colorScale" priority="430">
      <colorScale>
        <cfvo type="min"/>
        <cfvo type="max"/>
        <color rgb="FFFCFCFF"/>
        <color rgb="FF63BE7B"/>
      </colorScale>
    </cfRule>
  </conditionalFormatting>
  <conditionalFormatting sqref="J48:J49">
    <cfRule type="colorScale" priority="4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8:P49">
    <cfRule type="colorScale" priority="4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50:R51">
    <cfRule type="colorScale" priority="42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50:R51">
    <cfRule type="colorScale" priority="4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0:J50">
    <cfRule type="colorScale" priority="424">
      <colorScale>
        <cfvo type="min"/>
        <cfvo type="max"/>
        <color rgb="FFFCFCFF"/>
        <color rgb="FF63BE7B"/>
      </colorScale>
    </cfRule>
    <cfRule type="colorScale" priority="4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0">
    <cfRule type="colorScale" priority="42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50:P50">
    <cfRule type="colorScale" priority="4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1:J51">
    <cfRule type="colorScale" priority="420">
      <colorScale>
        <cfvo type="min"/>
        <cfvo type="max"/>
        <color rgb="FFFCFCFF"/>
        <color rgb="FF63BE7B"/>
      </colorScale>
    </cfRule>
    <cfRule type="colorScale" priority="4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1:P51">
    <cfRule type="colorScale" priority="4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51:P51">
    <cfRule type="colorScale" priority="4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0:P51">
    <cfRule type="colorScale" priority="4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0:J51">
    <cfRule type="colorScale" priority="417">
      <colorScale>
        <cfvo type="min"/>
        <cfvo type="max"/>
        <color rgb="FFFCFCFF"/>
        <color rgb="FF63BE7B"/>
      </colorScale>
    </cfRule>
  </conditionalFormatting>
  <conditionalFormatting sqref="K50:P51">
    <cfRule type="colorScale" priority="41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0:I51">
    <cfRule type="colorScale" priority="414">
      <colorScale>
        <cfvo type="min"/>
        <cfvo type="max"/>
        <color rgb="FFFCFCFF"/>
        <color rgb="FF63BE7B"/>
      </colorScale>
    </cfRule>
  </conditionalFormatting>
  <conditionalFormatting sqref="J50:J51">
    <cfRule type="colorScale" priority="4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0:P51">
    <cfRule type="colorScale" priority="4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1:P43 K3:P4 K16:P18 K26:P38 K23:P23 K20:P20 K8:P10 K48:P51">
    <cfRule type="colorScale" priority="4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1:J43 J3:J4 J16:J18 J26:J38 J23 J20 J8:J10 J48:J51">
    <cfRule type="colorScale" priority="4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1:I43 C3:I4 C16:I18 C26:I38 C23:I23 C20:I20 C8:I10 C48:I51">
    <cfRule type="colorScale" priority="410">
      <colorScale>
        <cfvo type="min"/>
        <cfvo type="max"/>
        <color rgb="FFFCFCFF"/>
        <color rgb="FF63BE7B"/>
      </colorScale>
    </cfRule>
  </conditionalFormatting>
  <conditionalFormatting sqref="R40">
    <cfRule type="colorScale" priority="4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0">
    <cfRule type="colorScale" priority="4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J40">
    <cfRule type="colorScale" priority="393">
      <colorScale>
        <cfvo type="min"/>
        <cfvo type="max"/>
        <color rgb="FFFCFCFF"/>
        <color rgb="FF63BE7B"/>
      </colorScale>
    </cfRule>
    <cfRule type="colorScale" priority="3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40">
    <cfRule type="colorScale" priority="39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39:P40">
    <cfRule type="colorScale" priority="3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9:P40">
    <cfRule type="colorScale" priority="3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9:J40">
    <cfRule type="colorScale" priority="390">
      <colorScale>
        <cfvo type="min"/>
        <cfvo type="max"/>
        <color rgb="FFFCFCFF"/>
        <color rgb="FF63BE7B"/>
      </colorScale>
    </cfRule>
  </conditionalFormatting>
  <conditionalFormatting sqref="K39:P40">
    <cfRule type="colorScale" priority="38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39:I40">
    <cfRule type="colorScale" priority="387">
      <colorScale>
        <cfvo type="min"/>
        <cfvo type="max"/>
        <color rgb="FFFCFCFF"/>
        <color rgb="FF63BE7B"/>
      </colorScale>
    </cfRule>
  </conditionalFormatting>
  <conditionalFormatting sqref="J39:J40">
    <cfRule type="colorScale" priority="3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P40">
    <cfRule type="colorScale" priority="3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9:P40">
    <cfRule type="colorScale" priority="3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39:J40">
    <cfRule type="colorScale" priority="3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I40">
    <cfRule type="colorScale" priority="383">
      <colorScale>
        <cfvo type="min"/>
        <cfvo type="max"/>
        <color rgb="FFFCFCFF"/>
        <color rgb="FF63BE7B"/>
      </colorScale>
    </cfRule>
  </conditionalFormatting>
  <conditionalFormatting sqref="R14">
    <cfRule type="colorScale" priority="38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4">
    <cfRule type="colorScale" priority="3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J15">
    <cfRule type="colorScale" priority="366">
      <colorScale>
        <cfvo type="min"/>
        <cfvo type="max"/>
        <color rgb="FFFCFCFF"/>
        <color rgb="FF63BE7B"/>
      </colorScale>
    </cfRule>
    <cfRule type="colorScale" priority="3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P15">
    <cfRule type="colorScale" priority="36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4:P15">
    <cfRule type="colorScale" priority="36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4:P15">
    <cfRule type="colorScale" priority="36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4:J15">
    <cfRule type="colorScale" priority="363">
      <colorScale>
        <cfvo type="min"/>
        <cfvo type="max"/>
        <color rgb="FFFCFCFF"/>
        <color rgb="FF63BE7B"/>
      </colorScale>
    </cfRule>
  </conditionalFormatting>
  <conditionalFormatting sqref="K14:P15">
    <cfRule type="colorScale" priority="36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4:I15">
    <cfRule type="colorScale" priority="360">
      <colorScale>
        <cfvo type="min"/>
        <cfvo type="max"/>
        <color rgb="FFFCFCFF"/>
        <color rgb="FF63BE7B"/>
      </colorScale>
    </cfRule>
  </conditionalFormatting>
  <conditionalFormatting sqref="J14:J15">
    <cfRule type="colorScale" priority="3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4:P15">
    <cfRule type="colorScale" priority="3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4:P15">
    <cfRule type="colorScale" priority="3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4:J15">
    <cfRule type="colorScale" priority="3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4:I15">
    <cfRule type="colorScale" priority="356">
      <colorScale>
        <cfvo type="min"/>
        <cfvo type="max"/>
        <color rgb="FFFCFCFF"/>
        <color rgb="FF63BE7B"/>
      </colorScale>
    </cfRule>
  </conditionalFormatting>
  <conditionalFormatting sqref="C24:J25">
    <cfRule type="colorScale" priority="353">
      <colorScale>
        <cfvo type="min"/>
        <cfvo type="max"/>
        <color rgb="FFFCFCFF"/>
        <color rgb="FF63BE7B"/>
      </colorScale>
    </cfRule>
    <cfRule type="colorScale" priority="3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24:R25 K24:P25">
    <cfRule type="colorScale" priority="3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4:R25">
    <cfRule type="colorScale" priority="3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P25">
    <cfRule type="colorScale" priority="3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4:P25">
    <cfRule type="colorScale" priority="3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4:J25">
    <cfRule type="colorScale" priority="349">
      <colorScale>
        <cfvo type="min"/>
        <cfvo type="max"/>
        <color rgb="FFFCFCFF"/>
        <color rgb="FF63BE7B"/>
      </colorScale>
    </cfRule>
  </conditionalFormatting>
  <conditionalFormatting sqref="K24:P25">
    <cfRule type="colorScale" priority="34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4:I25">
    <cfRule type="colorScale" priority="346">
      <colorScale>
        <cfvo type="min"/>
        <cfvo type="max"/>
        <color rgb="FFFCFCFF"/>
        <color rgb="FF63BE7B"/>
      </colorScale>
    </cfRule>
  </conditionalFormatting>
  <conditionalFormatting sqref="J24:J25">
    <cfRule type="colorScale" priority="3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P25">
    <cfRule type="colorScale" priority="3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4:P25">
    <cfRule type="colorScale" priority="3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4:J25">
    <cfRule type="colorScale" priority="3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I25">
    <cfRule type="colorScale" priority="342">
      <colorScale>
        <cfvo type="min"/>
        <cfvo type="max"/>
        <color rgb="FFFCFCFF"/>
        <color rgb="FF63BE7B"/>
      </colorScale>
    </cfRule>
  </conditionalFormatting>
  <conditionalFormatting sqref="C22:J22">
    <cfRule type="colorScale" priority="339">
      <colorScale>
        <cfvo type="min"/>
        <cfvo type="max"/>
        <color rgb="FFFCFCFF"/>
        <color rgb="FF63BE7B"/>
      </colorScale>
    </cfRule>
    <cfRule type="colorScale" priority="3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 R22">
    <cfRule type="colorScale" priority="34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2">
    <cfRule type="colorScale" priority="3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3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2:P22">
    <cfRule type="colorScale" priority="3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2:J22">
    <cfRule type="colorScale" priority="335">
      <colorScale>
        <cfvo type="min"/>
        <cfvo type="max"/>
        <color rgb="FFFCFCFF"/>
        <color rgb="FF63BE7B"/>
      </colorScale>
    </cfRule>
  </conditionalFormatting>
  <conditionalFormatting sqref="K22:P22">
    <cfRule type="colorScale" priority="33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I22">
    <cfRule type="colorScale" priority="332">
      <colorScale>
        <cfvo type="min"/>
        <cfvo type="max"/>
        <color rgb="FFFCFCFF"/>
        <color rgb="FF63BE7B"/>
      </colorScale>
    </cfRule>
  </conditionalFormatting>
  <conditionalFormatting sqref="J22">
    <cfRule type="colorScale" priority="3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2:P22">
    <cfRule type="colorScale" priority="3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2:P22">
    <cfRule type="colorScale" priority="3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2">
    <cfRule type="colorScale" priority="3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2:I22">
    <cfRule type="colorScale" priority="328">
      <colorScale>
        <cfvo type="min"/>
        <cfvo type="max"/>
        <color rgb="FFFCFCFF"/>
        <color rgb="FF63BE7B"/>
      </colorScale>
    </cfRule>
  </conditionalFormatting>
  <conditionalFormatting sqref="C21:J21">
    <cfRule type="colorScale" priority="325">
      <colorScale>
        <cfvo type="min"/>
        <cfvo type="max"/>
        <color rgb="FFFCFCFF"/>
        <color rgb="FF63BE7B"/>
      </colorScale>
    </cfRule>
    <cfRule type="colorScale" priority="3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 R21">
    <cfRule type="colorScale" priority="32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1">
    <cfRule type="colorScale" priority="3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3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1:P21">
    <cfRule type="colorScale" priority="3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1:J21">
    <cfRule type="colorScale" priority="321">
      <colorScale>
        <cfvo type="min"/>
        <cfvo type="max"/>
        <color rgb="FFFCFCFF"/>
        <color rgb="FF63BE7B"/>
      </colorScale>
    </cfRule>
  </conditionalFormatting>
  <conditionalFormatting sqref="K21:P21">
    <cfRule type="colorScale" priority="32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1:I21">
    <cfRule type="colorScale" priority="318">
      <colorScale>
        <cfvo type="min"/>
        <cfvo type="max"/>
        <color rgb="FFFCFCFF"/>
        <color rgb="FF63BE7B"/>
      </colorScale>
    </cfRule>
  </conditionalFormatting>
  <conditionalFormatting sqref="J21">
    <cfRule type="colorScale" priority="3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1:P21">
    <cfRule type="colorScale" priority="3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1:P21">
    <cfRule type="colorScale" priority="3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1">
    <cfRule type="colorScale" priority="3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1:I21">
    <cfRule type="colorScale" priority="314">
      <colorScale>
        <cfvo type="min"/>
        <cfvo type="max"/>
        <color rgb="FFFCFCFF"/>
        <color rgb="FF63BE7B"/>
      </colorScale>
    </cfRule>
  </conditionalFormatting>
  <conditionalFormatting sqref="C19:J19">
    <cfRule type="colorScale" priority="311">
      <colorScale>
        <cfvo type="min"/>
        <cfvo type="max"/>
        <color rgb="FFFCFCFF"/>
        <color rgb="FF63BE7B"/>
      </colorScale>
    </cfRule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 R19">
    <cfRule type="colorScale" priority="3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9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30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9:P19">
    <cfRule type="colorScale" priority="3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9:J19">
    <cfRule type="colorScale" priority="307">
      <colorScale>
        <cfvo type="min"/>
        <cfvo type="max"/>
        <color rgb="FFFCFCFF"/>
        <color rgb="FF63BE7B"/>
      </colorScale>
    </cfRule>
  </conditionalFormatting>
  <conditionalFormatting sqref="K19:P19">
    <cfRule type="colorScale" priority="30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9:I19">
    <cfRule type="colorScale" priority="304">
      <colorScale>
        <cfvo type="min"/>
        <cfvo type="max"/>
        <color rgb="FFFCFCFF"/>
        <color rgb="FF63BE7B"/>
      </colorScale>
    </cfRule>
  </conditionalFormatting>
  <conditionalFormatting sqref="J19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9:P19">
    <cfRule type="colorScale" priority="30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9:P19">
    <cfRule type="colorScale" priority="30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9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9:I19">
    <cfRule type="colorScale" priority="300">
      <colorScale>
        <cfvo type="min"/>
        <cfvo type="max"/>
        <color rgb="FFFCFCFF"/>
        <color rgb="FF63BE7B"/>
      </colorScale>
    </cfRule>
  </conditionalFormatting>
  <conditionalFormatting sqref="C8:I10 C3:I4 C48:I51 C14:I43">
    <cfRule type="colorScale" priority="299">
      <colorScale>
        <cfvo type="min"/>
        <cfvo type="max"/>
        <color rgb="FFFCFCFF"/>
        <color rgb="FF63BE7B"/>
      </colorScale>
    </cfRule>
  </conditionalFormatting>
  <conditionalFormatting sqref="J8:J10 J3:J4 J48:J51 J14:J43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8:P10 K3:P4 K48:P51 K14:P43">
    <cfRule type="colorScale" priority="2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8:K10 K3:K4 K48:K51 K14:K43">
    <cfRule type="colorScale" priority="29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8:L10 L3:L4 L48:L51 L14:L43">
    <cfRule type="colorScale" priority="29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8:M10 M3:M4 M48:M51 M14:M43">
    <cfRule type="colorScale" priority="2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8:N10 N3:N4 N48:N51 N14:N43">
    <cfRule type="colorScale" priority="2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:O10 O3:O4 O48:O51 O14:O43">
    <cfRule type="colorScale" priority="2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8:P10 P3:P4 P48:P51 P14:P43">
    <cfRule type="colorScale" priority="2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:J7">
    <cfRule type="colorScale" priority="288">
      <colorScale>
        <cfvo type="min"/>
        <cfvo type="max"/>
        <color rgb="FFFCFCFF"/>
        <color rgb="FF63BE7B"/>
      </colorScale>
    </cfRule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P7 R5:R7">
    <cfRule type="colorScale" priority="29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5:R7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P7">
    <cfRule type="colorScale" priority="2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:P7">
    <cfRule type="colorScale" priority="2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5:J7">
    <cfRule type="colorScale" priority="284">
      <colorScale>
        <cfvo type="min"/>
        <cfvo type="max"/>
        <color rgb="FFFCFCFF"/>
        <color rgb="FF63BE7B"/>
      </colorScale>
    </cfRule>
  </conditionalFormatting>
  <conditionalFormatting sqref="K5:P7">
    <cfRule type="colorScale" priority="28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5:I7">
    <cfRule type="colorScale" priority="281">
      <colorScale>
        <cfvo type="min"/>
        <cfvo type="max"/>
        <color rgb="FFFCFCFF"/>
        <color rgb="FF63BE7B"/>
      </colorScale>
    </cfRule>
  </conditionalFormatting>
  <conditionalFormatting sqref="J5:J7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P7">
    <cfRule type="colorScale" priority="2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:P7">
    <cfRule type="colorScale" priority="2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5:J7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I7">
    <cfRule type="colorScale" priority="277">
      <colorScale>
        <cfvo type="min"/>
        <cfvo type="max"/>
        <color rgb="FFFCFCFF"/>
        <color rgb="FF63BE7B"/>
      </colorScale>
    </cfRule>
  </conditionalFormatting>
  <conditionalFormatting sqref="C5:I7">
    <cfRule type="colorScale" priority="276">
      <colorScale>
        <cfvo type="min"/>
        <cfvo type="max"/>
        <color rgb="FFFCFCFF"/>
        <color rgb="FF63BE7B"/>
      </colorScale>
    </cfRule>
  </conditionalFormatting>
  <conditionalFormatting sqref="J5:J7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5:P7">
    <cfRule type="colorScale" priority="2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5:K7">
    <cfRule type="colorScale" priority="2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5:L7">
    <cfRule type="colorScale" priority="2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5:M7">
    <cfRule type="colorScale" priority="2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5:N7">
    <cfRule type="colorScale" priority="2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:O7">
    <cfRule type="colorScale" priority="2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5:P7">
    <cfRule type="colorScale" priority="2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3:P10 K48:P51 K14:P43">
    <cfRule type="colorScale" priority="2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3:J10 C48:J51 C14:J43">
    <cfRule type="colorScale" priority="265">
      <colorScale>
        <cfvo type="min"/>
        <cfvo type="max"/>
        <color rgb="FFFCFCFF"/>
        <color rgb="FF63BE7B"/>
      </colorScale>
    </cfRule>
  </conditionalFormatting>
  <conditionalFormatting sqref="R47">
    <cfRule type="colorScale" priority="26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7">
    <cfRule type="colorScale" priority="2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5">
    <cfRule type="colorScale" priority="238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5">
    <cfRule type="colorScale" priority="2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4">
    <cfRule type="colorScale" priority="21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4">
    <cfRule type="colorScale" priority="2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6">
    <cfRule type="colorScale" priority="18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46">
    <cfRule type="colorScale" priority="1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J45">
    <cfRule type="colorScale" priority="158">
      <colorScale>
        <cfvo type="min"/>
        <cfvo type="max"/>
        <color rgb="FFFCFCFF"/>
        <color rgb="FF63BE7B"/>
      </colorScale>
    </cfRule>
    <cfRule type="colorScale" priority="1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5">
    <cfRule type="colorScale" priority="16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4:P45">
    <cfRule type="colorScale" priority="15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4:P45">
    <cfRule type="colorScale" priority="15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4:J45">
    <cfRule type="colorScale" priority="155">
      <colorScale>
        <cfvo type="min"/>
        <cfvo type="max"/>
        <color rgb="FFFCFCFF"/>
        <color rgb="FF63BE7B"/>
      </colorScale>
    </cfRule>
  </conditionalFormatting>
  <conditionalFormatting sqref="K44:P45">
    <cfRule type="colorScale" priority="15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4:I45">
    <cfRule type="colorScale" priority="152">
      <colorScale>
        <cfvo type="min"/>
        <cfvo type="max"/>
        <color rgb="FFFCFCFF"/>
        <color rgb="FF63BE7B"/>
      </colorScale>
    </cfRule>
  </conditionalFormatting>
  <conditionalFormatting sqref="J44:J45"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5">
    <cfRule type="colorScale" priority="1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4:P45">
    <cfRule type="colorScale" priority="15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4:J45"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:I45">
    <cfRule type="colorScale" priority="148">
      <colorScale>
        <cfvo type="min"/>
        <cfvo type="max"/>
        <color rgb="FFFCFCFF"/>
        <color rgb="FF63BE7B"/>
      </colorScale>
    </cfRule>
  </conditionalFormatting>
  <conditionalFormatting sqref="C44:I45">
    <cfRule type="colorScale" priority="147">
      <colorScale>
        <cfvo type="min"/>
        <cfvo type="max"/>
        <color rgb="FFFCFCFF"/>
        <color rgb="FF63BE7B"/>
      </colorScale>
    </cfRule>
  </conditionalFormatting>
  <conditionalFormatting sqref="J44:J45">
    <cfRule type="colorScale" priority="1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:P45">
    <cfRule type="colorScale" priority="1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4:K45">
    <cfRule type="colorScale" priority="1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4:L45">
    <cfRule type="colorScale" priority="1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4:M45">
    <cfRule type="colorScale" priority="1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44:N45">
    <cfRule type="colorScale" priority="1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O45">
    <cfRule type="colorScale" priority="1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44:P45">
    <cfRule type="colorScale" priority="1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4:P45">
    <cfRule type="colorScale" priority="1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4:J45">
    <cfRule type="colorScale" priority="137">
      <colorScale>
        <cfvo type="min"/>
        <cfvo type="max"/>
        <color rgb="FFFCFCFF"/>
        <color rgb="FF63BE7B"/>
      </colorScale>
    </cfRule>
  </conditionalFormatting>
  <conditionalFormatting sqref="C46:J47">
    <cfRule type="colorScale" priority="134">
      <colorScale>
        <cfvo type="min"/>
        <cfvo type="max"/>
        <color rgb="FFFCFCFF"/>
        <color rgb="FF63BE7B"/>
      </colorScale>
    </cfRule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7">
    <cfRule type="colorScale" priority="13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46:P47">
    <cfRule type="colorScale" priority="1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6:P47">
    <cfRule type="colorScale" priority="1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6:J47">
    <cfRule type="colorScale" priority="131">
      <colorScale>
        <cfvo type="min"/>
        <cfvo type="max"/>
        <color rgb="FFFCFCFF"/>
        <color rgb="FF63BE7B"/>
      </colorScale>
    </cfRule>
  </conditionalFormatting>
  <conditionalFormatting sqref="K46:P47">
    <cfRule type="colorScale" priority="130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46:I47">
    <cfRule type="colorScale" priority="128">
      <colorScale>
        <cfvo type="min"/>
        <cfvo type="max"/>
        <color rgb="FFFCFCFF"/>
        <color rgb="FF63BE7B"/>
      </colorScale>
    </cfRule>
  </conditionalFormatting>
  <conditionalFormatting sqref="J46:J47">
    <cfRule type="colorScale" priority="1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7">
    <cfRule type="colorScale" priority="1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6:P47">
    <cfRule type="colorScale" priority="1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46:J47">
    <cfRule type="colorScale" priority="1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6:I47">
    <cfRule type="colorScale" priority="124">
      <colorScale>
        <cfvo type="min"/>
        <cfvo type="max"/>
        <color rgb="FFFCFCFF"/>
        <color rgb="FF63BE7B"/>
      </colorScale>
    </cfRule>
  </conditionalFormatting>
  <conditionalFormatting sqref="C46:I47">
    <cfRule type="colorScale" priority="123">
      <colorScale>
        <cfvo type="min"/>
        <cfvo type="max"/>
        <color rgb="FFFCFCFF"/>
        <color rgb="FF63BE7B"/>
      </colorScale>
    </cfRule>
  </conditionalFormatting>
  <conditionalFormatting sqref="J46:J47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6:P47">
    <cfRule type="colorScale" priority="1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6:K47">
    <cfRule type="colorScale" priority="1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46:L47">
    <cfRule type="colorScale" priority="1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6:M47">
    <cfRule type="colorScale" priority="1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46:N47">
    <cfRule type="colorScale" priority="1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6:O47">
    <cfRule type="colorScale" priority="1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46:P47">
    <cfRule type="colorScale" priority="1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46:P47">
    <cfRule type="colorScale" priority="1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46:J47">
    <cfRule type="colorScale" priority="113">
      <colorScale>
        <cfvo type="min"/>
        <cfvo type="max"/>
        <color rgb="FFFCFCFF"/>
        <color rgb="FF63BE7B"/>
      </colorScale>
    </cfRule>
  </conditionalFormatting>
  <conditionalFormatting sqref="C3:J10 C14:J51">
    <cfRule type="colorScale" priority="112">
      <colorScale>
        <cfvo type="min"/>
        <cfvo type="max"/>
        <color rgb="FFFCFCFF"/>
        <color rgb="FF63BE7B"/>
      </colorScale>
    </cfRule>
  </conditionalFormatting>
  <conditionalFormatting sqref="K3:P10 K14:P51">
    <cfRule type="colorScale" priority="1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R11:R12">
    <cfRule type="colorScale" priority="10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11:R12">
    <cfRule type="colorScale" priority="1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J13">
    <cfRule type="colorScale" priority="53">
      <colorScale>
        <cfvo type="min"/>
        <cfvo type="max"/>
        <color rgb="FFFCFCFF"/>
        <color rgb="FF63BE7B"/>
      </colorScale>
    </cfRule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3">
    <cfRule type="colorScale" priority="5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K11:P13">
    <cfRule type="colorScale" priority="5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1:P13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:J13">
    <cfRule type="colorScale" priority="50">
      <colorScale>
        <cfvo type="min"/>
        <cfvo type="max"/>
        <color rgb="FFFCFCFF"/>
        <color rgb="FF63BE7B"/>
      </colorScale>
    </cfRule>
  </conditionalFormatting>
  <conditionalFormatting sqref="K11:P13">
    <cfRule type="colorScale" priority="4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11:I13">
    <cfRule type="colorScale" priority="47">
      <colorScale>
        <cfvo type="min"/>
        <cfvo type="max"/>
        <color rgb="FFFCFCFF"/>
        <color rgb="FF63BE7B"/>
      </colorScale>
    </cfRule>
  </conditionalFormatting>
  <conditionalFormatting sqref="J11:J13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1:P1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11:J13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1:I13">
    <cfRule type="colorScale" priority="43">
      <colorScale>
        <cfvo type="min"/>
        <cfvo type="max"/>
        <color rgb="FFFCFCFF"/>
        <color rgb="FF63BE7B"/>
      </colorScale>
    </cfRule>
  </conditionalFormatting>
  <conditionalFormatting sqref="C11:I13">
    <cfRule type="colorScale" priority="42">
      <colorScale>
        <cfvo type="min"/>
        <cfvo type="max"/>
        <color rgb="FFFCFCFF"/>
        <color rgb="FF63BE7B"/>
      </colorScale>
    </cfRule>
  </conditionalFormatting>
  <conditionalFormatting sqref="J11:J13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P1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1:K13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11:L13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11:M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11:N13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:O13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11:P1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11:P13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1:J13">
    <cfRule type="colorScale" priority="32">
      <colorScale>
        <cfvo type="min"/>
        <cfvo type="max"/>
        <color rgb="FFFCFCFF"/>
        <color rgb="FF63BE7B"/>
      </colorScale>
    </cfRule>
  </conditionalFormatting>
  <conditionalFormatting sqref="C11:J13">
    <cfRule type="colorScale" priority="31">
      <colorScale>
        <cfvo type="min"/>
        <cfvo type="max"/>
        <color rgb="FFFCFCFF"/>
        <color rgb="FF63BE7B"/>
      </colorScale>
    </cfRule>
  </conditionalFormatting>
  <conditionalFormatting sqref="K11:P13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J2">
    <cfRule type="colorScale" priority="27">
      <colorScale>
        <cfvo type="min"/>
        <cfvo type="max"/>
        <color rgb="FFFCFCFF"/>
        <color rgb="FF63BE7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2 R2">
    <cfRule type="colorScale" priority="2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R2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:P2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J2">
    <cfRule type="colorScale" priority="23">
      <colorScale>
        <cfvo type="min"/>
        <cfvo type="max"/>
        <color rgb="FFFCFCFF"/>
        <color rgb="FF63BE7B"/>
      </colorScale>
    </cfRule>
  </conditionalFormatting>
  <conditionalFormatting sqref="K2:P2">
    <cfRule type="colorScale" priority="2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:I2">
    <cfRule type="colorScale" priority="20">
      <colorScale>
        <cfvo type="min"/>
        <cfvo type="max"/>
        <color rgb="FFFCFCFF"/>
        <color rgb="FF63BE7B"/>
      </colorScale>
    </cfRule>
  </conditionalFormatting>
  <conditionalFormatting sqref="J2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:P2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J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I2">
    <cfRule type="colorScale" priority="16">
      <colorScale>
        <cfvo type="min"/>
        <cfvo type="max"/>
        <color rgb="FFFCFCFF"/>
        <color rgb="FF63BE7B"/>
      </colorScale>
    </cfRule>
  </conditionalFormatting>
  <conditionalFormatting sqref="C2:I2">
    <cfRule type="colorScale" priority="15">
      <colorScale>
        <cfvo type="min"/>
        <cfvo type="max"/>
        <color rgb="FFFCFCFF"/>
        <color rgb="FF63BE7B"/>
      </colorScale>
    </cfRule>
  </conditionalFormatting>
  <conditionalFormatting sqref="J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P2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2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N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2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:P2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J2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J2">
    <cfRule type="colorScale" priority="4">
      <colorScale>
        <cfvo type="min"/>
        <cfvo type="max"/>
        <color rgb="FFFCFCFF"/>
        <color rgb="FF63BE7B"/>
      </colorScale>
    </cfRule>
  </conditionalFormatting>
  <conditionalFormatting sqref="K2:P2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2:J51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P5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topLeftCell="A16" workbookViewId="0">
      <selection activeCell="A49" sqref="A49"/>
    </sheetView>
  </sheetViews>
  <sheetFormatPr defaultRowHeight="14.4" x14ac:dyDescent="0.3"/>
  <cols>
    <col min="1" max="1" width="30.5546875" bestFit="1" customWidth="1"/>
    <col min="2" max="2" width="6" bestFit="1" customWidth="1"/>
    <col min="3" max="3" width="11.77734375" bestFit="1" customWidth="1"/>
    <col min="4" max="4" width="9.88671875" bestFit="1" customWidth="1"/>
    <col min="5" max="9" width="6.5546875" bestFit="1" customWidth="1"/>
    <col min="10" max="14" width="6" bestFit="1" customWidth="1"/>
    <col min="15" max="15" width="6.33203125" bestFit="1" customWidth="1"/>
  </cols>
  <sheetData>
    <row r="1" spans="1:15" x14ac:dyDescent="0.3">
      <c r="A1" t="s">
        <v>0</v>
      </c>
      <c r="B1" t="s">
        <v>3</v>
      </c>
      <c r="C1" t="s">
        <v>2</v>
      </c>
      <c r="D1" t="s">
        <v>1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</v>
      </c>
      <c r="K1" t="s">
        <v>67</v>
      </c>
      <c r="L1" t="s">
        <v>5</v>
      </c>
      <c r="M1" t="s">
        <v>68</v>
      </c>
      <c r="N1" t="s">
        <v>6</v>
      </c>
      <c r="O1" t="s">
        <v>7</v>
      </c>
    </row>
    <row r="2" spans="1:15" x14ac:dyDescent="0.3">
      <c r="A2" t="s">
        <v>8</v>
      </c>
      <c r="B2">
        <v>0.3</v>
      </c>
      <c r="C2">
        <v>7.0000000000000007E-2</v>
      </c>
      <c r="D2">
        <v>99.62</v>
      </c>
      <c r="E2">
        <v>0.25</v>
      </c>
      <c r="F2">
        <v>84.82</v>
      </c>
      <c r="G2">
        <v>14.56</v>
      </c>
      <c r="H2">
        <v>0</v>
      </c>
      <c r="I2">
        <v>0</v>
      </c>
      <c r="J2">
        <v>22.31</v>
      </c>
      <c r="K2">
        <v>25.81</v>
      </c>
      <c r="L2">
        <v>27.26</v>
      </c>
      <c r="M2">
        <v>28.87</v>
      </c>
      <c r="N2">
        <v>31.07</v>
      </c>
      <c r="O2">
        <v>37.32</v>
      </c>
    </row>
    <row r="3" spans="1:15" x14ac:dyDescent="0.3">
      <c r="A3" t="s">
        <v>9</v>
      </c>
      <c r="B3">
        <v>0.38</v>
      </c>
      <c r="C3">
        <v>0.08</v>
      </c>
      <c r="D3">
        <v>99.54</v>
      </c>
      <c r="E3">
        <v>15.16</v>
      </c>
      <c r="F3">
        <v>84.38</v>
      </c>
      <c r="G3">
        <v>0</v>
      </c>
      <c r="H3">
        <v>0</v>
      </c>
      <c r="I3">
        <v>0</v>
      </c>
      <c r="J3">
        <v>11.57</v>
      </c>
      <c r="K3">
        <v>16.18</v>
      </c>
      <c r="L3">
        <v>18.2</v>
      </c>
      <c r="M3">
        <v>20.39</v>
      </c>
      <c r="N3">
        <v>22.19</v>
      </c>
      <c r="O3">
        <v>28.63</v>
      </c>
    </row>
    <row r="4" spans="1:15" x14ac:dyDescent="0.3">
      <c r="A4" t="s">
        <v>10</v>
      </c>
      <c r="B4">
        <v>5.48</v>
      </c>
      <c r="C4">
        <v>12.77</v>
      </c>
      <c r="D4">
        <v>81.75</v>
      </c>
      <c r="E4">
        <v>81.75</v>
      </c>
      <c r="F4">
        <v>0</v>
      </c>
      <c r="G4">
        <v>0</v>
      </c>
      <c r="H4">
        <v>0</v>
      </c>
      <c r="I4">
        <v>0</v>
      </c>
      <c r="J4">
        <v>5.58</v>
      </c>
      <c r="K4">
        <v>6.55</v>
      </c>
      <c r="L4">
        <v>7.56</v>
      </c>
      <c r="M4">
        <v>8.99</v>
      </c>
      <c r="N4">
        <v>11.29</v>
      </c>
      <c r="O4">
        <v>14.04</v>
      </c>
    </row>
    <row r="5" spans="1:15" x14ac:dyDescent="0.3">
      <c r="A5" t="s">
        <v>11</v>
      </c>
      <c r="B5">
        <v>43.86</v>
      </c>
      <c r="C5">
        <v>50.75</v>
      </c>
      <c r="D5">
        <v>5.39</v>
      </c>
      <c r="E5">
        <v>5.39</v>
      </c>
      <c r="F5">
        <v>0</v>
      </c>
      <c r="G5">
        <v>0</v>
      </c>
      <c r="H5">
        <v>0</v>
      </c>
      <c r="I5">
        <v>0</v>
      </c>
      <c r="J5">
        <v>5.24</v>
      </c>
      <c r="K5">
        <v>5.87</v>
      </c>
      <c r="L5">
        <v>6.54</v>
      </c>
      <c r="M5">
        <v>7.36</v>
      </c>
      <c r="N5">
        <v>8.49</v>
      </c>
      <c r="O5">
        <v>13.38</v>
      </c>
    </row>
    <row r="6" spans="1:15" x14ac:dyDescent="0.3">
      <c r="A6" t="s">
        <v>12</v>
      </c>
      <c r="B6">
        <v>7.8</v>
      </c>
      <c r="C6">
        <v>7.2</v>
      </c>
      <c r="D6">
        <v>85</v>
      </c>
      <c r="E6">
        <v>85</v>
      </c>
      <c r="F6">
        <v>0</v>
      </c>
      <c r="G6">
        <v>0</v>
      </c>
      <c r="H6">
        <v>0</v>
      </c>
      <c r="I6">
        <v>0</v>
      </c>
      <c r="J6">
        <v>5.62</v>
      </c>
      <c r="K6">
        <v>6.47</v>
      </c>
      <c r="L6">
        <v>7.1</v>
      </c>
      <c r="M6">
        <v>7.7</v>
      </c>
      <c r="N6">
        <v>8.5399999999999991</v>
      </c>
      <c r="O6">
        <v>12.25</v>
      </c>
    </row>
    <row r="7" spans="1:15" x14ac:dyDescent="0.3">
      <c r="A7" t="s">
        <v>13</v>
      </c>
      <c r="B7">
        <v>0.23</v>
      </c>
      <c r="C7">
        <v>0.1</v>
      </c>
      <c r="D7">
        <v>99.67</v>
      </c>
      <c r="E7">
        <v>0.87</v>
      </c>
      <c r="F7">
        <v>92.86</v>
      </c>
      <c r="G7">
        <v>5.94</v>
      </c>
      <c r="H7">
        <v>0</v>
      </c>
      <c r="I7">
        <v>0</v>
      </c>
      <c r="J7">
        <v>20.52</v>
      </c>
      <c r="K7">
        <v>24.19</v>
      </c>
      <c r="L7">
        <v>26.26</v>
      </c>
      <c r="M7">
        <v>27.74</v>
      </c>
      <c r="N7">
        <v>30.32</v>
      </c>
      <c r="O7">
        <v>40.53</v>
      </c>
    </row>
    <row r="8" spans="1:15" x14ac:dyDescent="0.3">
      <c r="A8" t="s">
        <v>14</v>
      </c>
      <c r="B8">
        <v>0.92</v>
      </c>
      <c r="C8">
        <v>0.4</v>
      </c>
      <c r="D8">
        <v>98.68</v>
      </c>
      <c r="E8">
        <v>2.2000000000000002</v>
      </c>
      <c r="F8">
        <v>44.11</v>
      </c>
      <c r="G8">
        <v>50.88</v>
      </c>
      <c r="H8">
        <v>1.48</v>
      </c>
      <c r="I8">
        <v>0</v>
      </c>
      <c r="J8">
        <v>18.91</v>
      </c>
      <c r="K8">
        <v>26.19</v>
      </c>
      <c r="L8">
        <v>30.62</v>
      </c>
      <c r="M8">
        <v>36.25</v>
      </c>
      <c r="N8">
        <v>42.57</v>
      </c>
      <c r="O8">
        <v>50.19</v>
      </c>
    </row>
    <row r="9" spans="1:15" x14ac:dyDescent="0.3">
      <c r="A9" t="s">
        <v>15</v>
      </c>
      <c r="B9">
        <v>1.83</v>
      </c>
      <c r="C9">
        <v>1.22</v>
      </c>
      <c r="D9">
        <v>96.95</v>
      </c>
      <c r="E9">
        <v>5.81</v>
      </c>
      <c r="F9">
        <v>53.63</v>
      </c>
      <c r="G9">
        <v>37.51</v>
      </c>
      <c r="H9">
        <v>0</v>
      </c>
      <c r="I9">
        <v>0</v>
      </c>
      <c r="J9">
        <v>13.79</v>
      </c>
      <c r="K9">
        <v>23.99</v>
      </c>
      <c r="L9">
        <v>28.46</v>
      </c>
      <c r="M9">
        <v>31.51</v>
      </c>
      <c r="N9">
        <v>34.53</v>
      </c>
      <c r="O9">
        <v>43.13</v>
      </c>
    </row>
    <row r="10" spans="1:15" x14ac:dyDescent="0.3">
      <c r="A10" t="s">
        <v>16</v>
      </c>
      <c r="B10">
        <v>3.38</v>
      </c>
      <c r="C10">
        <v>1.87</v>
      </c>
      <c r="D10">
        <v>94.75</v>
      </c>
      <c r="E10">
        <v>5.94</v>
      </c>
      <c r="F10">
        <v>43.7</v>
      </c>
      <c r="G10">
        <v>45.11</v>
      </c>
      <c r="H10">
        <v>0</v>
      </c>
      <c r="I10">
        <v>0</v>
      </c>
      <c r="J10">
        <v>12.99</v>
      </c>
      <c r="K10">
        <v>26.52</v>
      </c>
      <c r="L10">
        <v>29.65</v>
      </c>
      <c r="M10">
        <v>31.83</v>
      </c>
      <c r="N10">
        <v>34.5</v>
      </c>
      <c r="O10">
        <v>44.89</v>
      </c>
    </row>
    <row r="11" spans="1:15" x14ac:dyDescent="0.3">
      <c r="A11" t="s">
        <v>17</v>
      </c>
      <c r="B11">
        <v>1.36</v>
      </c>
      <c r="C11">
        <v>1.36</v>
      </c>
      <c r="D11">
        <v>97.28</v>
      </c>
      <c r="E11">
        <v>4.6500000000000004</v>
      </c>
      <c r="F11">
        <v>18.03</v>
      </c>
      <c r="G11">
        <v>43.92</v>
      </c>
      <c r="H11">
        <v>28.16</v>
      </c>
      <c r="I11">
        <v>2.52</v>
      </c>
      <c r="J11">
        <v>15.38</v>
      </c>
      <c r="K11">
        <v>30.94</v>
      </c>
      <c r="L11">
        <v>39.47</v>
      </c>
      <c r="M11">
        <v>46.99</v>
      </c>
      <c r="N11">
        <v>56.81</v>
      </c>
      <c r="O11">
        <v>78.150000000000006</v>
      </c>
    </row>
    <row r="12" spans="1:15" x14ac:dyDescent="0.3">
      <c r="A12" t="s">
        <v>18</v>
      </c>
      <c r="B12">
        <v>1.97</v>
      </c>
      <c r="C12">
        <v>2.99</v>
      </c>
      <c r="D12">
        <v>95.04</v>
      </c>
      <c r="E12">
        <v>11.46</v>
      </c>
      <c r="F12">
        <v>43.63</v>
      </c>
      <c r="G12">
        <v>38.76</v>
      </c>
      <c r="H12">
        <v>1.19</v>
      </c>
      <c r="I12">
        <v>0</v>
      </c>
      <c r="J12">
        <v>9.5500000000000007</v>
      </c>
      <c r="K12">
        <v>21.82</v>
      </c>
      <c r="L12">
        <v>28.24</v>
      </c>
      <c r="M12">
        <v>33.520000000000003</v>
      </c>
      <c r="N12">
        <v>40.770000000000003</v>
      </c>
      <c r="O12">
        <v>55.52</v>
      </c>
    </row>
    <row r="13" spans="1:15" x14ac:dyDescent="0.3">
      <c r="A13" t="s">
        <v>19</v>
      </c>
      <c r="B13">
        <v>27.71</v>
      </c>
      <c r="C13">
        <v>58.94</v>
      </c>
      <c r="D13">
        <v>13.36</v>
      </c>
      <c r="E13">
        <v>13.36</v>
      </c>
      <c r="F13">
        <v>0</v>
      </c>
      <c r="G13">
        <v>0</v>
      </c>
      <c r="H13">
        <v>0</v>
      </c>
      <c r="I13">
        <v>0</v>
      </c>
      <c r="J13">
        <v>5.09</v>
      </c>
      <c r="K13">
        <v>5.33</v>
      </c>
      <c r="L13">
        <v>5.71</v>
      </c>
      <c r="M13">
        <v>6.5</v>
      </c>
      <c r="N13">
        <v>8.5399999999999991</v>
      </c>
      <c r="O13">
        <v>12.89</v>
      </c>
    </row>
    <row r="14" spans="1:15" x14ac:dyDescent="0.3">
      <c r="A14" t="s">
        <v>20</v>
      </c>
      <c r="B14">
        <v>0.28000000000000003</v>
      </c>
      <c r="C14">
        <v>1.7</v>
      </c>
      <c r="D14">
        <v>98.02</v>
      </c>
      <c r="E14">
        <v>24.42</v>
      </c>
      <c r="F14">
        <v>65.92</v>
      </c>
      <c r="G14">
        <v>7.67</v>
      </c>
      <c r="H14">
        <v>0</v>
      </c>
      <c r="I14">
        <v>0</v>
      </c>
      <c r="J14">
        <v>8.2100000000000009</v>
      </c>
      <c r="K14">
        <v>15.03</v>
      </c>
      <c r="L14">
        <v>20.66</v>
      </c>
      <c r="M14">
        <v>25.48</v>
      </c>
      <c r="N14">
        <v>31.32</v>
      </c>
      <c r="O14">
        <v>46.91</v>
      </c>
    </row>
    <row r="15" spans="1:15" x14ac:dyDescent="0.3">
      <c r="A15" t="s">
        <v>21</v>
      </c>
      <c r="B15">
        <v>0.39</v>
      </c>
      <c r="C15">
        <v>0.39</v>
      </c>
      <c r="D15">
        <v>99.21</v>
      </c>
      <c r="E15">
        <v>1.99</v>
      </c>
      <c r="F15">
        <v>38.96</v>
      </c>
      <c r="G15">
        <v>57.82</v>
      </c>
      <c r="H15">
        <v>0.45</v>
      </c>
      <c r="I15">
        <v>0</v>
      </c>
      <c r="J15">
        <v>19.739999999999998</v>
      </c>
      <c r="K15">
        <v>27.2</v>
      </c>
      <c r="L15">
        <v>31.23</v>
      </c>
      <c r="M15">
        <v>34.19</v>
      </c>
      <c r="N15">
        <v>38.369999999999997</v>
      </c>
      <c r="O15">
        <v>51.83</v>
      </c>
    </row>
    <row r="16" spans="1:15" x14ac:dyDescent="0.3">
      <c r="A16" t="s">
        <v>22</v>
      </c>
      <c r="B16">
        <v>0.66</v>
      </c>
      <c r="C16">
        <v>11.89</v>
      </c>
      <c r="D16">
        <v>87.45</v>
      </c>
      <c r="E16">
        <v>84.34</v>
      </c>
      <c r="F16">
        <v>3.11</v>
      </c>
      <c r="G16">
        <v>0</v>
      </c>
      <c r="H16">
        <v>0</v>
      </c>
      <c r="I16">
        <v>0</v>
      </c>
      <c r="J16">
        <v>5.81</v>
      </c>
      <c r="K16">
        <v>7.59</v>
      </c>
      <c r="L16">
        <v>9.65</v>
      </c>
      <c r="M16">
        <v>11.69</v>
      </c>
      <c r="N16">
        <v>14.38</v>
      </c>
      <c r="O16">
        <v>26.23</v>
      </c>
    </row>
    <row r="17" spans="1:15" x14ac:dyDescent="0.3">
      <c r="A17" t="s">
        <v>23</v>
      </c>
      <c r="B17">
        <v>6.19</v>
      </c>
      <c r="C17">
        <v>2.82</v>
      </c>
      <c r="D17">
        <v>90.99</v>
      </c>
      <c r="E17">
        <v>12.23</v>
      </c>
      <c r="F17">
        <v>78.010000000000005</v>
      </c>
      <c r="G17">
        <v>0.75</v>
      </c>
      <c r="H17">
        <v>0</v>
      </c>
      <c r="I17">
        <v>0</v>
      </c>
      <c r="J17">
        <v>10.65</v>
      </c>
      <c r="K17">
        <v>17.64</v>
      </c>
      <c r="L17">
        <v>21.52</v>
      </c>
      <c r="M17">
        <v>24.37</v>
      </c>
      <c r="N17">
        <v>27.67</v>
      </c>
      <c r="O17">
        <v>36.25</v>
      </c>
    </row>
    <row r="18" spans="1:15" x14ac:dyDescent="0.3">
      <c r="A18" t="s">
        <v>24</v>
      </c>
      <c r="B18">
        <v>9.94</v>
      </c>
      <c r="C18">
        <v>3.18</v>
      </c>
      <c r="D18">
        <v>86.88</v>
      </c>
      <c r="E18">
        <v>7.02</v>
      </c>
      <c r="F18">
        <v>48.46</v>
      </c>
      <c r="G18">
        <v>31.4</v>
      </c>
      <c r="H18">
        <v>0</v>
      </c>
      <c r="I18">
        <v>0</v>
      </c>
      <c r="J18">
        <v>10.96</v>
      </c>
      <c r="K18">
        <v>25.21</v>
      </c>
      <c r="L18">
        <v>28.55</v>
      </c>
      <c r="M18">
        <v>31.05</v>
      </c>
      <c r="N18">
        <v>33.42</v>
      </c>
      <c r="O18">
        <v>40.630000000000003</v>
      </c>
    </row>
    <row r="19" spans="1:15" x14ac:dyDescent="0.3">
      <c r="A19" t="s">
        <v>25</v>
      </c>
      <c r="B19">
        <v>9.2200000000000006</v>
      </c>
      <c r="C19">
        <v>3.48</v>
      </c>
      <c r="D19">
        <v>87.3</v>
      </c>
      <c r="E19">
        <v>18.75</v>
      </c>
      <c r="F19">
        <v>68.55</v>
      </c>
      <c r="G19">
        <v>0</v>
      </c>
      <c r="H19">
        <v>0</v>
      </c>
      <c r="I19">
        <v>0</v>
      </c>
      <c r="J19">
        <v>9.1199999999999992</v>
      </c>
      <c r="K19">
        <v>15.76</v>
      </c>
      <c r="L19">
        <v>18.23</v>
      </c>
      <c r="M19">
        <v>20.53</v>
      </c>
      <c r="N19">
        <v>23.11</v>
      </c>
      <c r="O19">
        <v>27.27</v>
      </c>
    </row>
    <row r="20" spans="1:15" x14ac:dyDescent="0.3">
      <c r="A20" t="s">
        <v>50</v>
      </c>
      <c r="B20">
        <v>1.62</v>
      </c>
      <c r="C20">
        <v>1.92</v>
      </c>
      <c r="D20">
        <v>96.46</v>
      </c>
      <c r="E20">
        <v>10.38</v>
      </c>
      <c r="F20">
        <v>51.7</v>
      </c>
      <c r="G20">
        <v>32.44</v>
      </c>
      <c r="H20">
        <v>1.93</v>
      </c>
      <c r="I20">
        <v>0</v>
      </c>
      <c r="J20">
        <v>10.77</v>
      </c>
      <c r="K20">
        <v>20.77</v>
      </c>
      <c r="L20">
        <v>26.84</v>
      </c>
      <c r="M20">
        <v>32.47</v>
      </c>
      <c r="N20">
        <v>40.97</v>
      </c>
      <c r="O20">
        <v>61.67</v>
      </c>
    </row>
    <row r="21" spans="1:15" x14ac:dyDescent="0.3">
      <c r="A21" t="s">
        <v>51</v>
      </c>
      <c r="B21">
        <v>0.44</v>
      </c>
      <c r="C21">
        <v>0.65</v>
      </c>
      <c r="D21">
        <v>98.91</v>
      </c>
      <c r="E21">
        <v>9.93</v>
      </c>
      <c r="F21">
        <v>70.84</v>
      </c>
      <c r="G21">
        <v>17.95</v>
      </c>
      <c r="H21">
        <v>0.19</v>
      </c>
      <c r="I21">
        <v>0</v>
      </c>
      <c r="J21">
        <v>12.18</v>
      </c>
      <c r="K21">
        <v>18.97</v>
      </c>
      <c r="L21">
        <v>23.53</v>
      </c>
      <c r="M21">
        <v>28.25</v>
      </c>
      <c r="N21">
        <v>35.200000000000003</v>
      </c>
      <c r="O21">
        <v>53.97</v>
      </c>
    </row>
    <row r="22" spans="1:15" x14ac:dyDescent="0.3">
      <c r="A22" t="s">
        <v>55</v>
      </c>
      <c r="B22">
        <v>4.8499999999999996</v>
      </c>
      <c r="C22">
        <v>7.51</v>
      </c>
      <c r="D22">
        <v>87.64</v>
      </c>
      <c r="E22">
        <v>22.42</v>
      </c>
      <c r="F22">
        <v>65.14</v>
      </c>
      <c r="G22">
        <v>0.08</v>
      </c>
      <c r="H22">
        <v>0</v>
      </c>
      <c r="I22">
        <v>0</v>
      </c>
      <c r="J22">
        <v>7.08</v>
      </c>
      <c r="K22">
        <v>14.84</v>
      </c>
      <c r="L22">
        <v>18.350000000000001</v>
      </c>
      <c r="M22">
        <v>21.21</v>
      </c>
      <c r="N22">
        <v>24.34</v>
      </c>
      <c r="O22">
        <v>36.24</v>
      </c>
    </row>
    <row r="23" spans="1:15" x14ac:dyDescent="0.3">
      <c r="A23" t="s">
        <v>56</v>
      </c>
      <c r="B23">
        <v>26.81</v>
      </c>
      <c r="C23">
        <v>33.119999999999997</v>
      </c>
      <c r="D23">
        <v>40.07</v>
      </c>
      <c r="E23">
        <v>40.07</v>
      </c>
      <c r="F23">
        <v>0</v>
      </c>
      <c r="G23">
        <v>0</v>
      </c>
      <c r="H23">
        <v>0</v>
      </c>
      <c r="I23">
        <v>0</v>
      </c>
      <c r="J23">
        <v>5.24</v>
      </c>
      <c r="K23">
        <v>5.76</v>
      </c>
      <c r="L23">
        <v>6.4</v>
      </c>
      <c r="M23">
        <v>7.38</v>
      </c>
      <c r="N23">
        <v>9.68</v>
      </c>
      <c r="O23">
        <v>16.899999999999999</v>
      </c>
    </row>
    <row r="24" spans="1:15" x14ac:dyDescent="0.3">
      <c r="A24" t="s">
        <v>61</v>
      </c>
      <c r="B24">
        <v>13.05</v>
      </c>
      <c r="C24">
        <v>17.010000000000002</v>
      </c>
      <c r="D24">
        <v>69.930000000000007</v>
      </c>
      <c r="E24">
        <v>69.930000000000007</v>
      </c>
      <c r="F24">
        <v>0</v>
      </c>
      <c r="G24">
        <v>0</v>
      </c>
      <c r="H24">
        <v>0</v>
      </c>
      <c r="I24">
        <v>0</v>
      </c>
      <c r="J24">
        <v>5.41</v>
      </c>
      <c r="K24">
        <v>6.14</v>
      </c>
      <c r="L24">
        <v>6.93</v>
      </c>
      <c r="M24">
        <v>8.02</v>
      </c>
      <c r="N24">
        <v>10.28</v>
      </c>
      <c r="O24">
        <v>15.49</v>
      </c>
    </row>
    <row r="25" spans="1:15" x14ac:dyDescent="0.3">
      <c r="A25" t="s">
        <v>57</v>
      </c>
      <c r="B25">
        <v>12.57</v>
      </c>
      <c r="C25">
        <v>4.82</v>
      </c>
      <c r="D25">
        <v>82.61</v>
      </c>
      <c r="E25">
        <v>9.9600000000000009</v>
      </c>
      <c r="F25">
        <v>22.78</v>
      </c>
      <c r="G25">
        <v>26.61</v>
      </c>
      <c r="H25">
        <v>13.75</v>
      </c>
      <c r="I25">
        <v>9.51</v>
      </c>
      <c r="J25">
        <v>8.93</v>
      </c>
      <c r="K25">
        <v>23.37</v>
      </c>
      <c r="L25">
        <v>34.24</v>
      </c>
      <c r="M25">
        <v>47.33</v>
      </c>
      <c r="N25">
        <v>68.239999999999995</v>
      </c>
      <c r="O25">
        <v>90.16</v>
      </c>
    </row>
    <row r="26" spans="1:15" x14ac:dyDescent="0.3">
      <c r="A26" t="s">
        <v>63</v>
      </c>
      <c r="B26">
        <v>39.619999999999997</v>
      </c>
      <c r="C26">
        <v>4.49</v>
      </c>
      <c r="D26">
        <v>55.89</v>
      </c>
      <c r="E26">
        <v>11.1</v>
      </c>
      <c r="F26">
        <v>42.44</v>
      </c>
      <c r="G26">
        <v>2.35</v>
      </c>
      <c r="H26">
        <v>0</v>
      </c>
      <c r="I26">
        <v>0</v>
      </c>
      <c r="J26">
        <v>7.5</v>
      </c>
      <c r="K26">
        <v>16.93</v>
      </c>
      <c r="L26">
        <v>22.49</v>
      </c>
      <c r="M26">
        <v>26.17</v>
      </c>
      <c r="N26">
        <v>29.71</v>
      </c>
      <c r="O26">
        <v>36.28</v>
      </c>
    </row>
    <row r="27" spans="1:15" x14ac:dyDescent="0.3">
      <c r="A27" t="s">
        <v>69</v>
      </c>
      <c r="B27">
        <v>88.16</v>
      </c>
      <c r="C27">
        <v>11.37</v>
      </c>
      <c r="D27">
        <v>0.47</v>
      </c>
      <c r="E27">
        <v>0.47</v>
      </c>
      <c r="F27">
        <v>0</v>
      </c>
      <c r="G27">
        <v>0</v>
      </c>
      <c r="H27">
        <v>0</v>
      </c>
      <c r="I27">
        <v>0</v>
      </c>
      <c r="J27">
        <v>5.08</v>
      </c>
      <c r="K27">
        <v>5.32</v>
      </c>
      <c r="L27">
        <v>5.64</v>
      </c>
      <c r="M27">
        <v>6.22</v>
      </c>
      <c r="N27">
        <v>6.94</v>
      </c>
      <c r="O27">
        <v>7.55</v>
      </c>
    </row>
    <row r="28" spans="1:15" x14ac:dyDescent="0.3">
      <c r="A28" t="s">
        <v>70</v>
      </c>
      <c r="B28">
        <v>19.920000000000002</v>
      </c>
      <c r="C28">
        <v>8.32</v>
      </c>
      <c r="D28">
        <v>71.75</v>
      </c>
      <c r="E28">
        <v>52.54</v>
      </c>
      <c r="F28">
        <v>19.12</v>
      </c>
      <c r="G28">
        <v>0.1</v>
      </c>
      <c r="H28">
        <v>0</v>
      </c>
      <c r="I28">
        <v>0</v>
      </c>
      <c r="J28">
        <v>6.41</v>
      </c>
      <c r="K28">
        <v>9.86</v>
      </c>
      <c r="L28">
        <v>12.56</v>
      </c>
      <c r="M28">
        <v>15.28</v>
      </c>
      <c r="N28">
        <v>19.420000000000002</v>
      </c>
      <c r="O28">
        <v>36.36</v>
      </c>
    </row>
    <row r="29" spans="1:15" x14ac:dyDescent="0.3">
      <c r="A29" t="s">
        <v>71</v>
      </c>
      <c r="B29">
        <v>26.65</v>
      </c>
      <c r="C29">
        <v>12.18</v>
      </c>
      <c r="D29">
        <v>61.16</v>
      </c>
      <c r="E29">
        <v>55.88</v>
      </c>
      <c r="F29">
        <v>5.28</v>
      </c>
      <c r="G29">
        <v>0</v>
      </c>
      <c r="H29">
        <v>0</v>
      </c>
      <c r="I29">
        <v>0</v>
      </c>
      <c r="J29">
        <v>5.77</v>
      </c>
      <c r="K29">
        <v>7.86</v>
      </c>
      <c r="L29">
        <v>10.52</v>
      </c>
      <c r="M29">
        <v>12.55</v>
      </c>
      <c r="N29">
        <v>16.309999999999999</v>
      </c>
      <c r="O29">
        <v>29.4</v>
      </c>
    </row>
    <row r="30" spans="1:15" x14ac:dyDescent="0.3">
      <c r="A30" t="s">
        <v>72</v>
      </c>
      <c r="B30">
        <v>2.4500000000000002</v>
      </c>
      <c r="C30">
        <v>4.05</v>
      </c>
      <c r="D30">
        <v>93.5</v>
      </c>
      <c r="E30">
        <v>12.44</v>
      </c>
      <c r="F30">
        <v>51.69</v>
      </c>
      <c r="G30">
        <v>29.02</v>
      </c>
      <c r="H30">
        <v>0.35</v>
      </c>
      <c r="I30">
        <v>0</v>
      </c>
      <c r="J30">
        <v>9.16</v>
      </c>
      <c r="K30">
        <v>20.45</v>
      </c>
      <c r="L30">
        <v>26.51</v>
      </c>
      <c r="M30">
        <v>31.37</v>
      </c>
      <c r="N30">
        <v>37.869999999999997</v>
      </c>
      <c r="O30">
        <v>54.13</v>
      </c>
    </row>
    <row r="31" spans="1:15" x14ac:dyDescent="0.3">
      <c r="A31" t="s">
        <v>73</v>
      </c>
      <c r="B31">
        <v>5.0599999999999996</v>
      </c>
      <c r="C31">
        <v>86.61</v>
      </c>
      <c r="D31">
        <v>8.34</v>
      </c>
      <c r="E31">
        <v>7.6</v>
      </c>
      <c r="F31">
        <v>0.74</v>
      </c>
      <c r="G31">
        <v>0</v>
      </c>
      <c r="H31">
        <v>0</v>
      </c>
      <c r="I31">
        <v>0</v>
      </c>
      <c r="J31">
        <v>5.13</v>
      </c>
      <c r="K31">
        <v>5.74</v>
      </c>
      <c r="L31">
        <v>7.08</v>
      </c>
      <c r="M31">
        <v>10.67</v>
      </c>
      <c r="N31">
        <v>17.170000000000002</v>
      </c>
      <c r="O31">
        <v>20.28</v>
      </c>
    </row>
    <row r="32" spans="1:15" x14ac:dyDescent="0.3">
      <c r="A32" t="s">
        <v>74</v>
      </c>
      <c r="B32">
        <v>1.75</v>
      </c>
      <c r="C32">
        <v>5.09</v>
      </c>
      <c r="D32">
        <v>93.16</v>
      </c>
      <c r="E32">
        <v>18.32</v>
      </c>
      <c r="F32">
        <v>66.38</v>
      </c>
      <c r="G32">
        <v>8.4600000000000009</v>
      </c>
      <c r="H32">
        <v>0</v>
      </c>
      <c r="I32">
        <v>0</v>
      </c>
      <c r="J32">
        <v>8</v>
      </c>
      <c r="K32">
        <v>16.600000000000001</v>
      </c>
      <c r="L32">
        <v>21.89</v>
      </c>
      <c r="M32">
        <v>26.15</v>
      </c>
      <c r="N32">
        <v>31.81</v>
      </c>
      <c r="O32">
        <v>46.36</v>
      </c>
    </row>
    <row r="33" spans="1:15" x14ac:dyDescent="0.3">
      <c r="A33" t="s">
        <v>75</v>
      </c>
      <c r="B33">
        <v>0.19</v>
      </c>
      <c r="C33">
        <v>1</v>
      </c>
      <c r="D33">
        <v>98.81</v>
      </c>
      <c r="E33">
        <v>31.47</v>
      </c>
      <c r="F33">
        <v>66.3</v>
      </c>
      <c r="G33">
        <v>1.04</v>
      </c>
      <c r="H33">
        <v>0</v>
      </c>
      <c r="I33">
        <v>0</v>
      </c>
      <c r="J33">
        <v>8.11</v>
      </c>
      <c r="K33">
        <v>13.34</v>
      </c>
      <c r="L33">
        <v>17.98</v>
      </c>
      <c r="M33">
        <v>22</v>
      </c>
      <c r="N33">
        <v>26.82</v>
      </c>
      <c r="O33">
        <v>38.450000000000003</v>
      </c>
    </row>
    <row r="34" spans="1:15" x14ac:dyDescent="0.3">
      <c r="A34" t="s">
        <v>76</v>
      </c>
      <c r="B34">
        <v>0.54</v>
      </c>
      <c r="C34">
        <v>7.77</v>
      </c>
      <c r="D34">
        <v>91.69</v>
      </c>
      <c r="E34">
        <v>89.53</v>
      </c>
      <c r="F34">
        <v>2.17</v>
      </c>
      <c r="G34">
        <v>0</v>
      </c>
      <c r="H34">
        <v>0</v>
      </c>
      <c r="I34">
        <v>0</v>
      </c>
      <c r="J34">
        <v>5.72</v>
      </c>
      <c r="K34">
        <v>7.16</v>
      </c>
      <c r="L34">
        <v>8.7799999999999994</v>
      </c>
      <c r="M34">
        <v>10.75</v>
      </c>
      <c r="N34">
        <v>13.53</v>
      </c>
      <c r="O34">
        <v>20.260000000000002</v>
      </c>
    </row>
    <row r="35" spans="1:15" x14ac:dyDescent="0.3">
      <c r="A35" t="s">
        <v>109</v>
      </c>
      <c r="B35">
        <v>0.01</v>
      </c>
      <c r="C35">
        <v>0.02</v>
      </c>
      <c r="D35">
        <v>99.97</v>
      </c>
      <c r="E35">
        <v>3.78</v>
      </c>
      <c r="F35">
        <v>83.85</v>
      </c>
      <c r="G35">
        <v>12.33</v>
      </c>
      <c r="H35">
        <v>0.01</v>
      </c>
      <c r="I35">
        <v>0</v>
      </c>
      <c r="J35">
        <v>15.68</v>
      </c>
      <c r="K35">
        <v>20.55</v>
      </c>
      <c r="L35">
        <v>23.67</v>
      </c>
      <c r="M35">
        <v>27.26</v>
      </c>
      <c r="N35">
        <v>32.67</v>
      </c>
      <c r="O35">
        <v>49.55</v>
      </c>
    </row>
    <row r="36" spans="1:15" x14ac:dyDescent="0.3">
      <c r="A36" t="s">
        <v>81</v>
      </c>
      <c r="B36">
        <v>2.0299999999999998</v>
      </c>
      <c r="C36">
        <v>13.31</v>
      </c>
      <c r="D36">
        <v>84.66</v>
      </c>
      <c r="E36">
        <v>81.37</v>
      </c>
      <c r="F36">
        <v>3.29</v>
      </c>
      <c r="G36">
        <v>0</v>
      </c>
      <c r="H36">
        <v>0</v>
      </c>
      <c r="I36">
        <v>0</v>
      </c>
      <c r="J36">
        <v>5.47</v>
      </c>
      <c r="K36">
        <v>6.72</v>
      </c>
      <c r="L36">
        <v>8.33</v>
      </c>
      <c r="M36">
        <v>10.65</v>
      </c>
      <c r="N36">
        <v>14.31</v>
      </c>
      <c r="O36">
        <v>24.92</v>
      </c>
    </row>
    <row r="37" spans="1:15" x14ac:dyDescent="0.3">
      <c r="A37" t="s">
        <v>82</v>
      </c>
      <c r="B37">
        <v>0.16</v>
      </c>
      <c r="C37">
        <v>0.09</v>
      </c>
      <c r="D37">
        <v>99.75</v>
      </c>
      <c r="E37">
        <v>9.66</v>
      </c>
      <c r="F37">
        <v>88.44</v>
      </c>
      <c r="G37">
        <v>1.65</v>
      </c>
      <c r="H37">
        <v>0</v>
      </c>
      <c r="I37">
        <v>0</v>
      </c>
      <c r="J37">
        <v>13.14</v>
      </c>
      <c r="K37">
        <v>17.510000000000002</v>
      </c>
      <c r="L37">
        <v>20.57</v>
      </c>
      <c r="M37">
        <v>23.12</v>
      </c>
      <c r="N37">
        <v>27.53</v>
      </c>
      <c r="O37">
        <v>42.61</v>
      </c>
    </row>
    <row r="38" spans="1:15" x14ac:dyDescent="0.3">
      <c r="A38" t="s">
        <v>83</v>
      </c>
      <c r="B38">
        <v>5.87</v>
      </c>
      <c r="C38">
        <v>26.94</v>
      </c>
      <c r="D38">
        <v>67.2</v>
      </c>
      <c r="E38">
        <v>66.66</v>
      </c>
      <c r="F38">
        <v>0.53</v>
      </c>
      <c r="G38">
        <v>0</v>
      </c>
      <c r="H38">
        <v>0</v>
      </c>
      <c r="I38">
        <v>0</v>
      </c>
      <c r="J38">
        <v>5.35</v>
      </c>
      <c r="K38">
        <v>6.22</v>
      </c>
      <c r="L38">
        <v>7.33</v>
      </c>
      <c r="M38">
        <v>8.8800000000000008</v>
      </c>
      <c r="N38">
        <v>12.02</v>
      </c>
      <c r="O38">
        <v>23.44</v>
      </c>
    </row>
    <row r="39" spans="1:15" x14ac:dyDescent="0.3">
      <c r="A39" t="s">
        <v>84</v>
      </c>
      <c r="B39">
        <v>1.29</v>
      </c>
      <c r="C39">
        <v>8.25</v>
      </c>
      <c r="D39">
        <v>90.47</v>
      </c>
      <c r="E39">
        <v>41.19</v>
      </c>
      <c r="F39">
        <v>48.67</v>
      </c>
      <c r="G39">
        <v>0.6</v>
      </c>
      <c r="H39">
        <v>0</v>
      </c>
      <c r="I39">
        <v>0</v>
      </c>
      <c r="J39">
        <v>6.83</v>
      </c>
      <c r="K39">
        <v>11.58</v>
      </c>
      <c r="L39">
        <v>15.83</v>
      </c>
      <c r="M39">
        <v>20.100000000000001</v>
      </c>
      <c r="N39">
        <v>25.38</v>
      </c>
      <c r="O39">
        <v>41.28</v>
      </c>
    </row>
    <row r="40" spans="1:15" x14ac:dyDescent="0.3">
      <c r="A40" t="s">
        <v>88</v>
      </c>
      <c r="B40">
        <v>0.78</v>
      </c>
      <c r="C40">
        <v>0.54</v>
      </c>
      <c r="D40">
        <v>98.68</v>
      </c>
      <c r="E40">
        <v>3.37</v>
      </c>
      <c r="F40">
        <v>10.61</v>
      </c>
      <c r="G40">
        <v>11.59</v>
      </c>
      <c r="H40">
        <v>17.579999999999998</v>
      </c>
      <c r="I40">
        <v>55.53</v>
      </c>
      <c r="J40">
        <v>17.739999999999998</v>
      </c>
      <c r="K40">
        <v>43.76</v>
      </c>
      <c r="L40">
        <v>63.78</v>
      </c>
      <c r="M40">
        <v>75.760000000000005</v>
      </c>
      <c r="N40">
        <v>87.11</v>
      </c>
      <c r="O40">
        <v>105.22</v>
      </c>
    </row>
    <row r="41" spans="1:15" x14ac:dyDescent="0.3">
      <c r="A41" t="s">
        <v>89</v>
      </c>
      <c r="B41">
        <v>31.03</v>
      </c>
      <c r="C41">
        <v>6.69</v>
      </c>
      <c r="D41">
        <v>62.28</v>
      </c>
      <c r="E41">
        <v>41.55</v>
      </c>
      <c r="F41">
        <v>20.73</v>
      </c>
      <c r="G41">
        <v>0</v>
      </c>
      <c r="H41">
        <v>0</v>
      </c>
      <c r="I41">
        <v>0</v>
      </c>
      <c r="J41">
        <v>6.47</v>
      </c>
      <c r="K41">
        <v>9.83</v>
      </c>
      <c r="L41">
        <v>12.81</v>
      </c>
      <c r="M41">
        <v>16.16</v>
      </c>
      <c r="N41">
        <v>19.63</v>
      </c>
      <c r="O41">
        <v>27.5</v>
      </c>
    </row>
    <row r="42" spans="1:15" x14ac:dyDescent="0.3">
      <c r="A42" t="s">
        <v>90</v>
      </c>
      <c r="B42">
        <v>2.56</v>
      </c>
      <c r="C42">
        <v>1.42</v>
      </c>
      <c r="D42">
        <v>96.03</v>
      </c>
      <c r="E42">
        <v>6.94</v>
      </c>
      <c r="F42">
        <v>74.290000000000006</v>
      </c>
      <c r="G42">
        <v>14.8</v>
      </c>
      <c r="H42">
        <v>0</v>
      </c>
      <c r="I42">
        <v>0</v>
      </c>
      <c r="J42">
        <v>12.92</v>
      </c>
      <c r="K42">
        <v>22.17</v>
      </c>
      <c r="L42">
        <v>25.95</v>
      </c>
      <c r="M42">
        <v>28.53</v>
      </c>
      <c r="N42">
        <v>31.92</v>
      </c>
      <c r="O42">
        <v>42.05</v>
      </c>
    </row>
    <row r="43" spans="1:15" x14ac:dyDescent="0.3">
      <c r="A43" t="s">
        <v>91</v>
      </c>
      <c r="B43">
        <v>3.43</v>
      </c>
      <c r="C43">
        <v>1.6</v>
      </c>
      <c r="D43">
        <v>94.97</v>
      </c>
      <c r="E43">
        <v>19.89</v>
      </c>
      <c r="F43">
        <v>74.930000000000007</v>
      </c>
      <c r="G43">
        <v>0.16</v>
      </c>
      <c r="H43">
        <v>0</v>
      </c>
      <c r="I43">
        <v>0</v>
      </c>
      <c r="J43">
        <v>8.51</v>
      </c>
      <c r="K43">
        <v>15.91</v>
      </c>
      <c r="L43">
        <v>19.36</v>
      </c>
      <c r="M43">
        <v>22.03</v>
      </c>
      <c r="N43">
        <v>25.57</v>
      </c>
      <c r="O43">
        <v>34.630000000000003</v>
      </c>
    </row>
    <row r="44" spans="1:15" x14ac:dyDescent="0.3">
      <c r="A44" t="s">
        <v>92</v>
      </c>
      <c r="B44">
        <v>3.78</v>
      </c>
      <c r="C44">
        <v>1.55</v>
      </c>
      <c r="D44">
        <v>94.67</v>
      </c>
      <c r="E44">
        <v>6.49</v>
      </c>
      <c r="F44">
        <v>70.42</v>
      </c>
      <c r="G44">
        <v>17.760000000000002</v>
      </c>
      <c r="H44">
        <v>0</v>
      </c>
      <c r="I44">
        <v>0</v>
      </c>
      <c r="J44">
        <v>12.95</v>
      </c>
      <c r="K44">
        <v>22.39</v>
      </c>
      <c r="L44">
        <v>26.15</v>
      </c>
      <c r="M44">
        <v>28.91</v>
      </c>
      <c r="N44">
        <v>33.1</v>
      </c>
      <c r="O44">
        <v>43.03</v>
      </c>
    </row>
    <row r="45" spans="1:15" x14ac:dyDescent="0.3">
      <c r="A45" t="s">
        <v>93</v>
      </c>
      <c r="B45">
        <v>4.3600000000000003</v>
      </c>
      <c r="C45">
        <v>1.88</v>
      </c>
      <c r="D45">
        <v>93.76</v>
      </c>
      <c r="E45">
        <v>8.56</v>
      </c>
      <c r="F45">
        <v>67.650000000000006</v>
      </c>
      <c r="G45">
        <v>17.55</v>
      </c>
      <c r="H45">
        <v>0</v>
      </c>
      <c r="I45">
        <v>0</v>
      </c>
      <c r="J45">
        <v>11.72</v>
      </c>
      <c r="K45">
        <v>21.4</v>
      </c>
      <c r="L45">
        <v>25.96</v>
      </c>
      <c r="M45">
        <v>28.96</v>
      </c>
      <c r="N45">
        <v>32.5</v>
      </c>
      <c r="O45">
        <v>37.67</v>
      </c>
    </row>
    <row r="46" spans="1:15" x14ac:dyDescent="0.3">
      <c r="A46" t="s">
        <v>94</v>
      </c>
      <c r="B46">
        <v>14.39</v>
      </c>
      <c r="C46">
        <v>17.45</v>
      </c>
      <c r="D46">
        <v>68.16</v>
      </c>
      <c r="E46">
        <v>52.2</v>
      </c>
      <c r="F46">
        <v>15.96</v>
      </c>
      <c r="G46">
        <v>0</v>
      </c>
      <c r="H46">
        <v>0</v>
      </c>
      <c r="I46">
        <v>0</v>
      </c>
      <c r="J46">
        <v>5.86</v>
      </c>
      <c r="K46">
        <v>8.65</v>
      </c>
      <c r="L46">
        <v>11.76</v>
      </c>
      <c r="M46">
        <v>14.7</v>
      </c>
      <c r="N46">
        <v>19.239999999999998</v>
      </c>
      <c r="O46">
        <v>29.34</v>
      </c>
    </row>
    <row r="47" spans="1:15" x14ac:dyDescent="0.3">
      <c r="A47" t="s">
        <v>110</v>
      </c>
      <c r="B47">
        <v>0.88</v>
      </c>
      <c r="C47">
        <v>0.77</v>
      </c>
      <c r="D47">
        <v>98.35</v>
      </c>
      <c r="E47">
        <v>4.7300000000000004</v>
      </c>
      <c r="F47">
        <v>40.229999999999997</v>
      </c>
      <c r="G47">
        <v>53.38</v>
      </c>
      <c r="H47">
        <v>0</v>
      </c>
      <c r="I47">
        <v>0</v>
      </c>
      <c r="J47">
        <v>15.34</v>
      </c>
      <c r="K47">
        <v>27.01</v>
      </c>
      <c r="L47">
        <v>30.47</v>
      </c>
      <c r="M47">
        <v>32.799999999999997</v>
      </c>
      <c r="N47">
        <v>36.17</v>
      </c>
      <c r="O47">
        <v>44.92</v>
      </c>
    </row>
    <row r="48" spans="1:15" x14ac:dyDescent="0.3">
      <c r="A48" t="s">
        <v>111</v>
      </c>
      <c r="B48">
        <v>0.4</v>
      </c>
      <c r="C48">
        <v>0.68</v>
      </c>
      <c r="D48">
        <v>98.93</v>
      </c>
      <c r="E48">
        <v>10.039999999999999</v>
      </c>
      <c r="F48">
        <v>61.43</v>
      </c>
      <c r="G48">
        <v>27.46</v>
      </c>
      <c r="H48">
        <v>0.01</v>
      </c>
      <c r="I48">
        <v>0</v>
      </c>
      <c r="J48">
        <v>11.57</v>
      </c>
      <c r="K48">
        <v>20.67</v>
      </c>
      <c r="L48">
        <v>25.79</v>
      </c>
      <c r="M48">
        <v>30.62</v>
      </c>
      <c r="N48">
        <v>35.9</v>
      </c>
      <c r="O48">
        <v>46.72</v>
      </c>
    </row>
    <row r="49" spans="1:15" x14ac:dyDescent="0.3">
      <c r="A49" t="s">
        <v>112</v>
      </c>
      <c r="B49">
        <v>79.790000000000006</v>
      </c>
      <c r="C49">
        <v>17.96</v>
      </c>
      <c r="D49">
        <v>2.25</v>
      </c>
      <c r="E49">
        <v>2.25</v>
      </c>
      <c r="F49">
        <v>0</v>
      </c>
      <c r="G49">
        <v>0</v>
      </c>
      <c r="H49">
        <v>0</v>
      </c>
      <c r="I49">
        <v>0</v>
      </c>
      <c r="J49">
        <v>5.09</v>
      </c>
      <c r="K49">
        <v>5.46</v>
      </c>
      <c r="L49">
        <v>6.01</v>
      </c>
      <c r="M49">
        <v>6.93</v>
      </c>
      <c r="N49">
        <v>9.16</v>
      </c>
      <c r="O49">
        <v>17.02</v>
      </c>
    </row>
    <row r="50" spans="1:15" x14ac:dyDescent="0.3">
      <c r="A50" t="s">
        <v>113</v>
      </c>
      <c r="B50">
        <v>5.23</v>
      </c>
      <c r="C50">
        <v>36.340000000000003</v>
      </c>
      <c r="D50">
        <v>58.43</v>
      </c>
      <c r="E50">
        <v>58.43</v>
      </c>
      <c r="F50">
        <v>0</v>
      </c>
      <c r="G50">
        <v>0</v>
      </c>
      <c r="H50">
        <v>0</v>
      </c>
      <c r="I50">
        <v>0</v>
      </c>
      <c r="J50">
        <v>5.2</v>
      </c>
      <c r="K50">
        <v>5.75</v>
      </c>
      <c r="L50">
        <v>6.59</v>
      </c>
      <c r="M50">
        <v>7.87</v>
      </c>
      <c r="N50">
        <v>10.15</v>
      </c>
      <c r="O50">
        <v>14.63</v>
      </c>
    </row>
    <row r="51" spans="1:15" x14ac:dyDescent="0.3">
      <c r="A51" t="s">
        <v>114</v>
      </c>
      <c r="B51">
        <v>7.92</v>
      </c>
      <c r="C51">
        <v>63.09</v>
      </c>
      <c r="D51">
        <v>28.99</v>
      </c>
      <c r="E51">
        <v>28.99</v>
      </c>
      <c r="F51">
        <v>0</v>
      </c>
      <c r="G51">
        <v>0</v>
      </c>
      <c r="H51">
        <v>0</v>
      </c>
      <c r="I51">
        <v>0</v>
      </c>
      <c r="J51">
        <v>5.1100000000000003</v>
      </c>
      <c r="K51">
        <v>5.38</v>
      </c>
      <c r="L51">
        <v>5.78</v>
      </c>
      <c r="M51">
        <v>6.46</v>
      </c>
      <c r="N51">
        <v>8.19</v>
      </c>
      <c r="O51">
        <v>12.76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4"/>
  <sheetViews>
    <sheetView workbookViewId="0">
      <selection activeCell="B1" sqref="B1:P34"/>
    </sheetView>
  </sheetViews>
  <sheetFormatPr defaultRowHeight="14.4" x14ac:dyDescent="0.3"/>
  <sheetData>
    <row r="1" spans="1:32" x14ac:dyDescent="0.3">
      <c r="A1" t="s">
        <v>80</v>
      </c>
      <c r="B1" t="s">
        <v>0</v>
      </c>
      <c r="C1" t="s">
        <v>3</v>
      </c>
      <c r="D1" t="s">
        <v>2</v>
      </c>
      <c r="E1" t="s">
        <v>1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</v>
      </c>
      <c r="L1" t="s">
        <v>67</v>
      </c>
      <c r="M1" t="s">
        <v>5</v>
      </c>
      <c r="N1" t="s">
        <v>68</v>
      </c>
      <c r="O1" t="s">
        <v>6</v>
      </c>
      <c r="P1" t="s">
        <v>7</v>
      </c>
      <c r="Q1" t="s">
        <v>79</v>
      </c>
      <c r="R1" t="s">
        <v>0</v>
      </c>
      <c r="S1" t="s">
        <v>3</v>
      </c>
      <c r="T1" t="s">
        <v>2</v>
      </c>
      <c r="U1" t="s">
        <v>1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</v>
      </c>
      <c r="AB1" t="s">
        <v>67</v>
      </c>
      <c r="AC1" t="s">
        <v>5</v>
      </c>
      <c r="AD1" t="s">
        <v>68</v>
      </c>
      <c r="AE1" t="s">
        <v>6</v>
      </c>
      <c r="AF1" t="s">
        <v>7</v>
      </c>
    </row>
    <row r="2" spans="1:32" x14ac:dyDescent="0.3">
      <c r="B2" t="s">
        <v>8</v>
      </c>
      <c r="C2">
        <v>0.03</v>
      </c>
      <c r="D2">
        <v>0.04</v>
      </c>
      <c r="E2">
        <v>99.93</v>
      </c>
      <c r="F2">
        <v>0.09</v>
      </c>
      <c r="G2">
        <v>77.8</v>
      </c>
      <c r="H2">
        <v>22.04</v>
      </c>
      <c r="I2">
        <v>0</v>
      </c>
      <c r="J2">
        <v>0</v>
      </c>
      <c r="K2">
        <v>23.84</v>
      </c>
      <c r="L2">
        <v>26.67</v>
      </c>
      <c r="M2">
        <v>28.22</v>
      </c>
      <c r="N2">
        <v>29.73</v>
      </c>
      <c r="O2">
        <v>31.7</v>
      </c>
      <c r="P2">
        <v>37.32</v>
      </c>
      <c r="R2" t="s">
        <v>8</v>
      </c>
      <c r="S2">
        <v>0.3</v>
      </c>
      <c r="T2">
        <v>7.0000000000000007E-2</v>
      </c>
      <c r="U2">
        <v>99.62</v>
      </c>
      <c r="V2">
        <v>0.25</v>
      </c>
      <c r="W2">
        <v>84.82</v>
      </c>
      <c r="X2">
        <v>14.56</v>
      </c>
      <c r="Y2">
        <v>0</v>
      </c>
      <c r="Z2">
        <v>0</v>
      </c>
      <c r="AA2">
        <v>22.31</v>
      </c>
      <c r="AB2">
        <v>25.81</v>
      </c>
      <c r="AC2">
        <v>27.26</v>
      </c>
      <c r="AD2">
        <v>28.87</v>
      </c>
      <c r="AE2">
        <v>31.07</v>
      </c>
      <c r="AF2">
        <v>37.32</v>
      </c>
    </row>
    <row r="3" spans="1:32" x14ac:dyDescent="0.3">
      <c r="B3" t="s">
        <v>9</v>
      </c>
      <c r="C3">
        <v>0.18</v>
      </c>
      <c r="D3">
        <v>0.04</v>
      </c>
      <c r="E3">
        <v>99.77</v>
      </c>
      <c r="F3">
        <v>11.34</v>
      </c>
      <c r="G3">
        <v>88.43</v>
      </c>
      <c r="H3">
        <v>0</v>
      </c>
      <c r="I3">
        <v>0</v>
      </c>
      <c r="J3">
        <v>0</v>
      </c>
      <c r="K3">
        <v>12.77</v>
      </c>
      <c r="L3">
        <v>17.18</v>
      </c>
      <c r="M3">
        <v>19.170000000000002</v>
      </c>
      <c r="N3">
        <v>20.97</v>
      </c>
      <c r="O3">
        <v>22.84</v>
      </c>
      <c r="P3">
        <v>28.63</v>
      </c>
      <c r="R3" t="s">
        <v>9</v>
      </c>
      <c r="S3">
        <v>0.38</v>
      </c>
      <c r="T3">
        <v>0.08</v>
      </c>
      <c r="U3">
        <v>99.54</v>
      </c>
      <c r="V3">
        <v>15.16</v>
      </c>
      <c r="W3">
        <v>84.38</v>
      </c>
      <c r="X3">
        <v>0</v>
      </c>
      <c r="Y3">
        <v>0</v>
      </c>
      <c r="Z3">
        <v>0</v>
      </c>
      <c r="AA3">
        <v>11.57</v>
      </c>
      <c r="AB3">
        <v>16.18</v>
      </c>
      <c r="AC3">
        <v>18.2</v>
      </c>
      <c r="AD3">
        <v>20.39</v>
      </c>
      <c r="AE3">
        <v>22.19</v>
      </c>
      <c r="AF3">
        <v>28.63</v>
      </c>
    </row>
    <row r="4" spans="1:32" x14ac:dyDescent="0.3">
      <c r="B4" t="s">
        <v>10</v>
      </c>
      <c r="C4">
        <v>0</v>
      </c>
      <c r="D4">
        <v>3.73</v>
      </c>
      <c r="E4">
        <v>96.27</v>
      </c>
      <c r="F4">
        <v>96.27</v>
      </c>
      <c r="G4">
        <v>0</v>
      </c>
      <c r="H4">
        <v>0</v>
      </c>
      <c r="I4">
        <v>0</v>
      </c>
      <c r="J4">
        <v>0</v>
      </c>
      <c r="K4">
        <v>5.99</v>
      </c>
      <c r="L4">
        <v>7.32</v>
      </c>
      <c r="M4">
        <v>8.41</v>
      </c>
      <c r="N4">
        <v>10.11</v>
      </c>
      <c r="O4">
        <v>12.14</v>
      </c>
      <c r="P4">
        <v>14.04</v>
      </c>
      <c r="R4" t="s">
        <v>10</v>
      </c>
      <c r="S4">
        <v>5.48</v>
      </c>
      <c r="T4">
        <v>12.77</v>
      </c>
      <c r="U4">
        <v>81.75</v>
      </c>
      <c r="V4">
        <v>81.75</v>
      </c>
      <c r="W4">
        <v>0</v>
      </c>
      <c r="X4">
        <v>0</v>
      </c>
      <c r="Y4">
        <v>0</v>
      </c>
      <c r="Z4">
        <v>0</v>
      </c>
      <c r="AA4">
        <v>5.58</v>
      </c>
      <c r="AB4">
        <v>6.55</v>
      </c>
      <c r="AC4">
        <v>7.56</v>
      </c>
      <c r="AD4">
        <v>8.99</v>
      </c>
      <c r="AE4">
        <v>11.29</v>
      </c>
      <c r="AF4">
        <v>14.04</v>
      </c>
    </row>
    <row r="5" spans="1:32" x14ac:dyDescent="0.3">
      <c r="B5" t="s">
        <v>11</v>
      </c>
      <c r="C5">
        <v>22.07</v>
      </c>
      <c r="D5">
        <v>69.41</v>
      </c>
      <c r="E5">
        <v>8.52</v>
      </c>
      <c r="F5">
        <v>8.52</v>
      </c>
      <c r="G5">
        <v>0</v>
      </c>
      <c r="H5">
        <v>0</v>
      </c>
      <c r="I5">
        <v>0</v>
      </c>
      <c r="J5">
        <v>0</v>
      </c>
      <c r="K5">
        <v>5.28</v>
      </c>
      <c r="L5">
        <v>6.12</v>
      </c>
      <c r="M5">
        <v>6.96</v>
      </c>
      <c r="N5">
        <v>7.8</v>
      </c>
      <c r="O5">
        <v>8.9</v>
      </c>
      <c r="P5">
        <v>13.1</v>
      </c>
      <c r="R5" t="s">
        <v>11</v>
      </c>
      <c r="S5">
        <v>43.86</v>
      </c>
      <c r="T5">
        <v>50.75</v>
      </c>
      <c r="U5">
        <v>5.39</v>
      </c>
      <c r="V5">
        <v>5.39</v>
      </c>
      <c r="W5">
        <v>0</v>
      </c>
      <c r="X5">
        <v>0</v>
      </c>
      <c r="Y5">
        <v>0</v>
      </c>
      <c r="Z5">
        <v>0</v>
      </c>
      <c r="AA5">
        <v>5.24</v>
      </c>
      <c r="AB5">
        <v>5.87</v>
      </c>
      <c r="AC5">
        <v>6.54</v>
      </c>
      <c r="AD5">
        <v>7.36</v>
      </c>
      <c r="AE5">
        <v>8.49</v>
      </c>
      <c r="AF5">
        <v>13.38</v>
      </c>
    </row>
    <row r="6" spans="1:32" x14ac:dyDescent="0.3">
      <c r="B6" t="s">
        <v>12</v>
      </c>
      <c r="C6">
        <v>2.1800000000000002</v>
      </c>
      <c r="D6">
        <v>3.83</v>
      </c>
      <c r="E6">
        <v>93.99</v>
      </c>
      <c r="F6">
        <v>93.99</v>
      </c>
      <c r="G6">
        <v>0</v>
      </c>
      <c r="H6">
        <v>0</v>
      </c>
      <c r="I6">
        <v>0</v>
      </c>
      <c r="J6">
        <v>0</v>
      </c>
      <c r="K6">
        <v>6.13</v>
      </c>
      <c r="L6">
        <v>7.21</v>
      </c>
      <c r="M6">
        <v>7.8</v>
      </c>
      <c r="N6">
        <v>8.33</v>
      </c>
      <c r="O6">
        <v>9.08</v>
      </c>
      <c r="P6">
        <v>12.47</v>
      </c>
      <c r="R6" t="s">
        <v>12</v>
      </c>
      <c r="S6">
        <v>7.8</v>
      </c>
      <c r="T6">
        <v>7.2</v>
      </c>
      <c r="U6">
        <v>85</v>
      </c>
      <c r="V6">
        <v>85</v>
      </c>
      <c r="W6">
        <v>0</v>
      </c>
      <c r="X6">
        <v>0</v>
      </c>
      <c r="Y6">
        <v>0</v>
      </c>
      <c r="Z6">
        <v>0</v>
      </c>
      <c r="AA6">
        <v>5.62</v>
      </c>
      <c r="AB6">
        <v>6.47</v>
      </c>
      <c r="AC6">
        <v>7.1</v>
      </c>
      <c r="AD6">
        <v>7.7</v>
      </c>
      <c r="AE6">
        <v>8.5399999999999991</v>
      </c>
      <c r="AF6">
        <v>12.25</v>
      </c>
    </row>
    <row r="7" spans="1:32" x14ac:dyDescent="0.3">
      <c r="B7" t="s">
        <v>13</v>
      </c>
      <c r="C7">
        <v>0</v>
      </c>
      <c r="D7">
        <v>0.02</v>
      </c>
      <c r="E7">
        <v>99.98</v>
      </c>
      <c r="F7">
        <v>0.19</v>
      </c>
      <c r="G7">
        <v>88.13</v>
      </c>
      <c r="H7">
        <v>11.66</v>
      </c>
      <c r="I7">
        <v>0</v>
      </c>
      <c r="J7">
        <v>0</v>
      </c>
      <c r="K7">
        <v>22.6</v>
      </c>
      <c r="L7">
        <v>25.87</v>
      </c>
      <c r="M7">
        <v>27.45</v>
      </c>
      <c r="N7">
        <v>28.78</v>
      </c>
      <c r="O7">
        <v>31.8</v>
      </c>
      <c r="P7">
        <v>41.73</v>
      </c>
      <c r="R7" t="s">
        <v>13</v>
      </c>
      <c r="S7">
        <v>0.23</v>
      </c>
      <c r="T7">
        <v>0.1</v>
      </c>
      <c r="U7">
        <v>99.67</v>
      </c>
      <c r="V7">
        <v>0.87</v>
      </c>
      <c r="W7">
        <v>92.86</v>
      </c>
      <c r="X7">
        <v>5.94</v>
      </c>
      <c r="Y7">
        <v>0</v>
      </c>
      <c r="Z7">
        <v>0</v>
      </c>
      <c r="AA7">
        <v>20.52</v>
      </c>
      <c r="AB7">
        <v>24.19</v>
      </c>
      <c r="AC7">
        <v>26.26</v>
      </c>
      <c r="AD7">
        <v>27.74</v>
      </c>
      <c r="AE7">
        <v>30.32</v>
      </c>
      <c r="AF7">
        <v>40.53</v>
      </c>
    </row>
    <row r="8" spans="1:32" x14ac:dyDescent="0.3">
      <c r="B8" t="s">
        <v>14</v>
      </c>
      <c r="C8">
        <v>0.12</v>
      </c>
      <c r="D8">
        <v>0.19</v>
      </c>
      <c r="E8">
        <v>99.68</v>
      </c>
      <c r="F8">
        <v>0.52</v>
      </c>
      <c r="G8">
        <v>28.25</v>
      </c>
      <c r="H8">
        <v>66.81</v>
      </c>
      <c r="I8">
        <v>4.0999999999999996</v>
      </c>
      <c r="J8">
        <v>0</v>
      </c>
      <c r="K8">
        <v>23.49</v>
      </c>
      <c r="L8">
        <v>29.27</v>
      </c>
      <c r="M8">
        <v>34.369999999999997</v>
      </c>
      <c r="N8">
        <v>39.659999999999997</v>
      </c>
      <c r="O8">
        <v>44.61</v>
      </c>
      <c r="P8">
        <v>50.19</v>
      </c>
      <c r="R8" t="s">
        <v>14</v>
      </c>
      <c r="S8">
        <v>0.92</v>
      </c>
      <c r="T8">
        <v>0.4</v>
      </c>
      <c r="U8">
        <v>98.68</v>
      </c>
      <c r="V8">
        <v>2.2000000000000002</v>
      </c>
      <c r="W8">
        <v>44.11</v>
      </c>
      <c r="X8">
        <v>50.88</v>
      </c>
      <c r="Y8">
        <v>1.48</v>
      </c>
      <c r="Z8">
        <v>0</v>
      </c>
      <c r="AA8">
        <v>18.91</v>
      </c>
      <c r="AB8">
        <v>26.19</v>
      </c>
      <c r="AC8">
        <v>30.62</v>
      </c>
      <c r="AD8">
        <v>36.25</v>
      </c>
      <c r="AE8">
        <v>42.57</v>
      </c>
      <c r="AF8">
        <v>50.19</v>
      </c>
    </row>
    <row r="9" spans="1:32" x14ac:dyDescent="0.3">
      <c r="B9" t="s">
        <v>15</v>
      </c>
      <c r="C9">
        <v>0.21</v>
      </c>
      <c r="D9">
        <v>0.5</v>
      </c>
      <c r="E9">
        <v>99.29</v>
      </c>
      <c r="F9">
        <v>2.79</v>
      </c>
      <c r="G9">
        <v>45.93</v>
      </c>
      <c r="H9">
        <v>50.57</v>
      </c>
      <c r="I9">
        <v>0</v>
      </c>
      <c r="J9">
        <v>0</v>
      </c>
      <c r="K9">
        <v>18.079999999999998</v>
      </c>
      <c r="L9">
        <v>26.54</v>
      </c>
      <c r="M9">
        <v>30.13</v>
      </c>
      <c r="N9">
        <v>32.520000000000003</v>
      </c>
      <c r="O9">
        <v>35.35</v>
      </c>
      <c r="P9">
        <v>43.13</v>
      </c>
      <c r="R9" t="s">
        <v>15</v>
      </c>
      <c r="S9">
        <v>1.83</v>
      </c>
      <c r="T9">
        <v>1.22</v>
      </c>
      <c r="U9">
        <v>96.95</v>
      </c>
      <c r="V9">
        <v>5.81</v>
      </c>
      <c r="W9">
        <v>53.63</v>
      </c>
      <c r="X9">
        <v>37.51</v>
      </c>
      <c r="Y9">
        <v>0</v>
      </c>
      <c r="Z9">
        <v>0</v>
      </c>
      <c r="AA9">
        <v>13.79</v>
      </c>
      <c r="AB9">
        <v>23.99</v>
      </c>
      <c r="AC9">
        <v>28.46</v>
      </c>
      <c r="AD9">
        <v>31.51</v>
      </c>
      <c r="AE9">
        <v>34.53</v>
      </c>
      <c r="AF9">
        <v>43.13</v>
      </c>
    </row>
    <row r="10" spans="1:32" x14ac:dyDescent="0.3">
      <c r="B10" t="s">
        <v>16</v>
      </c>
      <c r="C10">
        <v>0.51</v>
      </c>
      <c r="D10">
        <v>0.78</v>
      </c>
      <c r="E10">
        <v>98.71</v>
      </c>
      <c r="F10">
        <v>3.81</v>
      </c>
      <c r="G10">
        <v>33.9</v>
      </c>
      <c r="H10">
        <v>61</v>
      </c>
      <c r="I10">
        <v>0</v>
      </c>
      <c r="J10">
        <v>0</v>
      </c>
      <c r="K10">
        <v>17.399999999999999</v>
      </c>
      <c r="L10">
        <v>28.39</v>
      </c>
      <c r="M10">
        <v>31.07</v>
      </c>
      <c r="N10">
        <v>32.86</v>
      </c>
      <c r="O10">
        <v>35.56</v>
      </c>
      <c r="P10">
        <v>44.89</v>
      </c>
      <c r="R10" t="s">
        <v>16</v>
      </c>
      <c r="S10">
        <v>3.38</v>
      </c>
      <c r="T10">
        <v>1.87</v>
      </c>
      <c r="U10">
        <v>94.75</v>
      </c>
      <c r="V10">
        <v>5.94</v>
      </c>
      <c r="W10">
        <v>43.7</v>
      </c>
      <c r="X10">
        <v>45.11</v>
      </c>
      <c r="Y10">
        <v>0</v>
      </c>
      <c r="Z10">
        <v>0</v>
      </c>
      <c r="AA10">
        <v>12.99</v>
      </c>
      <c r="AB10">
        <v>26.52</v>
      </c>
      <c r="AC10">
        <v>29.65</v>
      </c>
      <c r="AD10">
        <v>31.83</v>
      </c>
      <c r="AE10">
        <v>34.5</v>
      </c>
      <c r="AF10">
        <v>44.89</v>
      </c>
    </row>
    <row r="11" spans="1:32" x14ac:dyDescent="0.3">
      <c r="B11" t="s">
        <v>17</v>
      </c>
      <c r="C11">
        <v>0.22</v>
      </c>
      <c r="D11">
        <v>0.55000000000000004</v>
      </c>
      <c r="E11">
        <v>99.23</v>
      </c>
      <c r="F11">
        <v>2.2599999999999998</v>
      </c>
      <c r="G11">
        <v>12.73</v>
      </c>
      <c r="H11">
        <v>42.39</v>
      </c>
      <c r="I11">
        <v>37.630000000000003</v>
      </c>
      <c r="J11">
        <v>4.22</v>
      </c>
      <c r="K11">
        <v>20.329999999999998</v>
      </c>
      <c r="L11">
        <v>35.159999999999997</v>
      </c>
      <c r="M11">
        <v>42.94</v>
      </c>
      <c r="N11">
        <v>49.61</v>
      </c>
      <c r="O11">
        <v>59.2</v>
      </c>
      <c r="P11">
        <v>78.150000000000006</v>
      </c>
      <c r="R11" t="s">
        <v>17</v>
      </c>
      <c r="S11">
        <v>1.36</v>
      </c>
      <c r="T11">
        <v>1.36</v>
      </c>
      <c r="U11">
        <v>97.28</v>
      </c>
      <c r="V11">
        <v>4.6500000000000004</v>
      </c>
      <c r="W11">
        <v>18.03</v>
      </c>
      <c r="X11">
        <v>43.92</v>
      </c>
      <c r="Y11">
        <v>28.16</v>
      </c>
      <c r="Z11">
        <v>2.52</v>
      </c>
      <c r="AA11">
        <v>15.38</v>
      </c>
      <c r="AB11">
        <v>30.94</v>
      </c>
      <c r="AC11">
        <v>39.47</v>
      </c>
      <c r="AD11">
        <v>46.99</v>
      </c>
      <c r="AE11">
        <v>56.81</v>
      </c>
      <c r="AF11">
        <v>78.150000000000006</v>
      </c>
    </row>
    <row r="12" spans="1:32" x14ac:dyDescent="0.3">
      <c r="B12" t="s">
        <v>18</v>
      </c>
      <c r="C12">
        <v>0.1</v>
      </c>
      <c r="D12">
        <v>0.86</v>
      </c>
      <c r="E12">
        <v>99.04</v>
      </c>
      <c r="F12">
        <v>6.17</v>
      </c>
      <c r="G12">
        <v>39.659999999999997</v>
      </c>
      <c r="H12">
        <v>51</v>
      </c>
      <c r="I12">
        <v>2.2200000000000002</v>
      </c>
      <c r="J12">
        <v>0</v>
      </c>
      <c r="K12">
        <v>13.66</v>
      </c>
      <c r="L12">
        <v>25.53</v>
      </c>
      <c r="M12">
        <v>30.77</v>
      </c>
      <c r="N12">
        <v>35.53</v>
      </c>
      <c r="O12">
        <v>42.67</v>
      </c>
      <c r="P12">
        <v>55.52</v>
      </c>
      <c r="R12" t="s">
        <v>18</v>
      </c>
      <c r="S12">
        <v>1.97</v>
      </c>
      <c r="T12">
        <v>2.99</v>
      </c>
      <c r="U12">
        <v>95.04</v>
      </c>
      <c r="V12">
        <v>11.46</v>
      </c>
      <c r="W12">
        <v>43.63</v>
      </c>
      <c r="X12">
        <v>38.76</v>
      </c>
      <c r="Y12">
        <v>1.19</v>
      </c>
      <c r="Z12">
        <v>0</v>
      </c>
      <c r="AA12">
        <v>9.5500000000000007</v>
      </c>
      <c r="AB12">
        <v>21.82</v>
      </c>
      <c r="AC12">
        <v>28.24</v>
      </c>
      <c r="AD12">
        <v>33.520000000000003</v>
      </c>
      <c r="AE12">
        <v>40.770000000000003</v>
      </c>
      <c r="AF12">
        <v>55.52</v>
      </c>
    </row>
    <row r="13" spans="1:32" x14ac:dyDescent="0.3">
      <c r="B13" t="s">
        <v>19</v>
      </c>
      <c r="C13">
        <v>20.350000000000001</v>
      </c>
      <c r="D13">
        <v>55.55</v>
      </c>
      <c r="E13">
        <v>24.1</v>
      </c>
      <c r="F13">
        <v>24.1</v>
      </c>
      <c r="G13">
        <v>0</v>
      </c>
      <c r="H13">
        <v>0</v>
      </c>
      <c r="I13">
        <v>0</v>
      </c>
      <c r="J13">
        <v>0</v>
      </c>
      <c r="K13">
        <v>5.0999999999999996</v>
      </c>
      <c r="L13">
        <v>5.46</v>
      </c>
      <c r="M13">
        <v>5.99</v>
      </c>
      <c r="N13">
        <v>6.87</v>
      </c>
      <c r="O13">
        <v>8.89</v>
      </c>
      <c r="P13">
        <v>13.07</v>
      </c>
      <c r="R13" t="s">
        <v>19</v>
      </c>
      <c r="S13">
        <v>27.71</v>
      </c>
      <c r="T13">
        <v>58.94</v>
      </c>
      <c r="U13">
        <v>13.36</v>
      </c>
      <c r="V13">
        <v>13.36</v>
      </c>
      <c r="W13">
        <v>0</v>
      </c>
      <c r="X13">
        <v>0</v>
      </c>
      <c r="Y13">
        <v>0</v>
      </c>
      <c r="Z13">
        <v>0</v>
      </c>
      <c r="AA13">
        <v>5.09</v>
      </c>
      <c r="AB13">
        <v>5.33</v>
      </c>
      <c r="AC13">
        <v>5.71</v>
      </c>
      <c r="AD13">
        <v>6.5</v>
      </c>
      <c r="AE13">
        <v>8.5399999999999991</v>
      </c>
      <c r="AF13">
        <v>12.89</v>
      </c>
    </row>
    <row r="14" spans="1:32" x14ac:dyDescent="0.3">
      <c r="B14" t="s">
        <v>20</v>
      </c>
      <c r="C14">
        <v>0.01</v>
      </c>
      <c r="D14">
        <v>0.25</v>
      </c>
      <c r="E14">
        <v>99.73</v>
      </c>
      <c r="F14">
        <v>17.43</v>
      </c>
      <c r="G14">
        <v>70.53</v>
      </c>
      <c r="H14">
        <v>11.77</v>
      </c>
      <c r="I14">
        <v>0.01</v>
      </c>
      <c r="J14">
        <v>0</v>
      </c>
      <c r="K14">
        <v>10.66</v>
      </c>
      <c r="L14">
        <v>17.100000000000001</v>
      </c>
      <c r="M14">
        <v>22.39</v>
      </c>
      <c r="N14">
        <v>26.93</v>
      </c>
      <c r="O14">
        <v>32.630000000000003</v>
      </c>
      <c r="P14">
        <v>46.91</v>
      </c>
      <c r="R14" t="s">
        <v>20</v>
      </c>
      <c r="S14">
        <v>0.28000000000000003</v>
      </c>
      <c r="T14">
        <v>1.7</v>
      </c>
      <c r="U14">
        <v>98.02</v>
      </c>
      <c r="V14">
        <v>24.42</v>
      </c>
      <c r="W14">
        <v>65.92</v>
      </c>
      <c r="X14">
        <v>7.67</v>
      </c>
      <c r="Y14">
        <v>0</v>
      </c>
      <c r="Z14">
        <v>0</v>
      </c>
      <c r="AA14">
        <v>8.2100000000000009</v>
      </c>
      <c r="AB14">
        <v>15.03</v>
      </c>
      <c r="AC14">
        <v>20.66</v>
      </c>
      <c r="AD14">
        <v>25.48</v>
      </c>
      <c r="AE14">
        <v>31.32</v>
      </c>
      <c r="AF14">
        <v>46.91</v>
      </c>
    </row>
    <row r="15" spans="1:32" x14ac:dyDescent="0.3">
      <c r="B15" t="s">
        <v>21</v>
      </c>
      <c r="C15">
        <v>0.04</v>
      </c>
      <c r="D15">
        <v>0.08</v>
      </c>
      <c r="E15">
        <v>99.88</v>
      </c>
      <c r="F15">
        <v>0.56999999999999995</v>
      </c>
      <c r="G15">
        <v>25.32</v>
      </c>
      <c r="H15">
        <v>73.12</v>
      </c>
      <c r="I15">
        <v>0.87</v>
      </c>
      <c r="J15">
        <v>0</v>
      </c>
      <c r="K15">
        <v>24.12</v>
      </c>
      <c r="L15">
        <v>29.81</v>
      </c>
      <c r="M15">
        <v>33.159999999999997</v>
      </c>
      <c r="N15">
        <v>36.03</v>
      </c>
      <c r="O15">
        <v>39.97</v>
      </c>
      <c r="P15">
        <v>51.83</v>
      </c>
      <c r="R15" t="s">
        <v>21</v>
      </c>
      <c r="S15">
        <v>0.39</v>
      </c>
      <c r="T15">
        <v>0.39</v>
      </c>
      <c r="U15">
        <v>99.21</v>
      </c>
      <c r="V15">
        <v>1.99</v>
      </c>
      <c r="W15">
        <v>38.96</v>
      </c>
      <c r="X15">
        <v>57.82</v>
      </c>
      <c r="Y15">
        <v>0.45</v>
      </c>
      <c r="Z15">
        <v>0</v>
      </c>
      <c r="AA15">
        <v>19.739999999999998</v>
      </c>
      <c r="AB15">
        <v>27.2</v>
      </c>
      <c r="AC15">
        <v>31.23</v>
      </c>
      <c r="AD15">
        <v>34.19</v>
      </c>
      <c r="AE15">
        <v>38.369999999999997</v>
      </c>
      <c r="AF15">
        <v>51.83</v>
      </c>
    </row>
    <row r="16" spans="1:32" x14ac:dyDescent="0.3">
      <c r="B16" t="s">
        <v>22</v>
      </c>
      <c r="C16">
        <v>0.01</v>
      </c>
      <c r="D16">
        <v>2.58</v>
      </c>
      <c r="E16">
        <v>97.41</v>
      </c>
      <c r="F16">
        <v>90.3</v>
      </c>
      <c r="G16">
        <v>7.12</v>
      </c>
      <c r="H16">
        <v>0</v>
      </c>
      <c r="I16">
        <v>0</v>
      </c>
      <c r="J16">
        <v>0</v>
      </c>
      <c r="K16">
        <v>6.55</v>
      </c>
      <c r="L16">
        <v>8.98</v>
      </c>
      <c r="M16">
        <v>11.07</v>
      </c>
      <c r="N16">
        <v>12.89</v>
      </c>
      <c r="O16">
        <v>15.58</v>
      </c>
      <c r="P16">
        <v>26.74</v>
      </c>
      <c r="R16" t="s">
        <v>22</v>
      </c>
      <c r="S16">
        <v>0.66</v>
      </c>
      <c r="T16">
        <v>11.89</v>
      </c>
      <c r="U16">
        <v>87.45</v>
      </c>
      <c r="V16">
        <v>84.34</v>
      </c>
      <c r="W16">
        <v>3.11</v>
      </c>
      <c r="X16">
        <v>0</v>
      </c>
      <c r="Y16">
        <v>0</v>
      </c>
      <c r="Z16">
        <v>0</v>
      </c>
      <c r="AA16">
        <v>5.81</v>
      </c>
      <c r="AB16">
        <v>7.59</v>
      </c>
      <c r="AC16">
        <v>9.65</v>
      </c>
      <c r="AD16">
        <v>11.69</v>
      </c>
      <c r="AE16">
        <v>14.38</v>
      </c>
      <c r="AF16">
        <v>26.23</v>
      </c>
    </row>
    <row r="17" spans="2:32" x14ac:dyDescent="0.3">
      <c r="B17" t="s">
        <v>23</v>
      </c>
      <c r="C17">
        <v>0.66</v>
      </c>
      <c r="D17">
        <v>0.82</v>
      </c>
      <c r="E17">
        <v>98.52</v>
      </c>
      <c r="F17">
        <v>5.96</v>
      </c>
      <c r="G17">
        <v>90.85</v>
      </c>
      <c r="H17">
        <v>1.72</v>
      </c>
      <c r="I17">
        <v>0</v>
      </c>
      <c r="J17">
        <v>0</v>
      </c>
      <c r="K17">
        <v>14.18</v>
      </c>
      <c r="L17">
        <v>20.14</v>
      </c>
      <c r="M17">
        <v>23.34</v>
      </c>
      <c r="N17">
        <v>26.1</v>
      </c>
      <c r="O17">
        <v>28.75</v>
      </c>
      <c r="P17">
        <v>36.25</v>
      </c>
      <c r="R17" t="s">
        <v>23</v>
      </c>
      <c r="S17">
        <v>6.19</v>
      </c>
      <c r="T17">
        <v>2.82</v>
      </c>
      <c r="U17">
        <v>90.99</v>
      </c>
      <c r="V17">
        <v>12.23</v>
      </c>
      <c r="W17">
        <v>78.010000000000005</v>
      </c>
      <c r="X17">
        <v>0.75</v>
      </c>
      <c r="Y17">
        <v>0</v>
      </c>
      <c r="Z17">
        <v>0</v>
      </c>
      <c r="AA17">
        <v>10.65</v>
      </c>
      <c r="AB17">
        <v>17.64</v>
      </c>
      <c r="AC17">
        <v>21.52</v>
      </c>
      <c r="AD17">
        <v>24.37</v>
      </c>
      <c r="AE17">
        <v>27.67</v>
      </c>
      <c r="AF17">
        <v>36.25</v>
      </c>
    </row>
    <row r="18" spans="2:32" x14ac:dyDescent="0.3">
      <c r="B18" t="s">
        <v>24</v>
      </c>
      <c r="C18">
        <v>0.92</v>
      </c>
      <c r="D18">
        <v>1.17</v>
      </c>
      <c r="E18">
        <v>97.91</v>
      </c>
      <c r="F18">
        <v>4.04</v>
      </c>
      <c r="G18">
        <v>44.07</v>
      </c>
      <c r="H18">
        <v>49.81</v>
      </c>
      <c r="I18">
        <v>0</v>
      </c>
      <c r="J18">
        <v>0</v>
      </c>
      <c r="K18">
        <v>16.55</v>
      </c>
      <c r="L18">
        <v>27.5</v>
      </c>
      <c r="M18">
        <v>30.1</v>
      </c>
      <c r="N18">
        <v>32.08</v>
      </c>
      <c r="O18">
        <v>34.35</v>
      </c>
      <c r="P18">
        <v>40.630000000000003</v>
      </c>
      <c r="R18" t="s">
        <v>24</v>
      </c>
      <c r="S18">
        <v>9.94</v>
      </c>
      <c r="T18">
        <v>3.18</v>
      </c>
      <c r="U18">
        <v>86.88</v>
      </c>
      <c r="V18">
        <v>7.02</v>
      </c>
      <c r="W18">
        <v>48.46</v>
      </c>
      <c r="X18">
        <v>31.4</v>
      </c>
      <c r="Y18">
        <v>0</v>
      </c>
      <c r="Z18">
        <v>0</v>
      </c>
      <c r="AA18">
        <v>10.96</v>
      </c>
      <c r="AB18">
        <v>25.21</v>
      </c>
      <c r="AC18">
        <v>28.55</v>
      </c>
      <c r="AD18">
        <v>31.05</v>
      </c>
      <c r="AE18">
        <v>33.42</v>
      </c>
      <c r="AF18">
        <v>40.630000000000003</v>
      </c>
    </row>
    <row r="19" spans="2:32" x14ac:dyDescent="0.3">
      <c r="B19" t="s">
        <v>25</v>
      </c>
      <c r="C19">
        <v>0.5</v>
      </c>
      <c r="D19">
        <v>1</v>
      </c>
      <c r="E19">
        <v>98.5</v>
      </c>
      <c r="F19">
        <v>11.03</v>
      </c>
      <c r="G19">
        <v>87.47</v>
      </c>
      <c r="H19">
        <v>0</v>
      </c>
      <c r="I19">
        <v>0</v>
      </c>
      <c r="J19">
        <v>0</v>
      </c>
      <c r="K19">
        <v>11.72</v>
      </c>
      <c r="L19">
        <v>17.690000000000001</v>
      </c>
      <c r="M19">
        <v>19.850000000000001</v>
      </c>
      <c r="N19">
        <v>21.66</v>
      </c>
      <c r="O19">
        <v>24.04</v>
      </c>
      <c r="P19">
        <v>27.27</v>
      </c>
      <c r="R19" t="s">
        <v>25</v>
      </c>
      <c r="S19">
        <v>9.2200000000000006</v>
      </c>
      <c r="T19">
        <v>3.48</v>
      </c>
      <c r="U19">
        <v>87.3</v>
      </c>
      <c r="V19">
        <v>18.75</v>
      </c>
      <c r="W19">
        <v>68.55</v>
      </c>
      <c r="X19">
        <v>0</v>
      </c>
      <c r="Y19">
        <v>0</v>
      </c>
      <c r="Z19">
        <v>0</v>
      </c>
      <c r="AA19">
        <v>9.1199999999999992</v>
      </c>
      <c r="AB19">
        <v>15.76</v>
      </c>
      <c r="AC19">
        <v>18.23</v>
      </c>
      <c r="AD19">
        <v>20.53</v>
      </c>
      <c r="AE19">
        <v>23.11</v>
      </c>
      <c r="AF19">
        <v>27.27</v>
      </c>
    </row>
    <row r="20" spans="2:32" x14ac:dyDescent="0.3">
      <c r="B20" t="s">
        <v>50</v>
      </c>
      <c r="C20">
        <v>0.5</v>
      </c>
      <c r="D20">
        <v>0.99</v>
      </c>
      <c r="E20">
        <v>98.51</v>
      </c>
      <c r="F20">
        <v>5.86</v>
      </c>
      <c r="G20">
        <v>48.04</v>
      </c>
      <c r="H20">
        <v>41.84</v>
      </c>
      <c r="I20">
        <v>2.76</v>
      </c>
      <c r="J20">
        <v>0.01</v>
      </c>
      <c r="K20">
        <v>13.99</v>
      </c>
      <c r="L20">
        <v>23.46</v>
      </c>
      <c r="M20">
        <v>29.06</v>
      </c>
      <c r="N20">
        <v>34.36</v>
      </c>
      <c r="O20">
        <v>42.54</v>
      </c>
      <c r="P20">
        <v>61.67</v>
      </c>
      <c r="R20" t="s">
        <v>50</v>
      </c>
      <c r="S20">
        <v>1.62</v>
      </c>
      <c r="T20">
        <v>1.92</v>
      </c>
      <c r="U20">
        <v>96.46</v>
      </c>
      <c r="V20">
        <v>10.38</v>
      </c>
      <c r="W20">
        <v>51.7</v>
      </c>
      <c r="X20">
        <v>32.44</v>
      </c>
      <c r="Y20">
        <v>1.93</v>
      </c>
      <c r="Z20">
        <v>0</v>
      </c>
      <c r="AA20">
        <v>10.77</v>
      </c>
      <c r="AB20">
        <v>20.77</v>
      </c>
      <c r="AC20">
        <v>26.84</v>
      </c>
      <c r="AD20">
        <v>32.47</v>
      </c>
      <c r="AE20">
        <v>40.97</v>
      </c>
      <c r="AF20">
        <v>61.67</v>
      </c>
    </row>
    <row r="21" spans="2:32" x14ac:dyDescent="0.3">
      <c r="B21" t="s">
        <v>51</v>
      </c>
      <c r="C21">
        <v>7.0000000000000007E-2</v>
      </c>
      <c r="D21">
        <v>0.22</v>
      </c>
      <c r="E21">
        <v>99.72</v>
      </c>
      <c r="F21">
        <v>4.43</v>
      </c>
      <c r="G21">
        <v>69.69</v>
      </c>
      <c r="H21">
        <v>25.31</v>
      </c>
      <c r="I21">
        <v>0.28999999999999998</v>
      </c>
      <c r="J21">
        <v>0</v>
      </c>
      <c r="K21">
        <v>15.45</v>
      </c>
      <c r="L21">
        <v>21.5</v>
      </c>
      <c r="M21">
        <v>25.73</v>
      </c>
      <c r="N21">
        <v>30.18</v>
      </c>
      <c r="O21">
        <v>36.770000000000003</v>
      </c>
      <c r="P21">
        <v>53.97</v>
      </c>
      <c r="R21" t="s">
        <v>51</v>
      </c>
      <c r="S21">
        <v>0.44</v>
      </c>
      <c r="T21">
        <v>0.65</v>
      </c>
      <c r="U21">
        <v>98.91</v>
      </c>
      <c r="V21">
        <v>9.93</v>
      </c>
      <c r="W21">
        <v>70.84</v>
      </c>
      <c r="X21">
        <v>17.95</v>
      </c>
      <c r="Y21">
        <v>0.19</v>
      </c>
      <c r="Z21">
        <v>0</v>
      </c>
      <c r="AA21">
        <v>12.18</v>
      </c>
      <c r="AB21">
        <v>18.97</v>
      </c>
      <c r="AC21">
        <v>23.53</v>
      </c>
      <c r="AD21">
        <v>28.25</v>
      </c>
      <c r="AE21">
        <v>35.200000000000003</v>
      </c>
      <c r="AF21">
        <v>53.97</v>
      </c>
    </row>
    <row r="22" spans="2:32" x14ac:dyDescent="0.3">
      <c r="B22" t="s">
        <v>55</v>
      </c>
      <c r="C22">
        <v>0.31</v>
      </c>
      <c r="D22">
        <v>2.5</v>
      </c>
      <c r="E22">
        <v>97.19</v>
      </c>
      <c r="F22">
        <v>12.98</v>
      </c>
      <c r="G22">
        <v>83.86</v>
      </c>
      <c r="H22">
        <v>0.34</v>
      </c>
      <c r="I22">
        <v>0</v>
      </c>
      <c r="J22">
        <v>0</v>
      </c>
      <c r="K22">
        <v>9.68</v>
      </c>
      <c r="L22">
        <v>17.760000000000002</v>
      </c>
      <c r="M22">
        <v>20.48</v>
      </c>
      <c r="N22">
        <v>22.64</v>
      </c>
      <c r="O22">
        <v>25.71</v>
      </c>
      <c r="P22">
        <v>36.24</v>
      </c>
      <c r="R22" t="s">
        <v>55</v>
      </c>
      <c r="S22">
        <v>4.8499999999999996</v>
      </c>
      <c r="T22">
        <v>7.51</v>
      </c>
      <c r="U22">
        <v>87.64</v>
      </c>
      <c r="V22">
        <v>22.42</v>
      </c>
      <c r="W22">
        <v>65.14</v>
      </c>
      <c r="X22">
        <v>0.08</v>
      </c>
      <c r="Y22">
        <v>0</v>
      </c>
      <c r="Z22">
        <v>0</v>
      </c>
      <c r="AA22">
        <v>7.08</v>
      </c>
      <c r="AB22">
        <v>14.84</v>
      </c>
      <c r="AC22">
        <v>18.350000000000001</v>
      </c>
      <c r="AD22">
        <v>21.21</v>
      </c>
      <c r="AE22">
        <v>24.34</v>
      </c>
      <c r="AF22">
        <v>36.24</v>
      </c>
    </row>
    <row r="23" spans="2:32" x14ac:dyDescent="0.3">
      <c r="B23" t="s">
        <v>56</v>
      </c>
      <c r="C23">
        <v>1.45</v>
      </c>
      <c r="D23">
        <v>26.3</v>
      </c>
      <c r="E23">
        <v>72.25</v>
      </c>
      <c r="F23">
        <v>72.22</v>
      </c>
      <c r="G23">
        <v>0.03</v>
      </c>
      <c r="H23">
        <v>0</v>
      </c>
      <c r="I23">
        <v>0</v>
      </c>
      <c r="J23">
        <v>0</v>
      </c>
      <c r="K23">
        <v>5.31</v>
      </c>
      <c r="L23">
        <v>6.09</v>
      </c>
      <c r="M23">
        <v>6.93</v>
      </c>
      <c r="N23">
        <v>8.06</v>
      </c>
      <c r="O23">
        <v>10.66</v>
      </c>
      <c r="P23">
        <v>16.899999999999999</v>
      </c>
      <c r="R23" t="s">
        <v>56</v>
      </c>
      <c r="S23">
        <v>26.81</v>
      </c>
      <c r="T23">
        <v>33.119999999999997</v>
      </c>
      <c r="U23">
        <v>40.07</v>
      </c>
      <c r="V23">
        <v>40.07</v>
      </c>
      <c r="W23">
        <v>0</v>
      </c>
      <c r="X23">
        <v>0</v>
      </c>
      <c r="Y23">
        <v>0</v>
      </c>
      <c r="Z23">
        <v>0</v>
      </c>
      <c r="AA23">
        <v>5.24</v>
      </c>
      <c r="AB23">
        <v>5.76</v>
      </c>
      <c r="AC23">
        <v>6.4</v>
      </c>
      <c r="AD23">
        <v>7.38</v>
      </c>
      <c r="AE23">
        <v>9.68</v>
      </c>
      <c r="AF23">
        <v>16.899999999999999</v>
      </c>
    </row>
    <row r="24" spans="2:32" x14ac:dyDescent="0.3">
      <c r="B24" t="s">
        <v>61</v>
      </c>
      <c r="C24">
        <v>0.44</v>
      </c>
      <c r="D24">
        <v>5.1100000000000003</v>
      </c>
      <c r="E24">
        <v>94.45</v>
      </c>
      <c r="F24">
        <v>94.44</v>
      </c>
      <c r="G24">
        <v>0.01</v>
      </c>
      <c r="H24">
        <v>0</v>
      </c>
      <c r="I24">
        <v>0</v>
      </c>
      <c r="J24">
        <v>0</v>
      </c>
      <c r="K24">
        <v>5.89</v>
      </c>
      <c r="L24">
        <v>6.97</v>
      </c>
      <c r="M24">
        <v>7.96</v>
      </c>
      <c r="N24">
        <v>9.2899999999999991</v>
      </c>
      <c r="O24">
        <v>11.47</v>
      </c>
      <c r="P24">
        <v>15.49</v>
      </c>
      <c r="R24" t="s">
        <v>61</v>
      </c>
      <c r="S24">
        <v>13.05</v>
      </c>
      <c r="T24">
        <v>17.010000000000002</v>
      </c>
      <c r="U24">
        <v>69.930000000000007</v>
      </c>
      <c r="V24">
        <v>69.930000000000007</v>
      </c>
      <c r="W24">
        <v>0</v>
      </c>
      <c r="X24">
        <v>0</v>
      </c>
      <c r="Y24">
        <v>0</v>
      </c>
      <c r="Z24">
        <v>0</v>
      </c>
      <c r="AA24">
        <v>5.41</v>
      </c>
      <c r="AB24">
        <v>6.14</v>
      </c>
      <c r="AC24">
        <v>6.93</v>
      </c>
      <c r="AD24">
        <v>8.02</v>
      </c>
      <c r="AE24">
        <v>10.28</v>
      </c>
      <c r="AF24">
        <v>15.49</v>
      </c>
    </row>
    <row r="25" spans="2:32" x14ac:dyDescent="0.3">
      <c r="B25" t="s">
        <v>57</v>
      </c>
      <c r="C25">
        <v>3.4</v>
      </c>
      <c r="D25">
        <v>3.45</v>
      </c>
      <c r="E25">
        <v>93.15</v>
      </c>
      <c r="F25">
        <v>7.81</v>
      </c>
      <c r="G25">
        <v>20.43</v>
      </c>
      <c r="H25">
        <v>31.22</v>
      </c>
      <c r="I25">
        <v>19.03</v>
      </c>
      <c r="J25">
        <v>14.65</v>
      </c>
      <c r="K25">
        <v>11.03</v>
      </c>
      <c r="L25">
        <v>27.44</v>
      </c>
      <c r="M25">
        <v>38.61</v>
      </c>
      <c r="N25">
        <v>52.23</v>
      </c>
      <c r="O25">
        <v>71.42</v>
      </c>
      <c r="P25">
        <v>90.16</v>
      </c>
      <c r="R25" t="s">
        <v>57</v>
      </c>
      <c r="S25">
        <v>12.57</v>
      </c>
      <c r="T25">
        <v>4.82</v>
      </c>
      <c r="U25">
        <v>82.61</v>
      </c>
      <c r="V25">
        <v>9.9600000000000009</v>
      </c>
      <c r="W25">
        <v>22.78</v>
      </c>
      <c r="X25">
        <v>26.61</v>
      </c>
      <c r="Y25">
        <v>13.75</v>
      </c>
      <c r="Z25">
        <v>9.51</v>
      </c>
      <c r="AA25">
        <v>8.93</v>
      </c>
      <c r="AB25">
        <v>23.37</v>
      </c>
      <c r="AC25">
        <v>34.24</v>
      </c>
      <c r="AD25">
        <v>47.33</v>
      </c>
      <c r="AE25">
        <v>68.239999999999995</v>
      </c>
      <c r="AF25">
        <v>90.16</v>
      </c>
    </row>
    <row r="26" spans="2:32" x14ac:dyDescent="0.3">
      <c r="B26" t="s">
        <v>63</v>
      </c>
      <c r="C26">
        <v>22.68</v>
      </c>
      <c r="D26">
        <v>5.03</v>
      </c>
      <c r="E26">
        <v>72.290000000000006</v>
      </c>
      <c r="F26">
        <v>12.1</v>
      </c>
      <c r="G26">
        <v>55.52</v>
      </c>
      <c r="H26">
        <v>4.66</v>
      </c>
      <c r="I26">
        <v>0</v>
      </c>
      <c r="J26">
        <v>0</v>
      </c>
      <c r="K26">
        <v>7.94</v>
      </c>
      <c r="L26">
        <v>18.48</v>
      </c>
      <c r="M26">
        <v>23.62</v>
      </c>
      <c r="N26">
        <v>26.97</v>
      </c>
      <c r="O26">
        <v>30.39</v>
      </c>
      <c r="P26">
        <v>36.28</v>
      </c>
      <c r="R26" t="s">
        <v>63</v>
      </c>
      <c r="S26">
        <v>39.619999999999997</v>
      </c>
      <c r="T26">
        <v>4.49</v>
      </c>
      <c r="U26">
        <v>55.89</v>
      </c>
      <c r="V26">
        <v>11.1</v>
      </c>
      <c r="W26">
        <v>42.44</v>
      </c>
      <c r="X26">
        <v>2.35</v>
      </c>
      <c r="Y26">
        <v>0</v>
      </c>
      <c r="Z26">
        <v>0</v>
      </c>
      <c r="AA26">
        <v>7.5</v>
      </c>
      <c r="AB26">
        <v>16.93</v>
      </c>
      <c r="AC26">
        <v>22.49</v>
      </c>
      <c r="AD26">
        <v>26.17</v>
      </c>
      <c r="AE26">
        <v>29.71</v>
      </c>
      <c r="AF26">
        <v>36.28</v>
      </c>
    </row>
    <row r="27" spans="2:32" x14ac:dyDescent="0.3">
      <c r="B27" t="s">
        <v>69</v>
      </c>
      <c r="C27">
        <v>74.760000000000005</v>
      </c>
      <c r="D27">
        <v>23.58</v>
      </c>
      <c r="E27">
        <v>1.66</v>
      </c>
      <c r="F27">
        <v>1.66</v>
      </c>
      <c r="G27">
        <v>0</v>
      </c>
      <c r="H27">
        <v>0</v>
      </c>
      <c r="I27">
        <v>0</v>
      </c>
      <c r="J27">
        <v>0</v>
      </c>
      <c r="K27">
        <v>5.08</v>
      </c>
      <c r="L27">
        <v>5.39</v>
      </c>
      <c r="M27">
        <v>5.71</v>
      </c>
      <c r="N27">
        <v>6.43</v>
      </c>
      <c r="O27">
        <v>7.21</v>
      </c>
      <c r="P27">
        <v>7.55</v>
      </c>
      <c r="R27" t="s">
        <v>69</v>
      </c>
      <c r="S27">
        <v>88.16</v>
      </c>
      <c r="T27">
        <v>11.37</v>
      </c>
      <c r="U27">
        <v>0.47</v>
      </c>
      <c r="V27">
        <v>0.47</v>
      </c>
      <c r="W27">
        <v>0</v>
      </c>
      <c r="X27">
        <v>0</v>
      </c>
      <c r="Y27">
        <v>0</v>
      </c>
      <c r="Z27">
        <v>0</v>
      </c>
      <c r="AA27">
        <v>5.08</v>
      </c>
      <c r="AB27">
        <v>5.32</v>
      </c>
      <c r="AC27">
        <v>5.64</v>
      </c>
      <c r="AD27">
        <v>6.22</v>
      </c>
      <c r="AE27">
        <v>6.94</v>
      </c>
      <c r="AF27">
        <v>7.55</v>
      </c>
    </row>
    <row r="28" spans="2:32" x14ac:dyDescent="0.3">
      <c r="B28" t="s">
        <v>70</v>
      </c>
      <c r="C28">
        <v>2.75</v>
      </c>
      <c r="D28">
        <v>3.79</v>
      </c>
      <c r="E28">
        <v>93.46</v>
      </c>
      <c r="F28">
        <v>50.31</v>
      </c>
      <c r="G28">
        <v>42.87</v>
      </c>
      <c r="H28">
        <v>0.28000000000000003</v>
      </c>
      <c r="I28">
        <v>0</v>
      </c>
      <c r="J28">
        <v>0</v>
      </c>
      <c r="K28">
        <v>7.71</v>
      </c>
      <c r="L28">
        <v>12.09</v>
      </c>
      <c r="M28">
        <v>14.62</v>
      </c>
      <c r="N28">
        <v>17.100000000000001</v>
      </c>
      <c r="O28">
        <v>21.6</v>
      </c>
      <c r="P28">
        <v>36.36</v>
      </c>
      <c r="R28" t="s">
        <v>70</v>
      </c>
      <c r="S28">
        <v>19.920000000000002</v>
      </c>
      <c r="T28">
        <v>8.32</v>
      </c>
      <c r="U28">
        <v>71.75</v>
      </c>
      <c r="V28">
        <v>52.54</v>
      </c>
      <c r="W28">
        <v>19.12</v>
      </c>
      <c r="X28">
        <v>0.1</v>
      </c>
      <c r="Y28">
        <v>0</v>
      </c>
      <c r="Z28">
        <v>0</v>
      </c>
      <c r="AA28">
        <v>6.41</v>
      </c>
      <c r="AB28">
        <v>9.86</v>
      </c>
      <c r="AC28">
        <v>12.56</v>
      </c>
      <c r="AD28">
        <v>15.28</v>
      </c>
      <c r="AE28">
        <v>19.420000000000002</v>
      </c>
      <c r="AF28">
        <v>36.36</v>
      </c>
    </row>
    <row r="29" spans="2:32" x14ac:dyDescent="0.3">
      <c r="B29" t="s">
        <v>71</v>
      </c>
      <c r="C29">
        <v>5.43</v>
      </c>
      <c r="D29">
        <v>8.2200000000000006</v>
      </c>
      <c r="E29">
        <v>86.35</v>
      </c>
      <c r="F29">
        <v>70.48</v>
      </c>
      <c r="G29">
        <v>15.87</v>
      </c>
      <c r="H29">
        <v>0</v>
      </c>
      <c r="I29">
        <v>0</v>
      </c>
      <c r="J29">
        <v>0</v>
      </c>
      <c r="K29">
        <v>6.25</v>
      </c>
      <c r="L29">
        <v>9.3800000000000008</v>
      </c>
      <c r="M29">
        <v>12.03</v>
      </c>
      <c r="N29">
        <v>14.21</v>
      </c>
      <c r="O29">
        <v>18.21</v>
      </c>
      <c r="P29">
        <v>29.4</v>
      </c>
      <c r="R29" t="s">
        <v>71</v>
      </c>
      <c r="S29">
        <v>26.65</v>
      </c>
      <c r="T29">
        <v>12.18</v>
      </c>
      <c r="U29">
        <v>61.16</v>
      </c>
      <c r="V29">
        <v>55.88</v>
      </c>
      <c r="W29">
        <v>5.28</v>
      </c>
      <c r="X29">
        <v>0</v>
      </c>
      <c r="Y29">
        <v>0</v>
      </c>
      <c r="Z29">
        <v>0</v>
      </c>
      <c r="AA29">
        <v>5.77</v>
      </c>
      <c r="AB29">
        <v>7.86</v>
      </c>
      <c r="AC29">
        <v>10.52</v>
      </c>
      <c r="AD29">
        <v>12.55</v>
      </c>
      <c r="AE29">
        <v>16.309999999999999</v>
      </c>
      <c r="AF29">
        <v>29.4</v>
      </c>
    </row>
    <row r="30" spans="2:32" x14ac:dyDescent="0.3">
      <c r="B30" t="s">
        <v>72</v>
      </c>
      <c r="C30">
        <v>0.12</v>
      </c>
      <c r="D30">
        <v>1.2</v>
      </c>
      <c r="E30">
        <v>98.68</v>
      </c>
      <c r="F30">
        <v>6.77</v>
      </c>
      <c r="G30">
        <v>49.28</v>
      </c>
      <c r="H30">
        <v>41.89</v>
      </c>
      <c r="I30">
        <v>0.74</v>
      </c>
      <c r="J30">
        <v>0</v>
      </c>
      <c r="K30">
        <v>13.18</v>
      </c>
      <c r="L30">
        <v>23.92</v>
      </c>
      <c r="M30">
        <v>28.84</v>
      </c>
      <c r="N30">
        <v>33.35</v>
      </c>
      <c r="O30">
        <v>39.72</v>
      </c>
      <c r="P30">
        <v>54.13</v>
      </c>
      <c r="R30" t="s">
        <v>72</v>
      </c>
      <c r="S30">
        <v>2.4500000000000002</v>
      </c>
      <c r="T30">
        <v>4.05</v>
      </c>
      <c r="U30">
        <v>93.5</v>
      </c>
      <c r="V30">
        <v>12.44</v>
      </c>
      <c r="W30">
        <v>51.69</v>
      </c>
      <c r="X30">
        <v>29.02</v>
      </c>
      <c r="Y30">
        <v>0.35</v>
      </c>
      <c r="Z30">
        <v>0</v>
      </c>
      <c r="AA30">
        <v>9.16</v>
      </c>
      <c r="AB30">
        <v>20.45</v>
      </c>
      <c r="AC30">
        <v>26.51</v>
      </c>
      <c r="AD30">
        <v>31.37</v>
      </c>
      <c r="AE30">
        <v>37.869999999999997</v>
      </c>
      <c r="AF30">
        <v>54.13</v>
      </c>
    </row>
    <row r="31" spans="2:32" x14ac:dyDescent="0.3">
      <c r="B31" t="s">
        <v>73</v>
      </c>
      <c r="C31">
        <v>1.67</v>
      </c>
      <c r="D31">
        <v>82.12</v>
      </c>
      <c r="E31">
        <v>16.21</v>
      </c>
      <c r="F31">
        <v>14.99</v>
      </c>
      <c r="G31">
        <v>1.23</v>
      </c>
      <c r="H31">
        <v>0</v>
      </c>
      <c r="I31">
        <v>0</v>
      </c>
      <c r="J31">
        <v>0</v>
      </c>
      <c r="K31">
        <v>5.0999999999999996</v>
      </c>
      <c r="L31">
        <v>5.68</v>
      </c>
      <c r="M31">
        <v>6.81</v>
      </c>
      <c r="N31">
        <v>9.3699999999999992</v>
      </c>
      <c r="O31">
        <v>16.690000000000001</v>
      </c>
      <c r="P31">
        <v>24.59</v>
      </c>
      <c r="R31" t="s">
        <v>73</v>
      </c>
      <c r="S31">
        <v>5.0599999999999996</v>
      </c>
      <c r="T31">
        <v>86.61</v>
      </c>
      <c r="U31">
        <v>8.34</v>
      </c>
      <c r="V31">
        <v>7.6</v>
      </c>
      <c r="W31">
        <v>0.74</v>
      </c>
      <c r="X31">
        <v>0</v>
      </c>
      <c r="Y31">
        <v>0</v>
      </c>
      <c r="Z31">
        <v>0</v>
      </c>
      <c r="AA31">
        <v>5.13</v>
      </c>
      <c r="AB31">
        <v>5.74</v>
      </c>
      <c r="AC31">
        <v>7.08</v>
      </c>
      <c r="AD31">
        <v>10.67</v>
      </c>
      <c r="AE31">
        <v>17.170000000000002</v>
      </c>
      <c r="AF31">
        <v>20.28</v>
      </c>
    </row>
    <row r="32" spans="2:32" x14ac:dyDescent="0.3">
      <c r="B32" t="s">
        <v>74</v>
      </c>
      <c r="C32">
        <v>0.08</v>
      </c>
      <c r="D32">
        <v>1.65</v>
      </c>
      <c r="E32">
        <v>98.27</v>
      </c>
      <c r="F32">
        <v>11.22</v>
      </c>
      <c r="G32">
        <v>72.08</v>
      </c>
      <c r="H32">
        <v>14.97</v>
      </c>
      <c r="I32">
        <v>0.01</v>
      </c>
      <c r="J32">
        <v>0</v>
      </c>
      <c r="K32">
        <v>10.79</v>
      </c>
      <c r="L32">
        <v>19.54</v>
      </c>
      <c r="M32">
        <v>24.16</v>
      </c>
      <c r="N32">
        <v>28.01</v>
      </c>
      <c r="O32">
        <v>33.53</v>
      </c>
      <c r="P32">
        <v>46.36</v>
      </c>
      <c r="R32" t="s">
        <v>74</v>
      </c>
      <c r="S32">
        <v>1.77</v>
      </c>
      <c r="T32">
        <v>5.08</v>
      </c>
      <c r="U32">
        <v>93.16</v>
      </c>
      <c r="V32">
        <v>18.27</v>
      </c>
      <c r="W32">
        <v>66.319999999999993</v>
      </c>
      <c r="X32">
        <v>8.56</v>
      </c>
      <c r="Y32">
        <v>0</v>
      </c>
      <c r="Z32">
        <v>0</v>
      </c>
      <c r="AA32">
        <v>8.01</v>
      </c>
      <c r="AB32">
        <v>16.62</v>
      </c>
      <c r="AC32">
        <v>21.91</v>
      </c>
      <c r="AD32">
        <v>26.17</v>
      </c>
      <c r="AE32">
        <v>31.85</v>
      </c>
      <c r="AF32">
        <v>54.85</v>
      </c>
    </row>
    <row r="33" spans="2:32" x14ac:dyDescent="0.3">
      <c r="B33" t="s">
        <v>75</v>
      </c>
      <c r="C33">
        <v>0.01</v>
      </c>
      <c r="D33">
        <v>0.17</v>
      </c>
      <c r="E33">
        <v>99.83</v>
      </c>
      <c r="F33">
        <v>23.76</v>
      </c>
      <c r="G33">
        <v>74.16</v>
      </c>
      <c r="H33">
        <v>1.91</v>
      </c>
      <c r="I33">
        <v>0</v>
      </c>
      <c r="J33">
        <v>0</v>
      </c>
      <c r="K33">
        <v>10.09</v>
      </c>
      <c r="L33">
        <v>15.33</v>
      </c>
      <c r="M33">
        <v>19.82</v>
      </c>
      <c r="N33">
        <v>23.44</v>
      </c>
      <c r="O33">
        <v>28.06</v>
      </c>
      <c r="P33">
        <v>38.450000000000003</v>
      </c>
      <c r="R33" t="s">
        <v>75</v>
      </c>
      <c r="S33">
        <v>0.19</v>
      </c>
      <c r="T33">
        <v>1</v>
      </c>
      <c r="U33">
        <v>98.81</v>
      </c>
      <c r="V33">
        <v>31.47</v>
      </c>
      <c r="W33">
        <v>66.3</v>
      </c>
      <c r="X33">
        <v>1.04</v>
      </c>
      <c r="Y33">
        <v>0</v>
      </c>
      <c r="Z33">
        <v>0</v>
      </c>
      <c r="AA33">
        <v>8.11</v>
      </c>
      <c r="AB33">
        <v>13.34</v>
      </c>
      <c r="AC33">
        <v>17.98</v>
      </c>
      <c r="AD33">
        <v>22</v>
      </c>
      <c r="AE33">
        <v>26.82</v>
      </c>
      <c r="AF33">
        <v>38.450000000000003</v>
      </c>
    </row>
    <row r="34" spans="2:32" x14ac:dyDescent="0.3">
      <c r="B34" t="s">
        <v>76</v>
      </c>
      <c r="C34">
        <v>0.02</v>
      </c>
      <c r="D34">
        <v>1.54</v>
      </c>
      <c r="E34">
        <v>98.44</v>
      </c>
      <c r="F34">
        <v>93.35</v>
      </c>
      <c r="G34">
        <v>5.09</v>
      </c>
      <c r="H34">
        <v>0</v>
      </c>
      <c r="I34">
        <v>0</v>
      </c>
      <c r="J34">
        <v>0</v>
      </c>
      <c r="K34">
        <v>6.47</v>
      </c>
      <c r="L34">
        <v>8.52</v>
      </c>
      <c r="M34">
        <v>10.3</v>
      </c>
      <c r="N34">
        <v>11.81</v>
      </c>
      <c r="O34">
        <v>15.07</v>
      </c>
      <c r="P34">
        <v>19.95</v>
      </c>
      <c r="R34" t="s">
        <v>76</v>
      </c>
      <c r="S34">
        <v>0.54</v>
      </c>
      <c r="T34">
        <v>7.77</v>
      </c>
      <c r="U34">
        <v>91.69</v>
      </c>
      <c r="V34">
        <v>89.53</v>
      </c>
      <c r="W34">
        <v>2.17</v>
      </c>
      <c r="X34">
        <v>0</v>
      </c>
      <c r="Y34">
        <v>0</v>
      </c>
      <c r="Z34">
        <v>0</v>
      </c>
      <c r="AA34">
        <v>5.72</v>
      </c>
      <c r="AB34">
        <v>7.16</v>
      </c>
      <c r="AC34">
        <v>8.7799999999999994</v>
      </c>
      <c r="AD34">
        <v>10.75</v>
      </c>
      <c r="AE34">
        <v>13.53</v>
      </c>
      <c r="AF34">
        <v>20.260000000000002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vhtsum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Schmidt, Greg - NRCS, Grand Rapids, MI</cp:lastModifiedBy>
  <dcterms:created xsi:type="dcterms:W3CDTF">2021-02-22T17:46:45Z</dcterms:created>
  <dcterms:modified xsi:type="dcterms:W3CDTF">2021-03-08T18:41:27Z</dcterms:modified>
</cp:coreProperties>
</file>