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24240" windowHeight="13740" activeTab="2"/>
  </bookViews>
  <sheets>
    <sheet name="combsum" sheetId="1" r:id="rId1"/>
    <sheet name="data" sheetId="2" r:id="rId2"/>
    <sheet name="full" sheetId="3" r:id="rId3"/>
    <sheet name="names" sheetId="4" r:id="rId4"/>
  </sheets>
  <definedNames>
    <definedName name="_xlnm._FilterDatabase" localSheetId="0" hidden="1">combsum!$A$1:$X$25</definedName>
    <definedName name="_xlnm._FilterDatabase" localSheetId="1" hidden="1">data!$A$1:$AF$65</definedName>
    <definedName name="_xlnm._FilterDatabase" localSheetId="3" hidden="1">names!$A$1:$A$65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" i="3"/>
  <c r="BH2"/>
  <c r="BI2"/>
  <c r="BG3"/>
  <c r="BH3"/>
  <c r="BI3"/>
  <c r="BG4"/>
  <c r="BH4"/>
  <c r="BI4"/>
  <c r="BG5"/>
  <c r="BH5"/>
  <c r="BI5"/>
  <c r="BG6"/>
  <c r="BH6"/>
  <c r="BI6"/>
  <c r="BG7"/>
  <c r="BH7"/>
  <c r="BI7"/>
  <c r="BG8"/>
  <c r="BH8"/>
  <c r="BI8"/>
  <c r="BG9"/>
  <c r="BH9"/>
  <c r="BI9"/>
  <c r="BG10"/>
  <c r="BH10"/>
  <c r="BI10"/>
  <c r="BG11"/>
  <c r="BH11"/>
  <c r="BI11"/>
  <c r="BG12"/>
  <c r="BH12"/>
  <c r="BI12"/>
  <c r="BG13"/>
  <c r="BH13"/>
  <c r="BI13"/>
  <c r="BG14"/>
  <c r="BH14"/>
  <c r="BI14"/>
  <c r="BG15"/>
  <c r="BH15"/>
  <c r="BI15"/>
  <c r="BG16"/>
  <c r="BH16"/>
  <c r="BI16"/>
  <c r="BG17"/>
  <c r="BH17"/>
  <c r="BI17"/>
  <c r="BG18"/>
  <c r="BH18"/>
  <c r="BI18"/>
  <c r="BG19"/>
  <c r="BH19"/>
  <c r="BI19"/>
  <c r="BG20"/>
  <c r="BH20"/>
  <c r="BI20"/>
  <c r="BG21"/>
  <c r="BH21"/>
  <c r="BI21"/>
  <c r="BG22"/>
  <c r="BH22"/>
  <c r="BI22"/>
  <c r="BG23"/>
  <c r="BH23"/>
  <c r="BI23"/>
  <c r="BG24"/>
  <c r="BH24"/>
  <c r="BI24"/>
  <c r="BG25"/>
  <c r="BH25"/>
  <c r="BI25"/>
  <c r="BG26"/>
  <c r="BH26"/>
  <c r="BI26"/>
  <c r="BG27"/>
  <c r="BH27"/>
  <c r="BI27"/>
  <c r="BG28"/>
  <c r="BH28"/>
  <c r="BI28"/>
  <c r="BG29"/>
  <c r="BH29"/>
  <c r="BI29"/>
  <c r="BG30"/>
  <c r="BH30"/>
  <c r="BI30"/>
  <c r="BG31"/>
  <c r="BH31"/>
  <c r="BI31"/>
  <c r="BG32"/>
  <c r="BH32"/>
  <c r="BI32"/>
  <c r="BG33"/>
  <c r="BH33"/>
  <c r="BI33"/>
  <c r="BG34"/>
  <c r="BH34"/>
  <c r="BI34"/>
  <c r="BG35"/>
  <c r="BH35"/>
  <c r="BI35"/>
  <c r="BG36"/>
  <c r="BH36"/>
  <c r="BI36"/>
  <c r="BG37"/>
  <c r="BH37"/>
  <c r="BI37"/>
  <c r="BG38"/>
  <c r="BH38"/>
  <c r="BI38"/>
  <c r="BG39"/>
  <c r="BH39"/>
  <c r="BI39"/>
  <c r="BG40"/>
  <c r="BH40"/>
  <c r="BI40"/>
  <c r="BG41"/>
  <c r="BH41"/>
  <c r="BI41"/>
  <c r="BG42"/>
  <c r="BH42"/>
  <c r="BI42"/>
  <c r="BG43"/>
  <c r="BH43"/>
  <c r="BI43"/>
  <c r="BG44"/>
  <c r="BH44"/>
  <c r="BI44"/>
  <c r="BG45"/>
  <c r="BH45"/>
  <c r="BI45"/>
  <c r="BG46"/>
  <c r="BH46"/>
  <c r="BI46"/>
  <c r="BG47"/>
  <c r="BH47"/>
  <c r="BI47"/>
  <c r="BG48"/>
  <c r="BH48"/>
  <c r="BI48"/>
  <c r="BG49"/>
  <c r="BH49"/>
  <c r="BI49"/>
  <c r="BG50"/>
  <c r="BH50"/>
  <c r="BI50"/>
  <c r="BG51"/>
  <c r="BH51"/>
  <c r="BI51"/>
  <c r="BG52"/>
  <c r="BH52"/>
  <c r="BI52"/>
  <c r="BG53"/>
  <c r="BH53"/>
  <c r="BI53"/>
  <c r="BG54"/>
  <c r="BH54"/>
  <c r="BI54"/>
  <c r="BG55"/>
  <c r="BH55"/>
  <c r="BI55"/>
  <c r="BG56"/>
  <c r="BH56"/>
  <c r="BI56"/>
  <c r="BG57"/>
  <c r="BH57"/>
  <c r="BI57"/>
  <c r="BG58"/>
  <c r="BH58"/>
  <c r="BI58"/>
  <c r="BG59"/>
  <c r="BH59"/>
  <c r="BI59"/>
  <c r="BG60"/>
  <c r="BH60"/>
  <c r="BI60"/>
  <c r="BG61"/>
  <c r="BH61"/>
  <c r="BI61"/>
  <c r="BG62"/>
  <c r="BH62"/>
  <c r="BI62"/>
  <c r="BG63"/>
  <c r="BH63"/>
  <c r="BI63"/>
  <c r="BG64"/>
  <c r="BH64"/>
  <c r="BI64"/>
  <c r="BG65"/>
  <c r="BH65"/>
  <c r="BI65"/>
  <c r="B28"/>
  <c r="K28"/>
  <c r="S28"/>
  <c r="B59"/>
  <c r="K59"/>
  <c r="S59"/>
  <c r="B19"/>
  <c r="K19"/>
  <c r="S19"/>
  <c r="B53"/>
  <c r="K53"/>
  <c r="S53"/>
  <c r="B58"/>
  <c r="K58"/>
  <c r="S58"/>
  <c r="B56"/>
  <c r="K56"/>
  <c r="S56"/>
  <c r="B50"/>
  <c r="K50"/>
  <c r="S50"/>
  <c r="B44"/>
  <c r="K44"/>
  <c r="S44"/>
  <c r="B39"/>
  <c r="K39"/>
  <c r="S39"/>
  <c r="B24"/>
  <c r="K24"/>
  <c r="S24"/>
  <c r="B40"/>
  <c r="K40"/>
  <c r="S40"/>
  <c r="B35"/>
  <c r="K35"/>
  <c r="S35"/>
  <c r="B30"/>
  <c r="K30"/>
  <c r="S30"/>
  <c r="B42"/>
  <c r="K42"/>
  <c r="S42"/>
  <c r="B55"/>
  <c r="K55"/>
  <c r="S55"/>
  <c r="B63"/>
  <c r="K63"/>
  <c r="S63"/>
  <c r="B27"/>
  <c r="K27"/>
  <c r="S27"/>
  <c r="B10"/>
  <c r="K10"/>
  <c r="S10"/>
  <c r="B52"/>
  <c r="K52"/>
  <c r="S52"/>
  <c r="B25"/>
  <c r="K25"/>
  <c r="S25"/>
  <c r="B37"/>
  <c r="K37"/>
  <c r="S37"/>
  <c r="B47"/>
  <c r="K47"/>
  <c r="S47"/>
  <c r="B5"/>
  <c r="K5"/>
  <c r="S5"/>
  <c r="B2"/>
  <c r="K2"/>
  <c r="S2"/>
  <c r="B3"/>
  <c r="K3"/>
  <c r="S3"/>
  <c r="B41"/>
  <c r="K41"/>
  <c r="S41"/>
  <c r="B45"/>
  <c r="K45"/>
  <c r="S45"/>
  <c r="B43"/>
  <c r="K43"/>
  <c r="S43"/>
  <c r="B14"/>
  <c r="K14"/>
  <c r="S14"/>
  <c r="B9"/>
  <c r="K9"/>
  <c r="S9"/>
  <c r="B20"/>
  <c r="K20"/>
  <c r="S20"/>
  <c r="B4"/>
  <c r="K4"/>
  <c r="S4"/>
  <c r="B8"/>
  <c r="K8"/>
  <c r="S8"/>
  <c r="B17"/>
  <c r="K17"/>
  <c r="S17"/>
  <c r="B64"/>
  <c r="K64"/>
  <c r="S64"/>
  <c r="B46"/>
  <c r="K46"/>
  <c r="S46"/>
  <c r="B48"/>
  <c r="K48"/>
  <c r="S48"/>
  <c r="B32"/>
  <c r="K32"/>
  <c r="S32"/>
  <c r="B51"/>
  <c r="K51"/>
  <c r="S51"/>
  <c r="B36"/>
  <c r="K36"/>
  <c r="S36"/>
  <c r="B49"/>
  <c r="B18"/>
  <c r="B21"/>
  <c r="B34"/>
  <c r="B57"/>
  <c r="B54"/>
  <c r="B33"/>
  <c r="B38"/>
  <c r="B23"/>
  <c r="B16"/>
  <c r="B7"/>
  <c r="B22"/>
  <c r="B29"/>
  <c r="B11"/>
  <c r="B15"/>
  <c r="B26"/>
  <c r="B6"/>
  <c r="B62"/>
  <c r="B12"/>
  <c r="B13"/>
  <c r="B31"/>
  <c r="B61"/>
  <c r="B65"/>
  <c r="B60"/>
  <c r="K49"/>
  <c r="K18"/>
  <c r="K21"/>
  <c r="K34"/>
  <c r="K57"/>
  <c r="K54"/>
  <c r="K33"/>
  <c r="K38"/>
  <c r="K23"/>
  <c r="K16"/>
  <c r="K7"/>
  <c r="K22"/>
  <c r="K29"/>
  <c r="K11"/>
  <c r="K15"/>
  <c r="K26"/>
  <c r="K6"/>
  <c r="K62"/>
  <c r="K12"/>
  <c r="K13"/>
  <c r="K31"/>
  <c r="K61"/>
  <c r="K65"/>
  <c r="K60"/>
  <c r="S60"/>
  <c r="S49"/>
  <c r="S18"/>
  <c r="S21"/>
  <c r="S34"/>
  <c r="S57"/>
  <c r="S54"/>
  <c r="S33"/>
  <c r="S38"/>
  <c r="S23"/>
  <c r="S16"/>
  <c r="S7"/>
  <c r="S22"/>
  <c r="S29"/>
  <c r="S11"/>
  <c r="S15"/>
  <c r="S26"/>
  <c r="S6"/>
  <c r="S62"/>
  <c r="S12"/>
  <c r="S13"/>
  <c r="S31"/>
  <c r="S61"/>
  <c r="S65"/>
  <c r="AB28"/>
  <c r="C28" s="1"/>
  <c r="AC28"/>
  <c r="D28" s="1"/>
  <c r="AD28"/>
  <c r="AE28"/>
  <c r="E28" s="1"/>
  <c r="AF28"/>
  <c r="F28" s="1"/>
  <c r="AG28"/>
  <c r="G28" s="1"/>
  <c r="AH28"/>
  <c r="AI28"/>
  <c r="J28" s="1"/>
  <c r="AJ28"/>
  <c r="L28" s="1"/>
  <c r="AK28"/>
  <c r="M28" s="1"/>
  <c r="AL28"/>
  <c r="N28" s="1"/>
  <c r="AM28"/>
  <c r="O28" s="1"/>
  <c r="AN28"/>
  <c r="P28" s="1"/>
  <c r="AO28"/>
  <c r="Q28" s="1"/>
  <c r="AP28"/>
  <c r="R28" s="1"/>
  <c r="AQ28"/>
  <c r="T28" s="1"/>
  <c r="AR28"/>
  <c r="AS28"/>
  <c r="H28" s="1"/>
  <c r="AT28"/>
  <c r="AU28"/>
  <c r="I28" s="1"/>
  <c r="AV28"/>
  <c r="AW28"/>
  <c r="AX28"/>
  <c r="AY28"/>
  <c r="AZ28"/>
  <c r="BA28"/>
  <c r="BB28"/>
  <c r="U28" s="1"/>
  <c r="BC28"/>
  <c r="V28" s="1"/>
  <c r="BD28"/>
  <c r="W28" s="1"/>
  <c r="BE28"/>
  <c r="X28" s="1"/>
  <c r="BF28"/>
  <c r="Y28" s="1"/>
  <c r="AB59"/>
  <c r="C59" s="1"/>
  <c r="AC59"/>
  <c r="D59" s="1"/>
  <c r="AD59"/>
  <c r="AE59"/>
  <c r="E59" s="1"/>
  <c r="AF59"/>
  <c r="F59" s="1"/>
  <c r="AG59"/>
  <c r="G59" s="1"/>
  <c r="AH59"/>
  <c r="AI59"/>
  <c r="J59" s="1"/>
  <c r="AJ59"/>
  <c r="L59" s="1"/>
  <c r="AK59"/>
  <c r="M59" s="1"/>
  <c r="AL59"/>
  <c r="N59" s="1"/>
  <c r="AM59"/>
  <c r="O59" s="1"/>
  <c r="AN59"/>
  <c r="P59" s="1"/>
  <c r="AO59"/>
  <c r="Q59" s="1"/>
  <c r="AP59"/>
  <c r="R59" s="1"/>
  <c r="AQ59"/>
  <c r="T59" s="1"/>
  <c r="AR59"/>
  <c r="AS59"/>
  <c r="H59" s="1"/>
  <c r="AT59"/>
  <c r="AU59"/>
  <c r="I59" s="1"/>
  <c r="AV59"/>
  <c r="AW59"/>
  <c r="AX59"/>
  <c r="AY59"/>
  <c r="AZ59"/>
  <c r="BA59"/>
  <c r="BB59"/>
  <c r="U59" s="1"/>
  <c r="BC59"/>
  <c r="V59" s="1"/>
  <c r="BD59"/>
  <c r="W59" s="1"/>
  <c r="BE59"/>
  <c r="X59" s="1"/>
  <c r="BF59"/>
  <c r="Y59" s="1"/>
  <c r="AB19"/>
  <c r="C19" s="1"/>
  <c r="AC19"/>
  <c r="D19" s="1"/>
  <c r="AD19"/>
  <c r="AE19"/>
  <c r="E19" s="1"/>
  <c r="AF19"/>
  <c r="F19" s="1"/>
  <c r="AG19"/>
  <c r="G19" s="1"/>
  <c r="AH19"/>
  <c r="AI19"/>
  <c r="J19" s="1"/>
  <c r="AJ19"/>
  <c r="L19" s="1"/>
  <c r="AK19"/>
  <c r="M19" s="1"/>
  <c r="AL19"/>
  <c r="N19" s="1"/>
  <c r="AM19"/>
  <c r="O19" s="1"/>
  <c r="AN19"/>
  <c r="P19" s="1"/>
  <c r="AO19"/>
  <c r="Q19" s="1"/>
  <c r="AP19"/>
  <c r="R19" s="1"/>
  <c r="AQ19"/>
  <c r="T19" s="1"/>
  <c r="AR19"/>
  <c r="AS19"/>
  <c r="H19" s="1"/>
  <c r="AT19"/>
  <c r="AU19"/>
  <c r="I19" s="1"/>
  <c r="AV19"/>
  <c r="AW19"/>
  <c r="AX19"/>
  <c r="AY19"/>
  <c r="AZ19"/>
  <c r="BA19"/>
  <c r="BB19"/>
  <c r="U19" s="1"/>
  <c r="BC19"/>
  <c r="V19" s="1"/>
  <c r="BD19"/>
  <c r="W19" s="1"/>
  <c r="BE19"/>
  <c r="X19" s="1"/>
  <c r="BF19"/>
  <c r="Y19" s="1"/>
  <c r="AB53"/>
  <c r="C53" s="1"/>
  <c r="AC53"/>
  <c r="D53" s="1"/>
  <c r="AD53"/>
  <c r="AE53"/>
  <c r="E53" s="1"/>
  <c r="AF53"/>
  <c r="F53" s="1"/>
  <c r="AG53"/>
  <c r="G53" s="1"/>
  <c r="AH53"/>
  <c r="AI53"/>
  <c r="J53" s="1"/>
  <c r="AJ53"/>
  <c r="L53" s="1"/>
  <c r="AK53"/>
  <c r="M53" s="1"/>
  <c r="AL53"/>
  <c r="N53" s="1"/>
  <c r="AM53"/>
  <c r="O53" s="1"/>
  <c r="AN53"/>
  <c r="P53" s="1"/>
  <c r="AO53"/>
  <c r="Q53" s="1"/>
  <c r="AP53"/>
  <c r="R53" s="1"/>
  <c r="AQ53"/>
  <c r="T53" s="1"/>
  <c r="AR53"/>
  <c r="AS53"/>
  <c r="H53" s="1"/>
  <c r="AT53"/>
  <c r="AU53"/>
  <c r="I53" s="1"/>
  <c r="AV53"/>
  <c r="AW53"/>
  <c r="AX53"/>
  <c r="AY53"/>
  <c r="AZ53"/>
  <c r="BA53"/>
  <c r="BB53"/>
  <c r="U53" s="1"/>
  <c r="BC53"/>
  <c r="V53" s="1"/>
  <c r="BD53"/>
  <c r="W53" s="1"/>
  <c r="BE53"/>
  <c r="X53" s="1"/>
  <c r="BF53"/>
  <c r="Y53" s="1"/>
  <c r="AB58"/>
  <c r="C58" s="1"/>
  <c r="AC58"/>
  <c r="D58" s="1"/>
  <c r="AD58"/>
  <c r="AE58"/>
  <c r="E58" s="1"/>
  <c r="AF58"/>
  <c r="F58" s="1"/>
  <c r="AG58"/>
  <c r="G58" s="1"/>
  <c r="AH58"/>
  <c r="AI58"/>
  <c r="J58" s="1"/>
  <c r="AJ58"/>
  <c r="L58" s="1"/>
  <c r="AK58"/>
  <c r="M58" s="1"/>
  <c r="AL58"/>
  <c r="N58" s="1"/>
  <c r="AM58"/>
  <c r="O58" s="1"/>
  <c r="AN58"/>
  <c r="P58" s="1"/>
  <c r="AO58"/>
  <c r="Q58" s="1"/>
  <c r="AP58"/>
  <c r="R58" s="1"/>
  <c r="AQ58"/>
  <c r="T58" s="1"/>
  <c r="AR58"/>
  <c r="AS58"/>
  <c r="H58" s="1"/>
  <c r="AT58"/>
  <c r="AU58"/>
  <c r="I58" s="1"/>
  <c r="AV58"/>
  <c r="AW58"/>
  <c r="AX58"/>
  <c r="AY58"/>
  <c r="AZ58"/>
  <c r="BA58"/>
  <c r="BB58"/>
  <c r="U58" s="1"/>
  <c r="BC58"/>
  <c r="V58" s="1"/>
  <c r="BD58"/>
  <c r="W58" s="1"/>
  <c r="BE58"/>
  <c r="X58" s="1"/>
  <c r="BF58"/>
  <c r="Y58" s="1"/>
  <c r="AB56"/>
  <c r="C56" s="1"/>
  <c r="AC56"/>
  <c r="D56" s="1"/>
  <c r="AD56"/>
  <c r="AE56"/>
  <c r="E56" s="1"/>
  <c r="AF56"/>
  <c r="F56" s="1"/>
  <c r="AG56"/>
  <c r="G56" s="1"/>
  <c r="AH56"/>
  <c r="AI56"/>
  <c r="J56" s="1"/>
  <c r="AJ56"/>
  <c r="L56" s="1"/>
  <c r="AK56"/>
  <c r="M56" s="1"/>
  <c r="AL56"/>
  <c r="N56" s="1"/>
  <c r="AM56"/>
  <c r="O56" s="1"/>
  <c r="AN56"/>
  <c r="P56" s="1"/>
  <c r="AO56"/>
  <c r="Q56" s="1"/>
  <c r="AP56"/>
  <c r="R56" s="1"/>
  <c r="AQ56"/>
  <c r="T56" s="1"/>
  <c r="AR56"/>
  <c r="AS56"/>
  <c r="H56" s="1"/>
  <c r="AT56"/>
  <c r="AU56"/>
  <c r="I56" s="1"/>
  <c r="AV56"/>
  <c r="AW56"/>
  <c r="AX56"/>
  <c r="AY56"/>
  <c r="AZ56"/>
  <c r="BA56"/>
  <c r="BB56"/>
  <c r="U56" s="1"/>
  <c r="BC56"/>
  <c r="V56" s="1"/>
  <c r="BD56"/>
  <c r="W56" s="1"/>
  <c r="BE56"/>
  <c r="X56" s="1"/>
  <c r="BF56"/>
  <c r="Y56" s="1"/>
  <c r="AB50"/>
  <c r="C50" s="1"/>
  <c r="AC50"/>
  <c r="D50" s="1"/>
  <c r="AD50"/>
  <c r="AE50"/>
  <c r="E50" s="1"/>
  <c r="AF50"/>
  <c r="F50" s="1"/>
  <c r="AG50"/>
  <c r="G50" s="1"/>
  <c r="AH50"/>
  <c r="AI50"/>
  <c r="J50" s="1"/>
  <c r="AJ50"/>
  <c r="L50" s="1"/>
  <c r="AK50"/>
  <c r="M50" s="1"/>
  <c r="AL50"/>
  <c r="N50" s="1"/>
  <c r="AM50"/>
  <c r="O50" s="1"/>
  <c r="AN50"/>
  <c r="P50" s="1"/>
  <c r="AO50"/>
  <c r="Q50" s="1"/>
  <c r="AP50"/>
  <c r="R50" s="1"/>
  <c r="AQ50"/>
  <c r="T50" s="1"/>
  <c r="AR50"/>
  <c r="AS50"/>
  <c r="H50" s="1"/>
  <c r="AT50"/>
  <c r="AU50"/>
  <c r="I50" s="1"/>
  <c r="AV50"/>
  <c r="AW50"/>
  <c r="AX50"/>
  <c r="AY50"/>
  <c r="AZ50"/>
  <c r="BA50"/>
  <c r="BB50"/>
  <c r="U50" s="1"/>
  <c r="BC50"/>
  <c r="V50" s="1"/>
  <c r="BD50"/>
  <c r="W50" s="1"/>
  <c r="BE50"/>
  <c r="X50" s="1"/>
  <c r="BF50"/>
  <c r="Y50" s="1"/>
  <c r="AB44"/>
  <c r="C44" s="1"/>
  <c r="AC44"/>
  <c r="D44" s="1"/>
  <c r="AD44"/>
  <c r="AE44"/>
  <c r="E44" s="1"/>
  <c r="AF44"/>
  <c r="F44" s="1"/>
  <c r="AG44"/>
  <c r="G44" s="1"/>
  <c r="AH44"/>
  <c r="AI44"/>
  <c r="J44" s="1"/>
  <c r="AJ44"/>
  <c r="L44" s="1"/>
  <c r="AK44"/>
  <c r="M44" s="1"/>
  <c r="AL44"/>
  <c r="N44" s="1"/>
  <c r="AM44"/>
  <c r="O44" s="1"/>
  <c r="AN44"/>
  <c r="P44" s="1"/>
  <c r="AO44"/>
  <c r="Q44" s="1"/>
  <c r="AP44"/>
  <c r="R44" s="1"/>
  <c r="AQ44"/>
  <c r="T44" s="1"/>
  <c r="AR44"/>
  <c r="AS44"/>
  <c r="H44" s="1"/>
  <c r="AT44"/>
  <c r="AU44"/>
  <c r="I44" s="1"/>
  <c r="AV44"/>
  <c r="AW44"/>
  <c r="AX44"/>
  <c r="AY44"/>
  <c r="AZ44"/>
  <c r="BA44"/>
  <c r="BB44"/>
  <c r="U44" s="1"/>
  <c r="BC44"/>
  <c r="V44" s="1"/>
  <c r="BD44"/>
  <c r="W44" s="1"/>
  <c r="BE44"/>
  <c r="X44" s="1"/>
  <c r="BF44"/>
  <c r="Y44" s="1"/>
  <c r="AB39"/>
  <c r="C39" s="1"/>
  <c r="AC39"/>
  <c r="D39" s="1"/>
  <c r="AD39"/>
  <c r="AE39"/>
  <c r="E39" s="1"/>
  <c r="AF39"/>
  <c r="F39" s="1"/>
  <c r="AG39"/>
  <c r="G39" s="1"/>
  <c r="AH39"/>
  <c r="AI39"/>
  <c r="J39" s="1"/>
  <c r="AJ39"/>
  <c r="L39" s="1"/>
  <c r="AK39"/>
  <c r="M39" s="1"/>
  <c r="AL39"/>
  <c r="N39" s="1"/>
  <c r="AM39"/>
  <c r="O39" s="1"/>
  <c r="AN39"/>
  <c r="P39" s="1"/>
  <c r="AO39"/>
  <c r="Q39" s="1"/>
  <c r="AP39"/>
  <c r="R39" s="1"/>
  <c r="AQ39"/>
  <c r="T39" s="1"/>
  <c r="AR39"/>
  <c r="AS39"/>
  <c r="H39" s="1"/>
  <c r="AT39"/>
  <c r="AU39"/>
  <c r="I39" s="1"/>
  <c r="AV39"/>
  <c r="AW39"/>
  <c r="AX39"/>
  <c r="AY39"/>
  <c r="AZ39"/>
  <c r="BA39"/>
  <c r="BB39"/>
  <c r="U39" s="1"/>
  <c r="BC39"/>
  <c r="V39" s="1"/>
  <c r="BD39"/>
  <c r="W39" s="1"/>
  <c r="BE39"/>
  <c r="X39" s="1"/>
  <c r="BF39"/>
  <c r="Y39" s="1"/>
  <c r="AB24"/>
  <c r="C24" s="1"/>
  <c r="AC24"/>
  <c r="D24" s="1"/>
  <c r="AD24"/>
  <c r="AE24"/>
  <c r="E24" s="1"/>
  <c r="AF24"/>
  <c r="F24" s="1"/>
  <c r="AG24"/>
  <c r="G24" s="1"/>
  <c r="AH24"/>
  <c r="AI24"/>
  <c r="J24" s="1"/>
  <c r="AJ24"/>
  <c r="L24" s="1"/>
  <c r="AK24"/>
  <c r="M24" s="1"/>
  <c r="AL24"/>
  <c r="N24" s="1"/>
  <c r="AM24"/>
  <c r="O24" s="1"/>
  <c r="AN24"/>
  <c r="P24" s="1"/>
  <c r="AO24"/>
  <c r="Q24" s="1"/>
  <c r="AP24"/>
  <c r="R24" s="1"/>
  <c r="AQ24"/>
  <c r="T24" s="1"/>
  <c r="AR24"/>
  <c r="AS24"/>
  <c r="H24" s="1"/>
  <c r="AT24"/>
  <c r="AU24"/>
  <c r="I24" s="1"/>
  <c r="AV24"/>
  <c r="AW24"/>
  <c r="AX24"/>
  <c r="AY24"/>
  <c r="AZ24"/>
  <c r="BA24"/>
  <c r="BB24"/>
  <c r="U24" s="1"/>
  <c r="BC24"/>
  <c r="V24" s="1"/>
  <c r="BD24"/>
  <c r="W24" s="1"/>
  <c r="BE24"/>
  <c r="X24" s="1"/>
  <c r="BF24"/>
  <c r="Y24" s="1"/>
  <c r="AB40"/>
  <c r="C40" s="1"/>
  <c r="AC40"/>
  <c r="D40" s="1"/>
  <c r="AD40"/>
  <c r="AE40"/>
  <c r="E40" s="1"/>
  <c r="AF40"/>
  <c r="F40" s="1"/>
  <c r="AG40"/>
  <c r="G40" s="1"/>
  <c r="AH40"/>
  <c r="AI40"/>
  <c r="J40" s="1"/>
  <c r="AJ40"/>
  <c r="L40" s="1"/>
  <c r="AK40"/>
  <c r="M40" s="1"/>
  <c r="AL40"/>
  <c r="N40" s="1"/>
  <c r="AM40"/>
  <c r="O40" s="1"/>
  <c r="AN40"/>
  <c r="P40" s="1"/>
  <c r="AO40"/>
  <c r="Q40" s="1"/>
  <c r="AP40"/>
  <c r="R40" s="1"/>
  <c r="AQ40"/>
  <c r="T40" s="1"/>
  <c r="AR40"/>
  <c r="AS40"/>
  <c r="H40" s="1"/>
  <c r="AT40"/>
  <c r="AU40"/>
  <c r="I40" s="1"/>
  <c r="AV40"/>
  <c r="AW40"/>
  <c r="AX40"/>
  <c r="AY40"/>
  <c r="AZ40"/>
  <c r="BA40"/>
  <c r="BB40"/>
  <c r="U40" s="1"/>
  <c r="BC40"/>
  <c r="V40" s="1"/>
  <c r="BD40"/>
  <c r="W40" s="1"/>
  <c r="BE40"/>
  <c r="X40" s="1"/>
  <c r="BF40"/>
  <c r="Y40" s="1"/>
  <c r="AB35"/>
  <c r="C35" s="1"/>
  <c r="AC35"/>
  <c r="D35" s="1"/>
  <c r="AD35"/>
  <c r="AE35"/>
  <c r="E35" s="1"/>
  <c r="AF35"/>
  <c r="F35" s="1"/>
  <c r="AG35"/>
  <c r="G35" s="1"/>
  <c r="AH35"/>
  <c r="AI35"/>
  <c r="J35" s="1"/>
  <c r="AJ35"/>
  <c r="L35" s="1"/>
  <c r="AK35"/>
  <c r="M35" s="1"/>
  <c r="AL35"/>
  <c r="N35" s="1"/>
  <c r="AM35"/>
  <c r="O35" s="1"/>
  <c r="AN35"/>
  <c r="P35" s="1"/>
  <c r="AO35"/>
  <c r="Q35" s="1"/>
  <c r="AP35"/>
  <c r="R35" s="1"/>
  <c r="AQ35"/>
  <c r="T35" s="1"/>
  <c r="AR35"/>
  <c r="AS35"/>
  <c r="H35" s="1"/>
  <c r="AT35"/>
  <c r="AU35"/>
  <c r="I35" s="1"/>
  <c r="AV35"/>
  <c r="AW35"/>
  <c r="AX35"/>
  <c r="AY35"/>
  <c r="AZ35"/>
  <c r="BA35"/>
  <c r="BB35"/>
  <c r="U35" s="1"/>
  <c r="BC35"/>
  <c r="V35" s="1"/>
  <c r="BD35"/>
  <c r="W35" s="1"/>
  <c r="BE35"/>
  <c r="X35" s="1"/>
  <c r="BF35"/>
  <c r="Y35" s="1"/>
  <c r="AB30"/>
  <c r="C30" s="1"/>
  <c r="AC30"/>
  <c r="D30" s="1"/>
  <c r="AD30"/>
  <c r="AE30"/>
  <c r="E30" s="1"/>
  <c r="AF30"/>
  <c r="F30" s="1"/>
  <c r="AG30"/>
  <c r="G30" s="1"/>
  <c r="AH30"/>
  <c r="AI30"/>
  <c r="J30" s="1"/>
  <c r="AJ30"/>
  <c r="L30" s="1"/>
  <c r="AK30"/>
  <c r="M30" s="1"/>
  <c r="AL30"/>
  <c r="N30" s="1"/>
  <c r="AM30"/>
  <c r="O30" s="1"/>
  <c r="AN30"/>
  <c r="P30" s="1"/>
  <c r="AO30"/>
  <c r="Q30" s="1"/>
  <c r="AP30"/>
  <c r="R30" s="1"/>
  <c r="AQ30"/>
  <c r="T30" s="1"/>
  <c r="AR30"/>
  <c r="AS30"/>
  <c r="H30" s="1"/>
  <c r="AT30"/>
  <c r="AU30"/>
  <c r="I30" s="1"/>
  <c r="AV30"/>
  <c r="AW30"/>
  <c r="AX30"/>
  <c r="AY30"/>
  <c r="AZ30"/>
  <c r="BA30"/>
  <c r="BB30"/>
  <c r="U30" s="1"/>
  <c r="BC30"/>
  <c r="V30" s="1"/>
  <c r="BD30"/>
  <c r="W30" s="1"/>
  <c r="BE30"/>
  <c r="X30" s="1"/>
  <c r="BF30"/>
  <c r="Y30" s="1"/>
  <c r="AB42"/>
  <c r="C42" s="1"/>
  <c r="AC42"/>
  <c r="D42" s="1"/>
  <c r="AD42"/>
  <c r="AE42"/>
  <c r="E42" s="1"/>
  <c r="AF42"/>
  <c r="F42" s="1"/>
  <c r="AG42"/>
  <c r="G42" s="1"/>
  <c r="AH42"/>
  <c r="AI42"/>
  <c r="J42" s="1"/>
  <c r="AJ42"/>
  <c r="L42" s="1"/>
  <c r="AK42"/>
  <c r="M42" s="1"/>
  <c r="AL42"/>
  <c r="N42" s="1"/>
  <c r="AM42"/>
  <c r="O42" s="1"/>
  <c r="AN42"/>
  <c r="P42" s="1"/>
  <c r="AO42"/>
  <c r="Q42" s="1"/>
  <c r="AP42"/>
  <c r="R42" s="1"/>
  <c r="AQ42"/>
  <c r="T42" s="1"/>
  <c r="AR42"/>
  <c r="AS42"/>
  <c r="H42" s="1"/>
  <c r="AT42"/>
  <c r="AU42"/>
  <c r="I42" s="1"/>
  <c r="AV42"/>
  <c r="AW42"/>
  <c r="AX42"/>
  <c r="AY42"/>
  <c r="AZ42"/>
  <c r="BA42"/>
  <c r="BB42"/>
  <c r="U42" s="1"/>
  <c r="BC42"/>
  <c r="V42" s="1"/>
  <c r="BD42"/>
  <c r="W42" s="1"/>
  <c r="BE42"/>
  <c r="X42" s="1"/>
  <c r="BF42"/>
  <c r="Y42" s="1"/>
  <c r="AB55"/>
  <c r="C55" s="1"/>
  <c r="AC55"/>
  <c r="D55" s="1"/>
  <c r="AD55"/>
  <c r="AE55"/>
  <c r="E55" s="1"/>
  <c r="AF55"/>
  <c r="F55" s="1"/>
  <c r="AG55"/>
  <c r="G55" s="1"/>
  <c r="AH55"/>
  <c r="AI55"/>
  <c r="J55" s="1"/>
  <c r="AJ55"/>
  <c r="L55" s="1"/>
  <c r="AK55"/>
  <c r="M55" s="1"/>
  <c r="AL55"/>
  <c r="N55" s="1"/>
  <c r="AM55"/>
  <c r="O55" s="1"/>
  <c r="AN55"/>
  <c r="P55" s="1"/>
  <c r="AO55"/>
  <c r="Q55" s="1"/>
  <c r="AP55"/>
  <c r="R55" s="1"/>
  <c r="AQ55"/>
  <c r="T55" s="1"/>
  <c r="AR55"/>
  <c r="AS55"/>
  <c r="H55" s="1"/>
  <c r="AT55"/>
  <c r="AU55"/>
  <c r="I55" s="1"/>
  <c r="AV55"/>
  <c r="AW55"/>
  <c r="AX55"/>
  <c r="AY55"/>
  <c r="AZ55"/>
  <c r="BA55"/>
  <c r="BB55"/>
  <c r="U55" s="1"/>
  <c r="BC55"/>
  <c r="V55" s="1"/>
  <c r="BD55"/>
  <c r="W55" s="1"/>
  <c r="BE55"/>
  <c r="X55" s="1"/>
  <c r="BF55"/>
  <c r="Y55" s="1"/>
  <c r="AB63"/>
  <c r="C63" s="1"/>
  <c r="AC63"/>
  <c r="D63" s="1"/>
  <c r="AD63"/>
  <c r="AE63"/>
  <c r="E63" s="1"/>
  <c r="AF63"/>
  <c r="F63" s="1"/>
  <c r="AG63"/>
  <c r="G63" s="1"/>
  <c r="AH63"/>
  <c r="AI63"/>
  <c r="J63" s="1"/>
  <c r="AJ63"/>
  <c r="L63" s="1"/>
  <c r="AK63"/>
  <c r="M63" s="1"/>
  <c r="AL63"/>
  <c r="N63" s="1"/>
  <c r="AM63"/>
  <c r="O63" s="1"/>
  <c r="AN63"/>
  <c r="P63" s="1"/>
  <c r="AO63"/>
  <c r="Q63" s="1"/>
  <c r="AP63"/>
  <c r="R63" s="1"/>
  <c r="AQ63"/>
  <c r="T63" s="1"/>
  <c r="AR63"/>
  <c r="AS63"/>
  <c r="H63" s="1"/>
  <c r="AT63"/>
  <c r="AU63"/>
  <c r="I63" s="1"/>
  <c r="AV63"/>
  <c r="AW63"/>
  <c r="AX63"/>
  <c r="AY63"/>
  <c r="AZ63"/>
  <c r="BA63"/>
  <c r="BB63"/>
  <c r="U63" s="1"/>
  <c r="BC63"/>
  <c r="V63" s="1"/>
  <c r="BD63"/>
  <c r="W63" s="1"/>
  <c r="BE63"/>
  <c r="X63" s="1"/>
  <c r="BF63"/>
  <c r="Y63" s="1"/>
  <c r="AB27"/>
  <c r="C27" s="1"/>
  <c r="AC27"/>
  <c r="D27" s="1"/>
  <c r="AD27"/>
  <c r="AE27"/>
  <c r="E27" s="1"/>
  <c r="AF27"/>
  <c r="F27" s="1"/>
  <c r="AG27"/>
  <c r="G27" s="1"/>
  <c r="AH27"/>
  <c r="AI27"/>
  <c r="J27" s="1"/>
  <c r="AJ27"/>
  <c r="L27" s="1"/>
  <c r="AK27"/>
  <c r="M27" s="1"/>
  <c r="AL27"/>
  <c r="N27" s="1"/>
  <c r="AM27"/>
  <c r="O27" s="1"/>
  <c r="AN27"/>
  <c r="P27" s="1"/>
  <c r="AO27"/>
  <c r="Q27" s="1"/>
  <c r="AP27"/>
  <c r="R27" s="1"/>
  <c r="AQ27"/>
  <c r="T27" s="1"/>
  <c r="AR27"/>
  <c r="AS27"/>
  <c r="H27" s="1"/>
  <c r="AT27"/>
  <c r="AU27"/>
  <c r="I27" s="1"/>
  <c r="AV27"/>
  <c r="AW27"/>
  <c r="AX27"/>
  <c r="AY27"/>
  <c r="AZ27"/>
  <c r="BA27"/>
  <c r="BB27"/>
  <c r="U27" s="1"/>
  <c r="BC27"/>
  <c r="V27" s="1"/>
  <c r="BD27"/>
  <c r="W27" s="1"/>
  <c r="BE27"/>
  <c r="X27" s="1"/>
  <c r="BF27"/>
  <c r="Y27" s="1"/>
  <c r="AB10"/>
  <c r="C10" s="1"/>
  <c r="AC10"/>
  <c r="D10" s="1"/>
  <c r="AD10"/>
  <c r="AE10"/>
  <c r="E10" s="1"/>
  <c r="AF10"/>
  <c r="F10" s="1"/>
  <c r="AG10"/>
  <c r="G10" s="1"/>
  <c r="AH10"/>
  <c r="AI10"/>
  <c r="J10" s="1"/>
  <c r="AJ10"/>
  <c r="L10" s="1"/>
  <c r="AK10"/>
  <c r="M10" s="1"/>
  <c r="AL10"/>
  <c r="N10" s="1"/>
  <c r="AM10"/>
  <c r="O10" s="1"/>
  <c r="AN10"/>
  <c r="P10" s="1"/>
  <c r="AO10"/>
  <c r="Q10" s="1"/>
  <c r="AP10"/>
  <c r="R10" s="1"/>
  <c r="AQ10"/>
  <c r="T10" s="1"/>
  <c r="AR10"/>
  <c r="AS10"/>
  <c r="H10" s="1"/>
  <c r="AT10"/>
  <c r="AU10"/>
  <c r="I10" s="1"/>
  <c r="AV10"/>
  <c r="AW10"/>
  <c r="AX10"/>
  <c r="AY10"/>
  <c r="AZ10"/>
  <c r="BA10"/>
  <c r="BB10"/>
  <c r="U10" s="1"/>
  <c r="BC10"/>
  <c r="V10" s="1"/>
  <c r="BD10"/>
  <c r="W10" s="1"/>
  <c r="BE10"/>
  <c r="X10" s="1"/>
  <c r="BF10"/>
  <c r="Y10" s="1"/>
  <c r="AB52"/>
  <c r="C52" s="1"/>
  <c r="AC52"/>
  <c r="D52" s="1"/>
  <c r="AD52"/>
  <c r="AE52"/>
  <c r="E52" s="1"/>
  <c r="AF52"/>
  <c r="F52" s="1"/>
  <c r="AG52"/>
  <c r="G52" s="1"/>
  <c r="AH52"/>
  <c r="AI52"/>
  <c r="J52" s="1"/>
  <c r="AJ52"/>
  <c r="L52" s="1"/>
  <c r="AK52"/>
  <c r="M52" s="1"/>
  <c r="AL52"/>
  <c r="N52" s="1"/>
  <c r="AM52"/>
  <c r="O52" s="1"/>
  <c r="AN52"/>
  <c r="P52" s="1"/>
  <c r="AO52"/>
  <c r="Q52" s="1"/>
  <c r="AP52"/>
  <c r="R52" s="1"/>
  <c r="AQ52"/>
  <c r="T52" s="1"/>
  <c r="AR52"/>
  <c r="AS52"/>
  <c r="H52" s="1"/>
  <c r="AT52"/>
  <c r="AU52"/>
  <c r="I52" s="1"/>
  <c r="AV52"/>
  <c r="AW52"/>
  <c r="AX52"/>
  <c r="AY52"/>
  <c r="AZ52"/>
  <c r="BA52"/>
  <c r="BB52"/>
  <c r="U52" s="1"/>
  <c r="BC52"/>
  <c r="V52" s="1"/>
  <c r="BD52"/>
  <c r="W52" s="1"/>
  <c r="BE52"/>
  <c r="X52" s="1"/>
  <c r="BF52"/>
  <c r="Y52" s="1"/>
  <c r="AB25"/>
  <c r="C25" s="1"/>
  <c r="AC25"/>
  <c r="D25" s="1"/>
  <c r="AD25"/>
  <c r="AE25"/>
  <c r="E25" s="1"/>
  <c r="AF25"/>
  <c r="F25" s="1"/>
  <c r="AG25"/>
  <c r="G25" s="1"/>
  <c r="AH25"/>
  <c r="AI25"/>
  <c r="J25" s="1"/>
  <c r="AJ25"/>
  <c r="L25" s="1"/>
  <c r="AK25"/>
  <c r="M25" s="1"/>
  <c r="AL25"/>
  <c r="N25" s="1"/>
  <c r="AM25"/>
  <c r="O25" s="1"/>
  <c r="AN25"/>
  <c r="P25" s="1"/>
  <c r="AO25"/>
  <c r="Q25" s="1"/>
  <c r="AP25"/>
  <c r="R25" s="1"/>
  <c r="AQ25"/>
  <c r="T25" s="1"/>
  <c r="AR25"/>
  <c r="AS25"/>
  <c r="H25" s="1"/>
  <c r="AT25"/>
  <c r="AU25"/>
  <c r="I25" s="1"/>
  <c r="AV25"/>
  <c r="AW25"/>
  <c r="AX25"/>
  <c r="AY25"/>
  <c r="AZ25"/>
  <c r="BA25"/>
  <c r="BB25"/>
  <c r="U25" s="1"/>
  <c r="BC25"/>
  <c r="V25" s="1"/>
  <c r="BD25"/>
  <c r="W25" s="1"/>
  <c r="BE25"/>
  <c r="X25" s="1"/>
  <c r="BF25"/>
  <c r="Y25" s="1"/>
  <c r="AB37"/>
  <c r="C37" s="1"/>
  <c r="AC37"/>
  <c r="D37" s="1"/>
  <c r="AD37"/>
  <c r="AE37"/>
  <c r="E37" s="1"/>
  <c r="AF37"/>
  <c r="F37" s="1"/>
  <c r="AG37"/>
  <c r="G37" s="1"/>
  <c r="AH37"/>
  <c r="AI37"/>
  <c r="J37" s="1"/>
  <c r="AJ37"/>
  <c r="L37" s="1"/>
  <c r="AK37"/>
  <c r="M37" s="1"/>
  <c r="AL37"/>
  <c r="N37" s="1"/>
  <c r="AM37"/>
  <c r="O37" s="1"/>
  <c r="AN37"/>
  <c r="P37" s="1"/>
  <c r="AO37"/>
  <c r="Q37" s="1"/>
  <c r="AP37"/>
  <c r="R37" s="1"/>
  <c r="AQ37"/>
  <c r="T37" s="1"/>
  <c r="AR37"/>
  <c r="AS37"/>
  <c r="H37" s="1"/>
  <c r="AT37"/>
  <c r="AU37"/>
  <c r="I37" s="1"/>
  <c r="AV37"/>
  <c r="AW37"/>
  <c r="AX37"/>
  <c r="AY37"/>
  <c r="AZ37"/>
  <c r="BA37"/>
  <c r="BB37"/>
  <c r="U37" s="1"/>
  <c r="BC37"/>
  <c r="V37" s="1"/>
  <c r="BD37"/>
  <c r="W37" s="1"/>
  <c r="BE37"/>
  <c r="X37" s="1"/>
  <c r="BF37"/>
  <c r="Y37" s="1"/>
  <c r="AB47"/>
  <c r="C47" s="1"/>
  <c r="AC47"/>
  <c r="D47" s="1"/>
  <c r="AD47"/>
  <c r="AE47"/>
  <c r="E47" s="1"/>
  <c r="AF47"/>
  <c r="F47" s="1"/>
  <c r="AG47"/>
  <c r="G47" s="1"/>
  <c r="AH47"/>
  <c r="AI47"/>
  <c r="J47" s="1"/>
  <c r="AJ47"/>
  <c r="L47" s="1"/>
  <c r="AK47"/>
  <c r="M47" s="1"/>
  <c r="AL47"/>
  <c r="N47" s="1"/>
  <c r="AM47"/>
  <c r="O47" s="1"/>
  <c r="AN47"/>
  <c r="P47" s="1"/>
  <c r="AO47"/>
  <c r="Q47" s="1"/>
  <c r="AP47"/>
  <c r="R47" s="1"/>
  <c r="AQ47"/>
  <c r="T47" s="1"/>
  <c r="AR47"/>
  <c r="AS47"/>
  <c r="H47" s="1"/>
  <c r="AT47"/>
  <c r="AU47"/>
  <c r="I47" s="1"/>
  <c r="AV47"/>
  <c r="AW47"/>
  <c r="AX47"/>
  <c r="AY47"/>
  <c r="AZ47"/>
  <c r="BA47"/>
  <c r="BB47"/>
  <c r="U47" s="1"/>
  <c r="BC47"/>
  <c r="V47" s="1"/>
  <c r="BD47"/>
  <c r="W47" s="1"/>
  <c r="BE47"/>
  <c r="X47" s="1"/>
  <c r="BF47"/>
  <c r="Y47" s="1"/>
  <c r="AB5"/>
  <c r="C5" s="1"/>
  <c r="AC5"/>
  <c r="D5" s="1"/>
  <c r="AD5"/>
  <c r="AE5"/>
  <c r="E5" s="1"/>
  <c r="AF5"/>
  <c r="F5" s="1"/>
  <c r="AG5"/>
  <c r="G5" s="1"/>
  <c r="AH5"/>
  <c r="AI5"/>
  <c r="J5" s="1"/>
  <c r="AJ5"/>
  <c r="L5" s="1"/>
  <c r="AK5"/>
  <c r="M5" s="1"/>
  <c r="AL5"/>
  <c r="N5" s="1"/>
  <c r="AM5"/>
  <c r="O5" s="1"/>
  <c r="AN5"/>
  <c r="P5" s="1"/>
  <c r="AO5"/>
  <c r="Q5" s="1"/>
  <c r="AP5"/>
  <c r="R5" s="1"/>
  <c r="AQ5"/>
  <c r="T5" s="1"/>
  <c r="AR5"/>
  <c r="AS5"/>
  <c r="H5" s="1"/>
  <c r="AT5"/>
  <c r="AU5"/>
  <c r="I5" s="1"/>
  <c r="AV5"/>
  <c r="AW5"/>
  <c r="AX5"/>
  <c r="AY5"/>
  <c r="AZ5"/>
  <c r="BA5"/>
  <c r="BB5"/>
  <c r="U5" s="1"/>
  <c r="BC5"/>
  <c r="V5" s="1"/>
  <c r="BD5"/>
  <c r="W5" s="1"/>
  <c r="BE5"/>
  <c r="X5" s="1"/>
  <c r="BF5"/>
  <c r="Y5" s="1"/>
  <c r="AB2"/>
  <c r="C2" s="1"/>
  <c r="AC2"/>
  <c r="D2" s="1"/>
  <c r="AD2"/>
  <c r="AE2"/>
  <c r="E2" s="1"/>
  <c r="AF2"/>
  <c r="F2" s="1"/>
  <c r="AG2"/>
  <c r="G2" s="1"/>
  <c r="AH2"/>
  <c r="AI2"/>
  <c r="J2" s="1"/>
  <c r="AJ2"/>
  <c r="L2" s="1"/>
  <c r="AK2"/>
  <c r="M2" s="1"/>
  <c r="AL2"/>
  <c r="N2" s="1"/>
  <c r="AM2"/>
  <c r="O2" s="1"/>
  <c r="AN2"/>
  <c r="P2" s="1"/>
  <c r="AO2"/>
  <c r="Q2" s="1"/>
  <c r="AP2"/>
  <c r="R2" s="1"/>
  <c r="AQ2"/>
  <c r="T2" s="1"/>
  <c r="AR2"/>
  <c r="AS2"/>
  <c r="H2" s="1"/>
  <c r="AT2"/>
  <c r="AU2"/>
  <c r="I2" s="1"/>
  <c r="AV2"/>
  <c r="AW2"/>
  <c r="AX2"/>
  <c r="AY2"/>
  <c r="AZ2"/>
  <c r="BA2"/>
  <c r="BB2"/>
  <c r="U2" s="1"/>
  <c r="BC2"/>
  <c r="V2" s="1"/>
  <c r="BD2"/>
  <c r="W2" s="1"/>
  <c r="BE2"/>
  <c r="X2" s="1"/>
  <c r="BF2"/>
  <c r="Y2" s="1"/>
  <c r="AB3"/>
  <c r="C3" s="1"/>
  <c r="AC3"/>
  <c r="D3" s="1"/>
  <c r="AD3"/>
  <c r="AE3"/>
  <c r="E3" s="1"/>
  <c r="AF3"/>
  <c r="F3" s="1"/>
  <c r="AG3"/>
  <c r="G3" s="1"/>
  <c r="AH3"/>
  <c r="AI3"/>
  <c r="J3" s="1"/>
  <c r="AJ3"/>
  <c r="L3" s="1"/>
  <c r="AK3"/>
  <c r="M3" s="1"/>
  <c r="AL3"/>
  <c r="N3" s="1"/>
  <c r="AM3"/>
  <c r="O3" s="1"/>
  <c r="AN3"/>
  <c r="P3" s="1"/>
  <c r="AO3"/>
  <c r="Q3" s="1"/>
  <c r="AP3"/>
  <c r="R3" s="1"/>
  <c r="AQ3"/>
  <c r="T3" s="1"/>
  <c r="AR3"/>
  <c r="AS3"/>
  <c r="H3" s="1"/>
  <c r="AT3"/>
  <c r="AU3"/>
  <c r="I3" s="1"/>
  <c r="AV3"/>
  <c r="AW3"/>
  <c r="AX3"/>
  <c r="AY3"/>
  <c r="AZ3"/>
  <c r="BA3"/>
  <c r="BB3"/>
  <c r="U3" s="1"/>
  <c r="BC3"/>
  <c r="V3" s="1"/>
  <c r="BD3"/>
  <c r="W3" s="1"/>
  <c r="BE3"/>
  <c r="X3" s="1"/>
  <c r="BF3"/>
  <c r="Y3" s="1"/>
  <c r="AB41"/>
  <c r="C41" s="1"/>
  <c r="AC41"/>
  <c r="D41" s="1"/>
  <c r="AD41"/>
  <c r="AE41"/>
  <c r="E41" s="1"/>
  <c r="AF41"/>
  <c r="F41" s="1"/>
  <c r="AG41"/>
  <c r="G41" s="1"/>
  <c r="AH41"/>
  <c r="AI41"/>
  <c r="J41" s="1"/>
  <c r="AJ41"/>
  <c r="L41" s="1"/>
  <c r="AK41"/>
  <c r="M41" s="1"/>
  <c r="AL41"/>
  <c r="N41" s="1"/>
  <c r="AM41"/>
  <c r="O41" s="1"/>
  <c r="AN41"/>
  <c r="P41" s="1"/>
  <c r="AO41"/>
  <c r="Q41" s="1"/>
  <c r="AP41"/>
  <c r="R41" s="1"/>
  <c r="AQ41"/>
  <c r="T41" s="1"/>
  <c r="AR41"/>
  <c r="AS41"/>
  <c r="H41" s="1"/>
  <c r="AT41"/>
  <c r="AU41"/>
  <c r="I41" s="1"/>
  <c r="AV41"/>
  <c r="AW41"/>
  <c r="AX41"/>
  <c r="AY41"/>
  <c r="AZ41"/>
  <c r="BA41"/>
  <c r="BB41"/>
  <c r="U41" s="1"/>
  <c r="BC41"/>
  <c r="V41" s="1"/>
  <c r="BD41"/>
  <c r="W41" s="1"/>
  <c r="BE41"/>
  <c r="X41" s="1"/>
  <c r="BF41"/>
  <c r="Y41" s="1"/>
  <c r="AB45"/>
  <c r="C45" s="1"/>
  <c r="AC45"/>
  <c r="D45" s="1"/>
  <c r="AD45"/>
  <c r="AE45"/>
  <c r="E45" s="1"/>
  <c r="AF45"/>
  <c r="F45" s="1"/>
  <c r="AG45"/>
  <c r="G45" s="1"/>
  <c r="AH45"/>
  <c r="AI45"/>
  <c r="J45" s="1"/>
  <c r="AJ45"/>
  <c r="L45" s="1"/>
  <c r="AK45"/>
  <c r="M45" s="1"/>
  <c r="AL45"/>
  <c r="N45" s="1"/>
  <c r="AM45"/>
  <c r="O45" s="1"/>
  <c r="AN45"/>
  <c r="P45" s="1"/>
  <c r="AO45"/>
  <c r="Q45" s="1"/>
  <c r="AP45"/>
  <c r="R45" s="1"/>
  <c r="AQ45"/>
  <c r="T45" s="1"/>
  <c r="AR45"/>
  <c r="AS45"/>
  <c r="H45" s="1"/>
  <c r="AT45"/>
  <c r="AU45"/>
  <c r="I45" s="1"/>
  <c r="AV45"/>
  <c r="AW45"/>
  <c r="AX45"/>
  <c r="AY45"/>
  <c r="AZ45"/>
  <c r="BA45"/>
  <c r="BB45"/>
  <c r="U45" s="1"/>
  <c r="BC45"/>
  <c r="V45" s="1"/>
  <c r="BD45"/>
  <c r="W45" s="1"/>
  <c r="BE45"/>
  <c r="X45" s="1"/>
  <c r="BF45"/>
  <c r="Y45" s="1"/>
  <c r="AB43"/>
  <c r="C43" s="1"/>
  <c r="AC43"/>
  <c r="D43" s="1"/>
  <c r="AD43"/>
  <c r="AE43"/>
  <c r="E43" s="1"/>
  <c r="AF43"/>
  <c r="F43" s="1"/>
  <c r="AG43"/>
  <c r="G43" s="1"/>
  <c r="AH43"/>
  <c r="AI43"/>
  <c r="J43" s="1"/>
  <c r="AJ43"/>
  <c r="L43" s="1"/>
  <c r="AK43"/>
  <c r="M43" s="1"/>
  <c r="AL43"/>
  <c r="N43" s="1"/>
  <c r="AM43"/>
  <c r="O43" s="1"/>
  <c r="AN43"/>
  <c r="P43" s="1"/>
  <c r="AO43"/>
  <c r="Q43" s="1"/>
  <c r="AP43"/>
  <c r="R43" s="1"/>
  <c r="AQ43"/>
  <c r="T43" s="1"/>
  <c r="AR43"/>
  <c r="AS43"/>
  <c r="H43" s="1"/>
  <c r="AT43"/>
  <c r="AU43"/>
  <c r="I43" s="1"/>
  <c r="AV43"/>
  <c r="AW43"/>
  <c r="AX43"/>
  <c r="AY43"/>
  <c r="AZ43"/>
  <c r="BA43"/>
  <c r="BB43"/>
  <c r="U43" s="1"/>
  <c r="BC43"/>
  <c r="V43" s="1"/>
  <c r="BD43"/>
  <c r="W43" s="1"/>
  <c r="BE43"/>
  <c r="X43" s="1"/>
  <c r="BF43"/>
  <c r="Y43" s="1"/>
  <c r="AB14"/>
  <c r="C14" s="1"/>
  <c r="AC14"/>
  <c r="D14" s="1"/>
  <c r="AD14"/>
  <c r="AE14"/>
  <c r="E14" s="1"/>
  <c r="AF14"/>
  <c r="F14" s="1"/>
  <c r="AG14"/>
  <c r="G14" s="1"/>
  <c r="AH14"/>
  <c r="AI14"/>
  <c r="J14" s="1"/>
  <c r="AJ14"/>
  <c r="L14" s="1"/>
  <c r="AK14"/>
  <c r="M14" s="1"/>
  <c r="AL14"/>
  <c r="N14" s="1"/>
  <c r="AM14"/>
  <c r="O14" s="1"/>
  <c r="AN14"/>
  <c r="P14" s="1"/>
  <c r="AO14"/>
  <c r="Q14" s="1"/>
  <c r="AP14"/>
  <c r="R14" s="1"/>
  <c r="AQ14"/>
  <c r="T14" s="1"/>
  <c r="AR14"/>
  <c r="AS14"/>
  <c r="H14" s="1"/>
  <c r="AT14"/>
  <c r="AU14"/>
  <c r="I14" s="1"/>
  <c r="AV14"/>
  <c r="AW14"/>
  <c r="AX14"/>
  <c r="AY14"/>
  <c r="AZ14"/>
  <c r="BA14"/>
  <c r="BB14"/>
  <c r="U14" s="1"/>
  <c r="BC14"/>
  <c r="V14" s="1"/>
  <c r="BD14"/>
  <c r="W14" s="1"/>
  <c r="BE14"/>
  <c r="X14" s="1"/>
  <c r="BF14"/>
  <c r="Y14" s="1"/>
  <c r="AB9"/>
  <c r="C9" s="1"/>
  <c r="AC9"/>
  <c r="D9" s="1"/>
  <c r="AD9"/>
  <c r="AE9"/>
  <c r="E9" s="1"/>
  <c r="AF9"/>
  <c r="F9" s="1"/>
  <c r="AG9"/>
  <c r="G9" s="1"/>
  <c r="AH9"/>
  <c r="AI9"/>
  <c r="J9" s="1"/>
  <c r="AJ9"/>
  <c r="L9" s="1"/>
  <c r="AK9"/>
  <c r="M9" s="1"/>
  <c r="AL9"/>
  <c r="N9" s="1"/>
  <c r="AM9"/>
  <c r="O9" s="1"/>
  <c r="AN9"/>
  <c r="P9" s="1"/>
  <c r="AO9"/>
  <c r="Q9" s="1"/>
  <c r="AP9"/>
  <c r="R9" s="1"/>
  <c r="AQ9"/>
  <c r="T9" s="1"/>
  <c r="AR9"/>
  <c r="AS9"/>
  <c r="H9" s="1"/>
  <c r="AT9"/>
  <c r="AU9"/>
  <c r="I9" s="1"/>
  <c r="AV9"/>
  <c r="AW9"/>
  <c r="AX9"/>
  <c r="AY9"/>
  <c r="AZ9"/>
  <c r="BA9"/>
  <c r="BB9"/>
  <c r="U9" s="1"/>
  <c r="BC9"/>
  <c r="V9" s="1"/>
  <c r="BD9"/>
  <c r="W9" s="1"/>
  <c r="BE9"/>
  <c r="X9" s="1"/>
  <c r="BF9"/>
  <c r="Y9" s="1"/>
  <c r="AB20"/>
  <c r="C20" s="1"/>
  <c r="AC20"/>
  <c r="D20" s="1"/>
  <c r="AD20"/>
  <c r="AE20"/>
  <c r="E20" s="1"/>
  <c r="AF20"/>
  <c r="F20" s="1"/>
  <c r="AG20"/>
  <c r="G20" s="1"/>
  <c r="AH20"/>
  <c r="AI20"/>
  <c r="J20" s="1"/>
  <c r="AJ20"/>
  <c r="L20" s="1"/>
  <c r="AK20"/>
  <c r="M20" s="1"/>
  <c r="AL20"/>
  <c r="N20" s="1"/>
  <c r="AM20"/>
  <c r="O20" s="1"/>
  <c r="AN20"/>
  <c r="P20" s="1"/>
  <c r="AO20"/>
  <c r="Q20" s="1"/>
  <c r="AP20"/>
  <c r="R20" s="1"/>
  <c r="AQ20"/>
  <c r="T20" s="1"/>
  <c r="AR20"/>
  <c r="AS20"/>
  <c r="H20" s="1"/>
  <c r="AT20"/>
  <c r="AU20"/>
  <c r="I20" s="1"/>
  <c r="AV20"/>
  <c r="AW20"/>
  <c r="AX20"/>
  <c r="AY20"/>
  <c r="AZ20"/>
  <c r="BA20"/>
  <c r="BB20"/>
  <c r="U20" s="1"/>
  <c r="BC20"/>
  <c r="V20" s="1"/>
  <c r="BD20"/>
  <c r="W20" s="1"/>
  <c r="BE20"/>
  <c r="X20" s="1"/>
  <c r="BF20"/>
  <c r="Y20" s="1"/>
  <c r="AB4"/>
  <c r="C4" s="1"/>
  <c r="AC4"/>
  <c r="D4" s="1"/>
  <c r="AD4"/>
  <c r="AE4"/>
  <c r="E4" s="1"/>
  <c r="AF4"/>
  <c r="F4" s="1"/>
  <c r="AG4"/>
  <c r="G4" s="1"/>
  <c r="AH4"/>
  <c r="AI4"/>
  <c r="J4" s="1"/>
  <c r="AJ4"/>
  <c r="L4" s="1"/>
  <c r="AK4"/>
  <c r="M4" s="1"/>
  <c r="AL4"/>
  <c r="N4" s="1"/>
  <c r="AM4"/>
  <c r="O4" s="1"/>
  <c r="AN4"/>
  <c r="P4" s="1"/>
  <c r="AO4"/>
  <c r="Q4" s="1"/>
  <c r="AP4"/>
  <c r="R4" s="1"/>
  <c r="AQ4"/>
  <c r="T4" s="1"/>
  <c r="AR4"/>
  <c r="AS4"/>
  <c r="H4" s="1"/>
  <c r="AT4"/>
  <c r="AU4"/>
  <c r="I4" s="1"/>
  <c r="AV4"/>
  <c r="AW4"/>
  <c r="AX4"/>
  <c r="AY4"/>
  <c r="AZ4"/>
  <c r="BA4"/>
  <c r="BB4"/>
  <c r="U4" s="1"/>
  <c r="BC4"/>
  <c r="V4" s="1"/>
  <c r="BD4"/>
  <c r="W4" s="1"/>
  <c r="BE4"/>
  <c r="X4" s="1"/>
  <c r="BF4"/>
  <c r="Y4" s="1"/>
  <c r="AB8"/>
  <c r="C8" s="1"/>
  <c r="AC8"/>
  <c r="D8" s="1"/>
  <c r="AD8"/>
  <c r="AE8"/>
  <c r="E8" s="1"/>
  <c r="AF8"/>
  <c r="F8" s="1"/>
  <c r="AG8"/>
  <c r="G8" s="1"/>
  <c r="AH8"/>
  <c r="AI8"/>
  <c r="J8" s="1"/>
  <c r="AJ8"/>
  <c r="L8" s="1"/>
  <c r="AK8"/>
  <c r="M8" s="1"/>
  <c r="AL8"/>
  <c r="N8" s="1"/>
  <c r="AM8"/>
  <c r="O8" s="1"/>
  <c r="AN8"/>
  <c r="P8" s="1"/>
  <c r="AO8"/>
  <c r="Q8" s="1"/>
  <c r="AP8"/>
  <c r="R8" s="1"/>
  <c r="AQ8"/>
  <c r="T8" s="1"/>
  <c r="AR8"/>
  <c r="AS8"/>
  <c r="H8" s="1"/>
  <c r="AT8"/>
  <c r="AU8"/>
  <c r="I8" s="1"/>
  <c r="AV8"/>
  <c r="AW8"/>
  <c r="AX8"/>
  <c r="AY8"/>
  <c r="AZ8"/>
  <c r="BA8"/>
  <c r="BB8"/>
  <c r="U8" s="1"/>
  <c r="BC8"/>
  <c r="V8" s="1"/>
  <c r="BD8"/>
  <c r="W8" s="1"/>
  <c r="BE8"/>
  <c r="X8" s="1"/>
  <c r="BF8"/>
  <c r="Y8" s="1"/>
  <c r="AB17"/>
  <c r="C17" s="1"/>
  <c r="AC17"/>
  <c r="D17" s="1"/>
  <c r="AD17"/>
  <c r="AE17"/>
  <c r="E17" s="1"/>
  <c r="AF17"/>
  <c r="F17" s="1"/>
  <c r="AG17"/>
  <c r="G17" s="1"/>
  <c r="AH17"/>
  <c r="AI17"/>
  <c r="J17" s="1"/>
  <c r="AJ17"/>
  <c r="L17" s="1"/>
  <c r="AK17"/>
  <c r="M17" s="1"/>
  <c r="AL17"/>
  <c r="N17" s="1"/>
  <c r="AM17"/>
  <c r="O17" s="1"/>
  <c r="AN17"/>
  <c r="P17" s="1"/>
  <c r="AO17"/>
  <c r="Q17" s="1"/>
  <c r="AP17"/>
  <c r="R17" s="1"/>
  <c r="AQ17"/>
  <c r="T17" s="1"/>
  <c r="AR17"/>
  <c r="AS17"/>
  <c r="H17" s="1"/>
  <c r="AT17"/>
  <c r="AU17"/>
  <c r="I17" s="1"/>
  <c r="AV17"/>
  <c r="AW17"/>
  <c r="AX17"/>
  <c r="AY17"/>
  <c r="AZ17"/>
  <c r="BA17"/>
  <c r="BB17"/>
  <c r="U17" s="1"/>
  <c r="BC17"/>
  <c r="V17" s="1"/>
  <c r="BD17"/>
  <c r="W17" s="1"/>
  <c r="BE17"/>
  <c r="X17" s="1"/>
  <c r="BF17"/>
  <c r="Y17" s="1"/>
  <c r="AB64"/>
  <c r="C64" s="1"/>
  <c r="AC64"/>
  <c r="D64" s="1"/>
  <c r="AD64"/>
  <c r="AE64"/>
  <c r="E64" s="1"/>
  <c r="AF64"/>
  <c r="F64" s="1"/>
  <c r="AG64"/>
  <c r="G64" s="1"/>
  <c r="AH64"/>
  <c r="AI64"/>
  <c r="J64" s="1"/>
  <c r="AJ64"/>
  <c r="L64" s="1"/>
  <c r="AK64"/>
  <c r="M64" s="1"/>
  <c r="AL64"/>
  <c r="N64" s="1"/>
  <c r="AM64"/>
  <c r="O64" s="1"/>
  <c r="AN64"/>
  <c r="P64" s="1"/>
  <c r="AO64"/>
  <c r="Q64" s="1"/>
  <c r="AP64"/>
  <c r="R64" s="1"/>
  <c r="AQ64"/>
  <c r="T64" s="1"/>
  <c r="AR64"/>
  <c r="AS64"/>
  <c r="H64" s="1"/>
  <c r="AT64"/>
  <c r="AU64"/>
  <c r="I64" s="1"/>
  <c r="AV64"/>
  <c r="AW64"/>
  <c r="AX64"/>
  <c r="AY64"/>
  <c r="AZ64"/>
  <c r="BA64"/>
  <c r="BB64"/>
  <c r="U64" s="1"/>
  <c r="BC64"/>
  <c r="V64" s="1"/>
  <c r="BD64"/>
  <c r="W64" s="1"/>
  <c r="BE64"/>
  <c r="X64" s="1"/>
  <c r="BF64"/>
  <c r="Y64" s="1"/>
  <c r="AB46"/>
  <c r="C46" s="1"/>
  <c r="AC46"/>
  <c r="D46" s="1"/>
  <c r="AD46"/>
  <c r="AE46"/>
  <c r="E46" s="1"/>
  <c r="AF46"/>
  <c r="F46" s="1"/>
  <c r="AG46"/>
  <c r="G46" s="1"/>
  <c r="AH46"/>
  <c r="AI46"/>
  <c r="J46" s="1"/>
  <c r="AJ46"/>
  <c r="L46" s="1"/>
  <c r="AK46"/>
  <c r="M46" s="1"/>
  <c r="AL46"/>
  <c r="N46" s="1"/>
  <c r="AM46"/>
  <c r="O46" s="1"/>
  <c r="AN46"/>
  <c r="P46" s="1"/>
  <c r="AO46"/>
  <c r="Q46" s="1"/>
  <c r="AP46"/>
  <c r="R46" s="1"/>
  <c r="AQ46"/>
  <c r="T46" s="1"/>
  <c r="AR46"/>
  <c r="AS46"/>
  <c r="H46" s="1"/>
  <c r="AT46"/>
  <c r="AU46"/>
  <c r="I46" s="1"/>
  <c r="AV46"/>
  <c r="AW46"/>
  <c r="AX46"/>
  <c r="AY46"/>
  <c r="AZ46"/>
  <c r="BA46"/>
  <c r="BB46"/>
  <c r="U46" s="1"/>
  <c r="BC46"/>
  <c r="V46" s="1"/>
  <c r="BD46"/>
  <c r="W46" s="1"/>
  <c r="BE46"/>
  <c r="X46" s="1"/>
  <c r="BF46"/>
  <c r="Y46" s="1"/>
  <c r="AB48"/>
  <c r="C48" s="1"/>
  <c r="AC48"/>
  <c r="D48" s="1"/>
  <c r="AD48"/>
  <c r="AE48"/>
  <c r="E48" s="1"/>
  <c r="AF48"/>
  <c r="F48" s="1"/>
  <c r="AG48"/>
  <c r="G48" s="1"/>
  <c r="AH48"/>
  <c r="AI48"/>
  <c r="J48" s="1"/>
  <c r="AJ48"/>
  <c r="L48" s="1"/>
  <c r="AK48"/>
  <c r="M48" s="1"/>
  <c r="AL48"/>
  <c r="N48" s="1"/>
  <c r="AM48"/>
  <c r="O48" s="1"/>
  <c r="AN48"/>
  <c r="P48" s="1"/>
  <c r="AO48"/>
  <c r="Q48" s="1"/>
  <c r="AP48"/>
  <c r="R48" s="1"/>
  <c r="AQ48"/>
  <c r="T48" s="1"/>
  <c r="AR48"/>
  <c r="AS48"/>
  <c r="H48" s="1"/>
  <c r="AT48"/>
  <c r="AU48"/>
  <c r="I48" s="1"/>
  <c r="AV48"/>
  <c r="AW48"/>
  <c r="AX48"/>
  <c r="AY48"/>
  <c r="AZ48"/>
  <c r="BA48"/>
  <c r="BB48"/>
  <c r="U48" s="1"/>
  <c r="BC48"/>
  <c r="V48" s="1"/>
  <c r="BD48"/>
  <c r="W48" s="1"/>
  <c r="BE48"/>
  <c r="X48" s="1"/>
  <c r="BF48"/>
  <c r="Y48" s="1"/>
  <c r="AB32"/>
  <c r="C32" s="1"/>
  <c r="AC32"/>
  <c r="D32" s="1"/>
  <c r="AD32"/>
  <c r="AE32"/>
  <c r="E32" s="1"/>
  <c r="AF32"/>
  <c r="F32" s="1"/>
  <c r="AG32"/>
  <c r="G32" s="1"/>
  <c r="AH32"/>
  <c r="AI32"/>
  <c r="J32" s="1"/>
  <c r="AJ32"/>
  <c r="L32" s="1"/>
  <c r="AK32"/>
  <c r="M32" s="1"/>
  <c r="AL32"/>
  <c r="N32" s="1"/>
  <c r="AM32"/>
  <c r="O32" s="1"/>
  <c r="AN32"/>
  <c r="P32" s="1"/>
  <c r="AO32"/>
  <c r="Q32" s="1"/>
  <c r="AP32"/>
  <c r="R32" s="1"/>
  <c r="AQ32"/>
  <c r="T32" s="1"/>
  <c r="AR32"/>
  <c r="AS32"/>
  <c r="H32" s="1"/>
  <c r="AT32"/>
  <c r="AU32"/>
  <c r="I32" s="1"/>
  <c r="AV32"/>
  <c r="AW32"/>
  <c r="AX32"/>
  <c r="AY32"/>
  <c r="AZ32"/>
  <c r="BA32"/>
  <c r="BB32"/>
  <c r="U32" s="1"/>
  <c r="BC32"/>
  <c r="V32" s="1"/>
  <c r="BD32"/>
  <c r="W32" s="1"/>
  <c r="BE32"/>
  <c r="X32" s="1"/>
  <c r="BF32"/>
  <c r="Y32" s="1"/>
  <c r="AB51"/>
  <c r="C51" s="1"/>
  <c r="AC51"/>
  <c r="D51" s="1"/>
  <c r="AD51"/>
  <c r="AE51"/>
  <c r="E51" s="1"/>
  <c r="AF51"/>
  <c r="F51" s="1"/>
  <c r="AG51"/>
  <c r="G51" s="1"/>
  <c r="AH51"/>
  <c r="AI51"/>
  <c r="J51" s="1"/>
  <c r="AJ51"/>
  <c r="L51" s="1"/>
  <c r="AK51"/>
  <c r="M51" s="1"/>
  <c r="AL51"/>
  <c r="N51" s="1"/>
  <c r="AM51"/>
  <c r="O51" s="1"/>
  <c r="AN51"/>
  <c r="P51" s="1"/>
  <c r="AO51"/>
  <c r="Q51" s="1"/>
  <c r="AP51"/>
  <c r="R51" s="1"/>
  <c r="AQ51"/>
  <c r="T51" s="1"/>
  <c r="AR51"/>
  <c r="AS51"/>
  <c r="H51" s="1"/>
  <c r="AT51"/>
  <c r="AU51"/>
  <c r="I51" s="1"/>
  <c r="AV51"/>
  <c r="AW51"/>
  <c r="AX51"/>
  <c r="AY51"/>
  <c r="AZ51"/>
  <c r="BA51"/>
  <c r="BB51"/>
  <c r="U51" s="1"/>
  <c r="BC51"/>
  <c r="V51" s="1"/>
  <c r="BD51"/>
  <c r="W51" s="1"/>
  <c r="BE51"/>
  <c r="X51" s="1"/>
  <c r="BF51"/>
  <c r="Y51" s="1"/>
  <c r="AB36"/>
  <c r="C36" s="1"/>
  <c r="AC36"/>
  <c r="D36" s="1"/>
  <c r="AD36"/>
  <c r="AE36"/>
  <c r="E36" s="1"/>
  <c r="AF36"/>
  <c r="F36" s="1"/>
  <c r="AG36"/>
  <c r="G36" s="1"/>
  <c r="AH36"/>
  <c r="AI36"/>
  <c r="J36" s="1"/>
  <c r="AJ36"/>
  <c r="L36" s="1"/>
  <c r="AK36"/>
  <c r="M36" s="1"/>
  <c r="AL36"/>
  <c r="N36" s="1"/>
  <c r="AM36"/>
  <c r="O36" s="1"/>
  <c r="AN36"/>
  <c r="P36" s="1"/>
  <c r="AO36"/>
  <c r="Q36" s="1"/>
  <c r="AP36"/>
  <c r="R36" s="1"/>
  <c r="AQ36"/>
  <c r="T36" s="1"/>
  <c r="AR36"/>
  <c r="AS36"/>
  <c r="H36" s="1"/>
  <c r="AT36"/>
  <c r="AU36"/>
  <c r="I36" s="1"/>
  <c r="AV36"/>
  <c r="AW36"/>
  <c r="AX36"/>
  <c r="AY36"/>
  <c r="AZ36"/>
  <c r="BA36"/>
  <c r="BB36"/>
  <c r="U36" s="1"/>
  <c r="BC36"/>
  <c r="V36" s="1"/>
  <c r="BD36"/>
  <c r="W36" s="1"/>
  <c r="BE36"/>
  <c r="X36" s="1"/>
  <c r="BF36"/>
  <c r="Y36" s="1"/>
  <c r="BF65"/>
  <c r="Y65" s="1"/>
  <c r="BE65"/>
  <c r="X65" s="1"/>
  <c r="BD65"/>
  <c r="W65" s="1"/>
  <c r="BC65"/>
  <c r="V65" s="1"/>
  <c r="BB65"/>
  <c r="U65" s="1"/>
  <c r="BA65"/>
  <c r="AZ65"/>
  <c r="AY65"/>
  <c r="AX65"/>
  <c r="AW65"/>
  <c r="AV65"/>
  <c r="AU65"/>
  <c r="I65" s="1"/>
  <c r="AT65"/>
  <c r="AS65"/>
  <c r="H65" s="1"/>
  <c r="AR65"/>
  <c r="AQ65"/>
  <c r="T65" s="1"/>
  <c r="AP65"/>
  <c r="R65" s="1"/>
  <c r="AO65"/>
  <c r="Q65" s="1"/>
  <c r="AN65"/>
  <c r="P65" s="1"/>
  <c r="AM65"/>
  <c r="O65" s="1"/>
  <c r="AL65"/>
  <c r="N65" s="1"/>
  <c r="AK65"/>
  <c r="M65" s="1"/>
  <c r="AJ65"/>
  <c r="L65" s="1"/>
  <c r="AI65"/>
  <c r="J65" s="1"/>
  <c r="AH65"/>
  <c r="AG65"/>
  <c r="G65" s="1"/>
  <c r="AF65"/>
  <c r="F65" s="1"/>
  <c r="AE65"/>
  <c r="E65" s="1"/>
  <c r="AD65"/>
  <c r="AC65"/>
  <c r="D65" s="1"/>
  <c r="AB65"/>
  <c r="C65" s="1"/>
  <c r="BF61"/>
  <c r="Y61" s="1"/>
  <c r="BE61"/>
  <c r="X61" s="1"/>
  <c r="BD61"/>
  <c r="W61" s="1"/>
  <c r="BC61"/>
  <c r="V61" s="1"/>
  <c r="BB61"/>
  <c r="U61" s="1"/>
  <c r="BA61"/>
  <c r="AZ61"/>
  <c r="AY61"/>
  <c r="AX61"/>
  <c r="AW61"/>
  <c r="AV61"/>
  <c r="AU61"/>
  <c r="I61" s="1"/>
  <c r="AT61"/>
  <c r="AS61"/>
  <c r="H61" s="1"/>
  <c r="AR61"/>
  <c r="AQ61"/>
  <c r="T61" s="1"/>
  <c r="AP61"/>
  <c r="R61" s="1"/>
  <c r="AO61"/>
  <c r="Q61" s="1"/>
  <c r="AN61"/>
  <c r="P61" s="1"/>
  <c r="AM61"/>
  <c r="O61" s="1"/>
  <c r="AL61"/>
  <c r="N61" s="1"/>
  <c r="AK61"/>
  <c r="M61" s="1"/>
  <c r="AJ61"/>
  <c r="L61" s="1"/>
  <c r="AI61"/>
  <c r="AH61"/>
  <c r="AG61"/>
  <c r="G61" s="1"/>
  <c r="AF61"/>
  <c r="F61" s="1"/>
  <c r="AE61"/>
  <c r="E61" s="1"/>
  <c r="AD61"/>
  <c r="AC61"/>
  <c r="D61" s="1"/>
  <c r="AB61"/>
  <c r="C61" s="1"/>
  <c r="J61"/>
  <c r="BF31"/>
  <c r="Y31" s="1"/>
  <c r="BE31"/>
  <c r="BD31"/>
  <c r="W31" s="1"/>
  <c r="BC31"/>
  <c r="V31" s="1"/>
  <c r="BB31"/>
  <c r="U31" s="1"/>
  <c r="BA31"/>
  <c r="AZ31"/>
  <c r="AY31"/>
  <c r="AX31"/>
  <c r="AW31"/>
  <c r="AV31"/>
  <c r="AU31"/>
  <c r="I31" s="1"/>
  <c r="AT31"/>
  <c r="AS31"/>
  <c r="H31" s="1"/>
  <c r="AR31"/>
  <c r="AQ31"/>
  <c r="T31" s="1"/>
  <c r="AP31"/>
  <c r="R31" s="1"/>
  <c r="AO31"/>
  <c r="Q31" s="1"/>
  <c r="AN31"/>
  <c r="P31" s="1"/>
  <c r="AM31"/>
  <c r="O31" s="1"/>
  <c r="AL31"/>
  <c r="N31" s="1"/>
  <c r="AK31"/>
  <c r="M31" s="1"/>
  <c r="AJ31"/>
  <c r="L31" s="1"/>
  <c r="AI31"/>
  <c r="J31" s="1"/>
  <c r="AH31"/>
  <c r="AG31"/>
  <c r="G31" s="1"/>
  <c r="AF31"/>
  <c r="F31" s="1"/>
  <c r="AE31"/>
  <c r="E31" s="1"/>
  <c r="AD31"/>
  <c r="AC31"/>
  <c r="D31" s="1"/>
  <c r="AB31"/>
  <c r="C31" s="1"/>
  <c r="X31"/>
  <c r="BF13"/>
  <c r="Y13" s="1"/>
  <c r="BE13"/>
  <c r="X13" s="1"/>
  <c r="BD13"/>
  <c r="W13" s="1"/>
  <c r="BC13"/>
  <c r="BB13"/>
  <c r="U13" s="1"/>
  <c r="BA13"/>
  <c r="AZ13"/>
  <c r="AY13"/>
  <c r="AX13"/>
  <c r="AW13"/>
  <c r="AV13"/>
  <c r="AU13"/>
  <c r="I13" s="1"/>
  <c r="AT13"/>
  <c r="AS13"/>
  <c r="H13" s="1"/>
  <c r="AR13"/>
  <c r="AQ13"/>
  <c r="T13" s="1"/>
  <c r="AP13"/>
  <c r="R13" s="1"/>
  <c r="AO13"/>
  <c r="Q13" s="1"/>
  <c r="AN13"/>
  <c r="P13" s="1"/>
  <c r="AM13"/>
  <c r="O13" s="1"/>
  <c r="AL13"/>
  <c r="N13" s="1"/>
  <c r="AK13"/>
  <c r="M13" s="1"/>
  <c r="AJ13"/>
  <c r="L13" s="1"/>
  <c r="AI13"/>
  <c r="J13" s="1"/>
  <c r="AH13"/>
  <c r="AG13"/>
  <c r="G13" s="1"/>
  <c r="AF13"/>
  <c r="F13" s="1"/>
  <c r="AE13"/>
  <c r="E13" s="1"/>
  <c r="AD13"/>
  <c r="AC13"/>
  <c r="D13" s="1"/>
  <c r="AB13"/>
  <c r="C13" s="1"/>
  <c r="V13"/>
  <c r="BF12"/>
  <c r="Y12" s="1"/>
  <c r="BE12"/>
  <c r="X12" s="1"/>
  <c r="BD12"/>
  <c r="W12" s="1"/>
  <c r="BC12"/>
  <c r="V12" s="1"/>
  <c r="BB12"/>
  <c r="U12" s="1"/>
  <c r="BA12"/>
  <c r="AZ12"/>
  <c r="AY12"/>
  <c r="AX12"/>
  <c r="AW12"/>
  <c r="AV12"/>
  <c r="AU12"/>
  <c r="I12" s="1"/>
  <c r="AT12"/>
  <c r="AS12"/>
  <c r="H12" s="1"/>
  <c r="AR12"/>
  <c r="AQ12"/>
  <c r="T12" s="1"/>
  <c r="AP12"/>
  <c r="R12" s="1"/>
  <c r="AO12"/>
  <c r="Q12" s="1"/>
  <c r="AN12"/>
  <c r="P12" s="1"/>
  <c r="AM12"/>
  <c r="O12" s="1"/>
  <c r="AL12"/>
  <c r="N12" s="1"/>
  <c r="AK12"/>
  <c r="AJ12"/>
  <c r="L12" s="1"/>
  <c r="AI12"/>
  <c r="J12" s="1"/>
  <c r="AH12"/>
  <c r="AG12"/>
  <c r="G12" s="1"/>
  <c r="AF12"/>
  <c r="F12" s="1"/>
  <c r="AE12"/>
  <c r="E12" s="1"/>
  <c r="AD12"/>
  <c r="AC12"/>
  <c r="D12" s="1"/>
  <c r="AB12"/>
  <c r="C12" s="1"/>
  <c r="M12"/>
  <c r="BF62"/>
  <c r="Y62" s="1"/>
  <c r="BE62"/>
  <c r="X62" s="1"/>
  <c r="BD62"/>
  <c r="W62" s="1"/>
  <c r="BC62"/>
  <c r="V62" s="1"/>
  <c r="BB62"/>
  <c r="U62" s="1"/>
  <c r="BA62"/>
  <c r="AZ62"/>
  <c r="AY62"/>
  <c r="AX62"/>
  <c r="AW62"/>
  <c r="AV62"/>
  <c r="AU62"/>
  <c r="I62" s="1"/>
  <c r="AT62"/>
  <c r="AS62"/>
  <c r="H62" s="1"/>
  <c r="AR62"/>
  <c r="AQ62"/>
  <c r="T62" s="1"/>
  <c r="AP62"/>
  <c r="R62" s="1"/>
  <c r="AO62"/>
  <c r="Q62" s="1"/>
  <c r="AN62"/>
  <c r="AM62"/>
  <c r="O62" s="1"/>
  <c r="AL62"/>
  <c r="N62" s="1"/>
  <c r="AK62"/>
  <c r="M62" s="1"/>
  <c r="AJ62"/>
  <c r="L62" s="1"/>
  <c r="AI62"/>
  <c r="J62" s="1"/>
  <c r="AH62"/>
  <c r="AG62"/>
  <c r="G62" s="1"/>
  <c r="AF62"/>
  <c r="F62" s="1"/>
  <c r="AE62"/>
  <c r="E62" s="1"/>
  <c r="AD62"/>
  <c r="AC62"/>
  <c r="D62" s="1"/>
  <c r="AB62"/>
  <c r="C62" s="1"/>
  <c r="P62"/>
  <c r="BF6"/>
  <c r="Y6" s="1"/>
  <c r="BE6"/>
  <c r="X6" s="1"/>
  <c r="BD6"/>
  <c r="W6" s="1"/>
  <c r="BC6"/>
  <c r="V6" s="1"/>
  <c r="BB6"/>
  <c r="U6" s="1"/>
  <c r="BA6"/>
  <c r="AZ6"/>
  <c r="AY6"/>
  <c r="AX6"/>
  <c r="AW6"/>
  <c r="AV6"/>
  <c r="AU6"/>
  <c r="I6" s="1"/>
  <c r="AT6"/>
  <c r="AS6"/>
  <c r="H6" s="1"/>
  <c r="AR6"/>
  <c r="AQ6"/>
  <c r="AP6"/>
  <c r="R6" s="1"/>
  <c r="AO6"/>
  <c r="Q6" s="1"/>
  <c r="AN6"/>
  <c r="P6" s="1"/>
  <c r="AM6"/>
  <c r="O6" s="1"/>
  <c r="AL6"/>
  <c r="N6" s="1"/>
  <c r="AK6"/>
  <c r="M6" s="1"/>
  <c r="AJ6"/>
  <c r="L6" s="1"/>
  <c r="AI6"/>
  <c r="J6" s="1"/>
  <c r="AH6"/>
  <c r="AG6"/>
  <c r="G6" s="1"/>
  <c r="AF6"/>
  <c r="F6" s="1"/>
  <c r="AE6"/>
  <c r="E6" s="1"/>
  <c r="AD6"/>
  <c r="AC6"/>
  <c r="D6" s="1"/>
  <c r="AB6"/>
  <c r="C6" s="1"/>
  <c r="T6"/>
  <c r="BF26"/>
  <c r="Y26" s="1"/>
  <c r="BE26"/>
  <c r="X26" s="1"/>
  <c r="BD26"/>
  <c r="W26" s="1"/>
  <c r="BC26"/>
  <c r="V26" s="1"/>
  <c r="BB26"/>
  <c r="U26" s="1"/>
  <c r="BA26"/>
  <c r="AZ26"/>
  <c r="AY26"/>
  <c r="AX26"/>
  <c r="AW26"/>
  <c r="AV26"/>
  <c r="AU26"/>
  <c r="I26" s="1"/>
  <c r="AT26"/>
  <c r="AS26"/>
  <c r="H26" s="1"/>
  <c r="AR26"/>
  <c r="AQ26"/>
  <c r="T26" s="1"/>
  <c r="AP26"/>
  <c r="R26" s="1"/>
  <c r="AO26"/>
  <c r="Q26" s="1"/>
  <c r="AN26"/>
  <c r="P26" s="1"/>
  <c r="AM26"/>
  <c r="O26" s="1"/>
  <c r="AL26"/>
  <c r="N26" s="1"/>
  <c r="AK26"/>
  <c r="M26" s="1"/>
  <c r="AJ26"/>
  <c r="L26" s="1"/>
  <c r="AI26"/>
  <c r="J26" s="1"/>
  <c r="AH26"/>
  <c r="AG26"/>
  <c r="G26" s="1"/>
  <c r="AF26"/>
  <c r="F26" s="1"/>
  <c r="AE26"/>
  <c r="E26" s="1"/>
  <c r="AD26"/>
  <c r="AC26"/>
  <c r="D26" s="1"/>
  <c r="AB26"/>
  <c r="C26" s="1"/>
  <c r="BF15"/>
  <c r="Y15" s="1"/>
  <c r="BE15"/>
  <c r="X15" s="1"/>
  <c r="BD15"/>
  <c r="W15" s="1"/>
  <c r="BC15"/>
  <c r="V15" s="1"/>
  <c r="BB15"/>
  <c r="U15" s="1"/>
  <c r="BA15"/>
  <c r="AZ15"/>
  <c r="AY15"/>
  <c r="AX15"/>
  <c r="AW15"/>
  <c r="AV15"/>
  <c r="AU15"/>
  <c r="I15" s="1"/>
  <c r="AT15"/>
  <c r="AS15"/>
  <c r="H15" s="1"/>
  <c r="AR15"/>
  <c r="AQ15"/>
  <c r="T15" s="1"/>
  <c r="AP15"/>
  <c r="R15" s="1"/>
  <c r="AO15"/>
  <c r="Q15" s="1"/>
  <c r="AN15"/>
  <c r="P15" s="1"/>
  <c r="AM15"/>
  <c r="O15" s="1"/>
  <c r="AL15"/>
  <c r="N15" s="1"/>
  <c r="AK15"/>
  <c r="M15" s="1"/>
  <c r="AJ15"/>
  <c r="L15" s="1"/>
  <c r="AI15"/>
  <c r="J15" s="1"/>
  <c r="AH15"/>
  <c r="AG15"/>
  <c r="G15" s="1"/>
  <c r="AF15"/>
  <c r="F15" s="1"/>
  <c r="AE15"/>
  <c r="E15" s="1"/>
  <c r="AD15"/>
  <c r="AC15"/>
  <c r="D15" s="1"/>
  <c r="AB15"/>
  <c r="C15" s="1"/>
  <c r="BF11"/>
  <c r="Y11" s="1"/>
  <c r="BE11"/>
  <c r="X11" s="1"/>
  <c r="BD11"/>
  <c r="W11" s="1"/>
  <c r="BC11"/>
  <c r="V11" s="1"/>
  <c r="BB11"/>
  <c r="U11" s="1"/>
  <c r="BA11"/>
  <c r="AZ11"/>
  <c r="AY11"/>
  <c r="AX11"/>
  <c r="AW11"/>
  <c r="AV11"/>
  <c r="AU11"/>
  <c r="I11" s="1"/>
  <c r="AT11"/>
  <c r="AS11"/>
  <c r="H11" s="1"/>
  <c r="AR11"/>
  <c r="AQ11"/>
  <c r="T11" s="1"/>
  <c r="AP11"/>
  <c r="AO11"/>
  <c r="Q11" s="1"/>
  <c r="AN11"/>
  <c r="P11" s="1"/>
  <c r="AM11"/>
  <c r="O11" s="1"/>
  <c r="AL11"/>
  <c r="N11" s="1"/>
  <c r="AK11"/>
  <c r="M11" s="1"/>
  <c r="AJ11"/>
  <c r="L11" s="1"/>
  <c r="AI11"/>
  <c r="J11" s="1"/>
  <c r="AH11"/>
  <c r="AG11"/>
  <c r="G11" s="1"/>
  <c r="AF11"/>
  <c r="F11" s="1"/>
  <c r="AE11"/>
  <c r="E11" s="1"/>
  <c r="AD11"/>
  <c r="AC11"/>
  <c r="D11" s="1"/>
  <c r="AB11"/>
  <c r="C11" s="1"/>
  <c r="R11"/>
  <c r="BF29"/>
  <c r="Y29" s="1"/>
  <c r="BE29"/>
  <c r="X29" s="1"/>
  <c r="BD29"/>
  <c r="W29" s="1"/>
  <c r="BC29"/>
  <c r="BB29"/>
  <c r="BA29"/>
  <c r="AZ29"/>
  <c r="AY29"/>
  <c r="AX29"/>
  <c r="AW29"/>
  <c r="AV29"/>
  <c r="AU29"/>
  <c r="I29" s="1"/>
  <c r="AT29"/>
  <c r="AS29"/>
  <c r="H29" s="1"/>
  <c r="AR29"/>
  <c r="AQ29"/>
  <c r="T29" s="1"/>
  <c r="AP29"/>
  <c r="R29" s="1"/>
  <c r="AO29"/>
  <c r="Q29" s="1"/>
  <c r="AN29"/>
  <c r="P29" s="1"/>
  <c r="AM29"/>
  <c r="O29" s="1"/>
  <c r="AL29"/>
  <c r="N29" s="1"/>
  <c r="AK29"/>
  <c r="M29" s="1"/>
  <c r="AJ29"/>
  <c r="L29" s="1"/>
  <c r="AI29"/>
  <c r="J29" s="1"/>
  <c r="AH29"/>
  <c r="AG29"/>
  <c r="G29" s="1"/>
  <c r="AF29"/>
  <c r="F29" s="1"/>
  <c r="AE29"/>
  <c r="E29" s="1"/>
  <c r="AD29"/>
  <c r="AC29"/>
  <c r="D29" s="1"/>
  <c r="AB29"/>
  <c r="C29" s="1"/>
  <c r="V29"/>
  <c r="U29"/>
  <c r="BF22"/>
  <c r="Y22" s="1"/>
  <c r="BE22"/>
  <c r="X22" s="1"/>
  <c r="BD22"/>
  <c r="W22" s="1"/>
  <c r="BC22"/>
  <c r="V22" s="1"/>
  <c r="BB22"/>
  <c r="U22" s="1"/>
  <c r="BA22"/>
  <c r="AZ22"/>
  <c r="AY22"/>
  <c r="AX22"/>
  <c r="AW22"/>
  <c r="AV22"/>
  <c r="AU22"/>
  <c r="I22" s="1"/>
  <c r="AT22"/>
  <c r="AS22"/>
  <c r="H22" s="1"/>
  <c r="AR22"/>
  <c r="AQ22"/>
  <c r="T22" s="1"/>
  <c r="AP22"/>
  <c r="R22" s="1"/>
  <c r="AO22"/>
  <c r="Q22" s="1"/>
  <c r="AN22"/>
  <c r="P22" s="1"/>
  <c r="AM22"/>
  <c r="O22" s="1"/>
  <c r="AL22"/>
  <c r="N22" s="1"/>
  <c r="AK22"/>
  <c r="M22" s="1"/>
  <c r="AJ22"/>
  <c r="L22" s="1"/>
  <c r="AI22"/>
  <c r="J22" s="1"/>
  <c r="AH22"/>
  <c r="AG22"/>
  <c r="G22" s="1"/>
  <c r="AF22"/>
  <c r="F22" s="1"/>
  <c r="AE22"/>
  <c r="E22" s="1"/>
  <c r="AD22"/>
  <c r="AC22"/>
  <c r="D22" s="1"/>
  <c r="AB22"/>
  <c r="C22" s="1"/>
  <c r="BF7"/>
  <c r="Y7" s="1"/>
  <c r="BE7"/>
  <c r="X7" s="1"/>
  <c r="BD7"/>
  <c r="W7" s="1"/>
  <c r="BC7"/>
  <c r="V7" s="1"/>
  <c r="BB7"/>
  <c r="U7" s="1"/>
  <c r="BA7"/>
  <c r="AZ7"/>
  <c r="AY7"/>
  <c r="AX7"/>
  <c r="AW7"/>
  <c r="AV7"/>
  <c r="AU7"/>
  <c r="I7" s="1"/>
  <c r="AT7"/>
  <c r="AS7"/>
  <c r="H7" s="1"/>
  <c r="AR7"/>
  <c r="AQ7"/>
  <c r="T7" s="1"/>
  <c r="AP7"/>
  <c r="R7" s="1"/>
  <c r="AO7"/>
  <c r="Q7" s="1"/>
  <c r="AN7"/>
  <c r="P7" s="1"/>
  <c r="AM7"/>
  <c r="O7" s="1"/>
  <c r="AL7"/>
  <c r="N7" s="1"/>
  <c r="AK7"/>
  <c r="M7" s="1"/>
  <c r="AJ7"/>
  <c r="L7" s="1"/>
  <c r="AI7"/>
  <c r="J7" s="1"/>
  <c r="AH7"/>
  <c r="AG7"/>
  <c r="G7" s="1"/>
  <c r="AF7"/>
  <c r="F7" s="1"/>
  <c r="AE7"/>
  <c r="E7" s="1"/>
  <c r="AD7"/>
  <c r="AC7"/>
  <c r="D7" s="1"/>
  <c r="AB7"/>
  <c r="C7" s="1"/>
  <c r="BF16"/>
  <c r="Y16" s="1"/>
  <c r="BE16"/>
  <c r="X16" s="1"/>
  <c r="BD16"/>
  <c r="W16" s="1"/>
  <c r="BC16"/>
  <c r="V16" s="1"/>
  <c r="BB16"/>
  <c r="U16" s="1"/>
  <c r="BA16"/>
  <c r="AZ16"/>
  <c r="AY16"/>
  <c r="AX16"/>
  <c r="AW16"/>
  <c r="AV16"/>
  <c r="AU16"/>
  <c r="I16" s="1"/>
  <c r="AT16"/>
  <c r="AS16"/>
  <c r="H16" s="1"/>
  <c r="AR16"/>
  <c r="AQ16"/>
  <c r="T16" s="1"/>
  <c r="AP16"/>
  <c r="R16" s="1"/>
  <c r="AO16"/>
  <c r="Q16" s="1"/>
  <c r="AN16"/>
  <c r="P16" s="1"/>
  <c r="AM16"/>
  <c r="O16" s="1"/>
  <c r="AL16"/>
  <c r="N16" s="1"/>
  <c r="AK16"/>
  <c r="M16" s="1"/>
  <c r="AJ16"/>
  <c r="L16" s="1"/>
  <c r="AI16"/>
  <c r="J16" s="1"/>
  <c r="AH16"/>
  <c r="AG16"/>
  <c r="G16" s="1"/>
  <c r="AF16"/>
  <c r="F16" s="1"/>
  <c r="AE16"/>
  <c r="E16" s="1"/>
  <c r="AD16"/>
  <c r="AC16"/>
  <c r="D16" s="1"/>
  <c r="AB16"/>
  <c r="C16" s="1"/>
  <c r="BF23"/>
  <c r="Y23" s="1"/>
  <c r="BE23"/>
  <c r="X23" s="1"/>
  <c r="BD23"/>
  <c r="W23" s="1"/>
  <c r="BC23"/>
  <c r="V23" s="1"/>
  <c r="BB23"/>
  <c r="BA23"/>
  <c r="AZ23"/>
  <c r="AY23"/>
  <c r="AX23"/>
  <c r="AW23"/>
  <c r="AV23"/>
  <c r="AU23"/>
  <c r="I23" s="1"/>
  <c r="AT23"/>
  <c r="AS23"/>
  <c r="AR23"/>
  <c r="AQ23"/>
  <c r="T23" s="1"/>
  <c r="AP23"/>
  <c r="R23" s="1"/>
  <c r="AO23"/>
  <c r="Q23" s="1"/>
  <c r="AN23"/>
  <c r="P23" s="1"/>
  <c r="AM23"/>
  <c r="O23" s="1"/>
  <c r="AL23"/>
  <c r="N23" s="1"/>
  <c r="AK23"/>
  <c r="M23" s="1"/>
  <c r="AJ23"/>
  <c r="AI23"/>
  <c r="J23" s="1"/>
  <c r="AH23"/>
  <c r="AG23"/>
  <c r="G23" s="1"/>
  <c r="AF23"/>
  <c r="F23" s="1"/>
  <c r="AE23"/>
  <c r="E23" s="1"/>
  <c r="AD23"/>
  <c r="AC23"/>
  <c r="D23" s="1"/>
  <c r="AB23"/>
  <c r="C23" s="1"/>
  <c r="U23"/>
  <c r="L23"/>
  <c r="H23"/>
  <c r="BF38"/>
  <c r="Y38" s="1"/>
  <c r="BE38"/>
  <c r="X38" s="1"/>
  <c r="BD38"/>
  <c r="W38" s="1"/>
  <c r="BC38"/>
  <c r="V38" s="1"/>
  <c r="BB38"/>
  <c r="U38" s="1"/>
  <c r="BA38"/>
  <c r="AZ38"/>
  <c r="AY38"/>
  <c r="AX38"/>
  <c r="AW38"/>
  <c r="AV38"/>
  <c r="AU38"/>
  <c r="I38" s="1"/>
  <c r="AT38"/>
  <c r="AS38"/>
  <c r="H38" s="1"/>
  <c r="AR38"/>
  <c r="AQ38"/>
  <c r="AP38"/>
  <c r="R38" s="1"/>
  <c r="AO38"/>
  <c r="Q38" s="1"/>
  <c r="AN38"/>
  <c r="P38" s="1"/>
  <c r="AM38"/>
  <c r="O38" s="1"/>
  <c r="AL38"/>
  <c r="N38" s="1"/>
  <c r="AK38"/>
  <c r="M38" s="1"/>
  <c r="AJ38"/>
  <c r="L38" s="1"/>
  <c r="AI38"/>
  <c r="J38" s="1"/>
  <c r="AH38"/>
  <c r="AG38"/>
  <c r="G38" s="1"/>
  <c r="AF38"/>
  <c r="F38" s="1"/>
  <c r="AE38"/>
  <c r="E38" s="1"/>
  <c r="AD38"/>
  <c r="AC38"/>
  <c r="D38" s="1"/>
  <c r="AB38"/>
  <c r="C38" s="1"/>
  <c r="T38"/>
  <c r="BF33"/>
  <c r="Y33" s="1"/>
  <c r="BE33"/>
  <c r="X33" s="1"/>
  <c r="BD33"/>
  <c r="W33" s="1"/>
  <c r="BC33"/>
  <c r="V33" s="1"/>
  <c r="BB33"/>
  <c r="U33" s="1"/>
  <c r="BA33"/>
  <c r="AZ33"/>
  <c r="AY33"/>
  <c r="AX33"/>
  <c r="AW33"/>
  <c r="AV33"/>
  <c r="AU33"/>
  <c r="AT33"/>
  <c r="AS33"/>
  <c r="H33" s="1"/>
  <c r="AR33"/>
  <c r="AQ33"/>
  <c r="T33" s="1"/>
  <c r="AP33"/>
  <c r="R33" s="1"/>
  <c r="AO33"/>
  <c r="Q33" s="1"/>
  <c r="AN33"/>
  <c r="P33" s="1"/>
  <c r="AM33"/>
  <c r="O33" s="1"/>
  <c r="AL33"/>
  <c r="N33" s="1"/>
  <c r="AK33"/>
  <c r="M33" s="1"/>
  <c r="AJ33"/>
  <c r="L33" s="1"/>
  <c r="AI33"/>
  <c r="J33" s="1"/>
  <c r="AH33"/>
  <c r="AG33"/>
  <c r="G33" s="1"/>
  <c r="AF33"/>
  <c r="F33" s="1"/>
  <c r="AE33"/>
  <c r="E33" s="1"/>
  <c r="AD33"/>
  <c r="AC33"/>
  <c r="D33" s="1"/>
  <c r="AB33"/>
  <c r="C33" s="1"/>
  <c r="I33"/>
  <c r="BF54"/>
  <c r="Y54" s="1"/>
  <c r="BE54"/>
  <c r="X54" s="1"/>
  <c r="BD54"/>
  <c r="W54" s="1"/>
  <c r="BC54"/>
  <c r="V54" s="1"/>
  <c r="BB54"/>
  <c r="U54" s="1"/>
  <c r="BA54"/>
  <c r="AZ54"/>
  <c r="AY54"/>
  <c r="AX54"/>
  <c r="AW54"/>
  <c r="AV54"/>
  <c r="AU54"/>
  <c r="I54" s="1"/>
  <c r="AT54"/>
  <c r="AS54"/>
  <c r="H54" s="1"/>
  <c r="AR54"/>
  <c r="AQ54"/>
  <c r="T54" s="1"/>
  <c r="AP54"/>
  <c r="R54" s="1"/>
  <c r="AO54"/>
  <c r="Q54" s="1"/>
  <c r="AN54"/>
  <c r="P54" s="1"/>
  <c r="AM54"/>
  <c r="O54" s="1"/>
  <c r="AL54"/>
  <c r="N54" s="1"/>
  <c r="AK54"/>
  <c r="M54" s="1"/>
  <c r="AJ54"/>
  <c r="L54" s="1"/>
  <c r="AI54"/>
  <c r="J54" s="1"/>
  <c r="AH54"/>
  <c r="AG54"/>
  <c r="G54" s="1"/>
  <c r="AF54"/>
  <c r="F54" s="1"/>
  <c r="AE54"/>
  <c r="E54" s="1"/>
  <c r="AD54"/>
  <c r="AC54"/>
  <c r="D54" s="1"/>
  <c r="AB54"/>
  <c r="C54" s="1"/>
  <c r="BF57"/>
  <c r="Y57" s="1"/>
  <c r="BE57"/>
  <c r="X57" s="1"/>
  <c r="BD57"/>
  <c r="W57" s="1"/>
  <c r="BC57"/>
  <c r="BB57"/>
  <c r="U57" s="1"/>
  <c r="BA57"/>
  <c r="AZ57"/>
  <c r="AY57"/>
  <c r="AX57"/>
  <c r="AW57"/>
  <c r="AV57"/>
  <c r="AU57"/>
  <c r="I57" s="1"/>
  <c r="AT57"/>
  <c r="AS57"/>
  <c r="H57" s="1"/>
  <c r="AR57"/>
  <c r="AQ57"/>
  <c r="T57" s="1"/>
  <c r="AP57"/>
  <c r="R57" s="1"/>
  <c r="AO57"/>
  <c r="Q57" s="1"/>
  <c r="AN57"/>
  <c r="P57" s="1"/>
  <c r="AM57"/>
  <c r="AL57"/>
  <c r="N57" s="1"/>
  <c r="AK57"/>
  <c r="M57" s="1"/>
  <c r="AJ57"/>
  <c r="L57" s="1"/>
  <c r="AI57"/>
  <c r="J57" s="1"/>
  <c r="AH57"/>
  <c r="AG57"/>
  <c r="G57" s="1"/>
  <c r="AF57"/>
  <c r="F57" s="1"/>
  <c r="AE57"/>
  <c r="E57" s="1"/>
  <c r="AD57"/>
  <c r="AC57"/>
  <c r="D57" s="1"/>
  <c r="AB57"/>
  <c r="C57" s="1"/>
  <c r="V57"/>
  <c r="O57"/>
  <c r="BF34"/>
  <c r="Y34" s="1"/>
  <c r="BE34"/>
  <c r="X34" s="1"/>
  <c r="BD34"/>
  <c r="W34" s="1"/>
  <c r="BC34"/>
  <c r="BB34"/>
  <c r="U34" s="1"/>
  <c r="BA34"/>
  <c r="AZ34"/>
  <c r="AY34"/>
  <c r="AX34"/>
  <c r="AW34"/>
  <c r="AV34"/>
  <c r="AU34"/>
  <c r="AT34"/>
  <c r="AS34"/>
  <c r="H34" s="1"/>
  <c r="AR34"/>
  <c r="AQ34"/>
  <c r="T34" s="1"/>
  <c r="AP34"/>
  <c r="R34" s="1"/>
  <c r="AO34"/>
  <c r="Q34" s="1"/>
  <c r="AN34"/>
  <c r="P34" s="1"/>
  <c r="AM34"/>
  <c r="O34" s="1"/>
  <c r="AL34"/>
  <c r="N34" s="1"/>
  <c r="AK34"/>
  <c r="M34" s="1"/>
  <c r="AJ34"/>
  <c r="L34" s="1"/>
  <c r="AI34"/>
  <c r="J34" s="1"/>
  <c r="AH34"/>
  <c r="AG34"/>
  <c r="G34" s="1"/>
  <c r="AF34"/>
  <c r="F34" s="1"/>
  <c r="AE34"/>
  <c r="E34" s="1"/>
  <c r="AD34"/>
  <c r="AC34"/>
  <c r="D34" s="1"/>
  <c r="AB34"/>
  <c r="C34" s="1"/>
  <c r="V34"/>
  <c r="I34"/>
  <c r="BF21"/>
  <c r="Y21" s="1"/>
  <c r="BE21"/>
  <c r="BD21"/>
  <c r="W21" s="1"/>
  <c r="BC21"/>
  <c r="V21" s="1"/>
  <c r="BB21"/>
  <c r="U21" s="1"/>
  <c r="BA21"/>
  <c r="AZ21"/>
  <c r="AY21"/>
  <c r="AX21"/>
  <c r="AW21"/>
  <c r="AV21"/>
  <c r="AU21"/>
  <c r="I21" s="1"/>
  <c r="AT21"/>
  <c r="AS21"/>
  <c r="H21" s="1"/>
  <c r="AR21"/>
  <c r="AQ21"/>
  <c r="T21" s="1"/>
  <c r="AP21"/>
  <c r="R21" s="1"/>
  <c r="AO21"/>
  <c r="Q21" s="1"/>
  <c r="AN21"/>
  <c r="P21" s="1"/>
  <c r="AM21"/>
  <c r="O21" s="1"/>
  <c r="AL21"/>
  <c r="N21" s="1"/>
  <c r="AK21"/>
  <c r="M21" s="1"/>
  <c r="AJ21"/>
  <c r="L21" s="1"/>
  <c r="AI21"/>
  <c r="J21" s="1"/>
  <c r="AH21"/>
  <c r="AG21"/>
  <c r="G21" s="1"/>
  <c r="AF21"/>
  <c r="F21" s="1"/>
  <c r="AE21"/>
  <c r="E21" s="1"/>
  <c r="AD21"/>
  <c r="AC21"/>
  <c r="D21" s="1"/>
  <c r="AB21"/>
  <c r="C21" s="1"/>
  <c r="X21"/>
  <c r="BF18"/>
  <c r="Y18" s="1"/>
  <c r="BE18"/>
  <c r="X18" s="1"/>
  <c r="BD18"/>
  <c r="W18" s="1"/>
  <c r="BC18"/>
  <c r="V18" s="1"/>
  <c r="BB18"/>
  <c r="U18" s="1"/>
  <c r="BA18"/>
  <c r="AZ18"/>
  <c r="AY18"/>
  <c r="AX18"/>
  <c r="AW18"/>
  <c r="AV18"/>
  <c r="AU18"/>
  <c r="AT18"/>
  <c r="AS18"/>
  <c r="H18" s="1"/>
  <c r="AR18"/>
  <c r="AQ18"/>
  <c r="T18" s="1"/>
  <c r="AP18"/>
  <c r="R18" s="1"/>
  <c r="AO18"/>
  <c r="Q18" s="1"/>
  <c r="AN18"/>
  <c r="P18" s="1"/>
  <c r="AM18"/>
  <c r="O18" s="1"/>
  <c r="AL18"/>
  <c r="N18" s="1"/>
  <c r="AK18"/>
  <c r="M18" s="1"/>
  <c r="AJ18"/>
  <c r="L18" s="1"/>
  <c r="AI18"/>
  <c r="J18" s="1"/>
  <c r="AH18"/>
  <c r="AG18"/>
  <c r="G18" s="1"/>
  <c r="AF18"/>
  <c r="F18" s="1"/>
  <c r="AE18"/>
  <c r="E18" s="1"/>
  <c r="AD18"/>
  <c r="AC18"/>
  <c r="D18" s="1"/>
  <c r="AB18"/>
  <c r="C18" s="1"/>
  <c r="I18"/>
  <c r="BF49"/>
  <c r="Y49" s="1"/>
  <c r="BE49"/>
  <c r="X49" s="1"/>
  <c r="BD49"/>
  <c r="W49" s="1"/>
  <c r="BC49"/>
  <c r="V49" s="1"/>
  <c r="BB49"/>
  <c r="U49" s="1"/>
  <c r="BA49"/>
  <c r="AZ49"/>
  <c r="AY49"/>
  <c r="AX49"/>
  <c r="AW49"/>
  <c r="AV49"/>
  <c r="AU49"/>
  <c r="I49" s="1"/>
  <c r="AT49"/>
  <c r="AS49"/>
  <c r="H49" s="1"/>
  <c r="AR49"/>
  <c r="AQ49"/>
  <c r="T49" s="1"/>
  <c r="AP49"/>
  <c r="R49" s="1"/>
  <c r="AO49"/>
  <c r="Q49" s="1"/>
  <c r="AN49"/>
  <c r="P49" s="1"/>
  <c r="AM49"/>
  <c r="O49" s="1"/>
  <c r="AL49"/>
  <c r="N49" s="1"/>
  <c r="AK49"/>
  <c r="M49" s="1"/>
  <c r="AJ49"/>
  <c r="L49" s="1"/>
  <c r="AI49"/>
  <c r="J49" s="1"/>
  <c r="AH49"/>
  <c r="AG49"/>
  <c r="G49" s="1"/>
  <c r="AF49"/>
  <c r="F49" s="1"/>
  <c r="AE49"/>
  <c r="E49" s="1"/>
  <c r="AD49"/>
  <c r="AC49"/>
  <c r="D49" s="1"/>
  <c r="AB49"/>
  <c r="C49" s="1"/>
  <c r="BF60"/>
  <c r="Y60" s="1"/>
  <c r="BE60"/>
  <c r="X60" s="1"/>
  <c r="BD60"/>
  <c r="W60" s="1"/>
  <c r="BC60"/>
  <c r="V60" s="1"/>
  <c r="BB60"/>
  <c r="U60" s="1"/>
  <c r="BA60"/>
  <c r="AZ60"/>
  <c r="AY60"/>
  <c r="AX60"/>
  <c r="AW60"/>
  <c r="AV60"/>
  <c r="AU60"/>
  <c r="I60" s="1"/>
  <c r="AT60"/>
  <c r="AS60"/>
  <c r="H60" s="1"/>
  <c r="AR60"/>
  <c r="AQ60"/>
  <c r="T60" s="1"/>
  <c r="AP60"/>
  <c r="AO60"/>
  <c r="Q60" s="1"/>
  <c r="AN60"/>
  <c r="P60" s="1"/>
  <c r="AM60"/>
  <c r="O60" s="1"/>
  <c r="AL60"/>
  <c r="N60" s="1"/>
  <c r="AK60"/>
  <c r="M60" s="1"/>
  <c r="AJ60"/>
  <c r="L60" s="1"/>
  <c r="AI60"/>
  <c r="J60" s="1"/>
  <c r="AH60"/>
  <c r="AG60"/>
  <c r="G60" s="1"/>
  <c r="AF60"/>
  <c r="F60" s="1"/>
  <c r="AE60"/>
  <c r="E60" s="1"/>
  <c r="AD60"/>
  <c r="AC60"/>
  <c r="D60" s="1"/>
  <c r="AB60"/>
  <c r="C60" s="1"/>
  <c r="R60"/>
  <c r="AA2" i="1"/>
  <c r="B2" s="1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E18"/>
  <c r="X18" s="1"/>
  <c r="BD18"/>
  <c r="W18" s="1"/>
  <c r="BC18"/>
  <c r="V18" s="1"/>
  <c r="BB18"/>
  <c r="U18" s="1"/>
  <c r="BA18"/>
  <c r="T18" s="1"/>
  <c r="AZ18"/>
  <c r="AY18"/>
  <c r="AX18"/>
  <c r="AW18"/>
  <c r="AV18"/>
  <c r="AU18"/>
  <c r="AT18"/>
  <c r="H18" s="1"/>
  <c r="AS18"/>
  <c r="AR18"/>
  <c r="G18" s="1"/>
  <c r="AQ18"/>
  <c r="AP18"/>
  <c r="S18" s="1"/>
  <c r="AO18"/>
  <c r="Q18" s="1"/>
  <c r="AN18"/>
  <c r="P18" s="1"/>
  <c r="AM18"/>
  <c r="O18" s="1"/>
  <c r="AL18"/>
  <c r="N18" s="1"/>
  <c r="AK18"/>
  <c r="M18" s="1"/>
  <c r="AJ18"/>
  <c r="L18" s="1"/>
  <c r="AI18"/>
  <c r="K18" s="1"/>
  <c r="AH18"/>
  <c r="I18" s="1"/>
  <c r="AG18"/>
  <c r="AF18"/>
  <c r="F18" s="1"/>
  <c r="AE18"/>
  <c r="E18" s="1"/>
  <c r="AD18"/>
  <c r="D18" s="1"/>
  <c r="AC18"/>
  <c r="AB18"/>
  <c r="C18" s="1"/>
  <c r="AA18"/>
  <c r="B18" s="1"/>
  <c r="BE12"/>
  <c r="X12" s="1"/>
  <c r="BD12"/>
  <c r="W12" s="1"/>
  <c r="BC12"/>
  <c r="V12" s="1"/>
  <c r="BB12"/>
  <c r="U12" s="1"/>
  <c r="BA12"/>
  <c r="T12" s="1"/>
  <c r="AZ12"/>
  <c r="AY12"/>
  <c r="AX12"/>
  <c r="AW12"/>
  <c r="AV12"/>
  <c r="AU12"/>
  <c r="AT12"/>
  <c r="H12" s="1"/>
  <c r="AS12"/>
  <c r="AR12"/>
  <c r="G12" s="1"/>
  <c r="AQ12"/>
  <c r="AP12"/>
  <c r="S12" s="1"/>
  <c r="AO12"/>
  <c r="Q12" s="1"/>
  <c r="AN12"/>
  <c r="P12" s="1"/>
  <c r="AM12"/>
  <c r="O12" s="1"/>
  <c r="AL12"/>
  <c r="N12" s="1"/>
  <c r="AK12"/>
  <c r="M12" s="1"/>
  <c r="AJ12"/>
  <c r="L12" s="1"/>
  <c r="AI12"/>
  <c r="K12" s="1"/>
  <c r="AH12"/>
  <c r="I12" s="1"/>
  <c r="AG12"/>
  <c r="AF12"/>
  <c r="F12" s="1"/>
  <c r="AE12"/>
  <c r="E12" s="1"/>
  <c r="AD12"/>
  <c r="D12" s="1"/>
  <c r="AC12"/>
  <c r="AB12"/>
  <c r="C12" s="1"/>
  <c r="AA12"/>
  <c r="B12" s="1"/>
  <c r="BE24"/>
  <c r="X24" s="1"/>
  <c r="BD24"/>
  <c r="W24" s="1"/>
  <c r="BC24"/>
  <c r="V24" s="1"/>
  <c r="BB24"/>
  <c r="U24" s="1"/>
  <c r="BA24"/>
  <c r="T24" s="1"/>
  <c r="AZ24"/>
  <c r="AY24"/>
  <c r="AX24"/>
  <c r="AW24"/>
  <c r="AV24"/>
  <c r="AU24"/>
  <c r="AT24"/>
  <c r="H24" s="1"/>
  <c r="AS24"/>
  <c r="AR24"/>
  <c r="G24" s="1"/>
  <c r="AQ24"/>
  <c r="AP24"/>
  <c r="S24" s="1"/>
  <c r="AO24"/>
  <c r="Q24" s="1"/>
  <c r="AN24"/>
  <c r="P24" s="1"/>
  <c r="AM24"/>
  <c r="O24" s="1"/>
  <c r="AL24"/>
  <c r="N24" s="1"/>
  <c r="AK24"/>
  <c r="M24" s="1"/>
  <c r="AJ24"/>
  <c r="L24" s="1"/>
  <c r="AI24"/>
  <c r="K24" s="1"/>
  <c r="AH24"/>
  <c r="I24" s="1"/>
  <c r="AG24"/>
  <c r="AF24"/>
  <c r="F24" s="1"/>
  <c r="AE24"/>
  <c r="E24" s="1"/>
  <c r="AD24"/>
  <c r="D24" s="1"/>
  <c r="AC24"/>
  <c r="AB24"/>
  <c r="C24" s="1"/>
  <c r="AA24"/>
  <c r="B24" s="1"/>
  <c r="BE19"/>
  <c r="X19" s="1"/>
  <c r="BD19"/>
  <c r="W19" s="1"/>
  <c r="BC19"/>
  <c r="V19" s="1"/>
  <c r="BB19"/>
  <c r="U19" s="1"/>
  <c r="BA19"/>
  <c r="T19" s="1"/>
  <c r="AZ19"/>
  <c r="AY19"/>
  <c r="AX19"/>
  <c r="AW19"/>
  <c r="AV19"/>
  <c r="AU19"/>
  <c r="AT19"/>
  <c r="H19" s="1"/>
  <c r="AS19"/>
  <c r="AR19"/>
  <c r="G19" s="1"/>
  <c r="AQ19"/>
  <c r="AP19"/>
  <c r="S19" s="1"/>
  <c r="AO19"/>
  <c r="Q19" s="1"/>
  <c r="AN19"/>
  <c r="P19" s="1"/>
  <c r="AM19"/>
  <c r="O19" s="1"/>
  <c r="AL19"/>
  <c r="N19" s="1"/>
  <c r="AK19"/>
  <c r="M19" s="1"/>
  <c r="AJ19"/>
  <c r="L19" s="1"/>
  <c r="AI19"/>
  <c r="K19" s="1"/>
  <c r="AH19"/>
  <c r="I19" s="1"/>
  <c r="AG19"/>
  <c r="AF19"/>
  <c r="F19" s="1"/>
  <c r="AE19"/>
  <c r="E19" s="1"/>
  <c r="AD19"/>
  <c r="D19" s="1"/>
  <c r="AC19"/>
  <c r="AB19"/>
  <c r="C19" s="1"/>
  <c r="AA19"/>
  <c r="B19" s="1"/>
  <c r="BE20" l="1"/>
  <c r="X20" s="1"/>
  <c r="BD20"/>
  <c r="W20" s="1"/>
  <c r="BC20"/>
  <c r="V20" s="1"/>
  <c r="BB20"/>
  <c r="U20" s="1"/>
  <c r="BA20"/>
  <c r="T20" s="1"/>
  <c r="AZ20"/>
  <c r="AY20"/>
  <c r="AX20"/>
  <c r="AW20"/>
  <c r="AV20"/>
  <c r="AU20"/>
  <c r="AT20"/>
  <c r="H20" s="1"/>
  <c r="AS20"/>
  <c r="AR20"/>
  <c r="G20" s="1"/>
  <c r="AQ20"/>
  <c r="AP20"/>
  <c r="S20" s="1"/>
  <c r="AO20"/>
  <c r="Q20" s="1"/>
  <c r="AN20"/>
  <c r="P20" s="1"/>
  <c r="AM20"/>
  <c r="O20" s="1"/>
  <c r="AL20"/>
  <c r="N20" s="1"/>
  <c r="AK20"/>
  <c r="M20" s="1"/>
  <c r="AJ20"/>
  <c r="L20" s="1"/>
  <c r="AI20"/>
  <c r="K20" s="1"/>
  <c r="AH20"/>
  <c r="I20" s="1"/>
  <c r="AG20"/>
  <c r="AF20"/>
  <c r="F20" s="1"/>
  <c r="AE20"/>
  <c r="E20" s="1"/>
  <c r="AD20"/>
  <c r="D20" s="1"/>
  <c r="AC20"/>
  <c r="AB20"/>
  <c r="C20" s="1"/>
  <c r="AA20"/>
  <c r="B20" s="1"/>
  <c r="AA3"/>
  <c r="B3" s="1"/>
  <c r="AB3"/>
  <c r="C3" s="1"/>
  <c r="AC3"/>
  <c r="AD3"/>
  <c r="D3" s="1"/>
  <c r="AE3"/>
  <c r="E3" s="1"/>
  <c r="AF3"/>
  <c r="F3" s="1"/>
  <c r="AG3"/>
  <c r="AH3"/>
  <c r="I3" s="1"/>
  <c r="AI3"/>
  <c r="K3" s="1"/>
  <c r="AJ3"/>
  <c r="L3" s="1"/>
  <c r="AK3"/>
  <c r="M3" s="1"/>
  <c r="AL3"/>
  <c r="N3" s="1"/>
  <c r="AM3"/>
  <c r="O3" s="1"/>
  <c r="AN3"/>
  <c r="P3" s="1"/>
  <c r="AO3"/>
  <c r="Q3" s="1"/>
  <c r="AP3"/>
  <c r="S3" s="1"/>
  <c r="AQ3"/>
  <c r="AR3"/>
  <c r="G3" s="1"/>
  <c r="AS3"/>
  <c r="AT3"/>
  <c r="H3" s="1"/>
  <c r="AU3"/>
  <c r="AV3"/>
  <c r="AW3"/>
  <c r="AX3"/>
  <c r="AY3"/>
  <c r="AZ3"/>
  <c r="BA3"/>
  <c r="T3" s="1"/>
  <c r="BB3"/>
  <c r="U3" s="1"/>
  <c r="BC3"/>
  <c r="V3" s="1"/>
  <c r="BD3"/>
  <c r="W3" s="1"/>
  <c r="BE3"/>
  <c r="X3" s="1"/>
  <c r="AA5"/>
  <c r="B5" s="1"/>
  <c r="AB5"/>
  <c r="C5" s="1"/>
  <c r="AC5"/>
  <c r="AD5"/>
  <c r="D5" s="1"/>
  <c r="AE5"/>
  <c r="E5" s="1"/>
  <c r="AF5"/>
  <c r="F5" s="1"/>
  <c r="AG5"/>
  <c r="AH5"/>
  <c r="I5" s="1"/>
  <c r="AI5"/>
  <c r="K5" s="1"/>
  <c r="AJ5"/>
  <c r="L5" s="1"/>
  <c r="AK5"/>
  <c r="M5" s="1"/>
  <c r="AL5"/>
  <c r="N5" s="1"/>
  <c r="AM5"/>
  <c r="O5" s="1"/>
  <c r="AN5"/>
  <c r="P5" s="1"/>
  <c r="AO5"/>
  <c r="Q5" s="1"/>
  <c r="AP5"/>
  <c r="S5" s="1"/>
  <c r="AQ5"/>
  <c r="AR5"/>
  <c r="G5" s="1"/>
  <c r="AS5"/>
  <c r="AT5"/>
  <c r="H5" s="1"/>
  <c r="AU5"/>
  <c r="AV5"/>
  <c r="AW5"/>
  <c r="AX5"/>
  <c r="AY5"/>
  <c r="AZ5"/>
  <c r="BA5"/>
  <c r="T5" s="1"/>
  <c r="BB5"/>
  <c r="U5" s="1"/>
  <c r="BC5"/>
  <c r="V5" s="1"/>
  <c r="BD5"/>
  <c r="W5" s="1"/>
  <c r="BE5"/>
  <c r="X5" s="1"/>
  <c r="AA4"/>
  <c r="B4" s="1"/>
  <c r="AB4"/>
  <c r="C4" s="1"/>
  <c r="AC4"/>
  <c r="AD4"/>
  <c r="D4" s="1"/>
  <c r="AE4"/>
  <c r="E4" s="1"/>
  <c r="AF4"/>
  <c r="F4" s="1"/>
  <c r="AG4"/>
  <c r="AH4"/>
  <c r="I4" s="1"/>
  <c r="AI4"/>
  <c r="K4" s="1"/>
  <c r="AJ4"/>
  <c r="L4" s="1"/>
  <c r="AK4"/>
  <c r="M4" s="1"/>
  <c r="AL4"/>
  <c r="N4" s="1"/>
  <c r="AM4"/>
  <c r="O4" s="1"/>
  <c r="AN4"/>
  <c r="P4" s="1"/>
  <c r="AO4"/>
  <c r="Q4" s="1"/>
  <c r="AP4"/>
  <c r="S4" s="1"/>
  <c r="AQ4"/>
  <c r="AR4"/>
  <c r="G4" s="1"/>
  <c r="AS4"/>
  <c r="AT4"/>
  <c r="H4" s="1"/>
  <c r="AU4"/>
  <c r="AV4"/>
  <c r="AW4"/>
  <c r="AX4"/>
  <c r="AY4"/>
  <c r="AZ4"/>
  <c r="BA4"/>
  <c r="T4" s="1"/>
  <c r="BB4"/>
  <c r="U4" s="1"/>
  <c r="BC4"/>
  <c r="V4" s="1"/>
  <c r="BD4"/>
  <c r="W4" s="1"/>
  <c r="BE4"/>
  <c r="X4" s="1"/>
  <c r="AA8"/>
  <c r="B8" s="1"/>
  <c r="AB8"/>
  <c r="C8" s="1"/>
  <c r="AC8"/>
  <c r="AD8"/>
  <c r="D8" s="1"/>
  <c r="AE8"/>
  <c r="E8" s="1"/>
  <c r="AF8"/>
  <c r="F8" s="1"/>
  <c r="AG8"/>
  <c r="AH8"/>
  <c r="I8" s="1"/>
  <c r="AI8"/>
  <c r="K8" s="1"/>
  <c r="AJ8"/>
  <c r="L8" s="1"/>
  <c r="AK8"/>
  <c r="M8" s="1"/>
  <c r="AL8"/>
  <c r="N8" s="1"/>
  <c r="AM8"/>
  <c r="O8" s="1"/>
  <c r="AN8"/>
  <c r="P8" s="1"/>
  <c r="AO8"/>
  <c r="Q8" s="1"/>
  <c r="AP8"/>
  <c r="S8" s="1"/>
  <c r="AQ8"/>
  <c r="AR8"/>
  <c r="G8" s="1"/>
  <c r="AS8"/>
  <c r="AT8"/>
  <c r="H8" s="1"/>
  <c r="AU8"/>
  <c r="AV8"/>
  <c r="AW8"/>
  <c r="AX8"/>
  <c r="AY8"/>
  <c r="AZ8"/>
  <c r="BA8"/>
  <c r="T8" s="1"/>
  <c r="BB8"/>
  <c r="U8" s="1"/>
  <c r="BC8"/>
  <c r="V8" s="1"/>
  <c r="BD8"/>
  <c r="W8" s="1"/>
  <c r="BE8"/>
  <c r="X8" s="1"/>
  <c r="AA14"/>
  <c r="B14" s="1"/>
  <c r="AB14"/>
  <c r="C14" s="1"/>
  <c r="AC14"/>
  <c r="AD14"/>
  <c r="D14" s="1"/>
  <c r="AE14"/>
  <c r="E14" s="1"/>
  <c r="AF14"/>
  <c r="F14" s="1"/>
  <c r="AG14"/>
  <c r="AH14"/>
  <c r="I14" s="1"/>
  <c r="AI14"/>
  <c r="K14" s="1"/>
  <c r="AJ14"/>
  <c r="L14" s="1"/>
  <c r="AK14"/>
  <c r="M14" s="1"/>
  <c r="AL14"/>
  <c r="N14" s="1"/>
  <c r="AM14"/>
  <c r="O14" s="1"/>
  <c r="AN14"/>
  <c r="P14" s="1"/>
  <c r="AO14"/>
  <c r="Q14" s="1"/>
  <c r="AP14"/>
  <c r="S14" s="1"/>
  <c r="AQ14"/>
  <c r="AR14"/>
  <c r="G14" s="1"/>
  <c r="AS14"/>
  <c r="AT14"/>
  <c r="H14" s="1"/>
  <c r="AU14"/>
  <c r="AV14"/>
  <c r="AW14"/>
  <c r="AX14"/>
  <c r="AY14"/>
  <c r="AZ14"/>
  <c r="BA14"/>
  <c r="T14" s="1"/>
  <c r="BB14"/>
  <c r="U14" s="1"/>
  <c r="BC14"/>
  <c r="V14" s="1"/>
  <c r="BD14"/>
  <c r="W14" s="1"/>
  <c r="BE14"/>
  <c r="X14" s="1"/>
  <c r="AA9"/>
  <c r="B9" s="1"/>
  <c r="AB9"/>
  <c r="C9" s="1"/>
  <c r="AC9"/>
  <c r="AD9"/>
  <c r="D9" s="1"/>
  <c r="AE9"/>
  <c r="E9" s="1"/>
  <c r="AF9"/>
  <c r="F9" s="1"/>
  <c r="AG9"/>
  <c r="AH9"/>
  <c r="I9" s="1"/>
  <c r="AI9"/>
  <c r="K9" s="1"/>
  <c r="AJ9"/>
  <c r="L9" s="1"/>
  <c r="AK9"/>
  <c r="M9" s="1"/>
  <c r="AL9"/>
  <c r="N9" s="1"/>
  <c r="AM9"/>
  <c r="O9" s="1"/>
  <c r="AN9"/>
  <c r="P9" s="1"/>
  <c r="AO9"/>
  <c r="Q9" s="1"/>
  <c r="AP9"/>
  <c r="S9" s="1"/>
  <c r="AQ9"/>
  <c r="AR9"/>
  <c r="G9" s="1"/>
  <c r="AS9"/>
  <c r="AT9"/>
  <c r="H9" s="1"/>
  <c r="AU9"/>
  <c r="AV9"/>
  <c r="AW9"/>
  <c r="AX9"/>
  <c r="AY9"/>
  <c r="AZ9"/>
  <c r="BA9"/>
  <c r="T9" s="1"/>
  <c r="BB9"/>
  <c r="U9" s="1"/>
  <c r="BC9"/>
  <c r="V9" s="1"/>
  <c r="BD9"/>
  <c r="W9" s="1"/>
  <c r="BE9"/>
  <c r="X9" s="1"/>
  <c r="AA10"/>
  <c r="B10" s="1"/>
  <c r="AB10"/>
  <c r="C10" s="1"/>
  <c r="AC10"/>
  <c r="AD10"/>
  <c r="D10" s="1"/>
  <c r="AE10"/>
  <c r="E10" s="1"/>
  <c r="AF10"/>
  <c r="F10" s="1"/>
  <c r="AG10"/>
  <c r="AH10"/>
  <c r="I10" s="1"/>
  <c r="AI10"/>
  <c r="K10" s="1"/>
  <c r="AJ10"/>
  <c r="L10" s="1"/>
  <c r="AK10"/>
  <c r="M10" s="1"/>
  <c r="AL10"/>
  <c r="N10" s="1"/>
  <c r="AM10"/>
  <c r="O10" s="1"/>
  <c r="AN10"/>
  <c r="P10" s="1"/>
  <c r="AO10"/>
  <c r="Q10" s="1"/>
  <c r="AP10"/>
  <c r="S10" s="1"/>
  <c r="AQ10"/>
  <c r="AR10"/>
  <c r="G10" s="1"/>
  <c r="AS10"/>
  <c r="AT10"/>
  <c r="H10" s="1"/>
  <c r="AU10"/>
  <c r="AV10"/>
  <c r="AW10"/>
  <c r="AX10"/>
  <c r="AY10"/>
  <c r="AZ10"/>
  <c r="BA10"/>
  <c r="T10" s="1"/>
  <c r="BB10"/>
  <c r="U10" s="1"/>
  <c r="BC10"/>
  <c r="V10" s="1"/>
  <c r="BD10"/>
  <c r="W10" s="1"/>
  <c r="BE10"/>
  <c r="X10" s="1"/>
  <c r="AA6"/>
  <c r="B6" s="1"/>
  <c r="AB6"/>
  <c r="C6" s="1"/>
  <c r="AC6"/>
  <c r="AD6"/>
  <c r="D6" s="1"/>
  <c r="AE6"/>
  <c r="E6" s="1"/>
  <c r="AF6"/>
  <c r="F6" s="1"/>
  <c r="AG6"/>
  <c r="AH6"/>
  <c r="I6" s="1"/>
  <c r="AI6"/>
  <c r="K6" s="1"/>
  <c r="AJ6"/>
  <c r="L6" s="1"/>
  <c r="AK6"/>
  <c r="M6" s="1"/>
  <c r="AL6"/>
  <c r="N6" s="1"/>
  <c r="AM6"/>
  <c r="O6" s="1"/>
  <c r="AN6"/>
  <c r="P6" s="1"/>
  <c r="AO6"/>
  <c r="Q6" s="1"/>
  <c r="AP6"/>
  <c r="S6" s="1"/>
  <c r="AQ6"/>
  <c r="AR6"/>
  <c r="G6" s="1"/>
  <c r="AS6"/>
  <c r="AT6"/>
  <c r="H6" s="1"/>
  <c r="AU6"/>
  <c r="AV6"/>
  <c r="AW6"/>
  <c r="AX6"/>
  <c r="AY6"/>
  <c r="AZ6"/>
  <c r="BA6"/>
  <c r="T6" s="1"/>
  <c r="BB6"/>
  <c r="U6" s="1"/>
  <c r="BC6"/>
  <c r="V6" s="1"/>
  <c r="BD6"/>
  <c r="W6" s="1"/>
  <c r="BE6"/>
  <c r="X6" s="1"/>
  <c r="AA15"/>
  <c r="B15" s="1"/>
  <c r="AB15"/>
  <c r="C15" s="1"/>
  <c r="AC15"/>
  <c r="AD15"/>
  <c r="D15" s="1"/>
  <c r="AE15"/>
  <c r="E15" s="1"/>
  <c r="AF15"/>
  <c r="F15" s="1"/>
  <c r="AG15"/>
  <c r="AH15"/>
  <c r="I15" s="1"/>
  <c r="AI15"/>
  <c r="K15" s="1"/>
  <c r="AJ15"/>
  <c r="L15" s="1"/>
  <c r="AK15"/>
  <c r="M15" s="1"/>
  <c r="AL15"/>
  <c r="N15" s="1"/>
  <c r="AM15"/>
  <c r="O15" s="1"/>
  <c r="AN15"/>
  <c r="P15" s="1"/>
  <c r="AO15"/>
  <c r="Q15" s="1"/>
  <c r="AP15"/>
  <c r="S15" s="1"/>
  <c r="AQ15"/>
  <c r="AR15"/>
  <c r="G15" s="1"/>
  <c r="AS15"/>
  <c r="AT15"/>
  <c r="H15" s="1"/>
  <c r="AU15"/>
  <c r="AV15"/>
  <c r="AW15"/>
  <c r="AX15"/>
  <c r="AY15"/>
  <c r="AZ15"/>
  <c r="BA15"/>
  <c r="T15" s="1"/>
  <c r="BB15"/>
  <c r="U15" s="1"/>
  <c r="BC15"/>
  <c r="V15" s="1"/>
  <c r="BD15"/>
  <c r="W15" s="1"/>
  <c r="BE15"/>
  <c r="X15" s="1"/>
  <c r="AA11"/>
  <c r="B11" s="1"/>
  <c r="AB11"/>
  <c r="C11" s="1"/>
  <c r="AC11"/>
  <c r="AD11"/>
  <c r="D11" s="1"/>
  <c r="AE11"/>
  <c r="E11" s="1"/>
  <c r="AF11"/>
  <c r="F11" s="1"/>
  <c r="AG11"/>
  <c r="AH11"/>
  <c r="I11" s="1"/>
  <c r="AI11"/>
  <c r="K11" s="1"/>
  <c r="AJ11"/>
  <c r="L11" s="1"/>
  <c r="AK11"/>
  <c r="M11" s="1"/>
  <c r="AL11"/>
  <c r="N11" s="1"/>
  <c r="AM11"/>
  <c r="O11" s="1"/>
  <c r="AN11"/>
  <c r="P11" s="1"/>
  <c r="AO11"/>
  <c r="Q11" s="1"/>
  <c r="AP11"/>
  <c r="S11" s="1"/>
  <c r="AQ11"/>
  <c r="AR11"/>
  <c r="G11" s="1"/>
  <c r="AS11"/>
  <c r="AT11"/>
  <c r="H11" s="1"/>
  <c r="AU11"/>
  <c r="AV11"/>
  <c r="AW11"/>
  <c r="AX11"/>
  <c r="AY11"/>
  <c r="AZ11"/>
  <c r="BA11"/>
  <c r="T11" s="1"/>
  <c r="BB11"/>
  <c r="U11" s="1"/>
  <c r="BC11"/>
  <c r="V11" s="1"/>
  <c r="BD11"/>
  <c r="W11" s="1"/>
  <c r="BE11"/>
  <c r="X11" s="1"/>
  <c r="AA16"/>
  <c r="B16" s="1"/>
  <c r="AB16"/>
  <c r="C16" s="1"/>
  <c r="AC16"/>
  <c r="AD16"/>
  <c r="D16" s="1"/>
  <c r="AE16"/>
  <c r="E16" s="1"/>
  <c r="AF16"/>
  <c r="F16" s="1"/>
  <c r="AG16"/>
  <c r="AH16"/>
  <c r="I16" s="1"/>
  <c r="AI16"/>
  <c r="K16" s="1"/>
  <c r="AJ16"/>
  <c r="L16" s="1"/>
  <c r="AK16"/>
  <c r="M16" s="1"/>
  <c r="AL16"/>
  <c r="N16" s="1"/>
  <c r="AM16"/>
  <c r="O16" s="1"/>
  <c r="AN16"/>
  <c r="P16" s="1"/>
  <c r="AO16"/>
  <c r="Q16" s="1"/>
  <c r="AP16"/>
  <c r="S16" s="1"/>
  <c r="AQ16"/>
  <c r="AR16"/>
  <c r="G16" s="1"/>
  <c r="AS16"/>
  <c r="AT16"/>
  <c r="H16" s="1"/>
  <c r="AU16"/>
  <c r="AV16"/>
  <c r="AW16"/>
  <c r="AX16"/>
  <c r="AY16"/>
  <c r="AZ16"/>
  <c r="BA16"/>
  <c r="T16" s="1"/>
  <c r="BB16"/>
  <c r="U16" s="1"/>
  <c r="BC16"/>
  <c r="V16" s="1"/>
  <c r="BD16"/>
  <c r="W16" s="1"/>
  <c r="BE16"/>
  <c r="X16" s="1"/>
  <c r="AA13"/>
  <c r="B13" s="1"/>
  <c r="AB13"/>
  <c r="C13" s="1"/>
  <c r="AC13"/>
  <c r="AD13"/>
  <c r="D13" s="1"/>
  <c r="AE13"/>
  <c r="E13" s="1"/>
  <c r="AF13"/>
  <c r="F13" s="1"/>
  <c r="AG13"/>
  <c r="AH13"/>
  <c r="I13" s="1"/>
  <c r="AI13"/>
  <c r="K13" s="1"/>
  <c r="AJ13"/>
  <c r="L13" s="1"/>
  <c r="AK13"/>
  <c r="M13" s="1"/>
  <c r="AL13"/>
  <c r="N13" s="1"/>
  <c r="AM13"/>
  <c r="O13" s="1"/>
  <c r="AN13"/>
  <c r="P13" s="1"/>
  <c r="AO13"/>
  <c r="Q13" s="1"/>
  <c r="AP13"/>
  <c r="S13" s="1"/>
  <c r="AQ13"/>
  <c r="AR13"/>
  <c r="G13" s="1"/>
  <c r="AS13"/>
  <c r="AT13"/>
  <c r="H13" s="1"/>
  <c r="AU13"/>
  <c r="AV13"/>
  <c r="AW13"/>
  <c r="AX13"/>
  <c r="AY13"/>
  <c r="AZ13"/>
  <c r="BA13"/>
  <c r="T13" s="1"/>
  <c r="BB13"/>
  <c r="U13" s="1"/>
  <c r="BC13"/>
  <c r="V13" s="1"/>
  <c r="BD13"/>
  <c r="W13" s="1"/>
  <c r="BE13"/>
  <c r="X13" s="1"/>
  <c r="AA17"/>
  <c r="B17" s="1"/>
  <c r="AB17"/>
  <c r="C17" s="1"/>
  <c r="AC17"/>
  <c r="AD17"/>
  <c r="D17" s="1"/>
  <c r="AE17"/>
  <c r="E17" s="1"/>
  <c r="AF17"/>
  <c r="F17" s="1"/>
  <c r="AG17"/>
  <c r="AH17"/>
  <c r="I17" s="1"/>
  <c r="AI17"/>
  <c r="K17" s="1"/>
  <c r="AJ17"/>
  <c r="L17" s="1"/>
  <c r="AK17"/>
  <c r="M17" s="1"/>
  <c r="AL17"/>
  <c r="N17" s="1"/>
  <c r="AM17"/>
  <c r="O17" s="1"/>
  <c r="AN17"/>
  <c r="P17" s="1"/>
  <c r="AO17"/>
  <c r="Q17" s="1"/>
  <c r="AP17"/>
  <c r="S17" s="1"/>
  <c r="AQ17"/>
  <c r="AR17"/>
  <c r="G17" s="1"/>
  <c r="AS17"/>
  <c r="AT17"/>
  <c r="H17" s="1"/>
  <c r="AU17"/>
  <c r="AV17"/>
  <c r="AW17"/>
  <c r="AX17"/>
  <c r="AY17"/>
  <c r="AZ17"/>
  <c r="BA17"/>
  <c r="T17" s="1"/>
  <c r="BB17"/>
  <c r="U17" s="1"/>
  <c r="BC17"/>
  <c r="V17" s="1"/>
  <c r="BD17"/>
  <c r="W17" s="1"/>
  <c r="BE17"/>
  <c r="X17" s="1"/>
  <c r="AA23"/>
  <c r="B23" s="1"/>
  <c r="AB23"/>
  <c r="C23" s="1"/>
  <c r="AC23"/>
  <c r="AD23"/>
  <c r="D23" s="1"/>
  <c r="AE23"/>
  <c r="E23" s="1"/>
  <c r="AF23"/>
  <c r="F23" s="1"/>
  <c r="AG23"/>
  <c r="AH23"/>
  <c r="I23" s="1"/>
  <c r="AI23"/>
  <c r="K23" s="1"/>
  <c r="AJ23"/>
  <c r="L23" s="1"/>
  <c r="AK23"/>
  <c r="M23" s="1"/>
  <c r="AL23"/>
  <c r="N23" s="1"/>
  <c r="AM23"/>
  <c r="O23" s="1"/>
  <c r="AN23"/>
  <c r="P23" s="1"/>
  <c r="AO23"/>
  <c r="Q23" s="1"/>
  <c r="AP23"/>
  <c r="S23" s="1"/>
  <c r="AQ23"/>
  <c r="AR23"/>
  <c r="G23" s="1"/>
  <c r="AS23"/>
  <c r="AT23"/>
  <c r="H23" s="1"/>
  <c r="AU23"/>
  <c r="AV23"/>
  <c r="AW23"/>
  <c r="AX23"/>
  <c r="AY23"/>
  <c r="AZ23"/>
  <c r="BA23"/>
  <c r="T23" s="1"/>
  <c r="BB23"/>
  <c r="U23" s="1"/>
  <c r="BC23"/>
  <c r="V23" s="1"/>
  <c r="BD23"/>
  <c r="W23" s="1"/>
  <c r="BE23"/>
  <c r="X23" s="1"/>
  <c r="AA21"/>
  <c r="B21" s="1"/>
  <c r="AB21"/>
  <c r="C21" s="1"/>
  <c r="AC21"/>
  <c r="AD21"/>
  <c r="D21" s="1"/>
  <c r="AE21"/>
  <c r="E21" s="1"/>
  <c r="AF21"/>
  <c r="F21" s="1"/>
  <c r="AG21"/>
  <c r="AH21"/>
  <c r="I21" s="1"/>
  <c r="AI21"/>
  <c r="K21" s="1"/>
  <c r="AJ21"/>
  <c r="L21" s="1"/>
  <c r="AK21"/>
  <c r="M21" s="1"/>
  <c r="AL21"/>
  <c r="N21" s="1"/>
  <c r="AM21"/>
  <c r="O21" s="1"/>
  <c r="AN21"/>
  <c r="P21" s="1"/>
  <c r="AO21"/>
  <c r="Q21" s="1"/>
  <c r="AP21"/>
  <c r="S21" s="1"/>
  <c r="AQ21"/>
  <c r="AR21"/>
  <c r="G21" s="1"/>
  <c r="AS21"/>
  <c r="AT21"/>
  <c r="H21" s="1"/>
  <c r="AU21"/>
  <c r="AV21"/>
  <c r="AW21"/>
  <c r="AX21"/>
  <c r="AY21"/>
  <c r="AZ21"/>
  <c r="BA21"/>
  <c r="T21" s="1"/>
  <c r="BB21"/>
  <c r="U21" s="1"/>
  <c r="BC21"/>
  <c r="V21" s="1"/>
  <c r="BD21"/>
  <c r="W21" s="1"/>
  <c r="BE21"/>
  <c r="X21" s="1"/>
  <c r="AA7"/>
  <c r="B7" s="1"/>
  <c r="AB7"/>
  <c r="C7" s="1"/>
  <c r="AC7"/>
  <c r="AD7"/>
  <c r="D7" s="1"/>
  <c r="AE7"/>
  <c r="E7" s="1"/>
  <c r="AF7"/>
  <c r="F7" s="1"/>
  <c r="AG7"/>
  <c r="AH7"/>
  <c r="I7" s="1"/>
  <c r="AI7"/>
  <c r="K7" s="1"/>
  <c r="AJ7"/>
  <c r="L7" s="1"/>
  <c r="AK7"/>
  <c r="M7" s="1"/>
  <c r="AL7"/>
  <c r="N7" s="1"/>
  <c r="AM7"/>
  <c r="O7" s="1"/>
  <c r="AN7"/>
  <c r="P7" s="1"/>
  <c r="AO7"/>
  <c r="Q7" s="1"/>
  <c r="AP7"/>
  <c r="S7" s="1"/>
  <c r="AQ7"/>
  <c r="AR7"/>
  <c r="G7" s="1"/>
  <c r="AS7"/>
  <c r="AT7"/>
  <c r="H7" s="1"/>
  <c r="AU7"/>
  <c r="AV7"/>
  <c r="AW7"/>
  <c r="AX7"/>
  <c r="AY7"/>
  <c r="AZ7"/>
  <c r="BA7"/>
  <c r="T7" s="1"/>
  <c r="BB7"/>
  <c r="U7" s="1"/>
  <c r="BC7"/>
  <c r="V7" s="1"/>
  <c r="BD7"/>
  <c r="W7" s="1"/>
  <c r="BE7"/>
  <c r="X7" s="1"/>
  <c r="AA22"/>
  <c r="B22" s="1"/>
  <c r="AB22"/>
  <c r="C22" s="1"/>
  <c r="AC22"/>
  <c r="AD22"/>
  <c r="D22" s="1"/>
  <c r="AE22"/>
  <c r="E22" s="1"/>
  <c r="AF22"/>
  <c r="F22" s="1"/>
  <c r="AG22"/>
  <c r="AH22"/>
  <c r="I22" s="1"/>
  <c r="AI22"/>
  <c r="K22" s="1"/>
  <c r="AJ22"/>
  <c r="L22" s="1"/>
  <c r="AK22"/>
  <c r="M22" s="1"/>
  <c r="AL22"/>
  <c r="N22" s="1"/>
  <c r="AM22"/>
  <c r="O22" s="1"/>
  <c r="AN22"/>
  <c r="P22" s="1"/>
  <c r="AO22"/>
  <c r="Q22" s="1"/>
  <c r="AP22"/>
  <c r="S22" s="1"/>
  <c r="AQ22"/>
  <c r="AR22"/>
  <c r="G22" s="1"/>
  <c r="AS22"/>
  <c r="AT22"/>
  <c r="H22" s="1"/>
  <c r="AU22"/>
  <c r="AV22"/>
  <c r="AW22"/>
  <c r="AX22"/>
  <c r="AY22"/>
  <c r="AZ22"/>
  <c r="BA22"/>
  <c r="T22" s="1"/>
  <c r="BB22"/>
  <c r="U22" s="1"/>
  <c r="BC22"/>
  <c r="V22" s="1"/>
  <c r="BD22"/>
  <c r="W22" s="1"/>
  <c r="BE22"/>
  <c r="X22" s="1"/>
  <c r="AA25"/>
  <c r="B25" s="1"/>
  <c r="AB25"/>
  <c r="C25" s="1"/>
  <c r="AC25"/>
  <c r="AD25"/>
  <c r="D25" s="1"/>
  <c r="AE25"/>
  <c r="E25" s="1"/>
  <c r="AF25"/>
  <c r="F25" s="1"/>
  <c r="AG25"/>
  <c r="AH25"/>
  <c r="I25" s="1"/>
  <c r="AI25"/>
  <c r="K25" s="1"/>
  <c r="AJ25"/>
  <c r="L25" s="1"/>
  <c r="AK25"/>
  <c r="M25" s="1"/>
  <c r="AL25"/>
  <c r="N25" s="1"/>
  <c r="AM25"/>
  <c r="O25" s="1"/>
  <c r="AN25"/>
  <c r="P25" s="1"/>
  <c r="AO25"/>
  <c r="Q25" s="1"/>
  <c r="AP25"/>
  <c r="S25" s="1"/>
  <c r="AQ25"/>
  <c r="AR25"/>
  <c r="G25" s="1"/>
  <c r="AS25"/>
  <c r="AT25"/>
  <c r="H25" s="1"/>
  <c r="AU25"/>
  <c r="AV25"/>
  <c r="AW25"/>
  <c r="AX25"/>
  <c r="AY25"/>
  <c r="AZ25"/>
  <c r="BA25"/>
  <c r="T25" s="1"/>
  <c r="BB25"/>
  <c r="U25" s="1"/>
  <c r="BC25"/>
  <c r="V25" s="1"/>
  <c r="BD25"/>
  <c r="W25" s="1"/>
  <c r="BE25"/>
  <c r="X25" s="1"/>
  <c r="AB2"/>
  <c r="C2" s="1"/>
  <c r="AC2"/>
  <c r="AD2"/>
  <c r="D2" s="1"/>
  <c r="AE2"/>
  <c r="E2" s="1"/>
  <c r="AF2"/>
  <c r="F2" s="1"/>
  <c r="AG2"/>
  <c r="AH2"/>
  <c r="I2" s="1"/>
  <c r="AI2"/>
  <c r="K2" s="1"/>
  <c r="AJ2"/>
  <c r="L2" s="1"/>
  <c r="AK2"/>
  <c r="M2" s="1"/>
  <c r="AL2"/>
  <c r="N2" s="1"/>
  <c r="AM2"/>
  <c r="O2" s="1"/>
  <c r="AN2"/>
  <c r="P2" s="1"/>
  <c r="AO2"/>
  <c r="Q2" s="1"/>
  <c r="AP2"/>
  <c r="S2" s="1"/>
  <c r="AQ2"/>
  <c r="AR2"/>
  <c r="G2" s="1"/>
  <c r="AS2"/>
  <c r="AT2"/>
  <c r="H2" s="1"/>
  <c r="AU2"/>
  <c r="AV2"/>
  <c r="AW2"/>
  <c r="AX2"/>
  <c r="AY2"/>
  <c r="AZ2"/>
  <c r="BA2"/>
  <c r="T2" s="1"/>
  <c r="BB2"/>
  <c r="U2" s="1"/>
  <c r="BC2"/>
  <c r="V2" s="1"/>
  <c r="BD2"/>
  <c r="W2" s="1"/>
  <c r="BE2"/>
  <c r="X2" s="1"/>
</calcChain>
</file>

<file path=xl/sharedStrings.xml><?xml version="1.0" encoding="utf-8"?>
<sst xmlns="http://schemas.openxmlformats.org/spreadsheetml/2006/main" count="643" uniqueCount="222">
  <si>
    <t>site</t>
  </si>
  <si>
    <t>width50</t>
  </si>
  <si>
    <t>canopy50</t>
  </si>
  <si>
    <t>crown05</t>
  </si>
  <si>
    <t>crown25</t>
  </si>
  <si>
    <t>crown50</t>
  </si>
  <si>
    <t>crown75</t>
  </si>
  <si>
    <t>crown95</t>
  </si>
  <si>
    <t>crownmax</t>
  </si>
  <si>
    <t>strat00</t>
  </si>
  <si>
    <t>strat02</t>
  </si>
  <si>
    <t>strat05</t>
  </si>
  <si>
    <t>strat15</t>
  </si>
  <si>
    <t>strat30</t>
  </si>
  <si>
    <t>strat45</t>
  </si>
  <si>
    <t>strat60</t>
  </si>
  <si>
    <t>strattree</t>
  </si>
  <si>
    <t>c10m</t>
  </si>
  <si>
    <t>c20m</t>
  </si>
  <si>
    <t>c50m</t>
  </si>
  <si>
    <t>c100m</t>
  </si>
  <si>
    <t>ht05</t>
  </si>
  <si>
    <t>ht25</t>
  </si>
  <si>
    <t>ht50</t>
  </si>
  <si>
    <t>ht75</t>
  </si>
  <si>
    <t>ht95</t>
  </si>
  <si>
    <t>htmax</t>
  </si>
  <si>
    <t>tree05</t>
  </si>
  <si>
    <t>tree15</t>
  </si>
  <si>
    <t>tree30</t>
  </si>
  <si>
    <t>tree45</t>
  </si>
  <si>
    <t>tree60</t>
  </si>
  <si>
    <t>baker beech-maple</t>
  </si>
  <si>
    <t>blandford forest</t>
  </si>
  <si>
    <t>boreal aspen sw</t>
  </si>
  <si>
    <t>boreal spruce ne</t>
  </si>
  <si>
    <t>boreal spruce se</t>
  </si>
  <si>
    <t>clinton successional beech-maple</t>
  </si>
  <si>
    <t>congaree bottomland</t>
  </si>
  <si>
    <t>congaree swamp</t>
  </si>
  <si>
    <t>cove hardwoods</t>
  </si>
  <si>
    <t>dry-mesic forest</t>
  </si>
  <si>
    <t>eaton successional beech-maple</t>
  </si>
  <si>
    <t>florida bottomland</t>
  </si>
  <si>
    <t>florida ravine</t>
  </si>
  <si>
    <t>hartwick northern hardwoods</t>
  </si>
  <si>
    <t>hartwick white pine-red pine</t>
  </si>
  <si>
    <t>heath bald</t>
  </si>
  <si>
    <t>joshua tree desert</t>
  </si>
  <si>
    <t>krumholtz</t>
  </si>
  <si>
    <t>longleaf pine</t>
  </si>
  <si>
    <t>mesic forest ravines</t>
  </si>
  <si>
    <t>mio aspen 19 y</t>
  </si>
  <si>
    <t>mio jack pine 19 y</t>
  </si>
  <si>
    <t>mio jack pine 39 y</t>
  </si>
  <si>
    <t>northern hardwoods cove</t>
  </si>
  <si>
    <t>northern hardwoods sunslope</t>
  </si>
  <si>
    <t>northern mesic forest</t>
  </si>
  <si>
    <t>oak-chestnut</t>
  </si>
  <si>
    <t>oak-pine barrens</t>
  </si>
  <si>
    <t>prdry lowland</t>
  </si>
  <si>
    <t>prdry upland</t>
  </si>
  <si>
    <t>prrainforest</t>
  </si>
  <si>
    <t>ramsey cove hardwood</t>
  </si>
  <si>
    <t>ramsey heath bald</t>
  </si>
  <si>
    <t>ramsey northern hardwoods</t>
  </si>
  <si>
    <t>ramsey oak-chestnut</t>
  </si>
  <si>
    <t>ramsey yellow pine</t>
  </si>
  <si>
    <t>redwoods</t>
  </si>
  <si>
    <t>redwoods humbolt</t>
  </si>
  <si>
    <t>rocky mt spruce ne</t>
  </si>
  <si>
    <t>rocky mt spruce sw</t>
  </si>
  <si>
    <t>ruderal woodlot</t>
  </si>
  <si>
    <t>russ beech-maple-tulip</t>
  </si>
  <si>
    <t>selva lowland</t>
  </si>
  <si>
    <t>selva upland</t>
  </si>
  <si>
    <t>sitka spruce rainforest</t>
  </si>
  <si>
    <t>successional cove hardwoods</t>
  </si>
  <si>
    <t>warren beech-maple</t>
  </si>
  <si>
    <t>yellow pine</t>
  </si>
  <si>
    <t>yunque 2015 high</t>
  </si>
  <si>
    <t>yunque 2015 low</t>
  </si>
  <si>
    <t>yunque 2018 high</t>
  </si>
  <si>
    <t>yunque 2018 low</t>
  </si>
  <si>
    <t>Coast Redwood Forest, California</t>
  </si>
  <si>
    <t>Sitka Spruce Forest, Washington</t>
  </si>
  <si>
    <t>Tropical Rainforest, Costa Rica</t>
  </si>
  <si>
    <t>White Pine Forest, Michigan</t>
  </si>
  <si>
    <t>Cove Hardwood Forest, Tennessee</t>
  </si>
  <si>
    <t>Beech-Magnolia Forest, Florida</t>
  </si>
  <si>
    <t>Beech-Maple Forest, Michigan</t>
  </si>
  <si>
    <t>Tropical Rainforest, Puerto Rico</t>
  </si>
  <si>
    <t>Sweetgum-Loblolly Pine Bottomland, South Carolina</t>
  </si>
  <si>
    <t>Bald-cypress-Tupelo Swamp, South Carolina</t>
  </si>
  <si>
    <t>Northern Hardwoods Forest, Michigan</t>
  </si>
  <si>
    <t>Longleaf Pine Woodlands, Georgia</t>
  </si>
  <si>
    <t>Oak-Chestnut Forest, Tennessee</t>
  </si>
  <si>
    <t>Oak-Pine Barrens, Michigan</t>
  </si>
  <si>
    <t>Heath Bald, Tennessee</t>
  </si>
  <si>
    <t>Boreal Forest, Alaska</t>
  </si>
  <si>
    <t>Tropical Dry Forest, Puerto Rico</t>
  </si>
  <si>
    <t>Jack Pine Barrens, Michigan</t>
  </si>
  <si>
    <t>Joshua Tree Desert, California</t>
  </si>
  <si>
    <t>Subalpine Forest, Colorado</t>
  </si>
  <si>
    <t>Reference Vegetation</t>
  </si>
  <si>
    <t>Median Crown Height</t>
  </si>
  <si>
    <t>Median Crown Width</t>
  </si>
  <si>
    <t>Total Tree Cover</t>
  </si>
  <si>
    <t>Tallest Tree per 0.04 Hectare</t>
  </si>
  <si>
    <t>Tallest Tree per 1 Hectare</t>
  </si>
  <si>
    <t>Tallest Tree</t>
  </si>
  <si>
    <t>Canopy Cover     5-15 m</t>
  </si>
  <si>
    <t>Canopy Cover     2-5 m</t>
  </si>
  <si>
    <t>Canopy Cover     0-2 m</t>
  </si>
  <si>
    <t>Canopy Cover    15-30 m</t>
  </si>
  <si>
    <t>Canopy Cover   30-45 m</t>
  </si>
  <si>
    <t>Canopy Cover   45-60 m</t>
  </si>
  <si>
    <t>Canopy Cover   60+ m</t>
  </si>
  <si>
    <t>Crown Cover    15-30 m</t>
  </si>
  <si>
    <t>Crown Cover    30-45 m</t>
  </si>
  <si>
    <t>Crown Cover   45-60 m</t>
  </si>
  <si>
    <t>Crown Cover  60+ m</t>
  </si>
  <si>
    <t>Crown Cover      5-15 m</t>
  </si>
  <si>
    <t>25th Percentile Crown Height</t>
  </si>
  <si>
    <t>75th Percentile Crown Height</t>
  </si>
  <si>
    <t>Median Tree Canopy Height</t>
  </si>
  <si>
    <t>az pinyon</t>
  </si>
  <si>
    <t>az ponderosa</t>
  </si>
  <si>
    <t>california broadleaf</t>
  </si>
  <si>
    <t>mesic chaparral</t>
  </si>
  <si>
    <t>xeric chaparral</t>
  </si>
  <si>
    <t>Ponderosa Pine Woodland, Arizona</t>
  </si>
  <si>
    <t>Mesic Chaparral, California</t>
  </si>
  <si>
    <t>Broadleaf Evergreen Forest, California</t>
  </si>
  <si>
    <t>Pinyon-Juniper Woodland, Arizona</t>
  </si>
  <si>
    <t>Sitka Spruce Forest, Olympic National Park, Washington</t>
  </si>
  <si>
    <t>White Pine Forest, Hartwick State Park, Michigan</t>
  </si>
  <si>
    <t>Tropical Rainforest, La Selva Biological Station, Costa Rica</t>
  </si>
  <si>
    <t>Tropical Rainforest, El Yunque National Forest, Puerto Rico</t>
  </si>
  <si>
    <t>Tropical Dry Forest, Guánica State Forest, Puerto Rico</t>
  </si>
  <si>
    <t>Cove Hardwood Forest, Great Smoky Mountains, Tennessee</t>
  </si>
  <si>
    <t>Beech-Magnolia Forest, Torreya State Park, Florida</t>
  </si>
  <si>
    <t>Beech-Maple Forest, Warren Woods State Park, Michigan</t>
  </si>
  <si>
    <t>Northern Hardwoods Forest, Manistee National Forest, Michigan</t>
  </si>
  <si>
    <t>Broadleaf Evergreen Forest, San Gabriel Mountains, California</t>
  </si>
  <si>
    <t>Mesic Chaparral, San Gabriel Mountains, California</t>
  </si>
  <si>
    <t>Oak-Chestnut Forest, Great Smoky Mountains, Tennessee</t>
  </si>
  <si>
    <t>Sweetgum-Loblolly Pine Bottomland, Congaree National Park, South Carolina</t>
  </si>
  <si>
    <t>Bald-cypress-Tupelo Swamp, Congaree National Park, South Carolina</t>
  </si>
  <si>
    <t>Longleaf Pine Woodlands, Thomas County, Georgia</t>
  </si>
  <si>
    <t>Oak-Pine Barrens, Allegan State Game Area, Michigan</t>
  </si>
  <si>
    <t>Ponderosa Pine Woodland, Grand Canyon National Park, Arizona</t>
  </si>
  <si>
    <t>Pinyon-Juniper Woodland, Grand Canyon National Park, Arizona</t>
  </si>
  <si>
    <t>Boreal Forest, Fairbanks, Alaska</t>
  </si>
  <si>
    <t>Subalpine Forest, Front Range, Colorado</t>
  </si>
  <si>
    <t>Jack Pine Barrens, Huron National Forest, Michigan</t>
  </si>
  <si>
    <t>Heath Bald, Great Smoky Mountains, Tennessee</t>
  </si>
  <si>
    <t>Joshua Tree Desert, Joshua Tree National Park, California</t>
  </si>
  <si>
    <t>Coast Redwood Forest, Humboldt Redwoods State Park, California</t>
  </si>
  <si>
    <t>id douglas</t>
  </si>
  <si>
    <t>id redcedar</t>
  </si>
  <si>
    <t>id subalpine</t>
  </si>
  <si>
    <t>mn bog forest</t>
  </si>
  <si>
    <t>mn boreal</t>
  </si>
  <si>
    <t>mn hemiboreal</t>
  </si>
  <si>
    <t>redwoods h2</t>
  </si>
  <si>
    <t>location</t>
  </si>
  <si>
    <t>Beech-Maple Forest, Ingham County, Michigan</t>
  </si>
  <si>
    <t>Beech-Maple Forest, Blandford Nature Center, Michigan</t>
  </si>
  <si>
    <t>Aspen Forest, Fairbanks, Alaska</t>
  </si>
  <si>
    <t>Successional Forest, Clinton County, Michigan</t>
  </si>
  <si>
    <t>White Pine-Oak Forest, Aman Park, Michigan</t>
  </si>
  <si>
    <t>Successional Forest, Eaton County, Michigan</t>
  </si>
  <si>
    <t>Bottomland Forest, Torreya State Park, Florida</t>
  </si>
  <si>
    <t>Northern Hardwoods Forest, Hartwick State Park, Michigan</t>
  </si>
  <si>
    <t>Douglas-Fir Forest, Idaho</t>
  </si>
  <si>
    <t>Western Redcedar Forest, Idaho</t>
  </si>
  <si>
    <t>Subalpine Forest, Idaho</t>
  </si>
  <si>
    <t>Krumholtz, Front Range, Colorado</t>
  </si>
  <si>
    <t>Beech-Maple Forest, Ottawa County, Michigan</t>
  </si>
  <si>
    <t>Aspen Forest, Huron National Forest, Michigan</t>
  </si>
  <si>
    <t>Jack Pine Forest, Huron National Forest, Michigan</t>
  </si>
  <si>
    <t>Bog Forest, Voyageurs National Park, Minnesota</t>
  </si>
  <si>
    <t>Boreal Forest, Voyageurs National Park, Minnesota</t>
  </si>
  <si>
    <t>Hemiboreal Forest, Voyageurs National Park, Minnesota</t>
  </si>
  <si>
    <t>Northern Hardwoods Forest, South Manitou Island, Michigan</t>
  </si>
  <si>
    <t>Northern Hardwoods Forest, Great Smoky Mountains, Tennessee</t>
  </si>
  <si>
    <t>Yellow Pine Forest, Great Smoky Mountains, Tennessee</t>
  </si>
  <si>
    <t>Coast Redwood Forest, Muir Woods, California</t>
  </si>
  <si>
    <t>Successional Forest, Blandford Nature Center, Michigan</t>
  </si>
  <si>
    <t>Beech-Maple Forest, Russ Forest, Michigan</t>
  </si>
  <si>
    <t>Successional Forest, Great Smoky Mountains, Tennessee</t>
  </si>
  <si>
    <t>Xeric  Chaparral, San Gabriel Mountains, California</t>
  </si>
  <si>
    <t>Cloud Forest, El Yunque National Forest, Puerto Rico</t>
  </si>
  <si>
    <t>base</t>
  </si>
  <si>
    <t>mod1</t>
  </si>
  <si>
    <t>mod2</t>
  </si>
  <si>
    <t>veg</t>
  </si>
  <si>
    <t>woodland</t>
  </si>
  <si>
    <t>low</t>
  </si>
  <si>
    <t>open shrubby</t>
  </si>
  <si>
    <t>open shrubby low woodland</t>
  </si>
  <si>
    <t>forest</t>
  </si>
  <si>
    <t>low forest</t>
  </si>
  <si>
    <t>high</t>
  </si>
  <si>
    <t>high forest</t>
  </si>
  <si>
    <t>medium</t>
  </si>
  <si>
    <t>medium forest</t>
  </si>
  <si>
    <t>tall</t>
  </si>
  <si>
    <t>tall forest</t>
  </si>
  <si>
    <t>shrubland</t>
  </si>
  <si>
    <t>open</t>
  </si>
  <si>
    <t>open shrubland</t>
  </si>
  <si>
    <t>open medium woodland</t>
  </si>
  <si>
    <t>shrubby</t>
  </si>
  <si>
    <t>shrubby low woodland</t>
  </si>
  <si>
    <t>dense</t>
  </si>
  <si>
    <t>dense shrubland</t>
  </si>
  <si>
    <t>giant</t>
  </si>
  <si>
    <t>giant forest</t>
  </si>
  <si>
    <t>open shrubby medium woodland</t>
  </si>
  <si>
    <t>Sturcture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</si>
</sst>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4" fontId="0" fillId="0" borderId="10" xfId="0" applyNumberFormat="1" applyBorder="1"/>
    <xf numFmtId="0" fontId="0" fillId="0" borderId="0" xfId="0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horizontal="center" wrapText="1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0" fontId="0" fillId="0" borderId="26" xfId="0" applyBorder="1" applyAlignment="1">
      <alignment horizontal="center" wrapText="1"/>
    </xf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E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5"/>
  <cols>
    <col min="1" max="1" width="67.28515625" customWidth="1"/>
    <col min="2" max="3" width="8.42578125" customWidth="1"/>
    <col min="4" max="6" width="9" customWidth="1"/>
    <col min="7" max="9" width="8.42578125" customWidth="1"/>
    <col min="10" max="10" width="47.28515625" bestFit="1" customWidth="1"/>
    <col min="11" max="17" width="8.42578125" customWidth="1"/>
    <col min="18" max="18" width="47.28515625" bestFit="1" customWidth="1"/>
    <col min="19" max="23" width="8.42578125" customWidth="1"/>
  </cols>
  <sheetData>
    <row r="1" spans="1:57" s="2" customFormat="1" ht="60.75" thickBot="1">
      <c r="A1" s="14" t="s">
        <v>104</v>
      </c>
      <c r="B1" s="22" t="s">
        <v>106</v>
      </c>
      <c r="C1" s="22" t="s">
        <v>125</v>
      </c>
      <c r="D1" s="10" t="s">
        <v>123</v>
      </c>
      <c r="E1" s="8" t="s">
        <v>105</v>
      </c>
      <c r="F1" s="9" t="s">
        <v>124</v>
      </c>
      <c r="G1" s="18" t="s">
        <v>108</v>
      </c>
      <c r="H1" s="8" t="s">
        <v>109</v>
      </c>
      <c r="I1" s="9" t="s">
        <v>110</v>
      </c>
      <c r="J1" s="14" t="s">
        <v>104</v>
      </c>
      <c r="K1" s="8" t="s">
        <v>113</v>
      </c>
      <c r="L1" s="8" t="s">
        <v>112</v>
      </c>
      <c r="M1" s="8" t="s">
        <v>111</v>
      </c>
      <c r="N1" s="8" t="s">
        <v>114</v>
      </c>
      <c r="O1" s="8" t="s">
        <v>115</v>
      </c>
      <c r="P1" s="8" t="s">
        <v>116</v>
      </c>
      <c r="Q1" s="9" t="s">
        <v>117</v>
      </c>
      <c r="R1" s="14" t="s">
        <v>104</v>
      </c>
      <c r="S1" s="10" t="s">
        <v>107</v>
      </c>
      <c r="T1" s="10" t="s">
        <v>122</v>
      </c>
      <c r="U1" s="8" t="s">
        <v>118</v>
      </c>
      <c r="V1" s="8" t="s">
        <v>119</v>
      </c>
      <c r="W1" s="8" t="s">
        <v>120</v>
      </c>
      <c r="X1" s="9" t="s">
        <v>121</v>
      </c>
      <c r="Z1" s="2" t="s">
        <v>0</v>
      </c>
      <c r="AA1" s="2">
        <v>2</v>
      </c>
      <c r="AB1" s="2">
        <v>3</v>
      </c>
      <c r="AC1" s="2">
        <v>4</v>
      </c>
      <c r="AD1" s="2">
        <v>5</v>
      </c>
      <c r="AE1" s="2">
        <v>6</v>
      </c>
      <c r="AF1" s="2">
        <v>7</v>
      </c>
      <c r="AG1" s="2">
        <v>8</v>
      </c>
      <c r="AH1" s="2">
        <v>9</v>
      </c>
      <c r="AI1" s="2">
        <v>10</v>
      </c>
      <c r="AJ1" s="2">
        <v>11</v>
      </c>
      <c r="AK1" s="2">
        <v>12</v>
      </c>
      <c r="AL1" s="2">
        <v>13</v>
      </c>
      <c r="AM1" s="2">
        <v>14</v>
      </c>
      <c r="AN1" s="2">
        <v>15</v>
      </c>
      <c r="AO1" s="2">
        <v>16</v>
      </c>
      <c r="AP1" s="2">
        <v>17</v>
      </c>
      <c r="AQ1" s="2">
        <v>18</v>
      </c>
      <c r="AR1" s="2">
        <v>19</v>
      </c>
      <c r="AS1" s="2">
        <v>20</v>
      </c>
      <c r="AT1" s="2">
        <v>21</v>
      </c>
      <c r="AU1" s="2">
        <v>22</v>
      </c>
      <c r="AV1" s="2">
        <v>23</v>
      </c>
      <c r="AW1" s="2">
        <v>24</v>
      </c>
      <c r="AX1" s="2">
        <v>25</v>
      </c>
      <c r="AY1" s="2">
        <v>26</v>
      </c>
      <c r="AZ1" s="2">
        <v>27</v>
      </c>
      <c r="BA1" s="2">
        <v>28</v>
      </c>
      <c r="BB1" s="2">
        <v>29</v>
      </c>
      <c r="BC1" s="2">
        <v>30</v>
      </c>
      <c r="BD1" s="2">
        <v>31</v>
      </c>
      <c r="BE1" s="2">
        <v>32</v>
      </c>
    </row>
    <row r="2" spans="1:57">
      <c r="A2" s="15" t="s">
        <v>158</v>
      </c>
      <c r="B2" s="23">
        <f>AA2</f>
        <v>29.66</v>
      </c>
      <c r="C2" s="23">
        <f>AB2</f>
        <v>80.959999999999994</v>
      </c>
      <c r="D2" s="11">
        <f>AD2</f>
        <v>94.85</v>
      </c>
      <c r="E2" s="3">
        <f t="shared" ref="E2" si="0">AE2</f>
        <v>98.46</v>
      </c>
      <c r="F2" s="4">
        <f>AF2</f>
        <v>102.15</v>
      </c>
      <c r="G2" s="19">
        <f>AR2</f>
        <v>96.87</v>
      </c>
      <c r="H2" s="3">
        <f>AT2</f>
        <v>105.73</v>
      </c>
      <c r="I2" s="4">
        <f>AH2</f>
        <v>112.66</v>
      </c>
      <c r="J2" s="15" t="s">
        <v>84</v>
      </c>
      <c r="K2" s="3">
        <f>IF(AI2=0,"",AI2)</f>
        <v>0.82</v>
      </c>
      <c r="L2" s="3">
        <f t="shared" ref="L2:P2" si="1">IF(AJ2=0,"",AJ2)</f>
        <v>0.56999999999999995</v>
      </c>
      <c r="M2" s="3">
        <f t="shared" si="1"/>
        <v>1.58</v>
      </c>
      <c r="N2" s="3">
        <f t="shared" si="1"/>
        <v>3.49</v>
      </c>
      <c r="O2" s="3">
        <f t="shared" si="1"/>
        <v>4.47</v>
      </c>
      <c r="P2" s="3">
        <f t="shared" si="1"/>
        <v>8.64</v>
      </c>
      <c r="Q2" s="3">
        <f>IF(AO2=0,"",AO2)</f>
        <v>80.44</v>
      </c>
      <c r="R2" s="15" t="s">
        <v>84</v>
      </c>
      <c r="S2" s="11">
        <f>IF(AP2=0,"",AP2)</f>
        <v>98.614000000000004</v>
      </c>
      <c r="T2" s="3" t="str">
        <f>IF(BA2=0,"",BA2)</f>
        <v/>
      </c>
      <c r="U2" s="3" t="str">
        <f t="shared" ref="U2:X2" si="2">IF(BB2=0,"",BB2)</f>
        <v/>
      </c>
      <c r="V2" s="3" t="str">
        <f t="shared" si="2"/>
        <v/>
      </c>
      <c r="W2" s="3">
        <f t="shared" si="2"/>
        <v>7.0000000000000007E-2</v>
      </c>
      <c r="X2" s="3">
        <f t="shared" si="2"/>
        <v>98.54</v>
      </c>
      <c r="Z2" t="s">
        <v>165</v>
      </c>
      <c r="AA2">
        <f>VLOOKUP($Z2,data!$A:$AF,combsum!AA$1,FALSE)</f>
        <v>29.66</v>
      </c>
      <c r="AB2">
        <f>VLOOKUP($Z2,data!$A:$AF,combsum!AB$1,FALSE)</f>
        <v>80.959999999999994</v>
      </c>
      <c r="AC2">
        <f>VLOOKUP($Z2,data!$A:$AF,combsum!AC$1,FALSE)</f>
        <v>88.83</v>
      </c>
      <c r="AD2">
        <f>VLOOKUP($Z2,data!$A:$AF,combsum!AD$1,FALSE)</f>
        <v>94.85</v>
      </c>
      <c r="AE2">
        <f>VLOOKUP($Z2,data!$A:$AF,combsum!AE$1,FALSE)</f>
        <v>98.46</v>
      </c>
      <c r="AF2">
        <f>VLOOKUP($Z2,data!$A:$AF,combsum!AF$1,FALSE)</f>
        <v>102.15</v>
      </c>
      <c r="AG2">
        <f>VLOOKUP($Z2,data!$A:$AF,combsum!AG$1,FALSE)</f>
        <v>107.73</v>
      </c>
      <c r="AH2">
        <f>VLOOKUP($Z2,data!$A:$AF,combsum!AH$1,FALSE)</f>
        <v>112.66</v>
      </c>
      <c r="AI2">
        <f>VLOOKUP($Z2,data!$A:$AF,combsum!AI$1,FALSE)</f>
        <v>0.82</v>
      </c>
      <c r="AJ2">
        <f>VLOOKUP($Z2,data!$A:$AF,combsum!AJ$1,FALSE)</f>
        <v>0.56999999999999995</v>
      </c>
      <c r="AK2">
        <f>VLOOKUP($Z2,data!$A:$AF,combsum!AK$1,FALSE)</f>
        <v>1.58</v>
      </c>
      <c r="AL2">
        <f>VLOOKUP($Z2,data!$A:$AF,combsum!AL$1,FALSE)</f>
        <v>3.49</v>
      </c>
      <c r="AM2">
        <f>VLOOKUP($Z2,data!$A:$AF,combsum!AM$1,FALSE)</f>
        <v>4.47</v>
      </c>
      <c r="AN2">
        <f>VLOOKUP($Z2,data!$A:$AF,combsum!AN$1,FALSE)</f>
        <v>8.64</v>
      </c>
      <c r="AO2">
        <f>VLOOKUP($Z2,data!$A:$AF,combsum!AO$1,FALSE)</f>
        <v>80.44</v>
      </c>
      <c r="AP2">
        <f>VLOOKUP($Z2,data!$A:$AF,combsum!AP$1,FALSE)</f>
        <v>98.614000000000004</v>
      </c>
      <c r="AQ2">
        <f>VLOOKUP($Z2,data!$A:$AF,combsum!AQ$1,FALSE)</f>
        <v>90.66</v>
      </c>
      <c r="AR2">
        <f>VLOOKUP($Z2,data!$A:$AF,combsum!AR$1,FALSE)</f>
        <v>96.87</v>
      </c>
      <c r="AS2">
        <f>VLOOKUP($Z2,data!$A:$AF,combsum!AS$1,FALSE)</f>
        <v>102.53</v>
      </c>
      <c r="AT2">
        <f>VLOOKUP($Z2,data!$A:$AF,combsum!AT$1,FALSE)</f>
        <v>105.73</v>
      </c>
      <c r="AU2">
        <f>VLOOKUP($Z2,data!$A:$AF,combsum!AU$1,FALSE)</f>
        <v>29.44</v>
      </c>
      <c r="AV2">
        <f>VLOOKUP($Z2,data!$A:$AF,combsum!AV$1,FALSE)</f>
        <v>65.92</v>
      </c>
      <c r="AW2">
        <f>VLOOKUP($Z2,data!$A:$AF,combsum!AW$1,FALSE)</f>
        <v>78.849999999999994</v>
      </c>
      <c r="AX2">
        <f>VLOOKUP($Z2,data!$A:$AF,combsum!AX$1,FALSE)</f>
        <v>88</v>
      </c>
      <c r="AY2">
        <f>VLOOKUP($Z2,data!$A:$AF,combsum!AY$1,FALSE)</f>
        <v>97.1</v>
      </c>
      <c r="AZ2">
        <f>VLOOKUP($Z2,data!$A:$AF,combsum!AZ$1,FALSE)</f>
        <v>112.66</v>
      </c>
      <c r="BA2">
        <f>VLOOKUP($Z2,data!$A:$AF,combsum!BA$1,FALSE)</f>
        <v>0</v>
      </c>
      <c r="BB2">
        <f>VLOOKUP($Z2,data!$A:$AF,combsum!BB$1,FALSE)</f>
        <v>0</v>
      </c>
      <c r="BC2">
        <f>VLOOKUP($Z2,data!$A:$AF,combsum!BC$1,FALSE)</f>
        <v>0</v>
      </c>
      <c r="BD2">
        <f>VLOOKUP($Z2,data!$A:$AF,combsum!BD$1,FALSE)</f>
        <v>7.0000000000000007E-2</v>
      </c>
      <c r="BE2">
        <f>VLOOKUP($Z2,data!$A:$AF,combsum!BE$1,FALSE)</f>
        <v>98.54</v>
      </c>
    </row>
    <row r="3" spans="1:57">
      <c r="A3" s="16" t="s">
        <v>135</v>
      </c>
      <c r="B3" s="24">
        <f t="shared" ref="B3:B23" si="3">AA3</f>
        <v>21.94</v>
      </c>
      <c r="C3" s="24">
        <f t="shared" ref="C3:C23" si="4">AB3</f>
        <v>40.67</v>
      </c>
      <c r="D3" s="12">
        <f t="shared" ref="D3:D23" si="5">AD3</f>
        <v>46.92</v>
      </c>
      <c r="E3" s="1">
        <f t="shared" ref="E3:E23" si="6">AE3</f>
        <v>60.01</v>
      </c>
      <c r="F3" s="5">
        <f t="shared" ref="F3:F23" si="7">AF3</f>
        <v>73.58</v>
      </c>
      <c r="G3" s="20">
        <f t="shared" ref="G3:G23" si="8">AR3</f>
        <v>63.22</v>
      </c>
      <c r="H3" s="1">
        <f t="shared" ref="H3:H23" si="9">AT3</f>
        <v>80.180000000000007</v>
      </c>
      <c r="I3" s="5">
        <f t="shared" ref="I3:I23" si="10">AH3</f>
        <v>90.16</v>
      </c>
      <c r="J3" s="16" t="s">
        <v>85</v>
      </c>
      <c r="K3" s="1">
        <f t="shared" ref="K3:K23" si="11">IF(AI3=0,"",AI3)</f>
        <v>12.57</v>
      </c>
      <c r="L3" s="1">
        <f t="shared" ref="L3:L23" si="12">IF(AJ3=0,"",AJ3)</f>
        <v>4.82</v>
      </c>
      <c r="M3" s="1">
        <f t="shared" ref="M3:M23" si="13">IF(AK3=0,"",AK3)</f>
        <v>9.9600000000000009</v>
      </c>
      <c r="N3" s="1">
        <f t="shared" ref="N3:N23" si="14">IF(AL3=0,"",AL3)</f>
        <v>22.78</v>
      </c>
      <c r="O3" s="1">
        <f t="shared" ref="O3:O23" si="15">IF(AM3=0,"",AM3)</f>
        <v>26.61</v>
      </c>
      <c r="P3" s="1">
        <f t="shared" ref="P3:P23" si="16">IF(AN3=0,"",AN3)</f>
        <v>13.75</v>
      </c>
      <c r="Q3" s="5">
        <f t="shared" ref="Q3:Q23" si="17">IF(AO3=0,"",AO3)</f>
        <v>9.51</v>
      </c>
      <c r="R3" s="16" t="s">
        <v>85</v>
      </c>
      <c r="S3" s="12">
        <f t="shared" ref="S3:S23" si="18">IF(AP3=0,"",AP3)</f>
        <v>82.61</v>
      </c>
      <c r="T3" s="12">
        <f t="shared" ref="T3:T23" si="19">IF(BA3=0,"",BA3)</f>
        <v>0.45</v>
      </c>
      <c r="U3" s="1">
        <f t="shared" ref="U3:U23" si="20">IF(BB3=0,"",BB3)</f>
        <v>1.56</v>
      </c>
      <c r="V3" s="1">
        <f t="shared" ref="V3:V23" si="21">IF(BC3=0,"",BC3)</f>
        <v>15.09</v>
      </c>
      <c r="W3" s="1">
        <f t="shared" ref="W3:W23" si="22">IF(BD3=0,"",BD3)</f>
        <v>24.11</v>
      </c>
      <c r="X3" s="5">
        <f t="shared" ref="X3:X23" si="23">IF(BE3=0,"",BE3)</f>
        <v>41.4</v>
      </c>
      <c r="Z3" t="s">
        <v>76</v>
      </c>
      <c r="AA3">
        <f>VLOOKUP($Z3,data!$A:$AF,combsum!AA$1,FALSE)</f>
        <v>21.94</v>
      </c>
      <c r="AB3">
        <f>VLOOKUP($Z3,data!$A:$AF,combsum!AB$1,FALSE)</f>
        <v>40.67</v>
      </c>
      <c r="AC3">
        <f>VLOOKUP($Z3,data!$A:$AF,combsum!AC$1,FALSE)</f>
        <v>33.97</v>
      </c>
      <c r="AD3">
        <f>VLOOKUP($Z3,data!$A:$AF,combsum!AD$1,FALSE)</f>
        <v>46.92</v>
      </c>
      <c r="AE3">
        <f>VLOOKUP($Z3,data!$A:$AF,combsum!AE$1,FALSE)</f>
        <v>60.01</v>
      </c>
      <c r="AF3">
        <f>VLOOKUP($Z3,data!$A:$AF,combsum!AF$1,FALSE)</f>
        <v>73.58</v>
      </c>
      <c r="AG3">
        <f>VLOOKUP($Z3,data!$A:$AF,combsum!AG$1,FALSE)</f>
        <v>82.52</v>
      </c>
      <c r="AH3">
        <f>VLOOKUP($Z3,data!$A:$AF,combsum!AH$1,FALSE)</f>
        <v>90.16</v>
      </c>
      <c r="AI3">
        <f>VLOOKUP($Z3,data!$A:$AF,combsum!AI$1,FALSE)</f>
        <v>12.57</v>
      </c>
      <c r="AJ3">
        <f>VLOOKUP($Z3,data!$A:$AF,combsum!AJ$1,FALSE)</f>
        <v>4.82</v>
      </c>
      <c r="AK3">
        <f>VLOOKUP($Z3,data!$A:$AF,combsum!AK$1,FALSE)</f>
        <v>9.9600000000000009</v>
      </c>
      <c r="AL3">
        <f>VLOOKUP($Z3,data!$A:$AF,combsum!AL$1,FALSE)</f>
        <v>22.78</v>
      </c>
      <c r="AM3">
        <f>VLOOKUP($Z3,data!$A:$AF,combsum!AM$1,FALSE)</f>
        <v>26.61</v>
      </c>
      <c r="AN3">
        <f>VLOOKUP($Z3,data!$A:$AF,combsum!AN$1,FALSE)</f>
        <v>13.75</v>
      </c>
      <c r="AO3">
        <f>VLOOKUP($Z3,data!$A:$AF,combsum!AO$1,FALSE)</f>
        <v>9.51</v>
      </c>
      <c r="AP3">
        <f>VLOOKUP($Z3,data!$A:$AF,combsum!AP$1,FALSE)</f>
        <v>82.61</v>
      </c>
      <c r="AQ3">
        <f>VLOOKUP($Z3,data!$A:$AF,combsum!AQ$1,FALSE)</f>
        <v>53.05</v>
      </c>
      <c r="AR3">
        <f>VLOOKUP($Z3,data!$A:$AF,combsum!AR$1,FALSE)</f>
        <v>63.22</v>
      </c>
      <c r="AS3">
        <f>VLOOKUP($Z3,data!$A:$AF,combsum!AS$1,FALSE)</f>
        <v>74.81</v>
      </c>
      <c r="AT3">
        <f>VLOOKUP($Z3,data!$A:$AF,combsum!AT$1,FALSE)</f>
        <v>80.180000000000007</v>
      </c>
      <c r="AU3">
        <f>VLOOKUP($Z3,data!$A:$AF,combsum!AU$1,FALSE)</f>
        <v>8.93</v>
      </c>
      <c r="AV3">
        <f>VLOOKUP($Z3,data!$A:$AF,combsum!AV$1,FALSE)</f>
        <v>23.37</v>
      </c>
      <c r="AW3">
        <f>VLOOKUP($Z3,data!$A:$AF,combsum!AW$1,FALSE)</f>
        <v>34.24</v>
      </c>
      <c r="AX3">
        <f>VLOOKUP($Z3,data!$A:$AF,combsum!AX$1,FALSE)</f>
        <v>47.33</v>
      </c>
      <c r="AY3">
        <f>VLOOKUP($Z3,data!$A:$AF,combsum!AY$1,FALSE)</f>
        <v>68.239999999999995</v>
      </c>
      <c r="AZ3">
        <f>VLOOKUP($Z3,data!$A:$AF,combsum!AZ$1,FALSE)</f>
        <v>90.16</v>
      </c>
      <c r="BA3">
        <f>VLOOKUP($Z3,data!$A:$AF,combsum!BA$1,FALSE)</f>
        <v>0.45</v>
      </c>
      <c r="BB3">
        <f>VLOOKUP($Z3,data!$A:$AF,combsum!BB$1,FALSE)</f>
        <v>1.56</v>
      </c>
      <c r="BC3">
        <f>VLOOKUP($Z3,data!$A:$AF,combsum!BC$1,FALSE)</f>
        <v>15.09</v>
      </c>
      <c r="BD3">
        <f>VLOOKUP($Z3,data!$A:$AF,combsum!BD$1,FALSE)</f>
        <v>24.11</v>
      </c>
      <c r="BE3">
        <f>VLOOKUP($Z3,data!$A:$AF,combsum!BE$1,FALSE)</f>
        <v>41.4</v>
      </c>
    </row>
    <row r="4" spans="1:57" ht="15.75" thickBot="1">
      <c r="A4" s="17" t="s">
        <v>136</v>
      </c>
      <c r="B4" s="25">
        <f t="shared" si="3"/>
        <v>21.26</v>
      </c>
      <c r="C4" s="25">
        <f t="shared" si="4"/>
        <v>31.41</v>
      </c>
      <c r="D4" s="13">
        <f t="shared" si="5"/>
        <v>40.69</v>
      </c>
      <c r="E4" s="6">
        <f t="shared" si="6"/>
        <v>43.81</v>
      </c>
      <c r="F4" s="7">
        <f t="shared" si="7"/>
        <v>45.89</v>
      </c>
      <c r="G4" s="21">
        <f t="shared" si="8"/>
        <v>43.59</v>
      </c>
      <c r="H4" s="6">
        <f t="shared" si="9"/>
        <v>47.5</v>
      </c>
      <c r="I4" s="7">
        <f t="shared" si="10"/>
        <v>50.19</v>
      </c>
      <c r="J4" s="17" t="s">
        <v>87</v>
      </c>
      <c r="K4" s="6">
        <f t="shared" si="11"/>
        <v>0.92</v>
      </c>
      <c r="L4" s="6">
        <f t="shared" si="12"/>
        <v>0.4</v>
      </c>
      <c r="M4" s="6">
        <f t="shared" si="13"/>
        <v>2.2000000000000002</v>
      </c>
      <c r="N4" s="6">
        <f t="shared" si="14"/>
        <v>44.11</v>
      </c>
      <c r="O4" s="6">
        <f t="shared" si="15"/>
        <v>50.88</v>
      </c>
      <c r="P4" s="6">
        <f t="shared" si="16"/>
        <v>1.48</v>
      </c>
      <c r="Q4" s="7" t="str">
        <f t="shared" si="17"/>
        <v/>
      </c>
      <c r="R4" s="17" t="s">
        <v>87</v>
      </c>
      <c r="S4" s="13">
        <f t="shared" si="18"/>
        <v>98.68</v>
      </c>
      <c r="T4" s="13" t="str">
        <f t="shared" si="19"/>
        <v/>
      </c>
      <c r="U4" s="6">
        <f t="shared" si="20"/>
        <v>0.9</v>
      </c>
      <c r="V4" s="6">
        <f t="shared" si="21"/>
        <v>62.13</v>
      </c>
      <c r="W4" s="6">
        <f t="shared" si="22"/>
        <v>35.65</v>
      </c>
      <c r="X4" s="7" t="str">
        <f t="shared" si="23"/>
        <v/>
      </c>
      <c r="Z4" t="s">
        <v>46</v>
      </c>
      <c r="AA4">
        <f>VLOOKUP($Z4,data!$A:$AF,combsum!AA$1,FALSE)</f>
        <v>21.26</v>
      </c>
      <c r="AB4">
        <f>VLOOKUP($Z4,data!$A:$AF,combsum!AB$1,FALSE)</f>
        <v>31.41</v>
      </c>
      <c r="AC4">
        <f>VLOOKUP($Z4,data!$A:$AF,combsum!AC$1,FALSE)</f>
        <v>32.85</v>
      </c>
      <c r="AD4">
        <f>VLOOKUP($Z4,data!$A:$AF,combsum!AD$1,FALSE)</f>
        <v>40.69</v>
      </c>
      <c r="AE4">
        <f>VLOOKUP($Z4,data!$A:$AF,combsum!AE$1,FALSE)</f>
        <v>43.81</v>
      </c>
      <c r="AF4">
        <f>VLOOKUP($Z4,data!$A:$AF,combsum!AF$1,FALSE)</f>
        <v>45.89</v>
      </c>
      <c r="AG4">
        <f>VLOOKUP($Z4,data!$A:$AF,combsum!AG$1,FALSE)</f>
        <v>47.96</v>
      </c>
      <c r="AH4">
        <f>VLOOKUP($Z4,data!$A:$AF,combsum!AH$1,FALSE)</f>
        <v>50.19</v>
      </c>
      <c r="AI4">
        <f>VLOOKUP($Z4,data!$A:$AF,combsum!AI$1,FALSE)</f>
        <v>0.92</v>
      </c>
      <c r="AJ4">
        <f>VLOOKUP($Z4,data!$A:$AF,combsum!AJ$1,FALSE)</f>
        <v>0.4</v>
      </c>
      <c r="AK4">
        <f>VLOOKUP($Z4,data!$A:$AF,combsum!AK$1,FALSE)</f>
        <v>2.2000000000000002</v>
      </c>
      <c r="AL4">
        <f>VLOOKUP($Z4,data!$A:$AF,combsum!AL$1,FALSE)</f>
        <v>44.11</v>
      </c>
      <c r="AM4">
        <f>VLOOKUP($Z4,data!$A:$AF,combsum!AM$1,FALSE)</f>
        <v>50.88</v>
      </c>
      <c r="AN4">
        <f>VLOOKUP($Z4,data!$A:$AF,combsum!AN$1,FALSE)</f>
        <v>1.48</v>
      </c>
      <c r="AO4">
        <f>VLOOKUP($Z4,data!$A:$AF,combsum!AO$1,FALSE)</f>
        <v>0</v>
      </c>
      <c r="AP4">
        <f>VLOOKUP($Z4,data!$A:$AF,combsum!AP$1,FALSE)</f>
        <v>98.68</v>
      </c>
      <c r="AQ4">
        <f>VLOOKUP($Z4,data!$A:$AF,combsum!AQ$1,FALSE)</f>
        <v>40.380000000000003</v>
      </c>
      <c r="AR4">
        <f>VLOOKUP($Z4,data!$A:$AF,combsum!AR$1,FALSE)</f>
        <v>43.59</v>
      </c>
      <c r="AS4">
        <f>VLOOKUP($Z4,data!$A:$AF,combsum!AS$1,FALSE)</f>
        <v>46.09</v>
      </c>
      <c r="AT4">
        <f>VLOOKUP($Z4,data!$A:$AF,combsum!AT$1,FALSE)</f>
        <v>47.5</v>
      </c>
      <c r="AU4">
        <f>VLOOKUP($Z4,data!$A:$AF,combsum!AU$1,FALSE)</f>
        <v>18.91</v>
      </c>
      <c r="AV4">
        <f>VLOOKUP($Z4,data!$A:$AF,combsum!AV$1,FALSE)</f>
        <v>26.19</v>
      </c>
      <c r="AW4">
        <f>VLOOKUP($Z4,data!$A:$AF,combsum!AW$1,FALSE)</f>
        <v>30.62</v>
      </c>
      <c r="AX4">
        <f>VLOOKUP($Z4,data!$A:$AF,combsum!AX$1,FALSE)</f>
        <v>36.25</v>
      </c>
      <c r="AY4">
        <f>VLOOKUP($Z4,data!$A:$AF,combsum!AY$1,FALSE)</f>
        <v>42.57</v>
      </c>
      <c r="AZ4">
        <f>VLOOKUP($Z4,data!$A:$AF,combsum!AZ$1,FALSE)</f>
        <v>50.19</v>
      </c>
      <c r="BA4">
        <f>VLOOKUP($Z4,data!$A:$AF,combsum!BA$1,FALSE)</f>
        <v>0</v>
      </c>
      <c r="BB4">
        <f>VLOOKUP($Z4,data!$A:$AF,combsum!BB$1,FALSE)</f>
        <v>0.9</v>
      </c>
      <c r="BC4">
        <f>VLOOKUP($Z4,data!$A:$AF,combsum!BC$1,FALSE)</f>
        <v>62.13</v>
      </c>
      <c r="BD4">
        <f>VLOOKUP($Z4,data!$A:$AF,combsum!BD$1,FALSE)</f>
        <v>35.65</v>
      </c>
      <c r="BE4">
        <f>VLOOKUP($Z4,data!$A:$AF,combsum!BE$1,FALSE)</f>
        <v>0</v>
      </c>
    </row>
    <row r="5" spans="1:57">
      <c r="A5" s="15" t="s">
        <v>137</v>
      </c>
      <c r="B5" s="23">
        <f t="shared" si="3"/>
        <v>25.56</v>
      </c>
      <c r="C5" s="23">
        <f t="shared" si="4"/>
        <v>28.39</v>
      </c>
      <c r="D5" s="11">
        <f t="shared" si="5"/>
        <v>31.6</v>
      </c>
      <c r="E5" s="3">
        <f t="shared" si="6"/>
        <v>36.090000000000003</v>
      </c>
      <c r="F5" s="4">
        <f t="shared" si="7"/>
        <v>40.6</v>
      </c>
      <c r="G5" s="19">
        <f t="shared" si="8"/>
        <v>37.72</v>
      </c>
      <c r="H5" s="3">
        <f t="shared" si="9"/>
        <v>47.75</v>
      </c>
      <c r="I5" s="4">
        <f t="shared" si="10"/>
        <v>61.67</v>
      </c>
      <c r="J5" s="15" t="s">
        <v>86</v>
      </c>
      <c r="K5" s="3">
        <f t="shared" si="11"/>
        <v>1.62</v>
      </c>
      <c r="L5" s="3">
        <f t="shared" si="12"/>
        <v>1.92</v>
      </c>
      <c r="M5" s="3">
        <f t="shared" si="13"/>
        <v>10.38</v>
      </c>
      <c r="N5" s="3">
        <f t="shared" si="14"/>
        <v>51.7</v>
      </c>
      <c r="O5" s="3">
        <f t="shared" si="15"/>
        <v>32.44</v>
      </c>
      <c r="P5" s="3">
        <f t="shared" si="16"/>
        <v>1.93</v>
      </c>
      <c r="Q5" s="4" t="str">
        <f t="shared" si="17"/>
        <v/>
      </c>
      <c r="R5" s="15" t="s">
        <v>86</v>
      </c>
      <c r="S5" s="11">
        <f t="shared" si="18"/>
        <v>96.459000000000003</v>
      </c>
      <c r="T5" s="11">
        <f t="shared" si="19"/>
        <v>0.76</v>
      </c>
      <c r="U5" s="3">
        <f t="shared" si="20"/>
        <v>16.46</v>
      </c>
      <c r="V5" s="3">
        <f t="shared" si="21"/>
        <v>69.33</v>
      </c>
      <c r="W5" s="3">
        <f t="shared" si="22"/>
        <v>9.7799999999999994</v>
      </c>
      <c r="X5" s="4">
        <f t="shared" si="23"/>
        <v>0.12</v>
      </c>
      <c r="Z5" t="s">
        <v>74</v>
      </c>
      <c r="AA5">
        <f>VLOOKUP($Z5,data!$A:$AF,combsum!AA$1,FALSE)</f>
        <v>25.56</v>
      </c>
      <c r="AB5">
        <f>VLOOKUP($Z5,data!$A:$AF,combsum!AB$1,FALSE)</f>
        <v>28.39</v>
      </c>
      <c r="AC5">
        <f>VLOOKUP($Z5,data!$A:$AF,combsum!AC$1,FALSE)</f>
        <v>24.82</v>
      </c>
      <c r="AD5">
        <f>VLOOKUP($Z5,data!$A:$AF,combsum!AD$1,FALSE)</f>
        <v>31.6</v>
      </c>
      <c r="AE5">
        <f>VLOOKUP($Z5,data!$A:$AF,combsum!AE$1,FALSE)</f>
        <v>36.090000000000003</v>
      </c>
      <c r="AF5">
        <f>VLOOKUP($Z5,data!$A:$AF,combsum!AF$1,FALSE)</f>
        <v>40.6</v>
      </c>
      <c r="AG5">
        <f>VLOOKUP($Z5,data!$A:$AF,combsum!AG$1,FALSE)</f>
        <v>48.62</v>
      </c>
      <c r="AH5">
        <f>VLOOKUP($Z5,data!$A:$AF,combsum!AH$1,FALSE)</f>
        <v>61.67</v>
      </c>
      <c r="AI5">
        <f>VLOOKUP($Z5,data!$A:$AF,combsum!AI$1,FALSE)</f>
        <v>1.62</v>
      </c>
      <c r="AJ5">
        <f>VLOOKUP($Z5,data!$A:$AF,combsum!AJ$1,FALSE)</f>
        <v>1.92</v>
      </c>
      <c r="AK5">
        <f>VLOOKUP($Z5,data!$A:$AF,combsum!AK$1,FALSE)</f>
        <v>10.38</v>
      </c>
      <c r="AL5">
        <f>VLOOKUP($Z5,data!$A:$AF,combsum!AL$1,FALSE)</f>
        <v>51.7</v>
      </c>
      <c r="AM5">
        <f>VLOOKUP($Z5,data!$A:$AF,combsum!AM$1,FALSE)</f>
        <v>32.44</v>
      </c>
      <c r="AN5">
        <f>VLOOKUP($Z5,data!$A:$AF,combsum!AN$1,FALSE)</f>
        <v>1.93</v>
      </c>
      <c r="AO5">
        <f>VLOOKUP($Z5,data!$A:$AF,combsum!AO$1,FALSE)</f>
        <v>0</v>
      </c>
      <c r="AP5">
        <f>VLOOKUP($Z5,data!$A:$AF,combsum!AP$1,FALSE)</f>
        <v>96.459000000000003</v>
      </c>
      <c r="AQ5">
        <f>VLOOKUP($Z5,data!$A:$AF,combsum!AQ$1,FALSE)</f>
        <v>33.86</v>
      </c>
      <c r="AR5">
        <f>VLOOKUP($Z5,data!$A:$AF,combsum!AR$1,FALSE)</f>
        <v>37.72</v>
      </c>
      <c r="AS5">
        <f>VLOOKUP($Z5,data!$A:$AF,combsum!AS$1,FALSE)</f>
        <v>43.39</v>
      </c>
      <c r="AT5">
        <f>VLOOKUP($Z5,data!$A:$AF,combsum!AT$1,FALSE)</f>
        <v>47.75</v>
      </c>
      <c r="AU5">
        <f>VLOOKUP($Z5,data!$A:$AF,combsum!AU$1,FALSE)</f>
        <v>10.77</v>
      </c>
      <c r="AV5">
        <f>VLOOKUP($Z5,data!$A:$AF,combsum!AV$1,FALSE)</f>
        <v>20.77</v>
      </c>
      <c r="AW5">
        <f>VLOOKUP($Z5,data!$A:$AF,combsum!AW$1,FALSE)</f>
        <v>26.84</v>
      </c>
      <c r="AX5">
        <f>VLOOKUP($Z5,data!$A:$AF,combsum!AX$1,FALSE)</f>
        <v>32.47</v>
      </c>
      <c r="AY5">
        <f>VLOOKUP($Z5,data!$A:$AF,combsum!AY$1,FALSE)</f>
        <v>40.97</v>
      </c>
      <c r="AZ5">
        <f>VLOOKUP($Z5,data!$A:$AF,combsum!AZ$1,FALSE)</f>
        <v>61.67</v>
      </c>
      <c r="BA5">
        <f>VLOOKUP($Z5,data!$A:$AF,combsum!BA$1,FALSE)</f>
        <v>0.76</v>
      </c>
      <c r="BB5">
        <f>VLOOKUP($Z5,data!$A:$AF,combsum!BB$1,FALSE)</f>
        <v>16.46</v>
      </c>
      <c r="BC5">
        <f>VLOOKUP($Z5,data!$A:$AF,combsum!BC$1,FALSE)</f>
        <v>69.33</v>
      </c>
      <c r="BD5">
        <f>VLOOKUP($Z5,data!$A:$AF,combsum!BD$1,FALSE)</f>
        <v>9.7799999999999994</v>
      </c>
      <c r="BE5">
        <f>VLOOKUP($Z5,data!$A:$AF,combsum!BE$1,FALSE)</f>
        <v>0.12</v>
      </c>
    </row>
    <row r="6" spans="1:57">
      <c r="A6" s="16" t="s">
        <v>138</v>
      </c>
      <c r="B6" s="24">
        <f t="shared" si="3"/>
        <v>23.04</v>
      </c>
      <c r="C6" s="24">
        <f t="shared" si="4"/>
        <v>23.93</v>
      </c>
      <c r="D6" s="12">
        <f t="shared" si="5"/>
        <v>26.38</v>
      </c>
      <c r="E6" s="1">
        <f t="shared" si="6"/>
        <v>29.72</v>
      </c>
      <c r="F6" s="5">
        <f t="shared" si="7"/>
        <v>33.43</v>
      </c>
      <c r="G6" s="20">
        <f t="shared" si="8"/>
        <v>30.99</v>
      </c>
      <c r="H6" s="1">
        <f t="shared" si="9"/>
        <v>37.93</v>
      </c>
      <c r="I6" s="5">
        <f t="shared" si="10"/>
        <v>49.55</v>
      </c>
      <c r="J6" s="16" t="s">
        <v>91</v>
      </c>
      <c r="K6" s="1">
        <f t="shared" si="11"/>
        <v>0.01</v>
      </c>
      <c r="L6" s="1">
        <f t="shared" si="12"/>
        <v>0.02</v>
      </c>
      <c r="M6" s="1">
        <f t="shared" si="13"/>
        <v>3.78</v>
      </c>
      <c r="N6" s="1">
        <f t="shared" si="14"/>
        <v>83.85</v>
      </c>
      <c r="O6" s="1">
        <f t="shared" si="15"/>
        <v>12.33</v>
      </c>
      <c r="P6" s="1">
        <f>IF(AN6=0,"",AN6)</f>
        <v>0.01</v>
      </c>
      <c r="Q6" s="5" t="str">
        <f t="shared" si="17"/>
        <v/>
      </c>
      <c r="R6" s="16" t="s">
        <v>91</v>
      </c>
      <c r="S6" s="12">
        <f t="shared" si="18"/>
        <v>99.968000000000004</v>
      </c>
      <c r="T6" s="12">
        <f t="shared" si="19"/>
        <v>0.03</v>
      </c>
      <c r="U6" s="1">
        <f t="shared" si="20"/>
        <v>52.18</v>
      </c>
      <c r="V6" s="1">
        <f t="shared" si="21"/>
        <v>47.51</v>
      </c>
      <c r="W6" s="1">
        <f t="shared" si="22"/>
        <v>0.24</v>
      </c>
      <c r="X6" s="5" t="str">
        <f t="shared" si="23"/>
        <v/>
      </c>
      <c r="Z6" t="s">
        <v>62</v>
      </c>
      <c r="AA6">
        <f>VLOOKUP($Z6,data!$A:$AF,combsum!AA$1,FALSE)</f>
        <v>23.04</v>
      </c>
      <c r="AB6">
        <f>VLOOKUP($Z6,data!$A:$AF,combsum!AB$1,FALSE)</f>
        <v>23.93</v>
      </c>
      <c r="AC6">
        <f>VLOOKUP($Z6,data!$A:$AF,combsum!AC$1,FALSE)</f>
        <v>21.68</v>
      </c>
      <c r="AD6">
        <f>VLOOKUP($Z6,data!$A:$AF,combsum!AD$1,FALSE)</f>
        <v>26.38</v>
      </c>
      <c r="AE6">
        <f>VLOOKUP($Z6,data!$A:$AF,combsum!AE$1,FALSE)</f>
        <v>29.72</v>
      </c>
      <c r="AF6">
        <f>VLOOKUP($Z6,data!$A:$AF,combsum!AF$1,FALSE)</f>
        <v>33.43</v>
      </c>
      <c r="AG6">
        <f>VLOOKUP($Z6,data!$A:$AF,combsum!AG$1,FALSE)</f>
        <v>38.42</v>
      </c>
      <c r="AH6">
        <f>VLOOKUP($Z6,data!$A:$AF,combsum!AH$1,FALSE)</f>
        <v>49.55</v>
      </c>
      <c r="AI6">
        <f>VLOOKUP($Z6,data!$A:$AF,combsum!AI$1,FALSE)</f>
        <v>0.01</v>
      </c>
      <c r="AJ6">
        <f>VLOOKUP($Z6,data!$A:$AF,combsum!AJ$1,FALSE)</f>
        <v>0.02</v>
      </c>
      <c r="AK6">
        <f>VLOOKUP($Z6,data!$A:$AF,combsum!AK$1,FALSE)</f>
        <v>3.78</v>
      </c>
      <c r="AL6">
        <f>VLOOKUP($Z6,data!$A:$AF,combsum!AL$1,FALSE)</f>
        <v>83.85</v>
      </c>
      <c r="AM6">
        <f>VLOOKUP($Z6,data!$A:$AF,combsum!AM$1,FALSE)</f>
        <v>12.33</v>
      </c>
      <c r="AN6">
        <f>VLOOKUP($Z6,data!$A:$AF,combsum!AN$1,FALSE)</f>
        <v>0.01</v>
      </c>
      <c r="AO6">
        <f>VLOOKUP($Z6,data!$A:$AF,combsum!AO$1,FALSE)</f>
        <v>0</v>
      </c>
      <c r="AP6">
        <f>VLOOKUP($Z6,data!$A:$AF,combsum!AP$1,FALSE)</f>
        <v>99.968000000000004</v>
      </c>
      <c r="AQ6">
        <f>VLOOKUP($Z6,data!$A:$AF,combsum!AQ$1,FALSE)</f>
        <v>28.52</v>
      </c>
      <c r="AR6">
        <f>VLOOKUP($Z6,data!$A:$AF,combsum!AR$1,FALSE)</f>
        <v>30.99</v>
      </c>
      <c r="AS6">
        <f>VLOOKUP($Z6,data!$A:$AF,combsum!AS$1,FALSE)</f>
        <v>34.86</v>
      </c>
      <c r="AT6">
        <f>VLOOKUP($Z6,data!$A:$AF,combsum!AT$1,FALSE)</f>
        <v>37.93</v>
      </c>
      <c r="AU6">
        <f>VLOOKUP($Z6,data!$A:$AF,combsum!AU$1,FALSE)</f>
        <v>15.68</v>
      </c>
      <c r="AV6">
        <f>VLOOKUP($Z6,data!$A:$AF,combsum!AV$1,FALSE)</f>
        <v>20.55</v>
      </c>
      <c r="AW6">
        <f>VLOOKUP($Z6,data!$A:$AF,combsum!AW$1,FALSE)</f>
        <v>23.67</v>
      </c>
      <c r="AX6">
        <f>VLOOKUP($Z6,data!$A:$AF,combsum!AX$1,FALSE)</f>
        <v>27.26</v>
      </c>
      <c r="AY6">
        <f>VLOOKUP($Z6,data!$A:$AF,combsum!AY$1,FALSE)</f>
        <v>32.67</v>
      </c>
      <c r="AZ6">
        <f>VLOOKUP($Z6,data!$A:$AF,combsum!AZ$1,FALSE)</f>
        <v>49.55</v>
      </c>
      <c r="BA6">
        <f>VLOOKUP($Z6,data!$A:$AF,combsum!BA$1,FALSE)</f>
        <v>0.03</v>
      </c>
      <c r="BB6">
        <f>VLOOKUP($Z6,data!$A:$AF,combsum!BB$1,FALSE)</f>
        <v>52.18</v>
      </c>
      <c r="BC6">
        <f>VLOOKUP($Z6,data!$A:$AF,combsum!BC$1,FALSE)</f>
        <v>47.51</v>
      </c>
      <c r="BD6">
        <f>VLOOKUP($Z6,data!$A:$AF,combsum!BD$1,FALSE)</f>
        <v>0.24</v>
      </c>
      <c r="BE6">
        <f>VLOOKUP($Z6,data!$A:$AF,combsum!BE$1,FALSE)</f>
        <v>0</v>
      </c>
    </row>
    <row r="7" spans="1:57" ht="15.75" thickBot="1">
      <c r="A7" s="17" t="s">
        <v>139</v>
      </c>
      <c r="B7" s="25">
        <f t="shared" si="3"/>
        <v>10.65</v>
      </c>
      <c r="C7" s="25">
        <f t="shared" si="4"/>
        <v>6.75</v>
      </c>
      <c r="D7" s="13">
        <f t="shared" si="5"/>
        <v>7.55</v>
      </c>
      <c r="E7" s="6">
        <f t="shared" si="6"/>
        <v>8.7899999999999991</v>
      </c>
      <c r="F7" s="7">
        <f t="shared" si="7"/>
        <v>10.199999999999999</v>
      </c>
      <c r="G7" s="21">
        <f t="shared" si="8"/>
        <v>9.82</v>
      </c>
      <c r="H7" s="6">
        <f t="shared" si="9"/>
        <v>12.71</v>
      </c>
      <c r="I7" s="7">
        <f t="shared" si="10"/>
        <v>14.63</v>
      </c>
      <c r="J7" s="17" t="s">
        <v>100</v>
      </c>
      <c r="K7" s="6">
        <f t="shared" si="11"/>
        <v>5.23</v>
      </c>
      <c r="L7" s="6">
        <f t="shared" si="12"/>
        <v>36.340000000000003</v>
      </c>
      <c r="M7" s="6">
        <f t="shared" si="13"/>
        <v>58.43</v>
      </c>
      <c r="N7" s="6" t="str">
        <f t="shared" si="14"/>
        <v/>
      </c>
      <c r="O7" s="6" t="str">
        <f t="shared" si="15"/>
        <v/>
      </c>
      <c r="P7" s="6" t="str">
        <f t="shared" si="16"/>
        <v/>
      </c>
      <c r="Q7" s="7" t="str">
        <f t="shared" si="17"/>
        <v/>
      </c>
      <c r="R7" s="17" t="s">
        <v>100</v>
      </c>
      <c r="S7" s="13">
        <f t="shared" si="18"/>
        <v>58.427</v>
      </c>
      <c r="T7" s="13">
        <f t="shared" si="19"/>
        <v>58.43</v>
      </c>
      <c r="U7" s="6" t="str">
        <f t="shared" si="20"/>
        <v/>
      </c>
      <c r="V7" s="6" t="str">
        <f t="shared" si="21"/>
        <v/>
      </c>
      <c r="W7" s="6" t="str">
        <f t="shared" si="22"/>
        <v/>
      </c>
      <c r="X7" s="7" t="str">
        <f t="shared" si="23"/>
        <v/>
      </c>
      <c r="Z7" t="s">
        <v>60</v>
      </c>
      <c r="AA7">
        <f>VLOOKUP($Z7,data!$A:$AF,combsum!AA$1,FALSE)</f>
        <v>10.65</v>
      </c>
      <c r="AB7">
        <f>VLOOKUP($Z7,data!$A:$AF,combsum!AB$1,FALSE)</f>
        <v>6.75</v>
      </c>
      <c r="AC7">
        <f>VLOOKUP($Z7,data!$A:$AF,combsum!AC$1,FALSE)</f>
        <v>6.31</v>
      </c>
      <c r="AD7">
        <f>VLOOKUP($Z7,data!$A:$AF,combsum!AD$1,FALSE)</f>
        <v>7.55</v>
      </c>
      <c r="AE7">
        <f>VLOOKUP($Z7,data!$A:$AF,combsum!AE$1,FALSE)</f>
        <v>8.7899999999999991</v>
      </c>
      <c r="AF7">
        <f>VLOOKUP($Z7,data!$A:$AF,combsum!AF$1,FALSE)</f>
        <v>10.199999999999999</v>
      </c>
      <c r="AG7">
        <f>VLOOKUP($Z7,data!$A:$AF,combsum!AG$1,FALSE)</f>
        <v>12.2</v>
      </c>
      <c r="AH7">
        <f>VLOOKUP($Z7,data!$A:$AF,combsum!AH$1,FALSE)</f>
        <v>14.63</v>
      </c>
      <c r="AI7">
        <f>VLOOKUP($Z7,data!$A:$AF,combsum!AI$1,FALSE)</f>
        <v>5.23</v>
      </c>
      <c r="AJ7">
        <f>VLOOKUP($Z7,data!$A:$AF,combsum!AJ$1,FALSE)</f>
        <v>36.340000000000003</v>
      </c>
      <c r="AK7">
        <f>VLOOKUP($Z7,data!$A:$AF,combsum!AK$1,FALSE)</f>
        <v>58.43</v>
      </c>
      <c r="AL7">
        <f>VLOOKUP($Z7,data!$A:$AF,combsum!AL$1,FALSE)</f>
        <v>0</v>
      </c>
      <c r="AM7">
        <f>VLOOKUP($Z7,data!$A:$AF,combsum!AM$1,FALSE)</f>
        <v>0</v>
      </c>
      <c r="AN7">
        <f>VLOOKUP($Z7,data!$A:$AF,combsum!AN$1,FALSE)</f>
        <v>0</v>
      </c>
      <c r="AO7">
        <f>VLOOKUP($Z7,data!$A:$AF,combsum!AO$1,FALSE)</f>
        <v>0</v>
      </c>
      <c r="AP7">
        <f>VLOOKUP($Z7,data!$A:$AF,combsum!AP$1,FALSE)</f>
        <v>58.427</v>
      </c>
      <c r="AQ7">
        <f>VLOOKUP($Z7,data!$A:$AF,combsum!AQ$1,FALSE)</f>
        <v>8.68</v>
      </c>
      <c r="AR7">
        <f>VLOOKUP($Z7,data!$A:$AF,combsum!AR$1,FALSE)</f>
        <v>9.82</v>
      </c>
      <c r="AS7">
        <f>VLOOKUP($Z7,data!$A:$AF,combsum!AS$1,FALSE)</f>
        <v>11.49</v>
      </c>
      <c r="AT7">
        <f>VLOOKUP($Z7,data!$A:$AF,combsum!AT$1,FALSE)</f>
        <v>12.71</v>
      </c>
      <c r="AU7">
        <f>VLOOKUP($Z7,data!$A:$AF,combsum!AU$1,FALSE)</f>
        <v>5.2</v>
      </c>
      <c r="AV7">
        <f>VLOOKUP($Z7,data!$A:$AF,combsum!AV$1,FALSE)</f>
        <v>5.75</v>
      </c>
      <c r="AW7">
        <f>VLOOKUP($Z7,data!$A:$AF,combsum!AW$1,FALSE)</f>
        <v>6.59</v>
      </c>
      <c r="AX7">
        <f>VLOOKUP($Z7,data!$A:$AF,combsum!AX$1,FALSE)</f>
        <v>7.87</v>
      </c>
      <c r="AY7">
        <f>VLOOKUP($Z7,data!$A:$AF,combsum!AY$1,FALSE)</f>
        <v>10.15</v>
      </c>
      <c r="AZ7">
        <f>VLOOKUP($Z7,data!$A:$AF,combsum!AZ$1,FALSE)</f>
        <v>14.63</v>
      </c>
      <c r="BA7">
        <f>VLOOKUP($Z7,data!$A:$AF,combsum!BA$1,FALSE)</f>
        <v>58.43</v>
      </c>
      <c r="BB7">
        <f>VLOOKUP($Z7,data!$A:$AF,combsum!BB$1,FALSE)</f>
        <v>0</v>
      </c>
      <c r="BC7">
        <f>VLOOKUP($Z7,data!$A:$AF,combsum!BC$1,FALSE)</f>
        <v>0</v>
      </c>
      <c r="BD7">
        <f>VLOOKUP($Z7,data!$A:$AF,combsum!BD$1,FALSE)</f>
        <v>0</v>
      </c>
      <c r="BE7">
        <f>VLOOKUP($Z7,data!$A:$AF,combsum!BE$1,FALSE)</f>
        <v>0</v>
      </c>
    </row>
    <row r="8" spans="1:57">
      <c r="A8" s="15" t="s">
        <v>140</v>
      </c>
      <c r="B8" s="23">
        <f t="shared" si="3"/>
        <v>22.05</v>
      </c>
      <c r="C8" s="23">
        <f t="shared" si="4"/>
        <v>29.97</v>
      </c>
      <c r="D8" s="11">
        <f t="shared" si="5"/>
        <v>33.86</v>
      </c>
      <c r="E8" s="3">
        <f t="shared" si="6"/>
        <v>37.590000000000003</v>
      </c>
      <c r="F8" s="4">
        <f t="shared" si="7"/>
        <v>41.94</v>
      </c>
      <c r="G8" s="19">
        <f t="shared" si="8"/>
        <v>38.83</v>
      </c>
      <c r="H8" s="3">
        <f t="shared" si="9"/>
        <v>45.92</v>
      </c>
      <c r="I8" s="4">
        <f t="shared" si="10"/>
        <v>55.52</v>
      </c>
      <c r="J8" s="15" t="s">
        <v>88</v>
      </c>
      <c r="K8" s="3">
        <f t="shared" si="11"/>
        <v>1.97</v>
      </c>
      <c r="L8" s="3">
        <f t="shared" si="12"/>
        <v>2.99</v>
      </c>
      <c r="M8" s="3">
        <f t="shared" si="13"/>
        <v>11.46</v>
      </c>
      <c r="N8" s="3">
        <f t="shared" si="14"/>
        <v>43.63</v>
      </c>
      <c r="O8" s="3">
        <f t="shared" si="15"/>
        <v>38.76</v>
      </c>
      <c r="P8" s="3">
        <f t="shared" si="16"/>
        <v>1.19</v>
      </c>
      <c r="Q8" s="4" t="str">
        <f t="shared" si="17"/>
        <v/>
      </c>
      <c r="R8" s="15" t="s">
        <v>88</v>
      </c>
      <c r="S8" s="11">
        <f t="shared" si="18"/>
        <v>95.037999999999997</v>
      </c>
      <c r="T8" s="11">
        <f t="shared" si="19"/>
        <v>0.81</v>
      </c>
      <c r="U8" s="3">
        <f t="shared" si="20"/>
        <v>7.8</v>
      </c>
      <c r="V8" s="3">
        <f t="shared" si="21"/>
        <v>74.06</v>
      </c>
      <c r="W8" s="3">
        <f t="shared" si="22"/>
        <v>12.37</v>
      </c>
      <c r="X8" s="4" t="str">
        <f t="shared" si="23"/>
        <v/>
      </c>
      <c r="Z8" t="s">
        <v>40</v>
      </c>
      <c r="AA8">
        <f>VLOOKUP($Z8,data!$A:$AF,combsum!AA$1,FALSE)</f>
        <v>22.05</v>
      </c>
      <c r="AB8">
        <f>VLOOKUP($Z8,data!$A:$AF,combsum!AB$1,FALSE)</f>
        <v>29.97</v>
      </c>
      <c r="AC8">
        <f>VLOOKUP($Z8,data!$A:$AF,combsum!AC$1,FALSE)</f>
        <v>27.97</v>
      </c>
      <c r="AD8">
        <f>VLOOKUP($Z8,data!$A:$AF,combsum!AD$1,FALSE)</f>
        <v>33.86</v>
      </c>
      <c r="AE8">
        <f>VLOOKUP($Z8,data!$A:$AF,combsum!AE$1,FALSE)</f>
        <v>37.590000000000003</v>
      </c>
      <c r="AF8">
        <f>VLOOKUP($Z8,data!$A:$AF,combsum!AF$1,FALSE)</f>
        <v>41.94</v>
      </c>
      <c r="AG8">
        <f>VLOOKUP($Z8,data!$A:$AF,combsum!AG$1,FALSE)</f>
        <v>47.98</v>
      </c>
      <c r="AH8">
        <f>VLOOKUP($Z8,data!$A:$AF,combsum!AH$1,FALSE)</f>
        <v>55.52</v>
      </c>
      <c r="AI8">
        <f>VLOOKUP($Z8,data!$A:$AF,combsum!AI$1,FALSE)</f>
        <v>1.97</v>
      </c>
      <c r="AJ8">
        <f>VLOOKUP($Z8,data!$A:$AF,combsum!AJ$1,FALSE)</f>
        <v>2.99</v>
      </c>
      <c r="AK8">
        <f>VLOOKUP($Z8,data!$A:$AF,combsum!AK$1,FALSE)</f>
        <v>11.46</v>
      </c>
      <c r="AL8">
        <f>VLOOKUP($Z8,data!$A:$AF,combsum!AL$1,FALSE)</f>
        <v>43.63</v>
      </c>
      <c r="AM8">
        <f>VLOOKUP($Z8,data!$A:$AF,combsum!AM$1,FALSE)</f>
        <v>38.76</v>
      </c>
      <c r="AN8">
        <f>VLOOKUP($Z8,data!$A:$AF,combsum!AN$1,FALSE)</f>
        <v>1.19</v>
      </c>
      <c r="AO8">
        <f>VLOOKUP($Z8,data!$A:$AF,combsum!AO$1,FALSE)</f>
        <v>0</v>
      </c>
      <c r="AP8">
        <f>VLOOKUP($Z8,data!$A:$AF,combsum!AP$1,FALSE)</f>
        <v>95.037999999999997</v>
      </c>
      <c r="AQ8">
        <f>VLOOKUP($Z8,data!$A:$AF,combsum!AQ$1,FALSE)</f>
        <v>35.46</v>
      </c>
      <c r="AR8">
        <f>VLOOKUP($Z8,data!$A:$AF,combsum!AR$1,FALSE)</f>
        <v>38.83</v>
      </c>
      <c r="AS8">
        <f>VLOOKUP($Z8,data!$A:$AF,combsum!AS$1,FALSE)</f>
        <v>43.05</v>
      </c>
      <c r="AT8">
        <f>VLOOKUP($Z8,data!$A:$AF,combsum!AT$1,FALSE)</f>
        <v>45.92</v>
      </c>
      <c r="AU8">
        <f>VLOOKUP($Z8,data!$A:$AF,combsum!AU$1,FALSE)</f>
        <v>9.5500000000000007</v>
      </c>
      <c r="AV8">
        <f>VLOOKUP($Z8,data!$A:$AF,combsum!AV$1,FALSE)</f>
        <v>21.82</v>
      </c>
      <c r="AW8">
        <f>VLOOKUP($Z8,data!$A:$AF,combsum!AW$1,FALSE)</f>
        <v>28.24</v>
      </c>
      <c r="AX8">
        <f>VLOOKUP($Z8,data!$A:$AF,combsum!AX$1,FALSE)</f>
        <v>33.520000000000003</v>
      </c>
      <c r="AY8">
        <f>VLOOKUP($Z8,data!$A:$AF,combsum!AY$1,FALSE)</f>
        <v>40.770000000000003</v>
      </c>
      <c r="AZ8">
        <f>VLOOKUP($Z8,data!$A:$AF,combsum!AZ$1,FALSE)</f>
        <v>55.52</v>
      </c>
      <c r="BA8">
        <f>VLOOKUP($Z8,data!$A:$AF,combsum!BA$1,FALSE)</f>
        <v>0.81</v>
      </c>
      <c r="BB8">
        <f>VLOOKUP($Z8,data!$A:$AF,combsum!BB$1,FALSE)</f>
        <v>7.8</v>
      </c>
      <c r="BC8">
        <f>VLOOKUP($Z8,data!$A:$AF,combsum!BC$1,FALSE)</f>
        <v>74.06</v>
      </c>
      <c r="BD8">
        <f>VLOOKUP($Z8,data!$A:$AF,combsum!BD$1,FALSE)</f>
        <v>12.37</v>
      </c>
      <c r="BE8">
        <f>VLOOKUP($Z8,data!$A:$AF,combsum!BE$1,FALSE)</f>
        <v>0</v>
      </c>
    </row>
    <row r="9" spans="1:57">
      <c r="A9" s="16" t="s">
        <v>141</v>
      </c>
      <c r="B9" s="24">
        <f t="shared" si="3"/>
        <v>21.14</v>
      </c>
      <c r="C9" s="24">
        <f t="shared" si="4"/>
        <v>26.81</v>
      </c>
      <c r="D9" s="12">
        <f t="shared" si="5"/>
        <v>29.58</v>
      </c>
      <c r="E9" s="1">
        <f t="shared" si="6"/>
        <v>33.590000000000003</v>
      </c>
      <c r="F9" s="5">
        <f t="shared" si="7"/>
        <v>37.08</v>
      </c>
      <c r="G9" s="20">
        <f t="shared" si="8"/>
        <v>34.130000000000003</v>
      </c>
      <c r="H9" s="1">
        <f t="shared" si="9"/>
        <v>39.28</v>
      </c>
      <c r="I9" s="5">
        <f t="shared" si="10"/>
        <v>46.72</v>
      </c>
      <c r="J9" s="16" t="s">
        <v>89</v>
      </c>
      <c r="K9" s="1">
        <f t="shared" si="11"/>
        <v>0.4</v>
      </c>
      <c r="L9" s="1">
        <f t="shared" si="12"/>
        <v>0.68</v>
      </c>
      <c r="M9" s="1">
        <f t="shared" si="13"/>
        <v>10.039999999999999</v>
      </c>
      <c r="N9" s="1">
        <f t="shared" si="14"/>
        <v>61.43</v>
      </c>
      <c r="O9" s="1">
        <f t="shared" si="15"/>
        <v>27.46</v>
      </c>
      <c r="P9" s="1">
        <f t="shared" si="16"/>
        <v>0.01</v>
      </c>
      <c r="Q9" s="5" t="str">
        <f t="shared" si="17"/>
        <v/>
      </c>
      <c r="R9" s="16" t="s">
        <v>89</v>
      </c>
      <c r="S9" s="12">
        <f t="shared" si="18"/>
        <v>98.927000000000007</v>
      </c>
      <c r="T9" s="12">
        <f t="shared" si="19"/>
        <v>0.28999999999999998</v>
      </c>
      <c r="U9" s="1">
        <f t="shared" si="20"/>
        <v>26.7</v>
      </c>
      <c r="V9" s="1">
        <f t="shared" si="21"/>
        <v>71.62</v>
      </c>
      <c r="W9" s="1">
        <f t="shared" si="22"/>
        <v>0.32</v>
      </c>
      <c r="X9" s="5" t="str">
        <f t="shared" si="23"/>
        <v/>
      </c>
      <c r="Z9" t="s">
        <v>44</v>
      </c>
      <c r="AA9">
        <f>VLOOKUP($Z9,data!$A:$AF,combsum!AA$1,FALSE)</f>
        <v>21.14</v>
      </c>
      <c r="AB9">
        <f>VLOOKUP($Z9,data!$A:$AF,combsum!AB$1,FALSE)</f>
        <v>26.81</v>
      </c>
      <c r="AC9">
        <f>VLOOKUP($Z9,data!$A:$AF,combsum!AC$1,FALSE)</f>
        <v>24.04</v>
      </c>
      <c r="AD9">
        <f>VLOOKUP($Z9,data!$A:$AF,combsum!AD$1,FALSE)</f>
        <v>29.58</v>
      </c>
      <c r="AE9">
        <f>VLOOKUP($Z9,data!$A:$AF,combsum!AE$1,FALSE)</f>
        <v>33.590000000000003</v>
      </c>
      <c r="AF9">
        <f>VLOOKUP($Z9,data!$A:$AF,combsum!AF$1,FALSE)</f>
        <v>37.08</v>
      </c>
      <c r="AG9">
        <f>VLOOKUP($Z9,data!$A:$AF,combsum!AG$1,FALSE)</f>
        <v>40.74</v>
      </c>
      <c r="AH9">
        <f>VLOOKUP($Z9,data!$A:$AF,combsum!AH$1,FALSE)</f>
        <v>46.72</v>
      </c>
      <c r="AI9">
        <f>VLOOKUP($Z9,data!$A:$AF,combsum!AI$1,FALSE)</f>
        <v>0.4</v>
      </c>
      <c r="AJ9">
        <f>VLOOKUP($Z9,data!$A:$AF,combsum!AJ$1,FALSE)</f>
        <v>0.68</v>
      </c>
      <c r="AK9">
        <f>VLOOKUP($Z9,data!$A:$AF,combsum!AK$1,FALSE)</f>
        <v>10.039999999999999</v>
      </c>
      <c r="AL9">
        <f>VLOOKUP($Z9,data!$A:$AF,combsum!AL$1,FALSE)</f>
        <v>61.43</v>
      </c>
      <c r="AM9">
        <f>VLOOKUP($Z9,data!$A:$AF,combsum!AM$1,FALSE)</f>
        <v>27.46</v>
      </c>
      <c r="AN9">
        <f>VLOOKUP($Z9,data!$A:$AF,combsum!AN$1,FALSE)</f>
        <v>0.01</v>
      </c>
      <c r="AO9">
        <f>VLOOKUP($Z9,data!$A:$AF,combsum!AO$1,FALSE)</f>
        <v>0</v>
      </c>
      <c r="AP9">
        <f>VLOOKUP($Z9,data!$A:$AF,combsum!AP$1,FALSE)</f>
        <v>98.927000000000007</v>
      </c>
      <c r="AQ9">
        <f>VLOOKUP($Z9,data!$A:$AF,combsum!AQ$1,FALSE)</f>
        <v>31.64</v>
      </c>
      <c r="AR9">
        <f>VLOOKUP($Z9,data!$A:$AF,combsum!AR$1,FALSE)</f>
        <v>34.130000000000003</v>
      </c>
      <c r="AS9">
        <f>VLOOKUP($Z9,data!$A:$AF,combsum!AS$1,FALSE)</f>
        <v>37.21</v>
      </c>
      <c r="AT9">
        <f>VLOOKUP($Z9,data!$A:$AF,combsum!AT$1,FALSE)</f>
        <v>39.28</v>
      </c>
      <c r="AU9">
        <f>VLOOKUP($Z9,data!$A:$AF,combsum!AU$1,FALSE)</f>
        <v>11.57</v>
      </c>
      <c r="AV9">
        <f>VLOOKUP($Z9,data!$A:$AF,combsum!AV$1,FALSE)</f>
        <v>20.67</v>
      </c>
      <c r="AW9">
        <f>VLOOKUP($Z9,data!$A:$AF,combsum!AW$1,FALSE)</f>
        <v>25.79</v>
      </c>
      <c r="AX9">
        <f>VLOOKUP($Z9,data!$A:$AF,combsum!AX$1,FALSE)</f>
        <v>30.62</v>
      </c>
      <c r="AY9">
        <f>VLOOKUP($Z9,data!$A:$AF,combsum!AY$1,FALSE)</f>
        <v>35.9</v>
      </c>
      <c r="AZ9">
        <f>VLOOKUP($Z9,data!$A:$AF,combsum!AZ$1,FALSE)</f>
        <v>46.72</v>
      </c>
      <c r="BA9">
        <f>VLOOKUP($Z9,data!$A:$AF,combsum!BA$1,FALSE)</f>
        <v>0.28999999999999998</v>
      </c>
      <c r="BB9">
        <f>VLOOKUP($Z9,data!$A:$AF,combsum!BB$1,FALSE)</f>
        <v>26.7</v>
      </c>
      <c r="BC9">
        <f>VLOOKUP($Z9,data!$A:$AF,combsum!BC$1,FALSE)</f>
        <v>71.62</v>
      </c>
      <c r="BD9">
        <f>VLOOKUP($Z9,data!$A:$AF,combsum!BD$1,FALSE)</f>
        <v>0.32</v>
      </c>
      <c r="BE9">
        <f>VLOOKUP($Z9,data!$A:$AF,combsum!BE$1,FALSE)</f>
        <v>0</v>
      </c>
    </row>
    <row r="10" spans="1:57">
      <c r="A10" s="16" t="s">
        <v>142</v>
      </c>
      <c r="B10" s="24">
        <f t="shared" si="3"/>
        <v>22.9</v>
      </c>
      <c r="C10" s="24">
        <f t="shared" si="4"/>
        <v>29.19</v>
      </c>
      <c r="D10" s="12">
        <f t="shared" si="5"/>
        <v>32.020000000000003</v>
      </c>
      <c r="E10" s="1">
        <f t="shared" si="6"/>
        <v>33.53</v>
      </c>
      <c r="F10" s="5">
        <f t="shared" si="7"/>
        <v>35.29</v>
      </c>
      <c r="G10" s="20">
        <f t="shared" si="8"/>
        <v>34.130000000000003</v>
      </c>
      <c r="H10" s="1">
        <f t="shared" si="9"/>
        <v>38.200000000000003</v>
      </c>
      <c r="I10" s="5">
        <f t="shared" si="10"/>
        <v>43.13</v>
      </c>
      <c r="J10" s="16" t="s">
        <v>90</v>
      </c>
      <c r="K10" s="1">
        <f t="shared" si="11"/>
        <v>1.83</v>
      </c>
      <c r="L10" s="1">
        <f t="shared" si="12"/>
        <v>1.22</v>
      </c>
      <c r="M10" s="1">
        <f t="shared" si="13"/>
        <v>5.81</v>
      </c>
      <c r="N10" s="1">
        <f t="shared" si="14"/>
        <v>53.63</v>
      </c>
      <c r="O10" s="1">
        <f t="shared" si="15"/>
        <v>37.51</v>
      </c>
      <c r="P10" s="1" t="str">
        <f t="shared" si="16"/>
        <v/>
      </c>
      <c r="Q10" s="5" t="str">
        <f t="shared" si="17"/>
        <v/>
      </c>
      <c r="R10" s="16" t="s">
        <v>90</v>
      </c>
      <c r="S10" s="12">
        <f t="shared" si="18"/>
        <v>96.951999999999998</v>
      </c>
      <c r="T10" s="12">
        <f t="shared" si="19"/>
        <v>0.02</v>
      </c>
      <c r="U10" s="1">
        <f t="shared" si="20"/>
        <v>7.36</v>
      </c>
      <c r="V10" s="1">
        <f t="shared" si="21"/>
        <v>89.57</v>
      </c>
      <c r="W10" s="1" t="str">
        <f t="shared" si="22"/>
        <v/>
      </c>
      <c r="X10" s="5" t="str">
        <f t="shared" si="23"/>
        <v/>
      </c>
      <c r="Z10" t="s">
        <v>78</v>
      </c>
      <c r="AA10">
        <f>VLOOKUP($Z10,data!$A:$AF,combsum!AA$1,FALSE)</f>
        <v>22.9</v>
      </c>
      <c r="AB10">
        <f>VLOOKUP($Z10,data!$A:$AF,combsum!AB$1,FALSE)</f>
        <v>29.19</v>
      </c>
      <c r="AC10">
        <f>VLOOKUP($Z10,data!$A:$AF,combsum!AC$1,FALSE)</f>
        <v>28.88</v>
      </c>
      <c r="AD10">
        <f>VLOOKUP($Z10,data!$A:$AF,combsum!AD$1,FALSE)</f>
        <v>32.020000000000003</v>
      </c>
      <c r="AE10">
        <f>VLOOKUP($Z10,data!$A:$AF,combsum!AE$1,FALSE)</f>
        <v>33.53</v>
      </c>
      <c r="AF10">
        <f>VLOOKUP($Z10,data!$A:$AF,combsum!AF$1,FALSE)</f>
        <v>35.29</v>
      </c>
      <c r="AG10">
        <f>VLOOKUP($Z10,data!$A:$AF,combsum!AG$1,FALSE)</f>
        <v>38.08</v>
      </c>
      <c r="AH10">
        <f>VLOOKUP($Z10,data!$A:$AF,combsum!AH$1,FALSE)</f>
        <v>43.13</v>
      </c>
      <c r="AI10">
        <f>VLOOKUP($Z10,data!$A:$AF,combsum!AI$1,FALSE)</f>
        <v>1.83</v>
      </c>
      <c r="AJ10">
        <f>VLOOKUP($Z10,data!$A:$AF,combsum!AJ$1,FALSE)</f>
        <v>1.22</v>
      </c>
      <c r="AK10">
        <f>VLOOKUP($Z10,data!$A:$AF,combsum!AK$1,FALSE)</f>
        <v>5.81</v>
      </c>
      <c r="AL10">
        <f>VLOOKUP($Z10,data!$A:$AF,combsum!AL$1,FALSE)</f>
        <v>53.63</v>
      </c>
      <c r="AM10">
        <f>VLOOKUP($Z10,data!$A:$AF,combsum!AM$1,FALSE)</f>
        <v>37.51</v>
      </c>
      <c r="AN10">
        <f>VLOOKUP($Z10,data!$A:$AF,combsum!AN$1,FALSE)</f>
        <v>0</v>
      </c>
      <c r="AO10">
        <f>VLOOKUP($Z10,data!$A:$AF,combsum!AO$1,FALSE)</f>
        <v>0</v>
      </c>
      <c r="AP10">
        <f>VLOOKUP($Z10,data!$A:$AF,combsum!AP$1,FALSE)</f>
        <v>96.951999999999998</v>
      </c>
      <c r="AQ10">
        <f>VLOOKUP($Z10,data!$A:$AF,combsum!AQ$1,FALSE)</f>
        <v>32.31</v>
      </c>
      <c r="AR10">
        <f>VLOOKUP($Z10,data!$A:$AF,combsum!AR$1,FALSE)</f>
        <v>34.130000000000003</v>
      </c>
      <c r="AS10">
        <f>VLOOKUP($Z10,data!$A:$AF,combsum!AS$1,FALSE)</f>
        <v>36.270000000000003</v>
      </c>
      <c r="AT10">
        <f>VLOOKUP($Z10,data!$A:$AF,combsum!AT$1,FALSE)</f>
        <v>38.200000000000003</v>
      </c>
      <c r="AU10">
        <f>VLOOKUP($Z10,data!$A:$AF,combsum!AU$1,FALSE)</f>
        <v>13.79</v>
      </c>
      <c r="AV10">
        <f>VLOOKUP($Z10,data!$A:$AF,combsum!AV$1,FALSE)</f>
        <v>23.99</v>
      </c>
      <c r="AW10">
        <f>VLOOKUP($Z10,data!$A:$AF,combsum!AW$1,FALSE)</f>
        <v>28.46</v>
      </c>
      <c r="AX10">
        <f>VLOOKUP($Z10,data!$A:$AF,combsum!AX$1,FALSE)</f>
        <v>31.51</v>
      </c>
      <c r="AY10">
        <f>VLOOKUP($Z10,data!$A:$AF,combsum!AY$1,FALSE)</f>
        <v>34.53</v>
      </c>
      <c r="AZ10">
        <f>VLOOKUP($Z10,data!$A:$AF,combsum!AZ$1,FALSE)</f>
        <v>43.13</v>
      </c>
      <c r="BA10">
        <f>VLOOKUP($Z10,data!$A:$AF,combsum!BA$1,FALSE)</f>
        <v>0.02</v>
      </c>
      <c r="BB10">
        <f>VLOOKUP($Z10,data!$A:$AF,combsum!BB$1,FALSE)</f>
        <v>7.36</v>
      </c>
      <c r="BC10">
        <f>VLOOKUP($Z10,data!$A:$AF,combsum!BC$1,FALSE)</f>
        <v>89.57</v>
      </c>
      <c r="BD10">
        <f>VLOOKUP($Z10,data!$A:$AF,combsum!BD$1,FALSE)</f>
        <v>0</v>
      </c>
      <c r="BE10">
        <f>VLOOKUP($Z10,data!$A:$AF,combsum!BE$1,FALSE)</f>
        <v>0</v>
      </c>
    </row>
    <row r="11" spans="1:57">
      <c r="A11" s="16" t="s">
        <v>143</v>
      </c>
      <c r="B11" s="24">
        <f t="shared" si="3"/>
        <v>20.78</v>
      </c>
      <c r="C11" s="24">
        <f t="shared" si="4"/>
        <v>27.43</v>
      </c>
      <c r="D11" s="12">
        <f t="shared" si="5"/>
        <v>29.01</v>
      </c>
      <c r="E11" s="1">
        <f t="shared" si="6"/>
        <v>30.39</v>
      </c>
      <c r="F11" s="5">
        <f t="shared" si="7"/>
        <v>31.72</v>
      </c>
      <c r="G11" s="20">
        <f t="shared" si="8"/>
        <v>30.73</v>
      </c>
      <c r="H11" s="1">
        <f t="shared" si="9"/>
        <v>33.46</v>
      </c>
      <c r="I11" s="5">
        <f t="shared" si="10"/>
        <v>37.32</v>
      </c>
      <c r="J11" s="16" t="s">
        <v>94</v>
      </c>
      <c r="K11" s="1">
        <f t="shared" si="11"/>
        <v>0.3</v>
      </c>
      <c r="L11" s="1">
        <f t="shared" si="12"/>
        <v>7.0000000000000007E-2</v>
      </c>
      <c r="M11" s="1">
        <f t="shared" si="13"/>
        <v>0.25</v>
      </c>
      <c r="N11" s="1">
        <f t="shared" si="14"/>
        <v>84.82</v>
      </c>
      <c r="O11" s="1">
        <f t="shared" si="15"/>
        <v>14.56</v>
      </c>
      <c r="P11" s="1" t="str">
        <f t="shared" si="16"/>
        <v/>
      </c>
      <c r="Q11" s="5" t="str">
        <f t="shared" si="17"/>
        <v/>
      </c>
      <c r="R11" s="16" t="s">
        <v>94</v>
      </c>
      <c r="S11" s="12">
        <f t="shared" si="18"/>
        <v>99.623999999999995</v>
      </c>
      <c r="T11" s="12" t="str">
        <f t="shared" si="19"/>
        <v/>
      </c>
      <c r="U11" s="1">
        <f t="shared" si="20"/>
        <v>41.6</v>
      </c>
      <c r="V11" s="1">
        <f t="shared" si="21"/>
        <v>58.03</v>
      </c>
      <c r="W11" s="1" t="str">
        <f t="shared" si="22"/>
        <v/>
      </c>
      <c r="X11" s="5" t="str">
        <f t="shared" si="23"/>
        <v/>
      </c>
      <c r="Z11" t="s">
        <v>55</v>
      </c>
      <c r="AA11">
        <f>VLOOKUP($Z11,data!$A:$AF,combsum!AA$1,FALSE)</f>
        <v>20.78</v>
      </c>
      <c r="AB11">
        <f>VLOOKUP($Z11,data!$A:$AF,combsum!AB$1,FALSE)</f>
        <v>27.43</v>
      </c>
      <c r="AC11">
        <f>VLOOKUP($Z11,data!$A:$AF,combsum!AC$1,FALSE)</f>
        <v>26.81</v>
      </c>
      <c r="AD11">
        <f>VLOOKUP($Z11,data!$A:$AF,combsum!AD$1,FALSE)</f>
        <v>29.01</v>
      </c>
      <c r="AE11">
        <f>VLOOKUP($Z11,data!$A:$AF,combsum!AE$1,FALSE)</f>
        <v>30.39</v>
      </c>
      <c r="AF11">
        <f>VLOOKUP($Z11,data!$A:$AF,combsum!AF$1,FALSE)</f>
        <v>31.72</v>
      </c>
      <c r="AG11">
        <f>VLOOKUP($Z11,data!$A:$AF,combsum!AG$1,FALSE)</f>
        <v>33.67</v>
      </c>
      <c r="AH11">
        <f>VLOOKUP($Z11,data!$A:$AF,combsum!AH$1,FALSE)</f>
        <v>37.32</v>
      </c>
      <c r="AI11">
        <f>VLOOKUP($Z11,data!$A:$AF,combsum!AI$1,FALSE)</f>
        <v>0.3</v>
      </c>
      <c r="AJ11">
        <f>VLOOKUP($Z11,data!$A:$AF,combsum!AJ$1,FALSE)</f>
        <v>7.0000000000000007E-2</v>
      </c>
      <c r="AK11">
        <f>VLOOKUP($Z11,data!$A:$AF,combsum!AK$1,FALSE)</f>
        <v>0.25</v>
      </c>
      <c r="AL11">
        <f>VLOOKUP($Z11,data!$A:$AF,combsum!AL$1,FALSE)</f>
        <v>84.82</v>
      </c>
      <c r="AM11">
        <f>VLOOKUP($Z11,data!$A:$AF,combsum!AM$1,FALSE)</f>
        <v>14.56</v>
      </c>
      <c r="AN11">
        <f>VLOOKUP($Z11,data!$A:$AF,combsum!AN$1,FALSE)</f>
        <v>0</v>
      </c>
      <c r="AO11">
        <f>VLOOKUP($Z11,data!$A:$AF,combsum!AO$1,FALSE)</f>
        <v>0</v>
      </c>
      <c r="AP11">
        <f>VLOOKUP($Z11,data!$A:$AF,combsum!AP$1,FALSE)</f>
        <v>99.623999999999995</v>
      </c>
      <c r="AQ11">
        <f>VLOOKUP($Z11,data!$A:$AF,combsum!AQ$1,FALSE)</f>
        <v>29.67</v>
      </c>
      <c r="AR11">
        <f>VLOOKUP($Z11,data!$A:$AF,combsum!AR$1,FALSE)</f>
        <v>30.73</v>
      </c>
      <c r="AS11">
        <f>VLOOKUP($Z11,data!$A:$AF,combsum!AS$1,FALSE)</f>
        <v>32.28</v>
      </c>
      <c r="AT11">
        <f>VLOOKUP($Z11,data!$A:$AF,combsum!AT$1,FALSE)</f>
        <v>33.46</v>
      </c>
      <c r="AU11">
        <f>VLOOKUP($Z11,data!$A:$AF,combsum!AU$1,FALSE)</f>
        <v>22.31</v>
      </c>
      <c r="AV11">
        <f>VLOOKUP($Z11,data!$A:$AF,combsum!AV$1,FALSE)</f>
        <v>25.81</v>
      </c>
      <c r="AW11">
        <f>VLOOKUP($Z11,data!$A:$AF,combsum!AW$1,FALSE)</f>
        <v>27.26</v>
      </c>
      <c r="AX11">
        <f>VLOOKUP($Z11,data!$A:$AF,combsum!AX$1,FALSE)</f>
        <v>28.87</v>
      </c>
      <c r="AY11">
        <f>VLOOKUP($Z11,data!$A:$AF,combsum!AY$1,FALSE)</f>
        <v>31.07</v>
      </c>
      <c r="AZ11">
        <f>VLOOKUP($Z11,data!$A:$AF,combsum!AZ$1,FALSE)</f>
        <v>37.32</v>
      </c>
      <c r="BA11">
        <f>VLOOKUP($Z11,data!$A:$AF,combsum!BA$1,FALSE)</f>
        <v>0</v>
      </c>
      <c r="BB11">
        <f>VLOOKUP($Z11,data!$A:$AF,combsum!BB$1,FALSE)</f>
        <v>41.6</v>
      </c>
      <c r="BC11">
        <f>VLOOKUP($Z11,data!$A:$AF,combsum!BC$1,FALSE)</f>
        <v>58.03</v>
      </c>
      <c r="BD11">
        <f>VLOOKUP($Z11,data!$A:$AF,combsum!BD$1,FALSE)</f>
        <v>0</v>
      </c>
      <c r="BE11">
        <f>VLOOKUP($Z11,data!$A:$AF,combsum!BE$1,FALSE)</f>
        <v>0</v>
      </c>
    </row>
    <row r="12" spans="1:57">
      <c r="A12" s="16" t="s">
        <v>144</v>
      </c>
      <c r="B12" s="24">
        <f>AA12</f>
        <v>19.48</v>
      </c>
      <c r="C12" s="24">
        <f>AB12</f>
        <v>18.95</v>
      </c>
      <c r="D12" s="12">
        <f>AD12</f>
        <v>19.920000000000002</v>
      </c>
      <c r="E12" s="1">
        <f>AE12</f>
        <v>25.36</v>
      </c>
      <c r="F12" s="5">
        <f>AF12</f>
        <v>33.049999999999997</v>
      </c>
      <c r="G12" s="20">
        <f>AR12</f>
        <v>30.53</v>
      </c>
      <c r="H12" s="1">
        <f>AT12</f>
        <v>41.71</v>
      </c>
      <c r="I12" s="5">
        <f>AH12</f>
        <v>50.5</v>
      </c>
      <c r="J12" s="16" t="s">
        <v>133</v>
      </c>
      <c r="K12" s="1">
        <f t="shared" ref="K12:Q12" si="24">IF(AI12=0,"",AI12)</f>
        <v>1.1200000000000001</v>
      </c>
      <c r="L12" s="1">
        <f t="shared" si="24"/>
        <v>1.35</v>
      </c>
      <c r="M12" s="1">
        <f t="shared" si="24"/>
        <v>29.66</v>
      </c>
      <c r="N12" s="1">
        <f t="shared" si="24"/>
        <v>58.53</v>
      </c>
      <c r="O12" s="1">
        <f t="shared" si="24"/>
        <v>9.15</v>
      </c>
      <c r="P12" s="1">
        <f t="shared" si="24"/>
        <v>0.2</v>
      </c>
      <c r="Q12" s="5" t="str">
        <f t="shared" si="24"/>
        <v/>
      </c>
      <c r="R12" s="16" t="s">
        <v>133</v>
      </c>
      <c r="S12" s="12">
        <f>IF(AP12=0,"",AP12)</f>
        <v>97.533000000000001</v>
      </c>
      <c r="T12" s="12">
        <f>IF(BA12=0,"",BA12)</f>
        <v>8.49</v>
      </c>
      <c r="U12" s="1">
        <f>IF(BB12=0,"",BB12)</f>
        <v>57.32</v>
      </c>
      <c r="V12" s="1">
        <f>IF(BC12=0,"",BC12)</f>
        <v>28.05</v>
      </c>
      <c r="W12" s="1">
        <f>IF(BD12=0,"",BD12)</f>
        <v>3.68</v>
      </c>
      <c r="X12" s="5" t="str">
        <f>IF(BE12=0,"",BE12)</f>
        <v/>
      </c>
      <c r="Z12" t="s">
        <v>128</v>
      </c>
      <c r="AA12">
        <f>VLOOKUP($Z12,data!$A:$AF,combsum!AA$1,FALSE)</f>
        <v>19.48</v>
      </c>
      <c r="AB12">
        <f>VLOOKUP($Z12,data!$A:$AF,combsum!AB$1,FALSE)</f>
        <v>18.95</v>
      </c>
      <c r="AC12">
        <f>VLOOKUP($Z12,data!$A:$AF,combsum!AC$1,FALSE)</f>
        <v>13.3</v>
      </c>
      <c r="AD12">
        <f>VLOOKUP($Z12,data!$A:$AF,combsum!AD$1,FALSE)</f>
        <v>19.920000000000002</v>
      </c>
      <c r="AE12">
        <f>VLOOKUP($Z12,data!$A:$AF,combsum!AE$1,FALSE)</f>
        <v>25.36</v>
      </c>
      <c r="AF12">
        <f>VLOOKUP($Z12,data!$A:$AF,combsum!AF$1,FALSE)</f>
        <v>33.049999999999997</v>
      </c>
      <c r="AG12">
        <f>VLOOKUP($Z12,data!$A:$AF,combsum!AG$1,FALSE)</f>
        <v>43.88</v>
      </c>
      <c r="AH12">
        <f>VLOOKUP($Z12,data!$A:$AF,combsum!AH$1,FALSE)</f>
        <v>50.5</v>
      </c>
      <c r="AI12">
        <f>VLOOKUP($Z12,data!$A:$AF,combsum!AI$1,FALSE)</f>
        <v>1.1200000000000001</v>
      </c>
      <c r="AJ12">
        <f>VLOOKUP($Z12,data!$A:$AF,combsum!AJ$1,FALSE)</f>
        <v>1.35</v>
      </c>
      <c r="AK12">
        <f>VLOOKUP($Z12,data!$A:$AF,combsum!AK$1,FALSE)</f>
        <v>29.66</v>
      </c>
      <c r="AL12">
        <f>VLOOKUP($Z12,data!$A:$AF,combsum!AL$1,FALSE)</f>
        <v>58.53</v>
      </c>
      <c r="AM12">
        <f>VLOOKUP($Z12,data!$A:$AF,combsum!AM$1,FALSE)</f>
        <v>9.15</v>
      </c>
      <c r="AN12">
        <f>VLOOKUP($Z12,data!$A:$AF,combsum!AN$1,FALSE)</f>
        <v>0.2</v>
      </c>
      <c r="AO12">
        <f>VLOOKUP($Z12,data!$A:$AF,combsum!AO$1,FALSE)</f>
        <v>0</v>
      </c>
      <c r="AP12">
        <f>VLOOKUP($Z12,data!$A:$AF,combsum!AP$1,FALSE)</f>
        <v>97.533000000000001</v>
      </c>
      <c r="AQ12">
        <f>VLOOKUP($Z12,data!$A:$AF,combsum!AQ$1,FALSE)</f>
        <v>26.41</v>
      </c>
      <c r="AR12">
        <f>VLOOKUP($Z12,data!$A:$AF,combsum!AR$1,FALSE)</f>
        <v>30.53</v>
      </c>
      <c r="AS12">
        <f>VLOOKUP($Z12,data!$A:$AF,combsum!AS$1,FALSE)</f>
        <v>36.880000000000003</v>
      </c>
      <c r="AT12">
        <f>VLOOKUP($Z12,data!$A:$AF,combsum!AT$1,FALSE)</f>
        <v>41.71</v>
      </c>
      <c r="AU12">
        <f>VLOOKUP($Z12,data!$A:$AF,combsum!AU$1,FALSE)</f>
        <v>8.33</v>
      </c>
      <c r="AV12">
        <f>VLOOKUP($Z12,data!$A:$AF,combsum!AV$1,FALSE)</f>
        <v>13.76</v>
      </c>
      <c r="AW12">
        <f>VLOOKUP($Z12,data!$A:$AF,combsum!AW$1,FALSE)</f>
        <v>18.07</v>
      </c>
      <c r="AX12">
        <f>VLOOKUP($Z12,data!$A:$AF,combsum!AX$1,FALSE)</f>
        <v>23.03</v>
      </c>
      <c r="AY12">
        <f>VLOOKUP($Z12,data!$A:$AF,combsum!AY$1,FALSE)</f>
        <v>34.130000000000003</v>
      </c>
      <c r="AZ12">
        <f>VLOOKUP($Z12,data!$A:$AF,combsum!AZ$1,FALSE)</f>
        <v>50.5</v>
      </c>
      <c r="BA12">
        <f>VLOOKUP($Z12,data!$A:$AF,combsum!BA$1,FALSE)</f>
        <v>8.49</v>
      </c>
      <c r="BB12">
        <f>VLOOKUP($Z12,data!$A:$AF,combsum!BB$1,FALSE)</f>
        <v>57.32</v>
      </c>
      <c r="BC12">
        <f>VLOOKUP($Z12,data!$A:$AF,combsum!BC$1,FALSE)</f>
        <v>28.05</v>
      </c>
      <c r="BD12">
        <f>VLOOKUP($Z12,data!$A:$AF,combsum!BD$1,FALSE)</f>
        <v>3.68</v>
      </c>
      <c r="BE12">
        <f>VLOOKUP($Z12,data!$A:$AF,combsum!BE$1,FALSE)</f>
        <v>0</v>
      </c>
    </row>
    <row r="13" spans="1:57" ht="15.75" thickBot="1">
      <c r="A13" s="16" t="s">
        <v>146</v>
      </c>
      <c r="B13" s="24">
        <f t="shared" si="3"/>
        <v>16.2</v>
      </c>
      <c r="C13" s="24">
        <f t="shared" si="4"/>
        <v>18.61</v>
      </c>
      <c r="D13" s="12">
        <f t="shared" si="5"/>
        <v>18.03</v>
      </c>
      <c r="E13" s="1">
        <f t="shared" si="6"/>
        <v>22.87</v>
      </c>
      <c r="F13" s="5">
        <f t="shared" si="7"/>
        <v>26.21</v>
      </c>
      <c r="G13" s="20">
        <f t="shared" si="8"/>
        <v>23.29</v>
      </c>
      <c r="H13" s="1">
        <f t="shared" si="9"/>
        <v>29.14</v>
      </c>
      <c r="I13" s="5">
        <f t="shared" si="10"/>
        <v>38.450000000000003</v>
      </c>
      <c r="J13" s="16" t="s">
        <v>96</v>
      </c>
      <c r="K13" s="1">
        <f t="shared" si="11"/>
        <v>0.19</v>
      </c>
      <c r="L13" s="1">
        <f t="shared" si="12"/>
        <v>1</v>
      </c>
      <c r="M13" s="1">
        <f t="shared" si="13"/>
        <v>31.47</v>
      </c>
      <c r="N13" s="1">
        <f t="shared" si="14"/>
        <v>66.3</v>
      </c>
      <c r="O13" s="1">
        <f t="shared" si="15"/>
        <v>1.04</v>
      </c>
      <c r="P13" s="1" t="str">
        <f t="shared" si="16"/>
        <v/>
      </c>
      <c r="Q13" s="5" t="str">
        <f t="shared" si="17"/>
        <v/>
      </c>
      <c r="R13" s="16" t="s">
        <v>96</v>
      </c>
      <c r="S13" s="12">
        <f t="shared" si="18"/>
        <v>98.81</v>
      </c>
      <c r="T13" s="12">
        <f t="shared" si="19"/>
        <v>13.12</v>
      </c>
      <c r="U13" s="1">
        <f t="shared" si="20"/>
        <v>78.86</v>
      </c>
      <c r="V13" s="1">
        <f t="shared" si="21"/>
        <v>6.83</v>
      </c>
      <c r="W13" s="1" t="str">
        <f t="shared" si="22"/>
        <v/>
      </c>
      <c r="X13" s="5" t="str">
        <f t="shared" si="23"/>
        <v/>
      </c>
      <c r="Z13" t="s">
        <v>66</v>
      </c>
      <c r="AA13">
        <f>VLOOKUP($Z13,data!$A:$AF,combsum!AA$1,FALSE)</f>
        <v>16.2</v>
      </c>
      <c r="AB13">
        <f>VLOOKUP($Z13,data!$A:$AF,combsum!AB$1,FALSE)</f>
        <v>18.61</v>
      </c>
      <c r="AC13">
        <f>VLOOKUP($Z13,data!$A:$AF,combsum!AC$1,FALSE)</f>
        <v>12.49</v>
      </c>
      <c r="AD13">
        <f>VLOOKUP($Z13,data!$A:$AF,combsum!AD$1,FALSE)</f>
        <v>18.03</v>
      </c>
      <c r="AE13">
        <f>VLOOKUP($Z13,data!$A:$AF,combsum!AE$1,FALSE)</f>
        <v>22.87</v>
      </c>
      <c r="AF13">
        <f>VLOOKUP($Z13,data!$A:$AF,combsum!AF$1,FALSE)</f>
        <v>26.21</v>
      </c>
      <c r="AG13">
        <f>VLOOKUP($Z13,data!$A:$AF,combsum!AG$1,FALSE)</f>
        <v>30.74</v>
      </c>
      <c r="AH13">
        <f>VLOOKUP($Z13,data!$A:$AF,combsum!AH$1,FALSE)</f>
        <v>38.450000000000003</v>
      </c>
      <c r="AI13">
        <f>VLOOKUP($Z13,data!$A:$AF,combsum!AI$1,FALSE)</f>
        <v>0.19</v>
      </c>
      <c r="AJ13">
        <f>VLOOKUP($Z13,data!$A:$AF,combsum!AJ$1,FALSE)</f>
        <v>1</v>
      </c>
      <c r="AK13">
        <f>VLOOKUP($Z13,data!$A:$AF,combsum!AK$1,FALSE)</f>
        <v>31.47</v>
      </c>
      <c r="AL13">
        <f>VLOOKUP($Z13,data!$A:$AF,combsum!AL$1,FALSE)</f>
        <v>66.3</v>
      </c>
      <c r="AM13">
        <f>VLOOKUP($Z13,data!$A:$AF,combsum!AM$1,FALSE)</f>
        <v>1.04</v>
      </c>
      <c r="AN13">
        <f>VLOOKUP($Z13,data!$A:$AF,combsum!AN$1,FALSE)</f>
        <v>0</v>
      </c>
      <c r="AO13">
        <f>VLOOKUP($Z13,data!$A:$AF,combsum!AO$1,FALSE)</f>
        <v>0</v>
      </c>
      <c r="AP13">
        <f>VLOOKUP($Z13,data!$A:$AF,combsum!AP$1,FALSE)</f>
        <v>98.81</v>
      </c>
      <c r="AQ13">
        <f>VLOOKUP($Z13,data!$A:$AF,combsum!AQ$1,FALSE)</f>
        <v>21.78</v>
      </c>
      <c r="AR13">
        <f>VLOOKUP($Z13,data!$A:$AF,combsum!AR$1,FALSE)</f>
        <v>23.29</v>
      </c>
      <c r="AS13">
        <f>VLOOKUP($Z13,data!$A:$AF,combsum!AS$1,FALSE)</f>
        <v>25.94</v>
      </c>
      <c r="AT13">
        <f>VLOOKUP($Z13,data!$A:$AF,combsum!AT$1,FALSE)</f>
        <v>29.14</v>
      </c>
      <c r="AU13">
        <f>VLOOKUP($Z13,data!$A:$AF,combsum!AU$1,FALSE)</f>
        <v>8.11</v>
      </c>
      <c r="AV13">
        <f>VLOOKUP($Z13,data!$A:$AF,combsum!AV$1,FALSE)</f>
        <v>13.34</v>
      </c>
      <c r="AW13">
        <f>VLOOKUP($Z13,data!$A:$AF,combsum!AW$1,FALSE)</f>
        <v>17.98</v>
      </c>
      <c r="AX13">
        <f>VLOOKUP($Z13,data!$A:$AF,combsum!AX$1,FALSE)</f>
        <v>22</v>
      </c>
      <c r="AY13">
        <f>VLOOKUP($Z13,data!$A:$AF,combsum!AY$1,FALSE)</f>
        <v>26.82</v>
      </c>
      <c r="AZ13">
        <f>VLOOKUP($Z13,data!$A:$AF,combsum!AZ$1,FALSE)</f>
        <v>38.450000000000003</v>
      </c>
      <c r="BA13">
        <f>VLOOKUP($Z13,data!$A:$AF,combsum!BA$1,FALSE)</f>
        <v>13.12</v>
      </c>
      <c r="BB13">
        <f>VLOOKUP($Z13,data!$A:$AF,combsum!BB$1,FALSE)</f>
        <v>78.86</v>
      </c>
      <c r="BC13">
        <f>VLOOKUP($Z13,data!$A:$AF,combsum!BC$1,FALSE)</f>
        <v>6.83</v>
      </c>
      <c r="BD13">
        <f>VLOOKUP($Z13,data!$A:$AF,combsum!BD$1,FALSE)</f>
        <v>0</v>
      </c>
      <c r="BE13">
        <f>VLOOKUP($Z13,data!$A:$AF,combsum!BE$1,FALSE)</f>
        <v>0</v>
      </c>
    </row>
    <row r="14" spans="1:57">
      <c r="A14" s="15" t="s">
        <v>147</v>
      </c>
      <c r="B14" s="23">
        <f t="shared" si="3"/>
        <v>20.65</v>
      </c>
      <c r="C14" s="23">
        <f t="shared" si="4"/>
        <v>23.72</v>
      </c>
      <c r="D14" s="11">
        <f t="shared" si="5"/>
        <v>24.64</v>
      </c>
      <c r="E14" s="3">
        <f t="shared" si="6"/>
        <v>30.97</v>
      </c>
      <c r="F14" s="4">
        <f t="shared" si="7"/>
        <v>35.21</v>
      </c>
      <c r="G14" s="19">
        <f t="shared" si="8"/>
        <v>33.97</v>
      </c>
      <c r="H14" s="3">
        <f t="shared" si="9"/>
        <v>42.93</v>
      </c>
      <c r="I14" s="4">
        <f t="shared" si="10"/>
        <v>50.48</v>
      </c>
      <c r="J14" s="15" t="s">
        <v>92</v>
      </c>
      <c r="K14" s="3">
        <f t="shared" si="11"/>
        <v>0.92</v>
      </c>
      <c r="L14" s="3">
        <f t="shared" si="12"/>
        <v>1.87</v>
      </c>
      <c r="M14" s="3">
        <f t="shared" si="13"/>
        <v>29.56</v>
      </c>
      <c r="N14" s="3">
        <f t="shared" si="14"/>
        <v>52.01</v>
      </c>
      <c r="O14" s="3">
        <f t="shared" si="15"/>
        <v>15.17</v>
      </c>
      <c r="P14" s="3">
        <f t="shared" si="16"/>
        <v>0.46</v>
      </c>
      <c r="Q14" s="4" t="str">
        <f t="shared" si="17"/>
        <v/>
      </c>
      <c r="R14" s="15" t="s">
        <v>92</v>
      </c>
      <c r="S14" s="11">
        <f t="shared" si="18"/>
        <v>97.212999999999994</v>
      </c>
      <c r="T14" s="11">
        <f t="shared" si="19"/>
        <v>5.45</v>
      </c>
      <c r="U14" s="3">
        <f t="shared" si="20"/>
        <v>38.840000000000003</v>
      </c>
      <c r="V14" s="3">
        <f t="shared" si="21"/>
        <v>48.72</v>
      </c>
      <c r="W14" s="3">
        <f t="shared" si="22"/>
        <v>4.2</v>
      </c>
      <c r="X14" s="4" t="str">
        <f t="shared" si="23"/>
        <v/>
      </c>
      <c r="Z14" t="s">
        <v>38</v>
      </c>
      <c r="AA14">
        <f>VLOOKUP($Z14,data!$A:$AF,combsum!AA$1,FALSE)</f>
        <v>20.65</v>
      </c>
      <c r="AB14">
        <f>VLOOKUP($Z14,data!$A:$AF,combsum!AB$1,FALSE)</f>
        <v>23.72</v>
      </c>
      <c r="AC14">
        <f>VLOOKUP($Z14,data!$A:$AF,combsum!AC$1,FALSE)</f>
        <v>14.68</v>
      </c>
      <c r="AD14">
        <f>VLOOKUP($Z14,data!$A:$AF,combsum!AD$1,FALSE)</f>
        <v>24.64</v>
      </c>
      <c r="AE14">
        <f>VLOOKUP($Z14,data!$A:$AF,combsum!AE$1,FALSE)</f>
        <v>30.97</v>
      </c>
      <c r="AF14">
        <f>VLOOKUP($Z14,data!$A:$AF,combsum!AF$1,FALSE)</f>
        <v>35.21</v>
      </c>
      <c r="AG14">
        <f>VLOOKUP($Z14,data!$A:$AF,combsum!AG$1,FALSE)</f>
        <v>44.28</v>
      </c>
      <c r="AH14">
        <f>VLOOKUP($Z14,data!$A:$AF,combsum!AH$1,FALSE)</f>
        <v>50.48</v>
      </c>
      <c r="AI14">
        <f>VLOOKUP($Z14,data!$A:$AF,combsum!AI$1,FALSE)</f>
        <v>0.92</v>
      </c>
      <c r="AJ14">
        <f>VLOOKUP($Z14,data!$A:$AF,combsum!AJ$1,FALSE)</f>
        <v>1.87</v>
      </c>
      <c r="AK14">
        <f>VLOOKUP($Z14,data!$A:$AF,combsum!AK$1,FALSE)</f>
        <v>29.56</v>
      </c>
      <c r="AL14">
        <f>VLOOKUP($Z14,data!$A:$AF,combsum!AL$1,FALSE)</f>
        <v>52.01</v>
      </c>
      <c r="AM14">
        <f>VLOOKUP($Z14,data!$A:$AF,combsum!AM$1,FALSE)</f>
        <v>15.17</v>
      </c>
      <c r="AN14">
        <f>VLOOKUP($Z14,data!$A:$AF,combsum!AN$1,FALSE)</f>
        <v>0.46</v>
      </c>
      <c r="AO14">
        <f>VLOOKUP($Z14,data!$A:$AF,combsum!AO$1,FALSE)</f>
        <v>0</v>
      </c>
      <c r="AP14">
        <f>VLOOKUP($Z14,data!$A:$AF,combsum!AP$1,FALSE)</f>
        <v>97.212999999999994</v>
      </c>
      <c r="AQ14">
        <f>VLOOKUP($Z14,data!$A:$AF,combsum!AQ$1,FALSE)</f>
        <v>29.81</v>
      </c>
      <c r="AR14">
        <f>VLOOKUP($Z14,data!$A:$AF,combsum!AR$1,FALSE)</f>
        <v>33.97</v>
      </c>
      <c r="AS14">
        <f>VLOOKUP($Z14,data!$A:$AF,combsum!AS$1,FALSE)</f>
        <v>38.99</v>
      </c>
      <c r="AT14">
        <f>VLOOKUP($Z14,data!$A:$AF,combsum!AT$1,FALSE)</f>
        <v>42.93</v>
      </c>
      <c r="AU14">
        <f>VLOOKUP($Z14,data!$A:$AF,combsum!AU$1,FALSE)</f>
        <v>7.53</v>
      </c>
      <c r="AV14">
        <f>VLOOKUP($Z14,data!$A:$AF,combsum!AV$1,FALSE)</f>
        <v>13.4</v>
      </c>
      <c r="AW14">
        <f>VLOOKUP($Z14,data!$A:$AF,combsum!AW$1,FALSE)</f>
        <v>20.67</v>
      </c>
      <c r="AX14">
        <f>VLOOKUP($Z14,data!$A:$AF,combsum!AX$1,FALSE)</f>
        <v>27.34</v>
      </c>
      <c r="AY14">
        <f>VLOOKUP($Z14,data!$A:$AF,combsum!AY$1,FALSE)</f>
        <v>35.17</v>
      </c>
      <c r="AZ14">
        <f>VLOOKUP($Z14,data!$A:$AF,combsum!AZ$1,FALSE)</f>
        <v>50.48</v>
      </c>
      <c r="BA14">
        <f>VLOOKUP($Z14,data!$A:$AF,combsum!BA$1,FALSE)</f>
        <v>5.45</v>
      </c>
      <c r="BB14">
        <f>VLOOKUP($Z14,data!$A:$AF,combsum!BB$1,FALSE)</f>
        <v>38.840000000000003</v>
      </c>
      <c r="BC14">
        <f>VLOOKUP($Z14,data!$A:$AF,combsum!BC$1,FALSE)</f>
        <v>48.72</v>
      </c>
      <c r="BD14">
        <f>VLOOKUP($Z14,data!$A:$AF,combsum!BD$1,FALSE)</f>
        <v>4.2</v>
      </c>
      <c r="BE14">
        <f>VLOOKUP($Z14,data!$A:$AF,combsum!BE$1,FALSE)</f>
        <v>0</v>
      </c>
    </row>
    <row r="15" spans="1:57" ht="15.75" thickBot="1">
      <c r="A15" s="16" t="s">
        <v>148</v>
      </c>
      <c r="B15" s="24">
        <f t="shared" si="3"/>
        <v>21.79</v>
      </c>
      <c r="C15" s="24">
        <f t="shared" si="4"/>
        <v>29.8</v>
      </c>
      <c r="D15" s="12">
        <f t="shared" si="5"/>
        <v>31.78</v>
      </c>
      <c r="E15" s="1">
        <f t="shared" si="6"/>
        <v>33.57</v>
      </c>
      <c r="F15" s="5">
        <f t="shared" si="7"/>
        <v>35.39</v>
      </c>
      <c r="G15" s="20">
        <f t="shared" si="8"/>
        <v>33.97</v>
      </c>
      <c r="H15" s="1">
        <f t="shared" si="9"/>
        <v>36.93</v>
      </c>
      <c r="I15" s="5">
        <f t="shared" si="10"/>
        <v>41.49</v>
      </c>
      <c r="J15" s="16" t="s">
        <v>93</v>
      </c>
      <c r="K15" s="1">
        <f t="shared" si="11"/>
        <v>0.14000000000000001</v>
      </c>
      <c r="L15" s="1">
        <f t="shared" si="12"/>
        <v>0.13</v>
      </c>
      <c r="M15" s="1">
        <f t="shared" si="13"/>
        <v>2.2599999999999998</v>
      </c>
      <c r="N15" s="1">
        <f t="shared" si="14"/>
        <v>50.52</v>
      </c>
      <c r="O15" s="1">
        <f t="shared" si="15"/>
        <v>46.94</v>
      </c>
      <c r="P15" s="1" t="str">
        <f t="shared" si="16"/>
        <v/>
      </c>
      <c r="Q15" s="5" t="str">
        <f t="shared" si="17"/>
        <v/>
      </c>
      <c r="R15" s="16" t="s">
        <v>93</v>
      </c>
      <c r="S15" s="12">
        <f t="shared" si="18"/>
        <v>99.725999999999999</v>
      </c>
      <c r="T15" s="12" t="str">
        <f t="shared" si="19"/>
        <v/>
      </c>
      <c r="U15" s="1">
        <f t="shared" si="20"/>
        <v>9.0299999999999994</v>
      </c>
      <c r="V15" s="1">
        <f t="shared" si="21"/>
        <v>90.69</v>
      </c>
      <c r="W15" s="1" t="str">
        <f t="shared" si="22"/>
        <v/>
      </c>
      <c r="X15" s="5" t="str">
        <f t="shared" si="23"/>
        <v/>
      </c>
      <c r="Z15" t="s">
        <v>39</v>
      </c>
      <c r="AA15">
        <f>VLOOKUP($Z15,data!$A:$AF,combsum!AA$1,FALSE)</f>
        <v>21.79</v>
      </c>
      <c r="AB15">
        <f>VLOOKUP($Z15,data!$A:$AF,combsum!AB$1,FALSE)</f>
        <v>29.8</v>
      </c>
      <c r="AC15">
        <f>VLOOKUP($Z15,data!$A:$AF,combsum!AC$1,FALSE)</f>
        <v>29.21</v>
      </c>
      <c r="AD15">
        <f>VLOOKUP($Z15,data!$A:$AF,combsum!AD$1,FALSE)</f>
        <v>31.78</v>
      </c>
      <c r="AE15">
        <f>VLOOKUP($Z15,data!$A:$AF,combsum!AE$1,FALSE)</f>
        <v>33.57</v>
      </c>
      <c r="AF15">
        <f>VLOOKUP($Z15,data!$A:$AF,combsum!AF$1,FALSE)</f>
        <v>35.39</v>
      </c>
      <c r="AG15">
        <f>VLOOKUP($Z15,data!$A:$AF,combsum!AG$1,FALSE)</f>
        <v>38.83</v>
      </c>
      <c r="AH15">
        <f>VLOOKUP($Z15,data!$A:$AF,combsum!AH$1,FALSE)</f>
        <v>41.49</v>
      </c>
      <c r="AI15">
        <f>VLOOKUP($Z15,data!$A:$AF,combsum!AI$1,FALSE)</f>
        <v>0.14000000000000001</v>
      </c>
      <c r="AJ15">
        <f>VLOOKUP($Z15,data!$A:$AF,combsum!AJ$1,FALSE)</f>
        <v>0.13</v>
      </c>
      <c r="AK15">
        <f>VLOOKUP($Z15,data!$A:$AF,combsum!AK$1,FALSE)</f>
        <v>2.2599999999999998</v>
      </c>
      <c r="AL15">
        <f>VLOOKUP($Z15,data!$A:$AF,combsum!AL$1,FALSE)</f>
        <v>50.52</v>
      </c>
      <c r="AM15">
        <f>VLOOKUP($Z15,data!$A:$AF,combsum!AM$1,FALSE)</f>
        <v>46.94</v>
      </c>
      <c r="AN15">
        <f>VLOOKUP($Z15,data!$A:$AF,combsum!AN$1,FALSE)</f>
        <v>0</v>
      </c>
      <c r="AO15">
        <f>VLOOKUP($Z15,data!$A:$AF,combsum!AO$1,FALSE)</f>
        <v>0</v>
      </c>
      <c r="AP15">
        <f>VLOOKUP($Z15,data!$A:$AF,combsum!AP$1,FALSE)</f>
        <v>99.725999999999999</v>
      </c>
      <c r="AQ15">
        <f>VLOOKUP($Z15,data!$A:$AF,combsum!AQ$1,FALSE)</f>
        <v>32.79</v>
      </c>
      <c r="AR15">
        <f>VLOOKUP($Z15,data!$A:$AF,combsum!AR$1,FALSE)</f>
        <v>33.97</v>
      </c>
      <c r="AS15">
        <f>VLOOKUP($Z15,data!$A:$AF,combsum!AS$1,FALSE)</f>
        <v>35.549999999999997</v>
      </c>
      <c r="AT15">
        <f>VLOOKUP($Z15,data!$A:$AF,combsum!AT$1,FALSE)</f>
        <v>36.93</v>
      </c>
      <c r="AU15">
        <f>VLOOKUP($Z15,data!$A:$AF,combsum!AU$1,FALSE)</f>
        <v>19.13</v>
      </c>
      <c r="AV15">
        <f>VLOOKUP($Z15,data!$A:$AF,combsum!AV$1,FALSE)</f>
        <v>26.72</v>
      </c>
      <c r="AW15">
        <f>VLOOKUP($Z15,data!$A:$AF,combsum!AW$1,FALSE)</f>
        <v>29.57</v>
      </c>
      <c r="AX15">
        <f>VLOOKUP($Z15,data!$A:$AF,combsum!AX$1,FALSE)</f>
        <v>32.21</v>
      </c>
      <c r="AY15">
        <f>VLOOKUP($Z15,data!$A:$AF,combsum!AY$1,FALSE)</f>
        <v>36.020000000000003</v>
      </c>
      <c r="AZ15">
        <f>VLOOKUP($Z15,data!$A:$AF,combsum!AZ$1,FALSE)</f>
        <v>41.49</v>
      </c>
      <c r="BA15">
        <f>VLOOKUP($Z15,data!$A:$AF,combsum!BA$1,FALSE)</f>
        <v>0</v>
      </c>
      <c r="BB15">
        <f>VLOOKUP($Z15,data!$A:$AF,combsum!BB$1,FALSE)</f>
        <v>9.0299999999999994</v>
      </c>
      <c r="BC15">
        <f>VLOOKUP($Z15,data!$A:$AF,combsum!BC$1,FALSE)</f>
        <v>90.69</v>
      </c>
      <c r="BD15">
        <f>VLOOKUP($Z15,data!$A:$AF,combsum!BD$1,FALSE)</f>
        <v>0</v>
      </c>
      <c r="BE15">
        <f>VLOOKUP($Z15,data!$A:$AF,combsum!BE$1,FALSE)</f>
        <v>0</v>
      </c>
    </row>
    <row r="16" spans="1:57">
      <c r="A16" s="15" t="s">
        <v>149</v>
      </c>
      <c r="B16" s="23">
        <f>AA16</f>
        <v>14.58</v>
      </c>
      <c r="C16" s="23">
        <f>AB16</f>
        <v>23.59</v>
      </c>
      <c r="D16" s="11">
        <f>AD16</f>
        <v>25.53</v>
      </c>
      <c r="E16" s="3">
        <f>AE16</f>
        <v>27.77</v>
      </c>
      <c r="F16" s="4">
        <f>AF16</f>
        <v>30.15</v>
      </c>
      <c r="G16" s="19">
        <f>AR16</f>
        <v>27.94</v>
      </c>
      <c r="H16" s="3">
        <f>AT16</f>
        <v>31.85</v>
      </c>
      <c r="I16" s="4">
        <f>AH16</f>
        <v>36.28</v>
      </c>
      <c r="J16" s="15" t="s">
        <v>95</v>
      </c>
      <c r="K16" s="3">
        <f t="shared" ref="K16:Q16" si="25">IF(AI16=0,"",AI16)</f>
        <v>39.619999999999997</v>
      </c>
      <c r="L16" s="3">
        <f t="shared" si="25"/>
        <v>4.49</v>
      </c>
      <c r="M16" s="3">
        <f t="shared" si="25"/>
        <v>11.1</v>
      </c>
      <c r="N16" s="3">
        <f t="shared" si="25"/>
        <v>42.44</v>
      </c>
      <c r="O16" s="3">
        <f t="shared" si="25"/>
        <v>2.35</v>
      </c>
      <c r="P16" s="3" t="str">
        <f t="shared" si="25"/>
        <v/>
      </c>
      <c r="Q16" s="4" t="str">
        <f t="shared" si="25"/>
        <v/>
      </c>
      <c r="R16" s="15" t="s">
        <v>95</v>
      </c>
      <c r="S16" s="11">
        <f>IF(AP16=0,"",AP16)</f>
        <v>55.887999999999998</v>
      </c>
      <c r="T16" s="11">
        <f>IF(BA16=0,"",BA16)</f>
        <v>1.35</v>
      </c>
      <c r="U16" s="3">
        <f>IF(BB16=0,"",BB16)</f>
        <v>39.56</v>
      </c>
      <c r="V16" s="3">
        <f>IF(BC16=0,"",BC16)</f>
        <v>14.98</v>
      </c>
      <c r="W16" s="3" t="str">
        <f>IF(BD16=0,"",BD16)</f>
        <v/>
      </c>
      <c r="X16" s="4" t="str">
        <f>IF(BE16=0,"",BE16)</f>
        <v/>
      </c>
      <c r="Z16" t="s">
        <v>50</v>
      </c>
      <c r="AA16">
        <f>VLOOKUP($Z16,data!$A:$AF,combsum!AA$1,FALSE)</f>
        <v>14.58</v>
      </c>
      <c r="AB16">
        <f>VLOOKUP($Z16,data!$A:$AF,combsum!AB$1,FALSE)</f>
        <v>23.59</v>
      </c>
      <c r="AC16">
        <f>VLOOKUP($Z16,data!$A:$AF,combsum!AC$1,FALSE)</f>
        <v>20.18</v>
      </c>
      <c r="AD16">
        <f>VLOOKUP($Z16,data!$A:$AF,combsum!AD$1,FALSE)</f>
        <v>25.53</v>
      </c>
      <c r="AE16">
        <f>VLOOKUP($Z16,data!$A:$AF,combsum!AE$1,FALSE)</f>
        <v>27.77</v>
      </c>
      <c r="AF16">
        <f>VLOOKUP($Z16,data!$A:$AF,combsum!AF$1,FALSE)</f>
        <v>30.15</v>
      </c>
      <c r="AG16">
        <f>VLOOKUP($Z16,data!$A:$AF,combsum!AG$1,FALSE)</f>
        <v>32.46</v>
      </c>
      <c r="AH16">
        <f>VLOOKUP($Z16,data!$A:$AF,combsum!AH$1,FALSE)</f>
        <v>36.28</v>
      </c>
      <c r="AI16">
        <f>VLOOKUP($Z16,data!$A:$AF,combsum!AI$1,FALSE)</f>
        <v>39.619999999999997</v>
      </c>
      <c r="AJ16">
        <f>VLOOKUP($Z16,data!$A:$AF,combsum!AJ$1,FALSE)</f>
        <v>4.49</v>
      </c>
      <c r="AK16">
        <f>VLOOKUP($Z16,data!$A:$AF,combsum!AK$1,FALSE)</f>
        <v>11.1</v>
      </c>
      <c r="AL16">
        <f>VLOOKUP($Z16,data!$A:$AF,combsum!AL$1,FALSE)</f>
        <v>42.44</v>
      </c>
      <c r="AM16">
        <f>VLOOKUP($Z16,data!$A:$AF,combsum!AM$1,FALSE)</f>
        <v>2.35</v>
      </c>
      <c r="AN16">
        <f>VLOOKUP($Z16,data!$A:$AF,combsum!AN$1,FALSE)</f>
        <v>0</v>
      </c>
      <c r="AO16">
        <f>VLOOKUP($Z16,data!$A:$AF,combsum!AO$1,FALSE)</f>
        <v>0</v>
      </c>
      <c r="AP16">
        <f>VLOOKUP($Z16,data!$A:$AF,combsum!AP$1,FALSE)</f>
        <v>55.887999999999998</v>
      </c>
      <c r="AQ16">
        <f>VLOOKUP($Z16,data!$A:$AF,combsum!AQ$1,FALSE)</f>
        <v>25.73</v>
      </c>
      <c r="AR16">
        <f>VLOOKUP($Z16,data!$A:$AF,combsum!AR$1,FALSE)</f>
        <v>27.94</v>
      </c>
      <c r="AS16">
        <f>VLOOKUP($Z16,data!$A:$AF,combsum!AS$1,FALSE)</f>
        <v>30.26</v>
      </c>
      <c r="AT16">
        <f>VLOOKUP($Z16,data!$A:$AF,combsum!AT$1,FALSE)</f>
        <v>31.85</v>
      </c>
      <c r="AU16">
        <f>VLOOKUP($Z16,data!$A:$AF,combsum!AU$1,FALSE)</f>
        <v>7.5</v>
      </c>
      <c r="AV16">
        <f>VLOOKUP($Z16,data!$A:$AF,combsum!AV$1,FALSE)</f>
        <v>16.93</v>
      </c>
      <c r="AW16">
        <f>VLOOKUP($Z16,data!$A:$AF,combsum!AW$1,FALSE)</f>
        <v>22.49</v>
      </c>
      <c r="AX16">
        <f>VLOOKUP($Z16,data!$A:$AF,combsum!AX$1,FALSE)</f>
        <v>26.17</v>
      </c>
      <c r="AY16">
        <f>VLOOKUP($Z16,data!$A:$AF,combsum!AY$1,FALSE)</f>
        <v>29.71</v>
      </c>
      <c r="AZ16">
        <f>VLOOKUP($Z16,data!$A:$AF,combsum!AZ$1,FALSE)</f>
        <v>36.28</v>
      </c>
      <c r="BA16">
        <f>VLOOKUP($Z16,data!$A:$AF,combsum!BA$1,FALSE)</f>
        <v>1.35</v>
      </c>
      <c r="BB16">
        <f>VLOOKUP($Z16,data!$A:$AF,combsum!BB$1,FALSE)</f>
        <v>39.56</v>
      </c>
      <c r="BC16">
        <f>VLOOKUP($Z16,data!$A:$AF,combsum!BC$1,FALSE)</f>
        <v>14.98</v>
      </c>
      <c r="BD16">
        <f>VLOOKUP($Z16,data!$A:$AF,combsum!BD$1,FALSE)</f>
        <v>0</v>
      </c>
      <c r="BE16">
        <f>VLOOKUP($Z16,data!$A:$AF,combsum!BE$1,FALSE)</f>
        <v>0</v>
      </c>
    </row>
    <row r="17" spans="1:57">
      <c r="A17" s="16" t="s">
        <v>150</v>
      </c>
      <c r="B17" s="24">
        <f t="shared" si="3"/>
        <v>14.09</v>
      </c>
      <c r="C17" s="24">
        <f t="shared" si="4"/>
        <v>13.67</v>
      </c>
      <c r="D17" s="12">
        <f t="shared" si="5"/>
        <v>14.27</v>
      </c>
      <c r="E17" s="1">
        <f t="shared" si="6"/>
        <v>17.649999999999999</v>
      </c>
      <c r="F17" s="5">
        <f t="shared" si="7"/>
        <v>20</v>
      </c>
      <c r="G17" s="20">
        <f t="shared" si="8"/>
        <v>17.54</v>
      </c>
      <c r="H17" s="1">
        <f t="shared" si="9"/>
        <v>21.61</v>
      </c>
      <c r="I17" s="5">
        <f t="shared" si="10"/>
        <v>27.5</v>
      </c>
      <c r="J17" s="16" t="s">
        <v>97</v>
      </c>
      <c r="K17" s="1">
        <f t="shared" si="11"/>
        <v>31.03</v>
      </c>
      <c r="L17" s="1">
        <f t="shared" si="12"/>
        <v>6.69</v>
      </c>
      <c r="M17" s="1">
        <f t="shared" si="13"/>
        <v>41.55</v>
      </c>
      <c r="N17" s="1">
        <f t="shared" si="14"/>
        <v>20.73</v>
      </c>
      <c r="O17" s="1" t="str">
        <f t="shared" si="15"/>
        <v/>
      </c>
      <c r="P17" s="1" t="str">
        <f t="shared" si="16"/>
        <v/>
      </c>
      <c r="Q17" s="5" t="str">
        <f t="shared" si="17"/>
        <v/>
      </c>
      <c r="R17" s="16" t="s">
        <v>97</v>
      </c>
      <c r="S17" s="12">
        <f t="shared" si="18"/>
        <v>62.280999999999999</v>
      </c>
      <c r="T17" s="12">
        <f t="shared" si="19"/>
        <v>18.690000000000001</v>
      </c>
      <c r="U17" s="1">
        <f t="shared" si="20"/>
        <v>43.59</v>
      </c>
      <c r="V17" s="1" t="str">
        <f t="shared" si="21"/>
        <v/>
      </c>
      <c r="W17" s="1" t="str">
        <f t="shared" si="22"/>
        <v/>
      </c>
      <c r="X17" s="5" t="str">
        <f t="shared" si="23"/>
        <v/>
      </c>
      <c r="Z17" t="s">
        <v>59</v>
      </c>
      <c r="AA17">
        <f>VLOOKUP($Z17,data!$A:$AF,combsum!AA$1,FALSE)</f>
        <v>14.09</v>
      </c>
      <c r="AB17">
        <f>VLOOKUP($Z17,data!$A:$AF,combsum!AB$1,FALSE)</f>
        <v>13.67</v>
      </c>
      <c r="AC17">
        <f>VLOOKUP($Z17,data!$A:$AF,combsum!AC$1,FALSE)</f>
        <v>10.91</v>
      </c>
      <c r="AD17">
        <f>VLOOKUP($Z17,data!$A:$AF,combsum!AD$1,FALSE)</f>
        <v>14.27</v>
      </c>
      <c r="AE17">
        <f>VLOOKUP($Z17,data!$A:$AF,combsum!AE$1,FALSE)</f>
        <v>17.649999999999999</v>
      </c>
      <c r="AF17">
        <f>VLOOKUP($Z17,data!$A:$AF,combsum!AF$1,FALSE)</f>
        <v>20</v>
      </c>
      <c r="AG17">
        <f>VLOOKUP($Z17,data!$A:$AF,combsum!AG$1,FALSE)</f>
        <v>22.84</v>
      </c>
      <c r="AH17">
        <f>VLOOKUP($Z17,data!$A:$AF,combsum!AH$1,FALSE)</f>
        <v>27.5</v>
      </c>
      <c r="AI17">
        <f>VLOOKUP($Z17,data!$A:$AF,combsum!AI$1,FALSE)</f>
        <v>31.03</v>
      </c>
      <c r="AJ17">
        <f>VLOOKUP($Z17,data!$A:$AF,combsum!AJ$1,FALSE)</f>
        <v>6.69</v>
      </c>
      <c r="AK17">
        <f>VLOOKUP($Z17,data!$A:$AF,combsum!AK$1,FALSE)</f>
        <v>41.55</v>
      </c>
      <c r="AL17">
        <f>VLOOKUP($Z17,data!$A:$AF,combsum!AL$1,FALSE)</f>
        <v>20.73</v>
      </c>
      <c r="AM17">
        <f>VLOOKUP($Z17,data!$A:$AF,combsum!AM$1,FALSE)</f>
        <v>0</v>
      </c>
      <c r="AN17">
        <f>VLOOKUP($Z17,data!$A:$AF,combsum!AN$1,FALSE)</f>
        <v>0</v>
      </c>
      <c r="AO17">
        <f>VLOOKUP($Z17,data!$A:$AF,combsum!AO$1,FALSE)</f>
        <v>0</v>
      </c>
      <c r="AP17">
        <f>VLOOKUP($Z17,data!$A:$AF,combsum!AP$1,FALSE)</f>
        <v>62.280999999999999</v>
      </c>
      <c r="AQ17">
        <f>VLOOKUP($Z17,data!$A:$AF,combsum!AQ$1,FALSE)</f>
        <v>16.11</v>
      </c>
      <c r="AR17">
        <f>VLOOKUP($Z17,data!$A:$AF,combsum!AR$1,FALSE)</f>
        <v>17.54</v>
      </c>
      <c r="AS17">
        <f>VLOOKUP($Z17,data!$A:$AF,combsum!AS$1,FALSE)</f>
        <v>19.82</v>
      </c>
      <c r="AT17">
        <f>VLOOKUP($Z17,data!$A:$AF,combsum!AT$1,FALSE)</f>
        <v>21.61</v>
      </c>
      <c r="AU17">
        <f>VLOOKUP($Z17,data!$A:$AF,combsum!AU$1,FALSE)</f>
        <v>6.47</v>
      </c>
      <c r="AV17">
        <f>VLOOKUP($Z17,data!$A:$AF,combsum!AV$1,FALSE)</f>
        <v>9.83</v>
      </c>
      <c r="AW17">
        <f>VLOOKUP($Z17,data!$A:$AF,combsum!AW$1,FALSE)</f>
        <v>12.81</v>
      </c>
      <c r="AX17">
        <f>VLOOKUP($Z17,data!$A:$AF,combsum!AX$1,FALSE)</f>
        <v>16.16</v>
      </c>
      <c r="AY17">
        <f>VLOOKUP($Z17,data!$A:$AF,combsum!AY$1,FALSE)</f>
        <v>19.63</v>
      </c>
      <c r="AZ17">
        <f>VLOOKUP($Z17,data!$A:$AF,combsum!AZ$1,FALSE)</f>
        <v>27.5</v>
      </c>
      <c r="BA17">
        <f>VLOOKUP($Z17,data!$A:$AF,combsum!BA$1,FALSE)</f>
        <v>18.690000000000001</v>
      </c>
      <c r="BB17">
        <f>VLOOKUP($Z17,data!$A:$AF,combsum!BB$1,FALSE)</f>
        <v>43.59</v>
      </c>
      <c r="BC17">
        <f>VLOOKUP($Z17,data!$A:$AF,combsum!BC$1,FALSE)</f>
        <v>0</v>
      </c>
      <c r="BD17">
        <f>VLOOKUP($Z17,data!$A:$AF,combsum!BD$1,FALSE)</f>
        <v>0</v>
      </c>
      <c r="BE17">
        <f>VLOOKUP($Z17,data!$A:$AF,combsum!BE$1,FALSE)</f>
        <v>0</v>
      </c>
    </row>
    <row r="18" spans="1:57">
      <c r="A18" s="16" t="s">
        <v>151</v>
      </c>
      <c r="B18" s="24">
        <f>AA18</f>
        <v>9.9</v>
      </c>
      <c r="C18" s="24">
        <f>AB18</f>
        <v>8.09</v>
      </c>
      <c r="D18" s="12">
        <f t="shared" ref="D18:F19" si="26">AD18</f>
        <v>9.42</v>
      </c>
      <c r="E18" s="1">
        <f t="shared" si="26"/>
        <v>11.13</v>
      </c>
      <c r="F18" s="5">
        <f t="shared" si="26"/>
        <v>14.6</v>
      </c>
      <c r="G18" s="20">
        <f>AR18</f>
        <v>15.26</v>
      </c>
      <c r="H18" s="1">
        <f>AT18</f>
        <v>20.79</v>
      </c>
      <c r="I18" s="5">
        <f>AH18</f>
        <v>25.89</v>
      </c>
      <c r="J18" s="16" t="s">
        <v>131</v>
      </c>
      <c r="K18" s="1">
        <f t="shared" ref="K18:Q19" si="27">IF(AI18=0,"",AI18)</f>
        <v>19.850000000000001</v>
      </c>
      <c r="L18" s="1">
        <f t="shared" si="27"/>
        <v>14.6</v>
      </c>
      <c r="M18" s="1">
        <f t="shared" si="27"/>
        <v>61.04</v>
      </c>
      <c r="N18" s="1">
        <f t="shared" si="27"/>
        <v>4.51</v>
      </c>
      <c r="O18" s="1" t="str">
        <f t="shared" si="27"/>
        <v/>
      </c>
      <c r="P18" s="1" t="str">
        <f t="shared" si="27"/>
        <v/>
      </c>
      <c r="Q18" s="5" t="str">
        <f t="shared" si="27"/>
        <v/>
      </c>
      <c r="R18" s="16" t="s">
        <v>131</v>
      </c>
      <c r="S18" s="12">
        <f>IF(AP18=0,"",AP18)</f>
        <v>65.549000000000007</v>
      </c>
      <c r="T18" s="12">
        <f t="shared" ref="T18:X19" si="28">IF(BA18=0,"",BA18)</f>
        <v>50.74</v>
      </c>
      <c r="U18" s="1">
        <f t="shared" si="28"/>
        <v>14.81</v>
      </c>
      <c r="V18" s="1" t="str">
        <f t="shared" si="28"/>
        <v/>
      </c>
      <c r="W18" s="1" t="str">
        <f t="shared" si="28"/>
        <v/>
      </c>
      <c r="X18" s="5" t="str">
        <f t="shared" si="28"/>
        <v/>
      </c>
      <c r="Z18" t="s">
        <v>127</v>
      </c>
      <c r="AA18">
        <f>VLOOKUP($Z18,data!$A:$AF,combsum!AA$1,FALSE)</f>
        <v>9.9</v>
      </c>
      <c r="AB18">
        <f>VLOOKUP($Z18,data!$A:$AF,combsum!AB$1,FALSE)</f>
        <v>8.09</v>
      </c>
      <c r="AC18">
        <f>VLOOKUP($Z18,data!$A:$AF,combsum!AC$1,FALSE)</f>
        <v>7.9</v>
      </c>
      <c r="AD18">
        <f>VLOOKUP($Z18,data!$A:$AF,combsum!AD$1,FALSE)</f>
        <v>9.42</v>
      </c>
      <c r="AE18">
        <f>VLOOKUP($Z18,data!$A:$AF,combsum!AE$1,FALSE)</f>
        <v>11.13</v>
      </c>
      <c r="AF18">
        <f>VLOOKUP($Z18,data!$A:$AF,combsum!AF$1,FALSE)</f>
        <v>14.6</v>
      </c>
      <c r="AG18">
        <f>VLOOKUP($Z18,data!$A:$AF,combsum!AG$1,FALSE)</f>
        <v>20.07</v>
      </c>
      <c r="AH18">
        <f>VLOOKUP($Z18,data!$A:$AF,combsum!AH$1,FALSE)</f>
        <v>25.89</v>
      </c>
      <c r="AI18">
        <f>VLOOKUP($Z18,data!$A:$AF,combsum!AI$1,FALSE)</f>
        <v>19.850000000000001</v>
      </c>
      <c r="AJ18">
        <f>VLOOKUP($Z18,data!$A:$AF,combsum!AJ$1,FALSE)</f>
        <v>14.6</v>
      </c>
      <c r="AK18">
        <f>VLOOKUP($Z18,data!$A:$AF,combsum!AK$1,FALSE)</f>
        <v>61.04</v>
      </c>
      <c r="AL18">
        <f>VLOOKUP($Z18,data!$A:$AF,combsum!AL$1,FALSE)</f>
        <v>4.51</v>
      </c>
      <c r="AM18">
        <f>VLOOKUP($Z18,data!$A:$AF,combsum!AM$1,FALSE)</f>
        <v>0</v>
      </c>
      <c r="AN18">
        <f>VLOOKUP($Z18,data!$A:$AF,combsum!AN$1,FALSE)</f>
        <v>0</v>
      </c>
      <c r="AO18">
        <f>VLOOKUP($Z18,data!$A:$AF,combsum!AO$1,FALSE)</f>
        <v>0</v>
      </c>
      <c r="AP18">
        <f>VLOOKUP($Z18,data!$A:$AF,combsum!AP$1,FALSE)</f>
        <v>65.549000000000007</v>
      </c>
      <c r="AQ18">
        <f>VLOOKUP($Z18,data!$A:$AF,combsum!AQ$1,FALSE)</f>
        <v>13</v>
      </c>
      <c r="AR18">
        <f>VLOOKUP($Z18,data!$A:$AF,combsum!AR$1,FALSE)</f>
        <v>15.26</v>
      </c>
      <c r="AS18">
        <f>VLOOKUP($Z18,data!$A:$AF,combsum!AS$1,FALSE)</f>
        <v>18.350000000000001</v>
      </c>
      <c r="AT18">
        <f>VLOOKUP($Z18,data!$A:$AF,combsum!AT$1,FALSE)</f>
        <v>20.79</v>
      </c>
      <c r="AU18">
        <f>VLOOKUP($Z18,data!$A:$AF,combsum!AU$1,FALSE)</f>
        <v>5.51</v>
      </c>
      <c r="AV18">
        <f>VLOOKUP($Z18,data!$A:$AF,combsum!AV$1,FALSE)</f>
        <v>6.71</v>
      </c>
      <c r="AW18">
        <f>VLOOKUP($Z18,data!$A:$AF,combsum!AW$1,FALSE)</f>
        <v>8.1</v>
      </c>
      <c r="AX18">
        <f>VLOOKUP($Z18,data!$A:$AF,combsum!AX$1,FALSE)</f>
        <v>10.44</v>
      </c>
      <c r="AY18">
        <f>VLOOKUP($Z18,data!$A:$AF,combsum!AY$1,FALSE)</f>
        <v>16.059999999999999</v>
      </c>
      <c r="AZ18">
        <f>VLOOKUP($Z18,data!$A:$AF,combsum!AZ$1,FALSE)</f>
        <v>25.89</v>
      </c>
      <c r="BA18">
        <f>VLOOKUP($Z18,data!$A:$AF,combsum!BA$1,FALSE)</f>
        <v>50.74</v>
      </c>
      <c r="BB18">
        <f>VLOOKUP($Z18,data!$A:$AF,combsum!BB$1,FALSE)</f>
        <v>14.81</v>
      </c>
      <c r="BC18">
        <f>VLOOKUP($Z18,data!$A:$AF,combsum!BC$1,FALSE)</f>
        <v>0</v>
      </c>
      <c r="BD18">
        <f>VLOOKUP($Z18,data!$A:$AF,combsum!BD$1,FALSE)</f>
        <v>0</v>
      </c>
      <c r="BE18">
        <f>VLOOKUP($Z18,data!$A:$AF,combsum!BE$1,FALSE)</f>
        <v>0</v>
      </c>
    </row>
    <row r="19" spans="1:57" ht="15.75" thickBot="1">
      <c r="A19" s="16" t="s">
        <v>152</v>
      </c>
      <c r="B19" s="24">
        <f>AA19</f>
        <v>6.96</v>
      </c>
      <c r="C19" s="24">
        <f>AB19</f>
        <v>6.3</v>
      </c>
      <c r="D19" s="12">
        <f t="shared" si="26"/>
        <v>6.88</v>
      </c>
      <c r="E19" s="1">
        <f t="shared" si="26"/>
        <v>7.8</v>
      </c>
      <c r="F19" s="5">
        <f t="shared" si="26"/>
        <v>8.9700000000000006</v>
      </c>
      <c r="G19" s="20">
        <f>AR19</f>
        <v>8.5</v>
      </c>
      <c r="H19" s="1">
        <f>AT19</f>
        <v>11.67</v>
      </c>
      <c r="I19" s="5">
        <f>AH19</f>
        <v>17.16</v>
      </c>
      <c r="J19" s="16" t="s">
        <v>134</v>
      </c>
      <c r="K19" s="1">
        <f t="shared" si="27"/>
        <v>38.270000000000003</v>
      </c>
      <c r="L19" s="1">
        <f t="shared" si="27"/>
        <v>33.04</v>
      </c>
      <c r="M19" s="1">
        <f t="shared" si="27"/>
        <v>28.68</v>
      </c>
      <c r="N19" s="1">
        <f t="shared" si="27"/>
        <v>0.02</v>
      </c>
      <c r="O19" s="1" t="str">
        <f t="shared" si="27"/>
        <v/>
      </c>
      <c r="P19" s="1" t="str">
        <f t="shared" si="27"/>
        <v/>
      </c>
      <c r="Q19" s="5" t="str">
        <f t="shared" si="27"/>
        <v/>
      </c>
      <c r="R19" s="16" t="s">
        <v>134</v>
      </c>
      <c r="S19" s="12">
        <f>IF(AP19=0,"",AP19)</f>
        <v>28.698</v>
      </c>
      <c r="T19" s="12">
        <f t="shared" si="28"/>
        <v>28.59</v>
      </c>
      <c r="U19" s="1">
        <f t="shared" si="28"/>
        <v>0.1</v>
      </c>
      <c r="V19" s="1" t="str">
        <f t="shared" si="28"/>
        <v/>
      </c>
      <c r="W19" s="1" t="str">
        <f t="shared" si="28"/>
        <v/>
      </c>
      <c r="X19" s="5" t="str">
        <f t="shared" si="28"/>
        <v/>
      </c>
      <c r="Z19" t="s">
        <v>126</v>
      </c>
      <c r="AA19">
        <f>VLOOKUP($Z19,data!$A:$AF,combsum!AA$1,FALSE)</f>
        <v>6.96</v>
      </c>
      <c r="AB19">
        <f>VLOOKUP($Z19,data!$A:$AF,combsum!AB$1,FALSE)</f>
        <v>6.3</v>
      </c>
      <c r="AC19">
        <f>VLOOKUP($Z19,data!$A:$AF,combsum!AC$1,FALSE)</f>
        <v>5.94</v>
      </c>
      <c r="AD19">
        <f>VLOOKUP($Z19,data!$A:$AF,combsum!AD$1,FALSE)</f>
        <v>6.88</v>
      </c>
      <c r="AE19">
        <f>VLOOKUP($Z19,data!$A:$AF,combsum!AE$1,FALSE)</f>
        <v>7.8</v>
      </c>
      <c r="AF19">
        <f>VLOOKUP($Z19,data!$A:$AF,combsum!AF$1,FALSE)</f>
        <v>8.9700000000000006</v>
      </c>
      <c r="AG19">
        <f>VLOOKUP($Z19,data!$A:$AF,combsum!AG$1,FALSE)</f>
        <v>11.13</v>
      </c>
      <c r="AH19">
        <f>VLOOKUP($Z19,data!$A:$AF,combsum!AH$1,FALSE)</f>
        <v>17.16</v>
      </c>
      <c r="AI19">
        <f>VLOOKUP($Z19,data!$A:$AF,combsum!AI$1,FALSE)</f>
        <v>38.270000000000003</v>
      </c>
      <c r="AJ19">
        <f>VLOOKUP($Z19,data!$A:$AF,combsum!AJ$1,FALSE)</f>
        <v>33.04</v>
      </c>
      <c r="AK19">
        <f>VLOOKUP($Z19,data!$A:$AF,combsum!AK$1,FALSE)</f>
        <v>28.68</v>
      </c>
      <c r="AL19">
        <f>VLOOKUP($Z19,data!$A:$AF,combsum!AL$1,FALSE)</f>
        <v>0.02</v>
      </c>
      <c r="AM19">
        <f>VLOOKUP($Z19,data!$A:$AF,combsum!AM$1,FALSE)</f>
        <v>0</v>
      </c>
      <c r="AN19">
        <f>VLOOKUP($Z19,data!$A:$AF,combsum!AN$1,FALSE)</f>
        <v>0</v>
      </c>
      <c r="AO19">
        <f>VLOOKUP($Z19,data!$A:$AF,combsum!AO$1,FALSE)</f>
        <v>0</v>
      </c>
      <c r="AP19">
        <f>VLOOKUP($Z19,data!$A:$AF,combsum!AP$1,FALSE)</f>
        <v>28.698</v>
      </c>
      <c r="AQ19">
        <f>VLOOKUP($Z19,data!$A:$AF,combsum!AQ$1,FALSE)</f>
        <v>7.66</v>
      </c>
      <c r="AR19">
        <f>VLOOKUP($Z19,data!$A:$AF,combsum!AR$1,FALSE)</f>
        <v>8.5</v>
      </c>
      <c r="AS19">
        <f>VLOOKUP($Z19,data!$A:$AF,combsum!AS$1,FALSE)</f>
        <v>10.029999999999999</v>
      </c>
      <c r="AT19">
        <f>VLOOKUP($Z19,data!$A:$AF,combsum!AT$1,FALSE)</f>
        <v>11.67</v>
      </c>
      <c r="AU19">
        <f>VLOOKUP($Z19,data!$A:$AF,combsum!AU$1,FALSE)</f>
        <v>5.15</v>
      </c>
      <c r="AV19">
        <f>VLOOKUP($Z19,data!$A:$AF,combsum!AV$1,FALSE)</f>
        <v>5.6</v>
      </c>
      <c r="AW19">
        <f>VLOOKUP($Z19,data!$A:$AF,combsum!AW$1,FALSE)</f>
        <v>6.21</v>
      </c>
      <c r="AX19">
        <f>VLOOKUP($Z19,data!$A:$AF,combsum!AX$1,FALSE)</f>
        <v>7.14</v>
      </c>
      <c r="AY19">
        <f>VLOOKUP($Z19,data!$A:$AF,combsum!AY$1,FALSE)</f>
        <v>9.07</v>
      </c>
      <c r="AZ19">
        <f>VLOOKUP($Z19,data!$A:$AF,combsum!AZ$1,FALSE)</f>
        <v>17.16</v>
      </c>
      <c r="BA19">
        <f>VLOOKUP($Z19,data!$A:$AF,combsum!BA$1,FALSE)</f>
        <v>28.59</v>
      </c>
      <c r="BB19">
        <f>VLOOKUP($Z19,data!$A:$AF,combsum!BB$1,FALSE)</f>
        <v>0.1</v>
      </c>
      <c r="BC19">
        <f>VLOOKUP($Z19,data!$A:$AF,combsum!BC$1,FALSE)</f>
        <v>0</v>
      </c>
      <c r="BD19">
        <f>VLOOKUP($Z19,data!$A:$AF,combsum!BD$1,FALSE)</f>
        <v>0</v>
      </c>
      <c r="BE19">
        <f>VLOOKUP($Z19,data!$A:$AF,combsum!BE$1,FALSE)</f>
        <v>0</v>
      </c>
    </row>
    <row r="20" spans="1:57">
      <c r="A20" s="15" t="s">
        <v>154</v>
      </c>
      <c r="B20" s="23">
        <f t="shared" si="3"/>
        <v>10.7</v>
      </c>
      <c r="C20" s="23">
        <f t="shared" si="4"/>
        <v>13.3</v>
      </c>
      <c r="D20" s="11">
        <f t="shared" si="5"/>
        <v>16.55</v>
      </c>
      <c r="E20" s="3">
        <f t="shared" si="6"/>
        <v>18.399999999999999</v>
      </c>
      <c r="F20" s="4">
        <f t="shared" si="7"/>
        <v>20.77</v>
      </c>
      <c r="G20" s="19">
        <f t="shared" si="8"/>
        <v>20.84</v>
      </c>
      <c r="H20" s="3">
        <f t="shared" si="9"/>
        <v>26.24</v>
      </c>
      <c r="I20" s="4">
        <f t="shared" si="10"/>
        <v>36.36</v>
      </c>
      <c r="J20" s="15" t="s">
        <v>103</v>
      </c>
      <c r="K20" s="3">
        <f t="shared" si="11"/>
        <v>19.920000000000002</v>
      </c>
      <c r="L20" s="3">
        <f t="shared" si="12"/>
        <v>8.32</v>
      </c>
      <c r="M20" s="3">
        <f t="shared" si="13"/>
        <v>52.54</v>
      </c>
      <c r="N20" s="3">
        <f t="shared" si="14"/>
        <v>19.12</v>
      </c>
      <c r="O20" s="3">
        <f t="shared" si="15"/>
        <v>0.1</v>
      </c>
      <c r="P20" s="3" t="str">
        <f t="shared" si="16"/>
        <v/>
      </c>
      <c r="Q20" s="4" t="str">
        <f t="shared" si="17"/>
        <v/>
      </c>
      <c r="R20" s="15" t="s">
        <v>103</v>
      </c>
      <c r="S20" s="11">
        <f t="shared" si="18"/>
        <v>71.751999999999995</v>
      </c>
      <c r="T20" s="11">
        <f t="shared" si="19"/>
        <v>8.65</v>
      </c>
      <c r="U20" s="3">
        <f t="shared" si="20"/>
        <v>62.06</v>
      </c>
      <c r="V20" s="3">
        <f t="shared" si="21"/>
        <v>1.04</v>
      </c>
      <c r="W20" s="3" t="str">
        <f t="shared" si="22"/>
        <v/>
      </c>
      <c r="X20" s="4" t="str">
        <f t="shared" si="23"/>
        <v/>
      </c>
      <c r="Z20" t="s">
        <v>70</v>
      </c>
      <c r="AA20">
        <f>VLOOKUP($Z20,data!$A:$AF,combsum!AA$1,FALSE)</f>
        <v>10.7</v>
      </c>
      <c r="AB20">
        <f>VLOOKUP($Z20,data!$A:$AF,combsum!AB$1,FALSE)</f>
        <v>13.3</v>
      </c>
      <c r="AC20">
        <f>VLOOKUP($Z20,data!$A:$AF,combsum!AC$1,FALSE)</f>
        <v>13.49</v>
      </c>
      <c r="AD20">
        <f>VLOOKUP($Z20,data!$A:$AF,combsum!AD$1,FALSE)</f>
        <v>16.55</v>
      </c>
      <c r="AE20">
        <f>VLOOKUP($Z20,data!$A:$AF,combsum!AE$1,FALSE)</f>
        <v>18.399999999999999</v>
      </c>
      <c r="AF20">
        <f>VLOOKUP($Z20,data!$A:$AF,combsum!AF$1,FALSE)</f>
        <v>20.77</v>
      </c>
      <c r="AG20">
        <f>VLOOKUP($Z20,data!$A:$AF,combsum!AG$1,FALSE)</f>
        <v>26.27</v>
      </c>
      <c r="AH20">
        <f>VLOOKUP($Z20,data!$A:$AF,combsum!AH$1,FALSE)</f>
        <v>36.36</v>
      </c>
      <c r="AI20">
        <f>VLOOKUP($Z20,data!$A:$AF,combsum!AI$1,FALSE)</f>
        <v>19.920000000000002</v>
      </c>
      <c r="AJ20">
        <f>VLOOKUP($Z20,data!$A:$AF,combsum!AJ$1,FALSE)</f>
        <v>8.32</v>
      </c>
      <c r="AK20">
        <f>VLOOKUP($Z20,data!$A:$AF,combsum!AK$1,FALSE)</f>
        <v>52.54</v>
      </c>
      <c r="AL20">
        <f>VLOOKUP($Z20,data!$A:$AF,combsum!AL$1,FALSE)</f>
        <v>19.12</v>
      </c>
      <c r="AM20">
        <f>VLOOKUP($Z20,data!$A:$AF,combsum!AM$1,FALSE)</f>
        <v>0.1</v>
      </c>
      <c r="AN20">
        <f>VLOOKUP($Z20,data!$A:$AF,combsum!AN$1,FALSE)</f>
        <v>0</v>
      </c>
      <c r="AO20">
        <f>VLOOKUP($Z20,data!$A:$AF,combsum!AO$1,FALSE)</f>
        <v>0</v>
      </c>
      <c r="AP20">
        <f>VLOOKUP($Z20,data!$A:$AF,combsum!AP$1,FALSE)</f>
        <v>71.751999999999995</v>
      </c>
      <c r="AQ20">
        <f>VLOOKUP($Z20,data!$A:$AF,combsum!AQ$1,FALSE)</f>
        <v>18.77</v>
      </c>
      <c r="AR20">
        <f>VLOOKUP($Z20,data!$A:$AF,combsum!AR$1,FALSE)</f>
        <v>20.84</v>
      </c>
      <c r="AS20">
        <f>VLOOKUP($Z20,data!$A:$AF,combsum!AS$1,FALSE)</f>
        <v>23.62</v>
      </c>
      <c r="AT20">
        <f>VLOOKUP($Z20,data!$A:$AF,combsum!AT$1,FALSE)</f>
        <v>26.24</v>
      </c>
      <c r="AU20">
        <f>VLOOKUP($Z20,data!$A:$AF,combsum!AU$1,FALSE)</f>
        <v>6.41</v>
      </c>
      <c r="AV20">
        <f>VLOOKUP($Z20,data!$A:$AF,combsum!AV$1,FALSE)</f>
        <v>9.86</v>
      </c>
      <c r="AW20">
        <f>VLOOKUP($Z20,data!$A:$AF,combsum!AW$1,FALSE)</f>
        <v>12.56</v>
      </c>
      <c r="AX20">
        <f>VLOOKUP($Z20,data!$A:$AF,combsum!AX$1,FALSE)</f>
        <v>15.28</v>
      </c>
      <c r="AY20">
        <f>VLOOKUP($Z20,data!$A:$AF,combsum!AY$1,FALSE)</f>
        <v>19.420000000000002</v>
      </c>
      <c r="AZ20">
        <f>VLOOKUP($Z20,data!$A:$AF,combsum!AZ$1,FALSE)</f>
        <v>36.36</v>
      </c>
      <c r="BA20">
        <f>VLOOKUP($Z20,data!$A:$AF,combsum!BA$1,FALSE)</f>
        <v>8.65</v>
      </c>
      <c r="BB20">
        <f>VLOOKUP($Z20,data!$A:$AF,combsum!BB$1,FALSE)</f>
        <v>62.06</v>
      </c>
      <c r="BC20">
        <f>VLOOKUP($Z20,data!$A:$AF,combsum!BC$1,FALSE)</f>
        <v>1.04</v>
      </c>
      <c r="BD20">
        <f>VLOOKUP($Z20,data!$A:$AF,combsum!BD$1,FALSE)</f>
        <v>0</v>
      </c>
      <c r="BE20">
        <f>VLOOKUP($Z20,data!$A:$AF,combsum!BE$1,FALSE)</f>
        <v>0</v>
      </c>
    </row>
    <row r="21" spans="1:57" ht="15.75" thickBot="1">
      <c r="A21" s="17" t="s">
        <v>153</v>
      </c>
      <c r="B21" s="25">
        <f t="shared" si="3"/>
        <v>6.86</v>
      </c>
      <c r="C21" s="25">
        <f t="shared" si="4"/>
        <v>6.41</v>
      </c>
      <c r="D21" s="13">
        <f t="shared" si="5"/>
        <v>7.47</v>
      </c>
      <c r="E21" s="6">
        <f t="shared" si="6"/>
        <v>8.48</v>
      </c>
      <c r="F21" s="7">
        <f t="shared" si="7"/>
        <v>9.86</v>
      </c>
      <c r="G21" s="21">
        <f t="shared" si="8"/>
        <v>9.66</v>
      </c>
      <c r="H21" s="6">
        <f t="shared" si="9"/>
        <v>15.83</v>
      </c>
      <c r="I21" s="7">
        <f t="shared" si="10"/>
        <v>16.899999999999999</v>
      </c>
      <c r="J21" s="17" t="s">
        <v>99</v>
      </c>
      <c r="K21" s="6">
        <f t="shared" si="11"/>
        <v>26.81</v>
      </c>
      <c r="L21" s="6">
        <f t="shared" si="12"/>
        <v>33.119999999999997</v>
      </c>
      <c r="M21" s="6">
        <f t="shared" si="13"/>
        <v>40.07</v>
      </c>
      <c r="N21" s="6" t="str">
        <f t="shared" si="14"/>
        <v/>
      </c>
      <c r="O21" s="6" t="str">
        <f t="shared" si="15"/>
        <v/>
      </c>
      <c r="P21" s="6" t="str">
        <f t="shared" si="16"/>
        <v/>
      </c>
      <c r="Q21" s="7" t="str">
        <f t="shared" si="17"/>
        <v/>
      </c>
      <c r="R21" s="17" t="s">
        <v>99</v>
      </c>
      <c r="S21" s="13">
        <f t="shared" si="18"/>
        <v>40.07</v>
      </c>
      <c r="T21" s="13">
        <f t="shared" si="19"/>
        <v>39.99</v>
      </c>
      <c r="U21" s="6">
        <f t="shared" si="20"/>
        <v>0.08</v>
      </c>
      <c r="V21" s="6" t="str">
        <f t="shared" si="21"/>
        <v/>
      </c>
      <c r="W21" s="6" t="str">
        <f t="shared" si="22"/>
        <v/>
      </c>
      <c r="X21" s="7" t="str">
        <f t="shared" si="23"/>
        <v/>
      </c>
      <c r="Z21" t="s">
        <v>35</v>
      </c>
      <c r="AA21">
        <f>VLOOKUP($Z21,data!$A:$AF,combsum!AA$1,FALSE)</f>
        <v>6.86</v>
      </c>
      <c r="AB21">
        <f>VLOOKUP($Z21,data!$A:$AF,combsum!AB$1,FALSE)</f>
        <v>6.41</v>
      </c>
      <c r="AC21">
        <f>VLOOKUP($Z21,data!$A:$AF,combsum!AC$1,FALSE)</f>
        <v>6.38</v>
      </c>
      <c r="AD21">
        <f>VLOOKUP($Z21,data!$A:$AF,combsum!AD$1,FALSE)</f>
        <v>7.47</v>
      </c>
      <c r="AE21">
        <f>VLOOKUP($Z21,data!$A:$AF,combsum!AE$1,FALSE)</f>
        <v>8.48</v>
      </c>
      <c r="AF21">
        <f>VLOOKUP($Z21,data!$A:$AF,combsum!AF$1,FALSE)</f>
        <v>9.86</v>
      </c>
      <c r="AG21">
        <f>VLOOKUP($Z21,data!$A:$AF,combsum!AG$1,FALSE)</f>
        <v>12.77</v>
      </c>
      <c r="AH21">
        <f>VLOOKUP($Z21,data!$A:$AF,combsum!AH$1,FALSE)</f>
        <v>16.899999999999999</v>
      </c>
      <c r="AI21">
        <f>VLOOKUP($Z21,data!$A:$AF,combsum!AI$1,FALSE)</f>
        <v>26.81</v>
      </c>
      <c r="AJ21">
        <f>VLOOKUP($Z21,data!$A:$AF,combsum!AJ$1,FALSE)</f>
        <v>33.119999999999997</v>
      </c>
      <c r="AK21">
        <f>VLOOKUP($Z21,data!$A:$AF,combsum!AK$1,FALSE)</f>
        <v>40.07</v>
      </c>
      <c r="AL21">
        <f>VLOOKUP($Z21,data!$A:$AF,combsum!AL$1,FALSE)</f>
        <v>0</v>
      </c>
      <c r="AM21">
        <f>VLOOKUP($Z21,data!$A:$AF,combsum!AM$1,FALSE)</f>
        <v>0</v>
      </c>
      <c r="AN21">
        <f>VLOOKUP($Z21,data!$A:$AF,combsum!AN$1,FALSE)</f>
        <v>0</v>
      </c>
      <c r="AO21">
        <f>VLOOKUP($Z21,data!$A:$AF,combsum!AO$1,FALSE)</f>
        <v>0</v>
      </c>
      <c r="AP21">
        <f>VLOOKUP($Z21,data!$A:$AF,combsum!AP$1,FALSE)</f>
        <v>40.07</v>
      </c>
      <c r="AQ21">
        <f>VLOOKUP($Z21,data!$A:$AF,combsum!AQ$1,FALSE)</f>
        <v>8.5399999999999991</v>
      </c>
      <c r="AR21">
        <f>VLOOKUP($Z21,data!$A:$AF,combsum!AR$1,FALSE)</f>
        <v>9.66</v>
      </c>
      <c r="AS21">
        <f>VLOOKUP($Z21,data!$A:$AF,combsum!AS$1,FALSE)</f>
        <v>12.08</v>
      </c>
      <c r="AT21">
        <f>VLOOKUP($Z21,data!$A:$AF,combsum!AT$1,FALSE)</f>
        <v>15.83</v>
      </c>
      <c r="AU21">
        <f>VLOOKUP($Z21,data!$A:$AF,combsum!AU$1,FALSE)</f>
        <v>5.24</v>
      </c>
      <c r="AV21">
        <f>VLOOKUP($Z21,data!$A:$AF,combsum!AV$1,FALSE)</f>
        <v>5.76</v>
      </c>
      <c r="AW21">
        <f>VLOOKUP($Z21,data!$A:$AF,combsum!AW$1,FALSE)</f>
        <v>6.4</v>
      </c>
      <c r="AX21">
        <f>VLOOKUP($Z21,data!$A:$AF,combsum!AX$1,FALSE)</f>
        <v>7.38</v>
      </c>
      <c r="AY21">
        <f>VLOOKUP($Z21,data!$A:$AF,combsum!AY$1,FALSE)</f>
        <v>9.68</v>
      </c>
      <c r="AZ21">
        <f>VLOOKUP($Z21,data!$A:$AF,combsum!AZ$1,FALSE)</f>
        <v>16.899999999999999</v>
      </c>
      <c r="BA21">
        <f>VLOOKUP($Z21,data!$A:$AF,combsum!BA$1,FALSE)</f>
        <v>39.99</v>
      </c>
      <c r="BB21">
        <f>VLOOKUP($Z21,data!$A:$AF,combsum!BB$1,FALSE)</f>
        <v>0.08</v>
      </c>
      <c r="BC21">
        <f>VLOOKUP($Z21,data!$A:$AF,combsum!BC$1,FALSE)</f>
        <v>0</v>
      </c>
      <c r="BD21">
        <f>VLOOKUP($Z21,data!$A:$AF,combsum!BD$1,FALSE)</f>
        <v>0</v>
      </c>
      <c r="BE21">
        <f>VLOOKUP($Z21,data!$A:$AF,combsum!BE$1,FALSE)</f>
        <v>0</v>
      </c>
    </row>
    <row r="22" spans="1:57">
      <c r="A22" s="16" t="s">
        <v>155</v>
      </c>
      <c r="B22" s="24">
        <f t="shared" si="3"/>
        <v>7.74</v>
      </c>
      <c r="C22" s="24">
        <f t="shared" si="4"/>
        <v>6.62</v>
      </c>
      <c r="D22" s="12">
        <f t="shared" si="5"/>
        <v>7.6</v>
      </c>
      <c r="E22" s="1">
        <f t="shared" si="6"/>
        <v>8.19</v>
      </c>
      <c r="F22" s="5">
        <f t="shared" si="7"/>
        <v>8.7799999999999994</v>
      </c>
      <c r="G22" s="20">
        <f t="shared" si="8"/>
        <v>8.08</v>
      </c>
      <c r="H22" s="1">
        <f t="shared" si="9"/>
        <v>8.92</v>
      </c>
      <c r="I22" s="5">
        <f t="shared" si="10"/>
        <v>14.54</v>
      </c>
      <c r="J22" s="16" t="s">
        <v>101</v>
      </c>
      <c r="K22" s="1">
        <f t="shared" si="11"/>
        <v>43.86</v>
      </c>
      <c r="L22" s="1">
        <f t="shared" si="12"/>
        <v>50.75</v>
      </c>
      <c r="M22" s="1">
        <f t="shared" si="13"/>
        <v>5.39</v>
      </c>
      <c r="N22" s="1" t="str">
        <f t="shared" si="14"/>
        <v/>
      </c>
      <c r="O22" s="1" t="str">
        <f t="shared" si="15"/>
        <v/>
      </c>
      <c r="P22" s="1" t="str">
        <f t="shared" si="16"/>
        <v/>
      </c>
      <c r="Q22" s="5" t="str">
        <f t="shared" si="17"/>
        <v/>
      </c>
      <c r="R22" s="16" t="s">
        <v>101</v>
      </c>
      <c r="S22" s="12">
        <f t="shared" si="18"/>
        <v>5.39</v>
      </c>
      <c r="T22" s="12">
        <f t="shared" si="19"/>
        <v>5.39</v>
      </c>
      <c r="U22" s="1" t="str">
        <f t="shared" si="20"/>
        <v/>
      </c>
      <c r="V22" s="1" t="str">
        <f t="shared" si="21"/>
        <v/>
      </c>
      <c r="W22" s="1" t="str">
        <f t="shared" si="22"/>
        <v/>
      </c>
      <c r="X22" s="5" t="str">
        <f t="shared" si="23"/>
        <v/>
      </c>
      <c r="Z22" t="s">
        <v>53</v>
      </c>
      <c r="AA22">
        <f>VLOOKUP($Z22,data!$A:$AF,combsum!AA$1,FALSE)</f>
        <v>7.74</v>
      </c>
      <c r="AB22">
        <f>VLOOKUP($Z22,data!$A:$AF,combsum!AB$1,FALSE)</f>
        <v>6.62</v>
      </c>
      <c r="AC22">
        <f>VLOOKUP($Z22,data!$A:$AF,combsum!AC$1,FALSE)</f>
        <v>6.52</v>
      </c>
      <c r="AD22">
        <f>VLOOKUP($Z22,data!$A:$AF,combsum!AD$1,FALSE)</f>
        <v>7.6</v>
      </c>
      <c r="AE22">
        <f>VLOOKUP($Z22,data!$A:$AF,combsum!AE$1,FALSE)</f>
        <v>8.19</v>
      </c>
      <c r="AF22">
        <f>VLOOKUP($Z22,data!$A:$AF,combsum!AF$1,FALSE)</f>
        <v>8.7799999999999994</v>
      </c>
      <c r="AG22">
        <f>VLOOKUP($Z22,data!$A:$AF,combsum!AG$1,FALSE)</f>
        <v>9.77</v>
      </c>
      <c r="AH22">
        <f>VLOOKUP($Z22,data!$A:$AF,combsum!AH$1,FALSE)</f>
        <v>14.54</v>
      </c>
      <c r="AI22">
        <f>VLOOKUP($Z22,data!$A:$AF,combsum!AI$1,FALSE)</f>
        <v>43.86</v>
      </c>
      <c r="AJ22">
        <f>VLOOKUP($Z22,data!$A:$AF,combsum!AJ$1,FALSE)</f>
        <v>50.75</v>
      </c>
      <c r="AK22">
        <f>VLOOKUP($Z22,data!$A:$AF,combsum!AK$1,FALSE)</f>
        <v>5.39</v>
      </c>
      <c r="AL22">
        <f>VLOOKUP($Z22,data!$A:$AF,combsum!AL$1,FALSE)</f>
        <v>0</v>
      </c>
      <c r="AM22">
        <f>VLOOKUP($Z22,data!$A:$AF,combsum!AM$1,FALSE)</f>
        <v>0</v>
      </c>
      <c r="AN22">
        <f>VLOOKUP($Z22,data!$A:$AF,combsum!AN$1,FALSE)</f>
        <v>0</v>
      </c>
      <c r="AO22">
        <f>VLOOKUP($Z22,data!$A:$AF,combsum!AO$1,FALSE)</f>
        <v>0</v>
      </c>
      <c r="AP22">
        <f>VLOOKUP($Z22,data!$A:$AF,combsum!AP$1,FALSE)</f>
        <v>5.39</v>
      </c>
      <c r="AQ22">
        <f>VLOOKUP($Z22,data!$A:$AF,combsum!AQ$1,FALSE)</f>
        <v>7.84</v>
      </c>
      <c r="AR22">
        <f>VLOOKUP($Z22,data!$A:$AF,combsum!AR$1,FALSE)</f>
        <v>8.08</v>
      </c>
      <c r="AS22">
        <f>VLOOKUP($Z22,data!$A:$AF,combsum!AS$1,FALSE)</f>
        <v>8.36</v>
      </c>
      <c r="AT22">
        <f>VLOOKUP($Z22,data!$A:$AF,combsum!AT$1,FALSE)</f>
        <v>8.92</v>
      </c>
      <c r="AU22">
        <f>VLOOKUP($Z22,data!$A:$AF,combsum!AU$1,FALSE)</f>
        <v>5.24</v>
      </c>
      <c r="AV22">
        <f>VLOOKUP($Z22,data!$A:$AF,combsum!AV$1,FALSE)</f>
        <v>5.87</v>
      </c>
      <c r="AW22">
        <f>VLOOKUP($Z22,data!$A:$AF,combsum!AW$1,FALSE)</f>
        <v>6.54</v>
      </c>
      <c r="AX22">
        <f>VLOOKUP($Z22,data!$A:$AF,combsum!AX$1,FALSE)</f>
        <v>7.36</v>
      </c>
      <c r="AY22">
        <f>VLOOKUP($Z22,data!$A:$AF,combsum!AY$1,FALSE)</f>
        <v>8.5</v>
      </c>
      <c r="AZ22">
        <f>VLOOKUP($Z22,data!$A:$AF,combsum!AZ$1,FALSE)</f>
        <v>14.54</v>
      </c>
      <c r="BA22">
        <f>VLOOKUP($Z22,data!$A:$AF,combsum!BA$1,FALSE)</f>
        <v>5.39</v>
      </c>
      <c r="BB22">
        <f>VLOOKUP($Z22,data!$A:$AF,combsum!BB$1,FALSE)</f>
        <v>0</v>
      </c>
      <c r="BC22">
        <f>VLOOKUP($Z22,data!$A:$AF,combsum!BC$1,FALSE)</f>
        <v>0</v>
      </c>
      <c r="BD22">
        <f>VLOOKUP($Z22,data!$A:$AF,combsum!BD$1,FALSE)</f>
        <v>0</v>
      </c>
      <c r="BE22">
        <f>VLOOKUP($Z22,data!$A:$AF,combsum!BE$1,FALSE)</f>
        <v>0</v>
      </c>
    </row>
    <row r="23" spans="1:57">
      <c r="A23" s="16" t="s">
        <v>156</v>
      </c>
      <c r="B23" s="24">
        <f t="shared" si="3"/>
        <v>7.31</v>
      </c>
      <c r="C23" s="24">
        <f t="shared" si="4"/>
        <v>6.69</v>
      </c>
      <c r="D23" s="12">
        <f t="shared" si="5"/>
        <v>7.81</v>
      </c>
      <c r="E23" s="1">
        <f t="shared" si="6"/>
        <v>10.17</v>
      </c>
      <c r="F23" s="5">
        <f t="shared" si="7"/>
        <v>16.5</v>
      </c>
      <c r="G23" s="20">
        <f t="shared" si="8"/>
        <v>13.72</v>
      </c>
      <c r="H23" s="1">
        <f t="shared" si="9"/>
        <v>36.43</v>
      </c>
      <c r="I23" s="5">
        <f t="shared" si="10"/>
        <v>20.28</v>
      </c>
      <c r="J23" s="16" t="s">
        <v>98</v>
      </c>
      <c r="K23" s="1">
        <f t="shared" si="11"/>
        <v>5.0599999999999996</v>
      </c>
      <c r="L23" s="1">
        <f t="shared" si="12"/>
        <v>86.61</v>
      </c>
      <c r="M23" s="1">
        <f t="shared" si="13"/>
        <v>7.6</v>
      </c>
      <c r="N23" s="1">
        <f t="shared" si="14"/>
        <v>0.74</v>
      </c>
      <c r="O23" s="1" t="str">
        <f t="shared" si="15"/>
        <v/>
      </c>
      <c r="P23" s="1" t="str">
        <f t="shared" si="16"/>
        <v/>
      </c>
      <c r="Q23" s="5" t="str">
        <f t="shared" si="17"/>
        <v/>
      </c>
      <c r="R23" s="16" t="s">
        <v>98</v>
      </c>
      <c r="S23" s="12">
        <f t="shared" si="18"/>
        <v>8.3350000000000009</v>
      </c>
      <c r="T23" s="12">
        <f t="shared" si="19"/>
        <v>5.86</v>
      </c>
      <c r="U23" s="1">
        <f t="shared" si="20"/>
        <v>2.4700000000000002</v>
      </c>
      <c r="V23" s="1" t="str">
        <f t="shared" si="21"/>
        <v/>
      </c>
      <c r="W23" s="1" t="str">
        <f t="shared" si="22"/>
        <v/>
      </c>
      <c r="X23" s="5" t="str">
        <f t="shared" si="23"/>
        <v/>
      </c>
      <c r="Z23" t="s">
        <v>64</v>
      </c>
      <c r="AA23">
        <f>VLOOKUP($Z23,data!$A:$AF,combsum!AA$1,FALSE)</f>
        <v>7.31</v>
      </c>
      <c r="AB23">
        <f>VLOOKUP($Z23,data!$A:$AF,combsum!AB$1,FALSE)</f>
        <v>6.69</v>
      </c>
      <c r="AC23">
        <f>VLOOKUP($Z23,data!$A:$AF,combsum!AC$1,FALSE)</f>
        <v>5.89</v>
      </c>
      <c r="AD23">
        <f>VLOOKUP($Z23,data!$A:$AF,combsum!AD$1,FALSE)</f>
        <v>7.81</v>
      </c>
      <c r="AE23">
        <f>VLOOKUP($Z23,data!$A:$AF,combsum!AE$1,FALSE)</f>
        <v>10.17</v>
      </c>
      <c r="AF23">
        <f>VLOOKUP($Z23,data!$A:$AF,combsum!AF$1,FALSE)</f>
        <v>16.5</v>
      </c>
      <c r="AG23">
        <f>VLOOKUP($Z23,data!$A:$AF,combsum!AG$1,FALSE)</f>
        <v>20.28</v>
      </c>
      <c r="AH23">
        <f>VLOOKUP($Z23,data!$A:$AF,combsum!AH$1,FALSE)</f>
        <v>20.28</v>
      </c>
      <c r="AI23">
        <f>VLOOKUP($Z23,data!$A:$AF,combsum!AI$1,FALSE)</f>
        <v>5.0599999999999996</v>
      </c>
      <c r="AJ23">
        <f>VLOOKUP($Z23,data!$A:$AF,combsum!AJ$1,FALSE)</f>
        <v>86.61</v>
      </c>
      <c r="AK23">
        <f>VLOOKUP($Z23,data!$A:$AF,combsum!AK$1,FALSE)</f>
        <v>7.6</v>
      </c>
      <c r="AL23">
        <f>VLOOKUP($Z23,data!$A:$AF,combsum!AL$1,FALSE)</f>
        <v>0.74</v>
      </c>
      <c r="AM23">
        <f>VLOOKUP($Z23,data!$A:$AF,combsum!AM$1,FALSE)</f>
        <v>0</v>
      </c>
      <c r="AN23">
        <f>VLOOKUP($Z23,data!$A:$AF,combsum!AN$1,FALSE)</f>
        <v>0</v>
      </c>
      <c r="AO23">
        <f>VLOOKUP($Z23,data!$A:$AF,combsum!AO$1,FALSE)</f>
        <v>0</v>
      </c>
      <c r="AP23">
        <f>VLOOKUP($Z23,data!$A:$AF,combsum!AP$1,FALSE)</f>
        <v>8.3350000000000009</v>
      </c>
      <c r="AQ23">
        <f>VLOOKUP($Z23,data!$A:$AF,combsum!AQ$1,FALSE)</f>
        <v>10.8</v>
      </c>
      <c r="AR23">
        <f>VLOOKUP($Z23,data!$A:$AF,combsum!AR$1,FALSE)</f>
        <v>13.72</v>
      </c>
      <c r="AS23">
        <f>VLOOKUP($Z23,data!$A:$AF,combsum!AS$1,FALSE)</f>
        <v>25.57</v>
      </c>
      <c r="AT23">
        <f>VLOOKUP($Z23,data!$A:$AF,combsum!AT$1,FALSE)</f>
        <v>36.43</v>
      </c>
      <c r="AU23">
        <f>VLOOKUP($Z23,data!$A:$AF,combsum!AU$1,FALSE)</f>
        <v>5.13</v>
      </c>
      <c r="AV23">
        <f>VLOOKUP($Z23,data!$A:$AF,combsum!AV$1,FALSE)</f>
        <v>5.74</v>
      </c>
      <c r="AW23">
        <f>VLOOKUP($Z23,data!$A:$AF,combsum!AW$1,FALSE)</f>
        <v>7.08</v>
      </c>
      <c r="AX23">
        <f>VLOOKUP($Z23,data!$A:$AF,combsum!AX$1,FALSE)</f>
        <v>10.67</v>
      </c>
      <c r="AY23">
        <f>VLOOKUP($Z23,data!$A:$AF,combsum!AY$1,FALSE)</f>
        <v>17.170000000000002</v>
      </c>
      <c r="AZ23">
        <f>VLOOKUP($Z23,data!$A:$AF,combsum!AZ$1,FALSE)</f>
        <v>20.28</v>
      </c>
      <c r="BA23">
        <f>VLOOKUP($Z23,data!$A:$AF,combsum!BA$1,FALSE)</f>
        <v>5.86</v>
      </c>
      <c r="BB23">
        <f>VLOOKUP($Z23,data!$A:$AF,combsum!BB$1,FALSE)</f>
        <v>2.4700000000000002</v>
      </c>
      <c r="BC23">
        <f>VLOOKUP($Z23,data!$A:$AF,combsum!BC$1,FALSE)</f>
        <v>0</v>
      </c>
      <c r="BD23">
        <f>VLOOKUP($Z23,data!$A:$AF,combsum!BD$1,FALSE)</f>
        <v>0</v>
      </c>
      <c r="BE23">
        <f>VLOOKUP($Z23,data!$A:$AF,combsum!BE$1,FALSE)</f>
        <v>0</v>
      </c>
    </row>
    <row r="24" spans="1:57" ht="15.75" thickBot="1">
      <c r="A24" s="17" t="s">
        <v>145</v>
      </c>
      <c r="B24" s="25">
        <f>AA24</f>
        <v>8.74</v>
      </c>
      <c r="C24" s="25">
        <f>AB24</f>
        <v>6.14</v>
      </c>
      <c r="D24" s="13">
        <f t="shared" ref="D24:F25" si="29">AD24</f>
        <v>6.5</v>
      </c>
      <c r="E24" s="6">
        <f t="shared" si="29"/>
        <v>7.81</v>
      </c>
      <c r="F24" s="7">
        <f t="shared" si="29"/>
        <v>10.5</v>
      </c>
      <c r="G24" s="21">
        <f>AR24</f>
        <v>8</v>
      </c>
      <c r="H24" s="6">
        <f>AT24</f>
        <v>12.69</v>
      </c>
      <c r="I24" s="7">
        <f>AH24</f>
        <v>20.2</v>
      </c>
      <c r="J24" s="17" t="s">
        <v>132</v>
      </c>
      <c r="K24" s="6">
        <f t="shared" ref="K24:Q24" si="30">IF(AI24=0,"",AI24)</f>
        <v>41.21</v>
      </c>
      <c r="L24" s="6">
        <f t="shared" si="30"/>
        <v>50.04</v>
      </c>
      <c r="M24" s="6">
        <f t="shared" si="30"/>
        <v>8.52</v>
      </c>
      <c r="N24" s="6">
        <f t="shared" si="30"/>
        <v>0.23</v>
      </c>
      <c r="O24" s="6" t="str">
        <f t="shared" si="30"/>
        <v/>
      </c>
      <c r="P24" s="6" t="str">
        <f t="shared" si="30"/>
        <v/>
      </c>
      <c r="Q24" s="7" t="str">
        <f t="shared" si="30"/>
        <v/>
      </c>
      <c r="R24" s="17" t="s">
        <v>132</v>
      </c>
      <c r="S24" s="13">
        <f>IF(AP24=0,"",AP24)</f>
        <v>8.7520000000000007</v>
      </c>
      <c r="T24" s="13">
        <f t="shared" ref="T24:X25" si="31">IF(BA24=0,"",BA24)</f>
        <v>7.69</v>
      </c>
      <c r="U24" s="6">
        <f t="shared" si="31"/>
        <v>1.07</v>
      </c>
      <c r="V24" s="6" t="str">
        <f t="shared" si="31"/>
        <v/>
      </c>
      <c r="W24" s="6" t="str">
        <f t="shared" si="31"/>
        <v/>
      </c>
      <c r="X24" s="7" t="str">
        <f t="shared" si="31"/>
        <v/>
      </c>
      <c r="Z24" t="s">
        <v>129</v>
      </c>
      <c r="AA24">
        <f>VLOOKUP($Z24,data!$A:$AF,combsum!AA$1,FALSE)</f>
        <v>8.74</v>
      </c>
      <c r="AB24">
        <f>VLOOKUP($Z24,data!$A:$AF,combsum!AB$1,FALSE)</f>
        <v>6.14</v>
      </c>
      <c r="AC24">
        <f>VLOOKUP($Z24,data!$A:$AF,combsum!AC$1,FALSE)</f>
        <v>5.67</v>
      </c>
      <c r="AD24">
        <f>VLOOKUP($Z24,data!$A:$AF,combsum!AD$1,FALSE)</f>
        <v>6.5</v>
      </c>
      <c r="AE24">
        <f>VLOOKUP($Z24,data!$A:$AF,combsum!AE$1,FALSE)</f>
        <v>7.81</v>
      </c>
      <c r="AF24">
        <f>VLOOKUP($Z24,data!$A:$AF,combsum!AF$1,FALSE)</f>
        <v>10.5</v>
      </c>
      <c r="AG24">
        <f>VLOOKUP($Z24,data!$A:$AF,combsum!AG$1,FALSE)</f>
        <v>17.489999999999998</v>
      </c>
      <c r="AH24">
        <f>VLOOKUP($Z24,data!$A:$AF,combsum!AH$1,FALSE)</f>
        <v>20.2</v>
      </c>
      <c r="AI24">
        <f>VLOOKUP($Z24,data!$A:$AF,combsum!AI$1,FALSE)</f>
        <v>41.21</v>
      </c>
      <c r="AJ24">
        <f>VLOOKUP($Z24,data!$A:$AF,combsum!AJ$1,FALSE)</f>
        <v>50.04</v>
      </c>
      <c r="AK24">
        <f>VLOOKUP($Z24,data!$A:$AF,combsum!AK$1,FALSE)</f>
        <v>8.52</v>
      </c>
      <c r="AL24">
        <f>VLOOKUP($Z24,data!$A:$AF,combsum!AL$1,FALSE)</f>
        <v>0.23</v>
      </c>
      <c r="AM24">
        <f>VLOOKUP($Z24,data!$A:$AF,combsum!AM$1,FALSE)</f>
        <v>0</v>
      </c>
      <c r="AN24">
        <f>VLOOKUP($Z24,data!$A:$AF,combsum!AN$1,FALSE)</f>
        <v>0</v>
      </c>
      <c r="AO24">
        <f>VLOOKUP($Z24,data!$A:$AF,combsum!AO$1,FALSE)</f>
        <v>0</v>
      </c>
      <c r="AP24">
        <f>VLOOKUP($Z24,data!$A:$AF,combsum!AP$1,FALSE)</f>
        <v>8.7520000000000007</v>
      </c>
      <c r="AQ24">
        <f>VLOOKUP($Z24,data!$A:$AF,combsum!AQ$1,FALSE)</f>
        <v>7.82</v>
      </c>
      <c r="AR24">
        <f>VLOOKUP($Z24,data!$A:$AF,combsum!AR$1,FALSE)</f>
        <v>8</v>
      </c>
      <c r="AS24">
        <f>VLOOKUP($Z24,data!$A:$AF,combsum!AS$1,FALSE)</f>
        <v>9.35</v>
      </c>
      <c r="AT24">
        <f>VLOOKUP($Z24,data!$A:$AF,combsum!AT$1,FALSE)</f>
        <v>12.69</v>
      </c>
      <c r="AU24">
        <f>VLOOKUP($Z24,data!$A:$AF,combsum!AU$1,FALSE)</f>
        <v>5.12</v>
      </c>
      <c r="AV24">
        <f>VLOOKUP($Z24,data!$A:$AF,combsum!AV$1,FALSE)</f>
        <v>5.49</v>
      </c>
      <c r="AW24">
        <f>VLOOKUP($Z24,data!$A:$AF,combsum!AW$1,FALSE)</f>
        <v>6.12</v>
      </c>
      <c r="AX24">
        <f>VLOOKUP($Z24,data!$A:$AF,combsum!AX$1,FALSE)</f>
        <v>7.73</v>
      </c>
      <c r="AY24">
        <f>VLOOKUP($Z24,data!$A:$AF,combsum!AY$1,FALSE)</f>
        <v>13.17</v>
      </c>
      <c r="AZ24">
        <f>VLOOKUP($Z24,data!$A:$AF,combsum!AZ$1,FALSE)</f>
        <v>20.2</v>
      </c>
      <c r="BA24">
        <f>VLOOKUP($Z24,data!$A:$AF,combsum!BA$1,FALSE)</f>
        <v>7.69</v>
      </c>
      <c r="BB24">
        <f>VLOOKUP($Z24,data!$A:$AF,combsum!BB$1,FALSE)</f>
        <v>1.07</v>
      </c>
      <c r="BC24">
        <f>VLOOKUP($Z24,data!$A:$AF,combsum!BC$1,FALSE)</f>
        <v>0</v>
      </c>
      <c r="BD24">
        <f>VLOOKUP($Z24,data!$A:$AF,combsum!BD$1,FALSE)</f>
        <v>0</v>
      </c>
      <c r="BE24">
        <f>VLOOKUP($Z24,data!$A:$AF,combsum!BE$1,FALSE)</f>
        <v>0</v>
      </c>
    </row>
    <row r="25" spans="1:57">
      <c r="A25" s="26" t="s">
        <v>157</v>
      </c>
      <c r="B25" s="27">
        <f>AA25</f>
        <v>5.05</v>
      </c>
      <c r="C25" s="27">
        <f>AB25</f>
        <v>6.17</v>
      </c>
      <c r="D25" s="28">
        <f t="shared" si="29"/>
        <v>6.51</v>
      </c>
      <c r="E25" s="29">
        <f t="shared" si="29"/>
        <v>7.59</v>
      </c>
      <c r="F25" s="30">
        <f t="shared" si="29"/>
        <v>9.0299999999999994</v>
      </c>
      <c r="G25" s="31">
        <f>AR25</f>
        <v>7.51</v>
      </c>
      <c r="H25" s="29">
        <f>AT25</f>
        <v>8.75</v>
      </c>
      <c r="I25" s="30">
        <f>AH25</f>
        <v>17.02</v>
      </c>
      <c r="J25" s="26" t="s">
        <v>102</v>
      </c>
      <c r="K25" s="29">
        <f t="shared" ref="K25:Q25" si="32">IF(AI25=0,"",AI25)</f>
        <v>79.790000000000006</v>
      </c>
      <c r="L25" s="29">
        <f t="shared" si="32"/>
        <v>17.96</v>
      </c>
      <c r="M25" s="29">
        <f t="shared" si="32"/>
        <v>2.25</v>
      </c>
      <c r="N25" s="29" t="str">
        <f t="shared" si="32"/>
        <v/>
      </c>
      <c r="O25" s="29" t="str">
        <f t="shared" si="32"/>
        <v/>
      </c>
      <c r="P25" s="29" t="str">
        <f t="shared" si="32"/>
        <v/>
      </c>
      <c r="Q25" s="30" t="str">
        <f t="shared" si="32"/>
        <v/>
      </c>
      <c r="R25" s="26" t="s">
        <v>102</v>
      </c>
      <c r="S25" s="28">
        <f>IF(AP25=0,"",AP25)</f>
        <v>2.2480000000000002</v>
      </c>
      <c r="T25" s="28">
        <f t="shared" si="31"/>
        <v>2.23</v>
      </c>
      <c r="U25" s="29">
        <f t="shared" si="31"/>
        <v>0.02</v>
      </c>
      <c r="V25" s="29" t="str">
        <f t="shared" si="31"/>
        <v/>
      </c>
      <c r="W25" s="29" t="str">
        <f t="shared" si="31"/>
        <v/>
      </c>
      <c r="X25" s="30" t="str">
        <f t="shared" si="31"/>
        <v/>
      </c>
      <c r="Z25" t="s">
        <v>48</v>
      </c>
      <c r="AA25">
        <f>VLOOKUP($Z25,data!$A:$AF,combsum!AA$1,FALSE)</f>
        <v>5.05</v>
      </c>
      <c r="AB25">
        <f>VLOOKUP($Z25,data!$A:$AF,combsum!AB$1,FALSE)</f>
        <v>6.17</v>
      </c>
      <c r="AC25">
        <f>VLOOKUP($Z25,data!$A:$AF,combsum!AC$1,FALSE)</f>
        <v>5.56</v>
      </c>
      <c r="AD25">
        <f>VLOOKUP($Z25,data!$A:$AF,combsum!AD$1,FALSE)</f>
        <v>6.51</v>
      </c>
      <c r="AE25">
        <f>VLOOKUP($Z25,data!$A:$AF,combsum!AE$1,FALSE)</f>
        <v>7.59</v>
      </c>
      <c r="AF25">
        <f>VLOOKUP($Z25,data!$A:$AF,combsum!AF$1,FALSE)</f>
        <v>9.0299999999999994</v>
      </c>
      <c r="AG25">
        <f>VLOOKUP($Z25,data!$A:$AF,combsum!AG$1,FALSE)</f>
        <v>11.98</v>
      </c>
      <c r="AH25">
        <f>VLOOKUP($Z25,data!$A:$AF,combsum!AH$1,FALSE)</f>
        <v>17.02</v>
      </c>
      <c r="AI25">
        <f>VLOOKUP($Z25,data!$A:$AF,combsum!AI$1,FALSE)</f>
        <v>79.790000000000006</v>
      </c>
      <c r="AJ25">
        <f>VLOOKUP($Z25,data!$A:$AF,combsum!AJ$1,FALSE)</f>
        <v>17.96</v>
      </c>
      <c r="AK25">
        <f>VLOOKUP($Z25,data!$A:$AF,combsum!AK$1,FALSE)</f>
        <v>2.25</v>
      </c>
      <c r="AL25">
        <f>VLOOKUP($Z25,data!$A:$AF,combsum!AL$1,FALSE)</f>
        <v>0</v>
      </c>
      <c r="AM25">
        <f>VLOOKUP($Z25,data!$A:$AF,combsum!AM$1,FALSE)</f>
        <v>0</v>
      </c>
      <c r="AN25">
        <f>VLOOKUP($Z25,data!$A:$AF,combsum!AN$1,FALSE)</f>
        <v>0</v>
      </c>
      <c r="AO25">
        <f>VLOOKUP($Z25,data!$A:$AF,combsum!AO$1,FALSE)</f>
        <v>0</v>
      </c>
      <c r="AP25">
        <f>VLOOKUP($Z25,data!$A:$AF,combsum!AP$1,FALSE)</f>
        <v>2.2480000000000002</v>
      </c>
      <c r="AQ25">
        <f>VLOOKUP($Z25,data!$A:$AF,combsum!AQ$1,FALSE)</f>
        <v>7.32</v>
      </c>
      <c r="AR25">
        <f>VLOOKUP($Z25,data!$A:$AF,combsum!AR$1,FALSE)</f>
        <v>7.51</v>
      </c>
      <c r="AS25">
        <f>VLOOKUP($Z25,data!$A:$AF,combsum!AS$1,FALSE)</f>
        <v>7.96</v>
      </c>
      <c r="AT25">
        <f>VLOOKUP($Z25,data!$A:$AF,combsum!AT$1,FALSE)</f>
        <v>8.75</v>
      </c>
      <c r="AU25">
        <f>VLOOKUP($Z25,data!$A:$AF,combsum!AU$1,FALSE)</f>
        <v>5.09</v>
      </c>
      <c r="AV25">
        <f>VLOOKUP($Z25,data!$A:$AF,combsum!AV$1,FALSE)</f>
        <v>5.46</v>
      </c>
      <c r="AW25">
        <f>VLOOKUP($Z25,data!$A:$AF,combsum!AW$1,FALSE)</f>
        <v>6.01</v>
      </c>
      <c r="AX25">
        <f>VLOOKUP($Z25,data!$A:$AF,combsum!AX$1,FALSE)</f>
        <v>6.93</v>
      </c>
      <c r="AY25">
        <f>VLOOKUP($Z25,data!$A:$AF,combsum!AY$1,FALSE)</f>
        <v>9.16</v>
      </c>
      <c r="AZ25">
        <f>VLOOKUP($Z25,data!$A:$AF,combsum!AZ$1,FALSE)</f>
        <v>17.02</v>
      </c>
      <c r="BA25">
        <f>VLOOKUP($Z25,data!$A:$AF,combsum!BA$1,FALSE)</f>
        <v>2.23</v>
      </c>
      <c r="BB25">
        <f>VLOOKUP($Z25,data!$A:$AF,combsum!BB$1,FALSE)</f>
        <v>0.02</v>
      </c>
      <c r="BC25">
        <f>VLOOKUP($Z25,data!$A:$AF,combsum!BC$1,FALSE)</f>
        <v>0</v>
      </c>
      <c r="BD25">
        <f>VLOOKUP($Z25,data!$A:$AF,combsum!BD$1,FALSE)</f>
        <v>0</v>
      </c>
      <c r="BE25">
        <f>VLOOKUP($Z25,data!$A:$AF,combsum!BE$1,FALSE)</f>
        <v>0</v>
      </c>
    </row>
    <row r="26" spans="1:57">
      <c r="Z26" s="2" t="s">
        <v>0</v>
      </c>
      <c r="AA26" t="str">
        <f>VLOOKUP($Z26,data!$A:$AF,combsum!AA$1,FALSE)</f>
        <v>width50</v>
      </c>
      <c r="AB26" t="str">
        <f>VLOOKUP($Z26,data!$A:$AF,combsum!AB$1,FALSE)</f>
        <v>canopy50</v>
      </c>
      <c r="AC26" t="str">
        <f>VLOOKUP($Z26,data!$A:$AF,combsum!AC$1,FALSE)</f>
        <v>crown05</v>
      </c>
      <c r="AD26" t="str">
        <f>VLOOKUP($Z26,data!$A:$AF,combsum!AD$1,FALSE)</f>
        <v>crown25</v>
      </c>
      <c r="AE26" t="str">
        <f>VLOOKUP($Z26,data!$A:$AF,combsum!AE$1,FALSE)</f>
        <v>crown50</v>
      </c>
      <c r="AF26" t="str">
        <f>VLOOKUP($Z26,data!$A:$AF,combsum!AF$1,FALSE)</f>
        <v>crown75</v>
      </c>
      <c r="AG26" t="str">
        <f>VLOOKUP($Z26,data!$A:$AF,combsum!AG$1,FALSE)</f>
        <v>crown95</v>
      </c>
      <c r="AH26" t="str">
        <f>VLOOKUP($Z26,data!$A:$AF,combsum!AH$1,FALSE)</f>
        <v>crownmax</v>
      </c>
      <c r="AI26" t="str">
        <f>VLOOKUP($Z26,data!$A:$AF,combsum!AI$1,FALSE)</f>
        <v>strat00</v>
      </c>
      <c r="AJ26" t="str">
        <f>VLOOKUP($Z26,data!$A:$AF,combsum!AJ$1,FALSE)</f>
        <v>strat02</v>
      </c>
      <c r="AK26" t="str">
        <f>VLOOKUP($Z26,data!$A:$AF,combsum!AK$1,FALSE)</f>
        <v>strat05</v>
      </c>
      <c r="AL26" t="str">
        <f>VLOOKUP($Z26,data!$A:$AF,combsum!AL$1,FALSE)</f>
        <v>strat15</v>
      </c>
      <c r="AM26" t="str">
        <f>VLOOKUP($Z26,data!$A:$AF,combsum!AM$1,FALSE)</f>
        <v>strat30</v>
      </c>
      <c r="AN26" t="str">
        <f>VLOOKUP($Z26,data!$A:$AF,combsum!AN$1,FALSE)</f>
        <v>strat45</v>
      </c>
      <c r="AO26" t="str">
        <f>VLOOKUP($Z26,data!$A:$AF,combsum!AO$1,FALSE)</f>
        <v>strat60</v>
      </c>
      <c r="AP26" t="str">
        <f>VLOOKUP($Z26,data!$A:$AF,combsum!AP$1,FALSE)</f>
        <v>strattree</v>
      </c>
      <c r="AQ26" t="str">
        <f>VLOOKUP($Z26,data!$A:$AF,combsum!AQ$1,FALSE)</f>
        <v>c10m</v>
      </c>
      <c r="AR26" t="str">
        <f>VLOOKUP($Z26,data!$A:$AF,combsum!AR$1,FALSE)</f>
        <v>c20m</v>
      </c>
      <c r="AS26" t="str">
        <f>VLOOKUP($Z26,data!$A:$AF,combsum!AS$1,FALSE)</f>
        <v>c50m</v>
      </c>
      <c r="AT26" t="str">
        <f>VLOOKUP($Z26,data!$A:$AF,combsum!AT$1,FALSE)</f>
        <v>c100m</v>
      </c>
      <c r="AU26" t="str">
        <f>VLOOKUP($Z26,data!$A:$AF,combsum!AU$1,FALSE)</f>
        <v>ht05</v>
      </c>
      <c r="AV26" t="str">
        <f>VLOOKUP($Z26,data!$A:$AF,combsum!AV$1,FALSE)</f>
        <v>ht25</v>
      </c>
      <c r="AW26" t="str">
        <f>VLOOKUP($Z26,data!$A:$AF,combsum!AW$1,FALSE)</f>
        <v>ht50</v>
      </c>
      <c r="AX26" t="str">
        <f>VLOOKUP($Z26,data!$A:$AF,combsum!AX$1,FALSE)</f>
        <v>ht75</v>
      </c>
      <c r="AY26" t="str">
        <f>VLOOKUP($Z26,data!$A:$AF,combsum!AY$1,FALSE)</f>
        <v>ht95</v>
      </c>
      <c r="AZ26" t="str">
        <f>VLOOKUP($Z26,data!$A:$AF,combsum!AZ$1,FALSE)</f>
        <v>htmax</v>
      </c>
      <c r="BA26" t="str">
        <f>VLOOKUP($Z26,data!$A:$AF,combsum!BA$1,FALSE)</f>
        <v>tree05</v>
      </c>
      <c r="BB26" t="str">
        <f>VLOOKUP($Z26,data!$A:$AF,combsum!BB$1,FALSE)</f>
        <v>tree15</v>
      </c>
      <c r="BC26" t="str">
        <f>VLOOKUP($Z26,data!$A:$AF,combsum!BC$1,FALSE)</f>
        <v>tree30</v>
      </c>
      <c r="BD26" t="str">
        <f>VLOOKUP($Z26,data!$A:$AF,combsum!BD$1,FALSE)</f>
        <v>tree45</v>
      </c>
      <c r="BE26" t="str">
        <f>VLOOKUP($Z26,data!$A:$AF,combsum!BE$1,FALSE)</f>
        <v>tree60</v>
      </c>
    </row>
  </sheetData>
  <phoneticPr fontId="18" type="noConversion"/>
  <conditionalFormatting sqref="B17:I17">
    <cfRule type="colorScale" priority="137">
      <colorScale>
        <cfvo type="min" val="0"/>
        <cfvo type="max" val="0"/>
        <color rgb="FFFCFCFF"/>
        <color rgb="FF63BE7B"/>
      </colorScale>
    </cfRule>
  </conditionalFormatting>
  <conditionalFormatting sqref="B10:I10 B13:I13">
    <cfRule type="colorScale" priority="156">
      <colorScale>
        <cfvo type="min" val="0"/>
        <cfvo type="max" val="0"/>
        <color rgb="FFFCFCFF"/>
        <color rgb="FF63BE7B"/>
      </colorScale>
    </cfRule>
  </conditionalFormatting>
  <conditionalFormatting sqref="B11">
    <cfRule type="colorScale" priority="132">
      <colorScale>
        <cfvo type="min" val="0"/>
        <cfvo type="max" val="0"/>
        <color rgb="FFFCFCFF"/>
        <color rgb="FFF8696B"/>
      </colorScale>
    </cfRule>
  </conditionalFormatting>
  <conditionalFormatting sqref="C11:I11">
    <cfRule type="colorScale" priority="131">
      <colorScale>
        <cfvo type="min" val="0"/>
        <cfvo type="max" val="0"/>
        <color rgb="FFFCFCFF"/>
        <color rgb="FF63BE7B"/>
      </colorScale>
    </cfRule>
  </conditionalFormatting>
  <conditionalFormatting sqref="B11:I11">
    <cfRule type="colorScale" priority="133">
      <colorScale>
        <cfvo type="min" val="0"/>
        <cfvo type="max" val="0"/>
        <color rgb="FFFCFCFF"/>
        <color rgb="FF63BE7B"/>
      </colorScale>
    </cfRule>
  </conditionalFormatting>
  <conditionalFormatting sqref="B12">
    <cfRule type="colorScale" priority="102">
      <colorScale>
        <cfvo type="min" val="0"/>
        <cfvo type="max" val="0"/>
        <color rgb="FFFCFCFF"/>
        <color rgb="FFF8696B"/>
      </colorScale>
    </cfRule>
  </conditionalFormatting>
  <conditionalFormatting sqref="C12:I12">
    <cfRule type="colorScale" priority="101">
      <colorScale>
        <cfvo type="min" val="0"/>
        <cfvo type="max" val="0"/>
        <color rgb="FFFCFCFF"/>
        <color rgb="FF63BE7B"/>
      </colorScale>
    </cfRule>
  </conditionalFormatting>
  <conditionalFormatting sqref="B12:I12">
    <cfRule type="colorScale" priority="103">
      <colorScale>
        <cfvo type="min" val="0"/>
        <cfvo type="max" val="0"/>
        <color rgb="FFFCFCFF"/>
        <color rgb="FF63BE7B"/>
      </colorScale>
    </cfRule>
  </conditionalFormatting>
  <conditionalFormatting sqref="B12">
    <cfRule type="colorScale" priority="100">
      <colorScale>
        <cfvo type="min" val="0"/>
        <cfvo type="max" val="0"/>
        <color rgb="FFFCFCFF"/>
        <color rgb="FFF8696B"/>
      </colorScale>
    </cfRule>
  </conditionalFormatting>
  <conditionalFormatting sqref="C12:I12">
    <cfRule type="colorScale" priority="97">
      <colorScale>
        <cfvo type="min" val="0"/>
        <cfvo type="max" val="0"/>
        <color rgb="FFFCFCFF"/>
        <color rgb="FF63BE7B"/>
      </colorScale>
    </cfRule>
    <cfRule type="colorScale" priority="9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2:X12">
    <cfRule type="colorScale" priority="98">
      <colorScale>
        <cfvo type="min" val="0"/>
        <cfvo type="max" val="0"/>
        <color rgb="FFFCFCFF"/>
        <color rgb="FF63BE7B"/>
      </colorScale>
    </cfRule>
  </conditionalFormatting>
  <conditionalFormatting sqref="K12:Q12 S12:X12">
    <cfRule type="colorScale" priority="104">
      <colorScale>
        <cfvo type="min" val="0"/>
        <cfvo type="max" val="0"/>
        <color rgb="FFFCFCFF"/>
        <color rgb="FF63BE7B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4:P1048576 K19:P19 K1:Q1 S24:S1048576 S19">
    <cfRule type="colorScale" priority="165">
      <colorScale>
        <cfvo type="min" val="0"/>
        <cfvo type="max" val="0"/>
        <color rgb="FFFCFCFF"/>
        <color rgb="FF63BE7B"/>
      </colorScale>
    </cfRule>
    <cfRule type="colorScale" priority="16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2:I9 B21:I25">
    <cfRule type="colorScale" priority="175">
      <colorScale>
        <cfvo type="min" val="0"/>
        <cfvo type="max" val="0"/>
        <color rgb="FFFCFCFF"/>
        <color rgb="FF63BE7B"/>
      </colorScale>
    </cfRule>
  </conditionalFormatting>
  <conditionalFormatting sqref="B24:I25 B19:I19">
    <cfRule type="colorScale" priority="262">
      <colorScale>
        <cfvo type="min" val="0"/>
        <cfvo type="max" val="0"/>
        <color rgb="FFFCFCFF"/>
        <color rgb="FF63BE7B"/>
      </colorScale>
    </cfRule>
  </conditionalFormatting>
  <conditionalFormatting sqref="B24:B25 B19">
    <cfRule type="colorScale" priority="264">
      <colorScale>
        <cfvo type="min" val="0"/>
        <cfvo type="max" val="0"/>
        <color rgb="FFFCFCFF"/>
        <color rgb="FFF8696B"/>
      </colorScale>
    </cfRule>
  </conditionalFormatting>
  <conditionalFormatting sqref="C24:I25 C19:I19">
    <cfRule type="colorScale" priority="266">
      <colorScale>
        <cfvo type="min" val="0"/>
        <cfvo type="max" val="0"/>
        <color rgb="FFFCFCFF"/>
        <color rgb="FF63BE7B"/>
      </colorScale>
    </cfRule>
  </conditionalFormatting>
  <conditionalFormatting sqref="C24:I25 C19:I19">
    <cfRule type="colorScale" priority="268">
      <colorScale>
        <cfvo type="min" val="0"/>
        <cfvo type="max" val="0"/>
        <color rgb="FFFCFCFF"/>
        <color rgb="FF63BE7B"/>
      </colorScale>
    </cfRule>
    <cfRule type="colorScale" priority="26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24:X25 T19:X19">
    <cfRule type="colorScale" priority="272">
      <colorScale>
        <cfvo type="min" val="0"/>
        <cfvo type="max" val="0"/>
        <color rgb="FFFCFCFF"/>
        <color rgb="FF63BE7B"/>
      </colorScale>
    </cfRule>
  </conditionalFormatting>
  <conditionalFormatting sqref="K24:Q25 K19:Q19 S24:X25 S19:X19">
    <cfRule type="colorScale" priority="274">
      <colorScale>
        <cfvo type="min" val="0"/>
        <cfvo type="max" val="0"/>
        <color rgb="FFFCFCFF"/>
        <color rgb="FF63BE7B"/>
      </colorScale>
    </cfRule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 B13 B17 B21:B25">
    <cfRule type="colorScale" priority="291">
      <colorScale>
        <cfvo type="min" val="0"/>
        <cfvo type="max" val="0"/>
        <color rgb="FFFCFCFF"/>
        <color rgb="FFF8696B"/>
      </colorScale>
    </cfRule>
  </conditionalFormatting>
  <conditionalFormatting sqref="C2:I10 C13:I13 C17:I17 C21:I25">
    <cfRule type="colorScale" priority="296">
      <colorScale>
        <cfvo type="min" val="0"/>
        <cfvo type="max" val="0"/>
        <color rgb="FFFCFCFF"/>
        <color rgb="FF63BE7B"/>
      </colorScale>
    </cfRule>
  </conditionalFormatting>
  <conditionalFormatting sqref="B2:B11 B13 B17 B21:B25">
    <cfRule type="colorScale" priority="301">
      <colorScale>
        <cfvo type="min" val="0"/>
        <cfvo type="max" val="0"/>
        <color rgb="FFFCFCFF"/>
        <color rgb="FFF8696B"/>
      </colorScale>
    </cfRule>
  </conditionalFormatting>
  <conditionalFormatting sqref="C2:I11 C13:I13 C17:I17 C21:I25">
    <cfRule type="colorScale" priority="306">
      <colorScale>
        <cfvo type="min" val="0"/>
        <cfvo type="max" val="0"/>
        <color rgb="FFFCFCFF"/>
        <color rgb="FF63BE7B"/>
      </colorScale>
    </cfRule>
    <cfRule type="colorScale" priority="30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5:X11 T13:X13 T17:X17 T21:X25">
    <cfRule type="colorScale" priority="316">
      <colorScale>
        <cfvo type="min" val="0"/>
        <cfvo type="max" val="0"/>
        <color rgb="FFFCFCFF"/>
        <color rgb="FF63BE7B"/>
      </colorScale>
    </cfRule>
  </conditionalFormatting>
  <conditionalFormatting sqref="K2:Q11 K13:Q13 S2:X11 S13:X13 S17:X17 K17:Q17 K21:Q25 S21:X25">
    <cfRule type="colorScale" priority="321">
      <colorScale>
        <cfvo type="min" val="0"/>
        <cfvo type="max" val="0"/>
        <color rgb="FFFCFCFF"/>
        <color rgb="FF63BE7B"/>
      </colorScale>
    </cfRule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I15">
    <cfRule type="colorScale" priority="88">
      <colorScale>
        <cfvo type="min" val="0"/>
        <cfvo type="max" val="0"/>
        <color rgb="FFFCFCFF"/>
        <color rgb="FF63BE7B"/>
      </colorScale>
    </cfRule>
  </conditionalFormatting>
  <conditionalFormatting sqref="B14:B15">
    <cfRule type="colorScale" priority="89">
      <colorScale>
        <cfvo type="min" val="0"/>
        <cfvo type="max" val="0"/>
        <color rgb="FFFCFCFF"/>
        <color rgb="FFF8696B"/>
      </colorScale>
    </cfRule>
  </conditionalFormatting>
  <conditionalFormatting sqref="C14:I15">
    <cfRule type="colorScale" priority="90">
      <colorScale>
        <cfvo type="min" val="0"/>
        <cfvo type="max" val="0"/>
        <color rgb="FFFCFCFF"/>
        <color rgb="FF63BE7B"/>
      </colorScale>
    </cfRule>
  </conditionalFormatting>
  <conditionalFormatting sqref="B14:B15">
    <cfRule type="colorScale" priority="91">
      <colorScale>
        <cfvo type="min" val="0"/>
        <cfvo type="max" val="0"/>
        <color rgb="FFFCFCFF"/>
        <color rgb="FFF8696B"/>
      </colorScale>
    </cfRule>
  </conditionalFormatting>
  <conditionalFormatting sqref="C14:I15">
    <cfRule type="colorScale" priority="92">
      <colorScale>
        <cfvo type="min" val="0"/>
        <cfvo type="max" val="0"/>
        <color rgb="FFFCFCFF"/>
        <color rgb="FF63BE7B"/>
      </colorScale>
    </cfRule>
    <cfRule type="colorScale" priority="9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4:X15">
    <cfRule type="colorScale" priority="94">
      <colorScale>
        <cfvo type="min" val="0"/>
        <cfvo type="max" val="0"/>
        <color rgb="FFFCFCFF"/>
        <color rgb="FF63BE7B"/>
      </colorScale>
    </cfRule>
  </conditionalFormatting>
  <conditionalFormatting sqref="K14:Q15 S14:X15">
    <cfRule type="colorScale" priority="95">
      <colorScale>
        <cfvo type="min" val="0"/>
        <cfvo type="max" val="0"/>
        <color rgb="FFFCFCFF"/>
        <color rgb="FF63BE7B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5 B17 B21:B25 B19">
    <cfRule type="colorScale" priority="87">
      <colorScale>
        <cfvo type="min" val="0"/>
        <cfvo type="max" val="0"/>
        <color rgb="FFFCFCFF"/>
        <color rgb="FFF8696B"/>
      </colorScale>
    </cfRule>
  </conditionalFormatting>
  <conditionalFormatting sqref="B16:I16">
    <cfRule type="colorScale" priority="58">
      <colorScale>
        <cfvo type="min" val="0"/>
        <cfvo type="max" val="0"/>
        <color rgb="FFFCFCFF"/>
        <color rgb="FF63BE7B"/>
      </colorScale>
    </cfRule>
  </conditionalFormatting>
  <conditionalFormatting sqref="B16">
    <cfRule type="colorScale" priority="59">
      <colorScale>
        <cfvo type="min" val="0"/>
        <cfvo type="max" val="0"/>
        <color rgb="FFFCFCFF"/>
        <color rgb="FFF8696B"/>
      </colorScale>
    </cfRule>
  </conditionalFormatting>
  <conditionalFormatting sqref="C16:I16">
    <cfRule type="colorScale" priority="60">
      <colorScale>
        <cfvo type="min" val="0"/>
        <cfvo type="max" val="0"/>
        <color rgb="FFFCFCFF"/>
        <color rgb="FF63BE7B"/>
      </colorScale>
    </cfRule>
  </conditionalFormatting>
  <conditionalFormatting sqref="B16"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C16:I16">
    <cfRule type="colorScale" priority="62">
      <colorScale>
        <cfvo type="min" val="0"/>
        <cfvo type="max" val="0"/>
        <color rgb="FFFCFCFF"/>
        <color rgb="FF63BE7B"/>
      </colorScale>
    </cfRule>
    <cfRule type="colorScale" priority="6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6:X16">
    <cfRule type="colorScale" priority="64">
      <colorScale>
        <cfvo type="min" val="0"/>
        <cfvo type="max" val="0"/>
        <color rgb="FFFCFCFF"/>
        <color rgb="FF63BE7B"/>
      </colorScale>
    </cfRule>
  </conditionalFormatting>
  <conditionalFormatting sqref="K16:Q16 S16:X16">
    <cfRule type="colorScale" priority="65">
      <colorScale>
        <cfvo type="min" val="0"/>
        <cfvo type="max" val="0"/>
        <color rgb="FFFCFCFF"/>
        <color rgb="FF63BE7B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">
    <cfRule type="colorScale" priority="57">
      <colorScale>
        <cfvo type="min" val="0"/>
        <cfvo type="max" val="0"/>
        <color rgb="FFFCFCFF"/>
        <color rgb="FFF8696B"/>
      </colorScale>
    </cfRule>
  </conditionalFormatting>
  <conditionalFormatting sqref="B18:I18">
    <cfRule type="colorScale" priority="18">
      <colorScale>
        <cfvo type="min" val="0"/>
        <cfvo type="max" val="0"/>
        <color rgb="FFFCFCFF"/>
        <color rgb="FF63BE7B"/>
      </colorScale>
    </cfRule>
  </conditionalFormatting>
  <conditionalFormatting sqref="B18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C18:I18">
    <cfRule type="colorScale" priority="20">
      <colorScale>
        <cfvo type="min" val="0"/>
        <cfvo type="max" val="0"/>
        <color rgb="FFFCFCFF"/>
        <color rgb="FF63BE7B"/>
      </colorScale>
    </cfRule>
  </conditionalFormatting>
  <conditionalFormatting sqref="C18:I18">
    <cfRule type="colorScale" priority="22">
      <colorScale>
        <cfvo type="min" val="0"/>
        <cfvo type="max" val="0"/>
        <color rgb="FFFCFCFF"/>
        <color rgb="FF63BE7B"/>
      </colorScale>
    </cfRule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8:X18">
    <cfRule type="colorScale" priority="24">
      <colorScale>
        <cfvo type="min" val="0"/>
        <cfvo type="max" val="0"/>
        <color rgb="FFFCFCFF"/>
        <color rgb="FF63BE7B"/>
      </colorScale>
    </cfRule>
  </conditionalFormatting>
  <conditionalFormatting sqref="K18:Q18 S18:X18">
    <cfRule type="colorScale" priority="25">
      <colorScale>
        <cfvo type="min" val="0"/>
        <cfvo type="max" val="0"/>
        <color rgb="FFFCFCFF"/>
        <color rgb="FF63BE7B"/>
      </colorScale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I20">
    <cfRule type="colorScale" priority="8">
      <colorScale>
        <cfvo type="min" val="0"/>
        <cfvo type="max" val="0"/>
        <color rgb="FFFCFCFF"/>
        <color rgb="FF63BE7B"/>
      </colorScale>
    </cfRule>
  </conditionalFormatting>
  <conditionalFormatting sqref="B20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C20:I20">
    <cfRule type="colorScale" priority="10">
      <colorScale>
        <cfvo type="min" val="0"/>
        <cfvo type="max" val="0"/>
        <color rgb="FFFCFCFF"/>
        <color rgb="FF63BE7B"/>
      </colorScale>
    </cfRule>
  </conditionalFormatting>
  <conditionalFormatting sqref="B20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C20:I20">
    <cfRule type="colorScale" priority="12">
      <colorScale>
        <cfvo type="min" val="0"/>
        <cfvo type="max" val="0"/>
        <color rgb="FFFCFCFF"/>
        <color rgb="FF63BE7B"/>
      </colorScale>
    </cfRule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20:X20">
    <cfRule type="colorScale" priority="14">
      <colorScale>
        <cfvo type="min" val="0"/>
        <cfvo type="max" val="0"/>
        <color rgb="FFFCFCFF"/>
        <color rgb="FF63BE7B"/>
      </colorScale>
    </cfRule>
  </conditionalFormatting>
  <conditionalFormatting sqref="K20:Q20 S20:X20">
    <cfRule type="colorScale" priority="15">
      <colorScale>
        <cfvo type="min" val="0"/>
        <cfvo type="max" val="0"/>
        <color rgb="FFFCFCFF"/>
        <color rgb="FF63BE7B"/>
      </colorScale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B2:B25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C2:I25">
    <cfRule type="colorScale" priority="1">
      <colorScale>
        <cfvo type="min" val="0"/>
        <cfvo type="max" val="0"/>
        <color rgb="FFFCFCFF"/>
        <color rgb="FF63BE7B"/>
      </colorScale>
    </cfRule>
  </conditionalFormatting>
  <conditionalFormatting sqref="K2:Q25"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S2:X25">
    <cfRule type="colorScale" priority="3">
      <colorScale>
        <cfvo type="min" val="0"/>
        <cfvo type="max" val="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5"/>
  <sheetViews>
    <sheetView workbookViewId="0">
      <pane xSplit="1" ySplit="1" topLeftCell="L20" activePane="bottomRight" state="frozen"/>
      <selection pane="topRight" activeCell="B1" sqref="B1"/>
      <selection pane="bottomLeft" activeCell="A2" sqref="A2"/>
      <selection pane="bottomRight" sqref="A1:AJ65"/>
    </sheetView>
  </sheetViews>
  <sheetFormatPr defaultRowHeight="15"/>
  <cols>
    <col min="1" max="1" width="31.42578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194</v>
      </c>
      <c r="AH1" t="s">
        <v>195</v>
      </c>
      <c r="AI1" t="s">
        <v>196</v>
      </c>
      <c r="AJ1" t="s">
        <v>197</v>
      </c>
    </row>
    <row r="2" spans="1:36">
      <c r="A2" t="s">
        <v>126</v>
      </c>
      <c r="B2">
        <v>6.96</v>
      </c>
      <c r="C2">
        <v>6.3</v>
      </c>
      <c r="D2">
        <v>5.94</v>
      </c>
      <c r="E2">
        <v>6.88</v>
      </c>
      <c r="F2">
        <v>7.8</v>
      </c>
      <c r="G2">
        <v>8.9700000000000006</v>
      </c>
      <c r="H2">
        <v>11.13</v>
      </c>
      <c r="I2">
        <v>17.16</v>
      </c>
      <c r="J2">
        <v>38.270000000000003</v>
      </c>
      <c r="K2">
        <v>33.04</v>
      </c>
      <c r="L2">
        <v>28.68</v>
      </c>
      <c r="M2">
        <v>0.02</v>
      </c>
      <c r="N2">
        <v>0</v>
      </c>
      <c r="O2">
        <v>0</v>
      </c>
      <c r="P2">
        <v>0</v>
      </c>
      <c r="Q2">
        <v>28.698</v>
      </c>
      <c r="R2">
        <v>7.66</v>
      </c>
      <c r="S2">
        <v>8.5</v>
      </c>
      <c r="T2">
        <v>10.029999999999999</v>
      </c>
      <c r="U2">
        <v>11.67</v>
      </c>
      <c r="V2">
        <v>5.15</v>
      </c>
      <c r="W2">
        <v>5.6</v>
      </c>
      <c r="X2">
        <v>6.21</v>
      </c>
      <c r="Y2">
        <v>7.14</v>
      </c>
      <c r="Z2">
        <v>9.07</v>
      </c>
      <c r="AA2">
        <v>17.16</v>
      </c>
      <c r="AB2">
        <v>28.59</v>
      </c>
      <c r="AC2">
        <v>0.1</v>
      </c>
      <c r="AD2">
        <v>0</v>
      </c>
      <c r="AE2">
        <v>0</v>
      </c>
      <c r="AF2">
        <v>0</v>
      </c>
      <c r="AG2" t="s">
        <v>198</v>
      </c>
      <c r="AH2" t="s">
        <v>199</v>
      </c>
      <c r="AI2" t="s">
        <v>200</v>
      </c>
      <c r="AJ2" t="s">
        <v>201</v>
      </c>
    </row>
    <row r="3" spans="1:36">
      <c r="A3" t="s">
        <v>127</v>
      </c>
      <c r="B3">
        <v>9.9</v>
      </c>
      <c r="C3">
        <v>8.09</v>
      </c>
      <c r="D3">
        <v>7.9</v>
      </c>
      <c r="E3">
        <v>9.42</v>
      </c>
      <c r="F3">
        <v>11.13</v>
      </c>
      <c r="G3">
        <v>14.6</v>
      </c>
      <c r="H3">
        <v>20.07</v>
      </c>
      <c r="I3">
        <v>25.89</v>
      </c>
      <c r="J3">
        <v>19.850000000000001</v>
      </c>
      <c r="K3">
        <v>14.6</v>
      </c>
      <c r="L3">
        <v>61.04</v>
      </c>
      <c r="M3">
        <v>4.51</v>
      </c>
      <c r="N3">
        <v>0</v>
      </c>
      <c r="O3">
        <v>0</v>
      </c>
      <c r="P3">
        <v>0</v>
      </c>
      <c r="Q3">
        <v>65.549000000000007</v>
      </c>
      <c r="R3">
        <v>13</v>
      </c>
      <c r="S3">
        <v>15.26</v>
      </c>
      <c r="T3">
        <v>18.350000000000001</v>
      </c>
      <c r="U3">
        <v>20.79</v>
      </c>
      <c r="V3">
        <v>5.51</v>
      </c>
      <c r="W3">
        <v>6.71</v>
      </c>
      <c r="X3">
        <v>8.1</v>
      </c>
      <c r="Y3">
        <v>10.44</v>
      </c>
      <c r="Z3">
        <v>16.059999999999999</v>
      </c>
      <c r="AA3">
        <v>25.89</v>
      </c>
      <c r="AB3">
        <v>50.74</v>
      </c>
      <c r="AC3">
        <v>14.81</v>
      </c>
      <c r="AD3">
        <v>0</v>
      </c>
      <c r="AE3">
        <v>0</v>
      </c>
      <c r="AF3">
        <v>0</v>
      </c>
      <c r="AG3" t="s">
        <v>202</v>
      </c>
      <c r="AH3" t="s">
        <v>199</v>
      </c>
      <c r="AJ3" t="s">
        <v>203</v>
      </c>
    </row>
    <row r="4" spans="1:36">
      <c r="A4" t="s">
        <v>32</v>
      </c>
      <c r="B4">
        <v>20.25</v>
      </c>
      <c r="C4">
        <v>29.29</v>
      </c>
      <c r="D4">
        <v>29.47</v>
      </c>
      <c r="E4">
        <v>31.61</v>
      </c>
      <c r="F4">
        <v>33.270000000000003</v>
      </c>
      <c r="G4">
        <v>34.39</v>
      </c>
      <c r="H4">
        <v>36.58</v>
      </c>
      <c r="I4">
        <v>40.630000000000003</v>
      </c>
      <c r="J4">
        <v>9.94</v>
      </c>
      <c r="K4">
        <v>3.18</v>
      </c>
      <c r="L4">
        <v>7.02</v>
      </c>
      <c r="M4">
        <v>48.46</v>
      </c>
      <c r="N4">
        <v>31.4</v>
      </c>
      <c r="O4">
        <v>0</v>
      </c>
      <c r="P4">
        <v>0</v>
      </c>
      <c r="Q4">
        <v>86.879000000000005</v>
      </c>
      <c r="R4">
        <v>32.01</v>
      </c>
      <c r="S4">
        <v>33.43</v>
      </c>
      <c r="T4">
        <v>35.130000000000003</v>
      </c>
      <c r="U4">
        <v>36.630000000000003</v>
      </c>
      <c r="V4">
        <v>10.96</v>
      </c>
      <c r="W4">
        <v>25.21</v>
      </c>
      <c r="X4">
        <v>28.55</v>
      </c>
      <c r="Y4">
        <v>31.05</v>
      </c>
      <c r="Z4">
        <v>33.42</v>
      </c>
      <c r="AA4">
        <v>40.630000000000003</v>
      </c>
      <c r="AB4">
        <v>0.08</v>
      </c>
      <c r="AC4">
        <v>6.44</v>
      </c>
      <c r="AD4">
        <v>80.36</v>
      </c>
      <c r="AE4">
        <v>0</v>
      </c>
      <c r="AF4">
        <v>0</v>
      </c>
      <c r="AG4" t="s">
        <v>202</v>
      </c>
      <c r="AH4" t="s">
        <v>204</v>
      </c>
      <c r="AJ4" t="s">
        <v>205</v>
      </c>
    </row>
    <row r="5" spans="1:36">
      <c r="A5" t="s">
        <v>33</v>
      </c>
      <c r="B5">
        <v>20.5</v>
      </c>
      <c r="C5">
        <v>26.83</v>
      </c>
      <c r="D5">
        <v>23.94</v>
      </c>
      <c r="E5">
        <v>29.01</v>
      </c>
      <c r="F5">
        <v>31.3</v>
      </c>
      <c r="G5">
        <v>33.22</v>
      </c>
      <c r="H5">
        <v>36.549999999999997</v>
      </c>
      <c r="I5">
        <v>37.67</v>
      </c>
      <c r="J5">
        <v>4.3600000000000003</v>
      </c>
      <c r="K5">
        <v>1.88</v>
      </c>
      <c r="L5">
        <v>8.56</v>
      </c>
      <c r="M5">
        <v>67.650000000000006</v>
      </c>
      <c r="N5">
        <v>17.55</v>
      </c>
      <c r="O5">
        <v>0</v>
      </c>
      <c r="P5">
        <v>0</v>
      </c>
      <c r="Q5">
        <v>93.759</v>
      </c>
      <c r="R5">
        <v>29.64</v>
      </c>
      <c r="S5">
        <v>31.36</v>
      </c>
      <c r="T5">
        <v>33.520000000000003</v>
      </c>
      <c r="U5">
        <v>34.89</v>
      </c>
      <c r="V5">
        <v>11.72</v>
      </c>
      <c r="W5">
        <v>21.4</v>
      </c>
      <c r="X5">
        <v>25.96</v>
      </c>
      <c r="Y5">
        <v>28.96</v>
      </c>
      <c r="Z5">
        <v>32.5</v>
      </c>
      <c r="AA5">
        <v>37.67</v>
      </c>
      <c r="AB5">
        <v>0.05</v>
      </c>
      <c r="AC5">
        <v>32.96</v>
      </c>
      <c r="AD5">
        <v>60.75</v>
      </c>
      <c r="AE5">
        <v>0</v>
      </c>
      <c r="AF5">
        <v>0</v>
      </c>
      <c r="AG5" t="s">
        <v>202</v>
      </c>
      <c r="AH5" t="s">
        <v>204</v>
      </c>
      <c r="AJ5" t="s">
        <v>205</v>
      </c>
    </row>
    <row r="6" spans="1:36">
      <c r="A6" t="s">
        <v>34</v>
      </c>
      <c r="B6">
        <v>14.27</v>
      </c>
      <c r="C6">
        <v>18.920000000000002</v>
      </c>
      <c r="D6">
        <v>19.899999999999999</v>
      </c>
      <c r="E6">
        <v>22.62</v>
      </c>
      <c r="F6">
        <v>24.01</v>
      </c>
      <c r="G6">
        <v>25.75</v>
      </c>
      <c r="H6">
        <v>28.28</v>
      </c>
      <c r="I6">
        <v>36.24</v>
      </c>
      <c r="J6">
        <v>4.8499999999999996</v>
      </c>
      <c r="K6">
        <v>7.51</v>
      </c>
      <c r="L6">
        <v>22.42</v>
      </c>
      <c r="M6">
        <v>65.14</v>
      </c>
      <c r="N6">
        <v>0.08</v>
      </c>
      <c r="O6">
        <v>0</v>
      </c>
      <c r="P6">
        <v>0</v>
      </c>
      <c r="Q6">
        <v>87.638000000000005</v>
      </c>
      <c r="R6">
        <v>23.62</v>
      </c>
      <c r="S6">
        <v>25.47</v>
      </c>
      <c r="T6">
        <v>27.87</v>
      </c>
      <c r="U6">
        <v>29.64</v>
      </c>
      <c r="V6">
        <v>7.08</v>
      </c>
      <c r="W6">
        <v>14.84</v>
      </c>
      <c r="X6">
        <v>18.350000000000001</v>
      </c>
      <c r="Y6">
        <v>21.21</v>
      </c>
      <c r="Z6">
        <v>24.34</v>
      </c>
      <c r="AA6">
        <v>36.24</v>
      </c>
      <c r="AB6">
        <v>0.55000000000000004</v>
      </c>
      <c r="AC6">
        <v>85.33</v>
      </c>
      <c r="AD6">
        <v>1.75</v>
      </c>
      <c r="AE6">
        <v>0</v>
      </c>
      <c r="AF6">
        <v>0</v>
      </c>
      <c r="AG6" t="s">
        <v>202</v>
      </c>
      <c r="AH6" t="s">
        <v>206</v>
      </c>
      <c r="AJ6" t="s">
        <v>207</v>
      </c>
    </row>
    <row r="7" spans="1:36">
      <c r="A7" t="s">
        <v>35</v>
      </c>
      <c r="B7">
        <v>6.86</v>
      </c>
      <c r="C7">
        <v>6.41</v>
      </c>
      <c r="D7">
        <v>6.38</v>
      </c>
      <c r="E7">
        <v>7.47</v>
      </c>
      <c r="F7">
        <v>8.48</v>
      </c>
      <c r="G7">
        <v>9.86</v>
      </c>
      <c r="H7">
        <v>12.77</v>
      </c>
      <c r="I7">
        <v>16.899999999999999</v>
      </c>
      <c r="J7">
        <v>26.81</v>
      </c>
      <c r="K7">
        <v>33.119999999999997</v>
      </c>
      <c r="L7">
        <v>40.07</v>
      </c>
      <c r="M7">
        <v>0</v>
      </c>
      <c r="N7">
        <v>0</v>
      </c>
      <c r="O7">
        <v>0</v>
      </c>
      <c r="P7">
        <v>0</v>
      </c>
      <c r="Q7">
        <v>40.07</v>
      </c>
      <c r="R7">
        <v>8.5399999999999991</v>
      </c>
      <c r="S7">
        <v>9.66</v>
      </c>
      <c r="T7">
        <v>12.08</v>
      </c>
      <c r="U7">
        <v>15.83</v>
      </c>
      <c r="V7">
        <v>5.24</v>
      </c>
      <c r="W7">
        <v>5.76</v>
      </c>
      <c r="X7">
        <v>6.4</v>
      </c>
      <c r="Y7">
        <v>7.38</v>
      </c>
      <c r="Z7">
        <v>9.68</v>
      </c>
      <c r="AA7">
        <v>16.899999999999999</v>
      </c>
      <c r="AB7">
        <v>39.99</v>
      </c>
      <c r="AC7">
        <v>0.08</v>
      </c>
      <c r="AD7">
        <v>0</v>
      </c>
      <c r="AE7">
        <v>0</v>
      </c>
      <c r="AF7">
        <v>0</v>
      </c>
      <c r="AG7" t="s">
        <v>198</v>
      </c>
      <c r="AH7" t="s">
        <v>199</v>
      </c>
      <c r="AI7" t="s">
        <v>200</v>
      </c>
      <c r="AJ7" t="s">
        <v>201</v>
      </c>
    </row>
    <row r="8" spans="1:36">
      <c r="A8" t="s">
        <v>36</v>
      </c>
      <c r="B8">
        <v>7.74</v>
      </c>
      <c r="C8">
        <v>7.01</v>
      </c>
      <c r="D8">
        <v>7.08</v>
      </c>
      <c r="E8">
        <v>8.11</v>
      </c>
      <c r="F8">
        <v>9.32</v>
      </c>
      <c r="G8">
        <v>11.02</v>
      </c>
      <c r="H8">
        <v>12.76</v>
      </c>
      <c r="I8">
        <v>15.49</v>
      </c>
      <c r="J8">
        <v>13.05</v>
      </c>
      <c r="K8">
        <v>17.010000000000002</v>
      </c>
      <c r="L8">
        <v>69.930000000000007</v>
      </c>
      <c r="M8">
        <v>0</v>
      </c>
      <c r="N8">
        <v>0</v>
      </c>
      <c r="O8">
        <v>0</v>
      </c>
      <c r="P8">
        <v>0</v>
      </c>
      <c r="Q8">
        <v>69.935000000000002</v>
      </c>
      <c r="R8">
        <v>9.81</v>
      </c>
      <c r="S8">
        <v>10.72</v>
      </c>
      <c r="T8">
        <v>12.26</v>
      </c>
      <c r="U8">
        <v>13.67</v>
      </c>
      <c r="V8">
        <v>5.41</v>
      </c>
      <c r="W8">
        <v>6.14</v>
      </c>
      <c r="X8">
        <v>6.93</v>
      </c>
      <c r="Y8">
        <v>8.02</v>
      </c>
      <c r="Z8">
        <v>10.28</v>
      </c>
      <c r="AA8">
        <v>15.49</v>
      </c>
      <c r="AB8">
        <v>69.88</v>
      </c>
      <c r="AC8">
        <v>0.05</v>
      </c>
      <c r="AD8">
        <v>0</v>
      </c>
      <c r="AE8">
        <v>0</v>
      </c>
      <c r="AF8">
        <v>0</v>
      </c>
      <c r="AG8" t="s">
        <v>202</v>
      </c>
      <c r="AH8" t="s">
        <v>199</v>
      </c>
      <c r="AJ8" t="s">
        <v>203</v>
      </c>
    </row>
    <row r="9" spans="1:36">
      <c r="A9" t="s">
        <v>128</v>
      </c>
      <c r="B9">
        <v>19.48</v>
      </c>
      <c r="C9">
        <v>18.95</v>
      </c>
      <c r="D9">
        <v>13.3</v>
      </c>
      <c r="E9">
        <v>19.920000000000002</v>
      </c>
      <c r="F9">
        <v>25.36</v>
      </c>
      <c r="G9">
        <v>33.049999999999997</v>
      </c>
      <c r="H9">
        <v>43.88</v>
      </c>
      <c r="I9">
        <v>50.5</v>
      </c>
      <c r="J9">
        <v>1.1200000000000001</v>
      </c>
      <c r="K9">
        <v>1.35</v>
      </c>
      <c r="L9">
        <v>29.66</v>
      </c>
      <c r="M9">
        <v>58.53</v>
      </c>
      <c r="N9">
        <v>9.15</v>
      </c>
      <c r="O9">
        <v>0.2</v>
      </c>
      <c r="P9">
        <v>0</v>
      </c>
      <c r="Q9">
        <v>97.533000000000001</v>
      </c>
      <c r="R9">
        <v>26.41</v>
      </c>
      <c r="S9">
        <v>30.53</v>
      </c>
      <c r="T9">
        <v>36.880000000000003</v>
      </c>
      <c r="U9">
        <v>41.71</v>
      </c>
      <c r="V9">
        <v>8.33</v>
      </c>
      <c r="W9">
        <v>13.76</v>
      </c>
      <c r="X9">
        <v>18.07</v>
      </c>
      <c r="Y9">
        <v>23.03</v>
      </c>
      <c r="Z9">
        <v>34.130000000000003</v>
      </c>
      <c r="AA9">
        <v>50.5</v>
      </c>
      <c r="AB9">
        <v>8.49</v>
      </c>
      <c r="AC9">
        <v>57.32</v>
      </c>
      <c r="AD9">
        <v>28.05</v>
      </c>
      <c r="AE9">
        <v>3.68</v>
      </c>
      <c r="AF9">
        <v>0</v>
      </c>
      <c r="AG9" t="s">
        <v>202</v>
      </c>
      <c r="AH9" t="s">
        <v>206</v>
      </c>
      <c r="AJ9" t="s">
        <v>207</v>
      </c>
    </row>
    <row r="10" spans="1:36">
      <c r="A10" t="s">
        <v>37</v>
      </c>
      <c r="B10">
        <v>14.93</v>
      </c>
      <c r="C10">
        <v>18.64</v>
      </c>
      <c r="D10">
        <v>18.809999999999999</v>
      </c>
      <c r="E10">
        <v>21.52</v>
      </c>
      <c r="F10">
        <v>22.58</v>
      </c>
      <c r="G10">
        <v>24.61</v>
      </c>
      <c r="H10">
        <v>25.99</v>
      </c>
      <c r="I10">
        <v>27.27</v>
      </c>
      <c r="J10">
        <v>9.2200000000000006</v>
      </c>
      <c r="K10">
        <v>3.48</v>
      </c>
      <c r="L10">
        <v>18.75</v>
      </c>
      <c r="M10">
        <v>68.55</v>
      </c>
      <c r="N10">
        <v>0</v>
      </c>
      <c r="O10">
        <v>0</v>
      </c>
      <c r="P10">
        <v>0</v>
      </c>
      <c r="Q10">
        <v>87.296000000000006</v>
      </c>
      <c r="R10">
        <v>22.31</v>
      </c>
      <c r="S10">
        <v>23.85</v>
      </c>
      <c r="T10">
        <v>25.63</v>
      </c>
      <c r="U10">
        <v>27.19</v>
      </c>
      <c r="V10">
        <v>9.1199999999999992</v>
      </c>
      <c r="W10">
        <v>15.76</v>
      </c>
      <c r="X10">
        <v>18.23</v>
      </c>
      <c r="Y10">
        <v>20.53</v>
      </c>
      <c r="Z10">
        <v>23.11</v>
      </c>
      <c r="AA10">
        <v>27.27</v>
      </c>
      <c r="AB10">
        <v>0.86</v>
      </c>
      <c r="AC10">
        <v>86.44</v>
      </c>
      <c r="AD10">
        <v>0</v>
      </c>
      <c r="AE10">
        <v>0</v>
      </c>
      <c r="AF10">
        <v>0</v>
      </c>
      <c r="AG10" t="s">
        <v>202</v>
      </c>
      <c r="AH10" t="s">
        <v>206</v>
      </c>
      <c r="AJ10" t="s">
        <v>207</v>
      </c>
    </row>
    <row r="11" spans="1:36">
      <c r="A11" t="s">
        <v>38</v>
      </c>
      <c r="B11">
        <v>20.65</v>
      </c>
      <c r="C11">
        <v>23.72</v>
      </c>
      <c r="D11">
        <v>14.68</v>
      </c>
      <c r="E11">
        <v>24.64</v>
      </c>
      <c r="F11">
        <v>30.97</v>
      </c>
      <c r="G11">
        <v>35.21</v>
      </c>
      <c r="H11">
        <v>44.28</v>
      </c>
      <c r="I11">
        <v>50.48</v>
      </c>
      <c r="J11">
        <v>0.92</v>
      </c>
      <c r="K11">
        <v>1.87</v>
      </c>
      <c r="L11">
        <v>29.56</v>
      </c>
      <c r="M11">
        <v>52.01</v>
      </c>
      <c r="N11">
        <v>15.17</v>
      </c>
      <c r="O11">
        <v>0.46</v>
      </c>
      <c r="P11">
        <v>0</v>
      </c>
      <c r="Q11">
        <v>97.212999999999994</v>
      </c>
      <c r="R11">
        <v>29.81</v>
      </c>
      <c r="S11">
        <v>33.97</v>
      </c>
      <c r="T11">
        <v>38.99</v>
      </c>
      <c r="U11">
        <v>42.93</v>
      </c>
      <c r="V11">
        <v>7.53</v>
      </c>
      <c r="W11">
        <v>13.4</v>
      </c>
      <c r="X11">
        <v>20.67</v>
      </c>
      <c r="Y11">
        <v>27.34</v>
      </c>
      <c r="Z11">
        <v>35.17</v>
      </c>
      <c r="AA11">
        <v>50.48</v>
      </c>
      <c r="AB11">
        <v>5.45</v>
      </c>
      <c r="AC11">
        <v>38.840000000000003</v>
      </c>
      <c r="AD11">
        <v>48.72</v>
      </c>
      <c r="AE11">
        <v>4.2</v>
      </c>
      <c r="AF11">
        <v>0</v>
      </c>
      <c r="AG11" t="s">
        <v>202</v>
      </c>
      <c r="AH11" t="s">
        <v>204</v>
      </c>
      <c r="AJ11" t="s">
        <v>205</v>
      </c>
    </row>
    <row r="12" spans="1:36">
      <c r="A12" t="s">
        <v>39</v>
      </c>
      <c r="B12">
        <v>21.79</v>
      </c>
      <c r="C12">
        <v>29.8</v>
      </c>
      <c r="D12">
        <v>29.21</v>
      </c>
      <c r="E12">
        <v>31.78</v>
      </c>
      <c r="F12">
        <v>33.57</v>
      </c>
      <c r="G12">
        <v>35.39</v>
      </c>
      <c r="H12">
        <v>38.83</v>
      </c>
      <c r="I12">
        <v>41.49</v>
      </c>
      <c r="J12">
        <v>0.14000000000000001</v>
      </c>
      <c r="K12">
        <v>0.13</v>
      </c>
      <c r="L12">
        <v>2.2599999999999998</v>
      </c>
      <c r="M12">
        <v>50.52</v>
      </c>
      <c r="N12">
        <v>46.94</v>
      </c>
      <c r="O12">
        <v>0</v>
      </c>
      <c r="P12">
        <v>0</v>
      </c>
      <c r="Q12">
        <v>99.725999999999999</v>
      </c>
      <c r="R12">
        <v>32.79</v>
      </c>
      <c r="S12">
        <v>33.97</v>
      </c>
      <c r="T12">
        <v>35.549999999999997</v>
      </c>
      <c r="U12">
        <v>36.93</v>
      </c>
      <c r="V12">
        <v>19.13</v>
      </c>
      <c r="W12">
        <v>26.72</v>
      </c>
      <c r="X12">
        <v>29.57</v>
      </c>
      <c r="Y12">
        <v>32.21</v>
      </c>
      <c r="Z12">
        <v>36.020000000000003</v>
      </c>
      <c r="AA12">
        <v>41.49</v>
      </c>
      <c r="AB12">
        <v>0</v>
      </c>
      <c r="AC12">
        <v>9.0299999999999994</v>
      </c>
      <c r="AD12">
        <v>90.69</v>
      </c>
      <c r="AE12">
        <v>0</v>
      </c>
      <c r="AF12">
        <v>0</v>
      </c>
      <c r="AG12" t="s">
        <v>202</v>
      </c>
      <c r="AH12" t="s">
        <v>204</v>
      </c>
      <c r="AJ12" t="s">
        <v>205</v>
      </c>
    </row>
    <row r="13" spans="1:36">
      <c r="A13" t="s">
        <v>40</v>
      </c>
      <c r="B13">
        <v>22.05</v>
      </c>
      <c r="C13">
        <v>29.97</v>
      </c>
      <c r="D13">
        <v>27.97</v>
      </c>
      <c r="E13">
        <v>33.86</v>
      </c>
      <c r="F13">
        <v>37.590000000000003</v>
      </c>
      <c r="G13">
        <v>41.94</v>
      </c>
      <c r="H13">
        <v>47.98</v>
      </c>
      <c r="I13">
        <v>55.52</v>
      </c>
      <c r="J13">
        <v>1.97</v>
      </c>
      <c r="K13">
        <v>2.99</v>
      </c>
      <c r="L13">
        <v>11.46</v>
      </c>
      <c r="M13">
        <v>43.63</v>
      </c>
      <c r="N13">
        <v>38.76</v>
      </c>
      <c r="O13">
        <v>1.19</v>
      </c>
      <c r="P13">
        <v>0</v>
      </c>
      <c r="Q13">
        <v>95.037999999999997</v>
      </c>
      <c r="R13">
        <v>35.46</v>
      </c>
      <c r="S13">
        <v>38.83</v>
      </c>
      <c r="T13">
        <v>43.05</v>
      </c>
      <c r="U13">
        <v>45.92</v>
      </c>
      <c r="V13">
        <v>9.5500000000000007</v>
      </c>
      <c r="W13">
        <v>21.82</v>
      </c>
      <c r="X13">
        <v>28.24</v>
      </c>
      <c r="Y13">
        <v>33.520000000000003</v>
      </c>
      <c r="Z13">
        <v>40.770000000000003</v>
      </c>
      <c r="AA13">
        <v>55.52</v>
      </c>
      <c r="AB13">
        <v>0.81</v>
      </c>
      <c r="AC13">
        <v>7.8</v>
      </c>
      <c r="AD13">
        <v>74.06</v>
      </c>
      <c r="AE13">
        <v>12.37</v>
      </c>
      <c r="AF13">
        <v>0</v>
      </c>
      <c r="AG13" t="s">
        <v>202</v>
      </c>
      <c r="AH13" t="s">
        <v>208</v>
      </c>
      <c r="AJ13" t="s">
        <v>209</v>
      </c>
    </row>
    <row r="14" spans="1:36">
      <c r="A14" t="s">
        <v>41</v>
      </c>
      <c r="B14">
        <v>21.38</v>
      </c>
      <c r="C14">
        <v>26.38</v>
      </c>
      <c r="D14">
        <v>26.09</v>
      </c>
      <c r="E14">
        <v>28.81</v>
      </c>
      <c r="F14">
        <v>30.99</v>
      </c>
      <c r="G14">
        <v>32.909999999999997</v>
      </c>
      <c r="H14">
        <v>35.270000000000003</v>
      </c>
      <c r="I14">
        <v>42.05</v>
      </c>
      <c r="J14">
        <v>2.56</v>
      </c>
      <c r="K14">
        <v>1.42</v>
      </c>
      <c r="L14">
        <v>6.94</v>
      </c>
      <c r="M14">
        <v>74.290000000000006</v>
      </c>
      <c r="N14">
        <v>14.8</v>
      </c>
      <c r="O14">
        <v>0</v>
      </c>
      <c r="P14">
        <v>0</v>
      </c>
      <c r="Q14">
        <v>96.025000000000006</v>
      </c>
      <c r="R14">
        <v>29.75</v>
      </c>
      <c r="S14">
        <v>31.5</v>
      </c>
      <c r="T14">
        <v>34.06</v>
      </c>
      <c r="U14">
        <v>36.07</v>
      </c>
      <c r="V14">
        <v>12.92</v>
      </c>
      <c r="W14">
        <v>22.17</v>
      </c>
      <c r="X14">
        <v>25.95</v>
      </c>
      <c r="Y14">
        <v>28.53</v>
      </c>
      <c r="Z14">
        <v>31.92</v>
      </c>
      <c r="AA14">
        <v>42.05</v>
      </c>
      <c r="AB14">
        <v>0.03</v>
      </c>
      <c r="AC14">
        <v>36.57</v>
      </c>
      <c r="AD14">
        <v>59.43</v>
      </c>
      <c r="AE14">
        <v>0</v>
      </c>
      <c r="AF14">
        <v>0</v>
      </c>
      <c r="AG14" t="s">
        <v>202</v>
      </c>
      <c r="AH14" t="s">
        <v>204</v>
      </c>
      <c r="AJ14" t="s">
        <v>205</v>
      </c>
    </row>
    <row r="15" spans="1:36">
      <c r="A15" t="s">
        <v>42</v>
      </c>
      <c r="B15">
        <v>17.440000000000001</v>
      </c>
      <c r="C15">
        <v>22.29</v>
      </c>
      <c r="D15">
        <v>19.489999999999998</v>
      </c>
      <c r="E15">
        <v>24.09</v>
      </c>
      <c r="F15">
        <v>26.73</v>
      </c>
      <c r="G15">
        <v>28.91</v>
      </c>
      <c r="H15">
        <v>30.99</v>
      </c>
      <c r="I15">
        <v>36.25</v>
      </c>
      <c r="J15">
        <v>6.19</v>
      </c>
      <c r="K15">
        <v>2.82</v>
      </c>
      <c r="L15">
        <v>12.23</v>
      </c>
      <c r="M15">
        <v>78.010000000000005</v>
      </c>
      <c r="N15">
        <v>0.75</v>
      </c>
      <c r="O15">
        <v>0</v>
      </c>
      <c r="P15">
        <v>0</v>
      </c>
      <c r="Q15">
        <v>90.986000000000004</v>
      </c>
      <c r="R15">
        <v>25.54</v>
      </c>
      <c r="S15">
        <v>27.06</v>
      </c>
      <c r="T15">
        <v>29.37</v>
      </c>
      <c r="U15">
        <v>31.3</v>
      </c>
      <c r="V15">
        <v>10.65</v>
      </c>
      <c r="W15">
        <v>17.64</v>
      </c>
      <c r="X15">
        <v>21.52</v>
      </c>
      <c r="Y15">
        <v>24.37</v>
      </c>
      <c r="Z15">
        <v>27.67</v>
      </c>
      <c r="AA15">
        <v>36.25</v>
      </c>
      <c r="AB15">
        <v>0.59</v>
      </c>
      <c r="AC15">
        <v>81.42</v>
      </c>
      <c r="AD15">
        <v>8.98</v>
      </c>
      <c r="AE15">
        <v>0</v>
      </c>
      <c r="AF15">
        <v>0</v>
      </c>
      <c r="AG15" t="s">
        <v>202</v>
      </c>
      <c r="AH15" t="s">
        <v>206</v>
      </c>
      <c r="AJ15" t="s">
        <v>207</v>
      </c>
    </row>
    <row r="16" spans="1:36">
      <c r="A16" t="s">
        <v>43</v>
      </c>
      <c r="B16">
        <v>23.56</v>
      </c>
      <c r="C16">
        <v>30.8</v>
      </c>
      <c r="D16">
        <v>30.77</v>
      </c>
      <c r="E16">
        <v>33.49</v>
      </c>
      <c r="F16">
        <v>35.35</v>
      </c>
      <c r="G16">
        <v>37.270000000000003</v>
      </c>
      <c r="H16">
        <v>39.479999999999997</v>
      </c>
      <c r="I16">
        <v>44.92</v>
      </c>
      <c r="J16">
        <v>0.88</v>
      </c>
      <c r="K16">
        <v>0.77</v>
      </c>
      <c r="L16">
        <v>4.7300000000000004</v>
      </c>
      <c r="M16">
        <v>40.229999999999997</v>
      </c>
      <c r="N16">
        <v>53.38</v>
      </c>
      <c r="O16">
        <v>0</v>
      </c>
      <c r="P16">
        <v>0</v>
      </c>
      <c r="Q16">
        <v>98.344999999999999</v>
      </c>
      <c r="R16">
        <v>33.83</v>
      </c>
      <c r="S16">
        <v>35.630000000000003</v>
      </c>
      <c r="T16">
        <v>37.85</v>
      </c>
      <c r="U16">
        <v>39.4</v>
      </c>
      <c r="V16">
        <v>15.34</v>
      </c>
      <c r="W16">
        <v>27.01</v>
      </c>
      <c r="X16">
        <v>30.47</v>
      </c>
      <c r="Y16">
        <v>32.799999999999997</v>
      </c>
      <c r="Z16">
        <v>36.17</v>
      </c>
      <c r="AA16">
        <v>44.92</v>
      </c>
      <c r="AB16">
        <v>0.2</v>
      </c>
      <c r="AC16">
        <v>3.06</v>
      </c>
      <c r="AD16">
        <v>95.09</v>
      </c>
      <c r="AE16">
        <v>0</v>
      </c>
      <c r="AF16">
        <v>0</v>
      </c>
      <c r="AG16" t="s">
        <v>202</v>
      </c>
      <c r="AH16" t="s">
        <v>204</v>
      </c>
      <c r="AJ16" t="s">
        <v>205</v>
      </c>
    </row>
    <row r="17" spans="1:36">
      <c r="A17" t="s">
        <v>44</v>
      </c>
      <c r="B17">
        <v>21.14</v>
      </c>
      <c r="C17">
        <v>26.81</v>
      </c>
      <c r="D17">
        <v>24.04</v>
      </c>
      <c r="E17">
        <v>29.58</v>
      </c>
      <c r="F17">
        <v>33.590000000000003</v>
      </c>
      <c r="G17">
        <v>37.08</v>
      </c>
      <c r="H17">
        <v>40.74</v>
      </c>
      <c r="I17">
        <v>46.72</v>
      </c>
      <c r="J17">
        <v>0.4</v>
      </c>
      <c r="K17">
        <v>0.68</v>
      </c>
      <c r="L17">
        <v>10.039999999999999</v>
      </c>
      <c r="M17">
        <v>61.43</v>
      </c>
      <c r="N17">
        <v>27.46</v>
      </c>
      <c r="O17">
        <v>0.01</v>
      </c>
      <c r="P17">
        <v>0</v>
      </c>
      <c r="Q17">
        <v>98.927000000000007</v>
      </c>
      <c r="R17">
        <v>31.64</v>
      </c>
      <c r="S17">
        <v>34.130000000000003</v>
      </c>
      <c r="T17">
        <v>37.21</v>
      </c>
      <c r="U17">
        <v>39.28</v>
      </c>
      <c r="V17">
        <v>11.57</v>
      </c>
      <c r="W17">
        <v>20.67</v>
      </c>
      <c r="X17">
        <v>25.79</v>
      </c>
      <c r="Y17">
        <v>30.62</v>
      </c>
      <c r="Z17">
        <v>35.9</v>
      </c>
      <c r="AA17">
        <v>46.72</v>
      </c>
      <c r="AB17">
        <v>0.28999999999999998</v>
      </c>
      <c r="AC17">
        <v>26.7</v>
      </c>
      <c r="AD17">
        <v>71.62</v>
      </c>
      <c r="AE17">
        <v>0.32</v>
      </c>
      <c r="AF17">
        <v>0</v>
      </c>
      <c r="AG17" t="s">
        <v>202</v>
      </c>
      <c r="AH17" t="s">
        <v>204</v>
      </c>
      <c r="AJ17" t="s">
        <v>205</v>
      </c>
    </row>
    <row r="18" spans="1:36">
      <c r="A18" t="s">
        <v>45</v>
      </c>
      <c r="B18">
        <v>19.41</v>
      </c>
      <c r="C18">
        <v>26.4</v>
      </c>
      <c r="D18">
        <v>26.56</v>
      </c>
      <c r="E18">
        <v>28.86</v>
      </c>
      <c r="F18">
        <v>30.09</v>
      </c>
      <c r="G18">
        <v>31</v>
      </c>
      <c r="H18">
        <v>37.53</v>
      </c>
      <c r="I18">
        <v>41.73</v>
      </c>
      <c r="J18">
        <v>0.23</v>
      </c>
      <c r="K18">
        <v>0.1</v>
      </c>
      <c r="L18">
        <v>0.87</v>
      </c>
      <c r="M18">
        <v>92.82</v>
      </c>
      <c r="N18">
        <v>5.97</v>
      </c>
      <c r="O18">
        <v>0</v>
      </c>
      <c r="P18">
        <v>0</v>
      </c>
      <c r="Q18">
        <v>99.67</v>
      </c>
      <c r="R18">
        <v>29.7</v>
      </c>
      <c r="S18">
        <v>31.26</v>
      </c>
      <c r="T18">
        <v>33.24</v>
      </c>
      <c r="U18">
        <v>35.46</v>
      </c>
      <c r="V18">
        <v>20.52</v>
      </c>
      <c r="W18">
        <v>24.19</v>
      </c>
      <c r="X18">
        <v>26.26</v>
      </c>
      <c r="Y18">
        <v>27.75</v>
      </c>
      <c r="Z18">
        <v>30.34</v>
      </c>
      <c r="AA18">
        <v>41.73</v>
      </c>
      <c r="AB18">
        <v>0</v>
      </c>
      <c r="AC18">
        <v>48.48</v>
      </c>
      <c r="AD18">
        <v>51.19</v>
      </c>
      <c r="AE18">
        <v>0</v>
      </c>
      <c r="AF18">
        <v>0</v>
      </c>
      <c r="AG18" t="s">
        <v>202</v>
      </c>
      <c r="AH18" t="s">
        <v>204</v>
      </c>
      <c r="AJ18" t="s">
        <v>205</v>
      </c>
    </row>
    <row r="19" spans="1:36">
      <c r="A19" t="s">
        <v>46</v>
      </c>
      <c r="B19">
        <v>21.26</v>
      </c>
      <c r="C19">
        <v>31.41</v>
      </c>
      <c r="D19">
        <v>32.85</v>
      </c>
      <c r="E19">
        <v>40.69</v>
      </c>
      <c r="F19">
        <v>43.81</v>
      </c>
      <c r="G19">
        <v>45.89</v>
      </c>
      <c r="H19">
        <v>47.96</v>
      </c>
      <c r="I19">
        <v>50.19</v>
      </c>
      <c r="J19">
        <v>0.92</v>
      </c>
      <c r="K19">
        <v>0.4</v>
      </c>
      <c r="L19">
        <v>2.2000000000000002</v>
      </c>
      <c r="M19">
        <v>44.11</v>
      </c>
      <c r="N19">
        <v>50.88</v>
      </c>
      <c r="O19">
        <v>1.48</v>
      </c>
      <c r="P19">
        <v>0</v>
      </c>
      <c r="Q19">
        <v>98.68</v>
      </c>
      <c r="R19">
        <v>40.380000000000003</v>
      </c>
      <c r="S19">
        <v>43.59</v>
      </c>
      <c r="T19">
        <v>46.09</v>
      </c>
      <c r="U19">
        <v>47.5</v>
      </c>
      <c r="V19">
        <v>18.91</v>
      </c>
      <c r="W19">
        <v>26.19</v>
      </c>
      <c r="X19">
        <v>30.62</v>
      </c>
      <c r="Y19">
        <v>36.25</v>
      </c>
      <c r="Z19">
        <v>42.57</v>
      </c>
      <c r="AA19">
        <v>50.19</v>
      </c>
      <c r="AB19">
        <v>0</v>
      </c>
      <c r="AC19">
        <v>0.9</v>
      </c>
      <c r="AD19">
        <v>62.13</v>
      </c>
      <c r="AE19">
        <v>35.65</v>
      </c>
      <c r="AF19">
        <v>0</v>
      </c>
      <c r="AG19" t="s">
        <v>202</v>
      </c>
      <c r="AH19" t="s">
        <v>208</v>
      </c>
      <c r="AJ19" t="s">
        <v>209</v>
      </c>
    </row>
    <row r="20" spans="1:36">
      <c r="A20" t="s">
        <v>47</v>
      </c>
      <c r="B20">
        <v>7.4</v>
      </c>
      <c r="C20">
        <v>5.8</v>
      </c>
      <c r="D20">
        <v>5.7</v>
      </c>
      <c r="E20">
        <v>6.45</v>
      </c>
      <c r="F20">
        <v>7.35</v>
      </c>
      <c r="G20">
        <v>8.6199999999999992</v>
      </c>
      <c r="H20">
        <v>11.44</v>
      </c>
      <c r="I20">
        <v>12.89</v>
      </c>
      <c r="J20">
        <v>27.71</v>
      </c>
      <c r="K20">
        <v>58.94</v>
      </c>
      <c r="L20">
        <v>13.36</v>
      </c>
      <c r="M20">
        <v>0</v>
      </c>
      <c r="N20">
        <v>0</v>
      </c>
      <c r="O20">
        <v>0</v>
      </c>
      <c r="P20">
        <v>0</v>
      </c>
      <c r="Q20">
        <v>13.36</v>
      </c>
      <c r="R20">
        <v>7.42</v>
      </c>
      <c r="S20">
        <v>8.35</v>
      </c>
      <c r="T20">
        <v>12.34</v>
      </c>
      <c r="U20">
        <v>19.489999999999998</v>
      </c>
      <c r="V20">
        <v>5.09</v>
      </c>
      <c r="W20">
        <v>5.33</v>
      </c>
      <c r="X20">
        <v>5.71</v>
      </c>
      <c r="Y20">
        <v>6.5</v>
      </c>
      <c r="Z20">
        <v>8.5399999999999991</v>
      </c>
      <c r="AA20">
        <v>12.89</v>
      </c>
      <c r="AB20">
        <v>13.36</v>
      </c>
      <c r="AC20">
        <v>0</v>
      </c>
      <c r="AD20">
        <v>0</v>
      </c>
      <c r="AE20">
        <v>0</v>
      </c>
      <c r="AF20">
        <v>0</v>
      </c>
      <c r="AG20" t="s">
        <v>198</v>
      </c>
      <c r="AH20" t="s">
        <v>199</v>
      </c>
      <c r="AI20" t="s">
        <v>200</v>
      </c>
      <c r="AJ20" t="s">
        <v>201</v>
      </c>
    </row>
    <row r="21" spans="1:36">
      <c r="A21" t="s">
        <v>159</v>
      </c>
      <c r="B21">
        <v>14.58</v>
      </c>
      <c r="C21">
        <v>22.57</v>
      </c>
      <c r="D21">
        <v>24.21</v>
      </c>
      <c r="E21">
        <v>28.96</v>
      </c>
      <c r="F21">
        <v>35.15</v>
      </c>
      <c r="G21">
        <v>41.23</v>
      </c>
      <c r="H21">
        <v>47.1</v>
      </c>
      <c r="I21">
        <v>53.3</v>
      </c>
      <c r="J21">
        <v>6.79</v>
      </c>
      <c r="K21">
        <v>6.94</v>
      </c>
      <c r="L21">
        <v>25.7</v>
      </c>
      <c r="M21">
        <v>47.43</v>
      </c>
      <c r="N21">
        <v>12.9</v>
      </c>
      <c r="O21">
        <v>0.26</v>
      </c>
      <c r="P21">
        <v>0</v>
      </c>
      <c r="Q21">
        <v>86.275000000000006</v>
      </c>
      <c r="R21">
        <v>33.950000000000003</v>
      </c>
      <c r="S21">
        <v>39.4</v>
      </c>
      <c r="T21">
        <v>45.1</v>
      </c>
      <c r="U21">
        <v>48.84</v>
      </c>
      <c r="V21">
        <v>7.43</v>
      </c>
      <c r="W21">
        <v>13.73</v>
      </c>
      <c r="X21">
        <v>19.100000000000001</v>
      </c>
      <c r="Y21">
        <v>25.65</v>
      </c>
      <c r="Z21">
        <v>37</v>
      </c>
      <c r="AA21">
        <v>53.3</v>
      </c>
      <c r="AB21">
        <v>0.2</v>
      </c>
      <c r="AC21">
        <v>24.9</v>
      </c>
      <c r="AD21">
        <v>51.47</v>
      </c>
      <c r="AE21">
        <v>9.7100000000000009</v>
      </c>
      <c r="AF21">
        <v>0</v>
      </c>
      <c r="AG21" t="s">
        <v>202</v>
      </c>
      <c r="AH21" t="s">
        <v>208</v>
      </c>
      <c r="AJ21" t="s">
        <v>209</v>
      </c>
    </row>
    <row r="22" spans="1:36">
      <c r="A22" t="s">
        <v>160</v>
      </c>
      <c r="B22">
        <v>13.26</v>
      </c>
      <c r="C22">
        <v>22.66</v>
      </c>
      <c r="D22">
        <v>23.17</v>
      </c>
      <c r="E22">
        <v>29.11</v>
      </c>
      <c r="F22">
        <v>34.47</v>
      </c>
      <c r="G22">
        <v>40.29</v>
      </c>
      <c r="H22">
        <v>47.9</v>
      </c>
      <c r="I22">
        <v>53.27</v>
      </c>
      <c r="J22">
        <v>9.8699999999999992</v>
      </c>
      <c r="K22">
        <v>16.579999999999998</v>
      </c>
      <c r="L22">
        <v>25.77</v>
      </c>
      <c r="M22">
        <v>38.51</v>
      </c>
      <c r="N22">
        <v>8.92</v>
      </c>
      <c r="O22">
        <v>0.34</v>
      </c>
      <c r="P22">
        <v>0</v>
      </c>
      <c r="Q22">
        <v>73.549000000000007</v>
      </c>
      <c r="R22">
        <v>32.97</v>
      </c>
      <c r="S22">
        <v>39.19</v>
      </c>
      <c r="T22">
        <v>45.65</v>
      </c>
      <c r="U22">
        <v>49.06</v>
      </c>
      <c r="V22">
        <v>6.52</v>
      </c>
      <c r="W22">
        <v>12.42</v>
      </c>
      <c r="X22">
        <v>18.38</v>
      </c>
      <c r="Y22">
        <v>24.83</v>
      </c>
      <c r="Z22">
        <v>35.9</v>
      </c>
      <c r="AA22">
        <v>53.27</v>
      </c>
      <c r="AB22">
        <v>0.73</v>
      </c>
      <c r="AC22">
        <v>20.69</v>
      </c>
      <c r="AD22">
        <v>44.28</v>
      </c>
      <c r="AE22">
        <v>7.84</v>
      </c>
      <c r="AF22">
        <v>0</v>
      </c>
      <c r="AG22" t="s">
        <v>202</v>
      </c>
      <c r="AH22" t="s">
        <v>208</v>
      </c>
      <c r="AJ22" t="s">
        <v>209</v>
      </c>
    </row>
    <row r="23" spans="1:36">
      <c r="A23" t="s">
        <v>161</v>
      </c>
      <c r="B23">
        <v>11.62</v>
      </c>
      <c r="C23">
        <v>18.86</v>
      </c>
      <c r="D23">
        <v>21.39</v>
      </c>
      <c r="E23">
        <v>24.39</v>
      </c>
      <c r="F23">
        <v>26.28</v>
      </c>
      <c r="G23">
        <v>28.41</v>
      </c>
      <c r="H23">
        <v>33.54</v>
      </c>
      <c r="I23">
        <v>47.33</v>
      </c>
      <c r="J23">
        <v>25.96</v>
      </c>
      <c r="K23">
        <v>8.27</v>
      </c>
      <c r="L23">
        <v>24.24</v>
      </c>
      <c r="M23">
        <v>40.69</v>
      </c>
      <c r="N23">
        <v>0.84</v>
      </c>
      <c r="O23">
        <v>0</v>
      </c>
      <c r="P23">
        <v>0</v>
      </c>
      <c r="Q23">
        <v>65.77</v>
      </c>
      <c r="R23">
        <v>25.81</v>
      </c>
      <c r="S23">
        <v>28.5</v>
      </c>
      <c r="T23">
        <v>31.5</v>
      </c>
      <c r="U23">
        <v>34.159999999999997</v>
      </c>
      <c r="V23">
        <v>6.78</v>
      </c>
      <c r="W23">
        <v>12.52</v>
      </c>
      <c r="X23">
        <v>17.28</v>
      </c>
      <c r="Y23">
        <v>21.32</v>
      </c>
      <c r="Z23">
        <v>26.37</v>
      </c>
      <c r="AA23">
        <v>47.33</v>
      </c>
      <c r="AB23">
        <v>0.28000000000000003</v>
      </c>
      <c r="AC23">
        <v>55.72</v>
      </c>
      <c r="AD23">
        <v>9.75</v>
      </c>
      <c r="AE23">
        <v>0.02</v>
      </c>
      <c r="AF23">
        <v>0</v>
      </c>
      <c r="AG23" t="s">
        <v>202</v>
      </c>
      <c r="AH23" t="s">
        <v>206</v>
      </c>
      <c r="AJ23" t="s">
        <v>207</v>
      </c>
    </row>
    <row r="24" spans="1:36">
      <c r="A24" t="s">
        <v>48</v>
      </c>
      <c r="B24">
        <v>5.05</v>
      </c>
      <c r="C24">
        <v>6.17</v>
      </c>
      <c r="D24">
        <v>5.56</v>
      </c>
      <c r="E24">
        <v>6.51</v>
      </c>
      <c r="F24">
        <v>7.59</v>
      </c>
      <c r="G24">
        <v>9.0299999999999994</v>
      </c>
      <c r="H24">
        <v>11.98</v>
      </c>
      <c r="I24">
        <v>17.02</v>
      </c>
      <c r="J24">
        <v>79.790000000000006</v>
      </c>
      <c r="K24">
        <v>17.96</v>
      </c>
      <c r="L24">
        <v>2.25</v>
      </c>
      <c r="M24">
        <v>0</v>
      </c>
      <c r="N24">
        <v>0</v>
      </c>
      <c r="O24">
        <v>0</v>
      </c>
      <c r="P24">
        <v>0</v>
      </c>
      <c r="Q24">
        <v>2.2480000000000002</v>
      </c>
      <c r="R24">
        <v>7.32</v>
      </c>
      <c r="S24">
        <v>7.51</v>
      </c>
      <c r="T24">
        <v>7.96</v>
      </c>
      <c r="U24">
        <v>8.75</v>
      </c>
      <c r="V24">
        <v>5.09</v>
      </c>
      <c r="W24">
        <v>5.46</v>
      </c>
      <c r="X24">
        <v>6.01</v>
      </c>
      <c r="Y24">
        <v>6.93</v>
      </c>
      <c r="Z24">
        <v>9.16</v>
      </c>
      <c r="AA24">
        <v>17.02</v>
      </c>
      <c r="AB24">
        <v>2.23</v>
      </c>
      <c r="AC24">
        <v>0.02</v>
      </c>
      <c r="AD24">
        <v>0</v>
      </c>
      <c r="AE24">
        <v>0</v>
      </c>
      <c r="AF24">
        <v>0</v>
      </c>
      <c r="AG24" t="s">
        <v>210</v>
      </c>
      <c r="AI24" t="s">
        <v>211</v>
      </c>
      <c r="AJ24" t="s">
        <v>212</v>
      </c>
    </row>
    <row r="25" spans="1:36">
      <c r="A25" t="s">
        <v>49</v>
      </c>
      <c r="B25">
        <v>3.57</v>
      </c>
      <c r="C25">
        <v>5.71</v>
      </c>
      <c r="D25">
        <v>5.28</v>
      </c>
      <c r="E25">
        <v>5.96</v>
      </c>
      <c r="F25">
        <v>6.62</v>
      </c>
      <c r="G25">
        <v>7.07</v>
      </c>
      <c r="H25">
        <v>7.47</v>
      </c>
      <c r="I25">
        <v>7.55</v>
      </c>
      <c r="J25">
        <v>88.16</v>
      </c>
      <c r="K25">
        <v>11.37</v>
      </c>
      <c r="L25">
        <v>0.47</v>
      </c>
      <c r="M25">
        <v>0</v>
      </c>
      <c r="N25">
        <v>0</v>
      </c>
      <c r="O25">
        <v>0</v>
      </c>
      <c r="P25">
        <v>0</v>
      </c>
      <c r="Q25">
        <v>0.46899999999999997</v>
      </c>
      <c r="R25">
        <v>6.37</v>
      </c>
      <c r="S25">
        <v>6.48</v>
      </c>
      <c r="T25">
        <v>6.8</v>
      </c>
      <c r="U25">
        <v>7.3</v>
      </c>
      <c r="V25">
        <v>5.08</v>
      </c>
      <c r="W25">
        <v>5.32</v>
      </c>
      <c r="X25">
        <v>5.64</v>
      </c>
      <c r="Y25">
        <v>6.22</v>
      </c>
      <c r="Z25">
        <v>6.94</v>
      </c>
      <c r="AA25">
        <v>7.55</v>
      </c>
      <c r="AB25">
        <v>0.47</v>
      </c>
      <c r="AC25">
        <v>0</v>
      </c>
      <c r="AD25">
        <v>0</v>
      </c>
      <c r="AE25">
        <v>0</v>
      </c>
      <c r="AF25">
        <v>0</v>
      </c>
      <c r="AG25" t="s">
        <v>210</v>
      </c>
      <c r="AI25" t="s">
        <v>211</v>
      </c>
      <c r="AJ25" t="s">
        <v>212</v>
      </c>
    </row>
    <row r="26" spans="1:36">
      <c r="A26" t="s">
        <v>50</v>
      </c>
      <c r="B26">
        <v>14.58</v>
      </c>
      <c r="C26">
        <v>23.59</v>
      </c>
      <c r="D26">
        <v>20.18</v>
      </c>
      <c r="E26">
        <v>25.53</v>
      </c>
      <c r="F26">
        <v>27.77</v>
      </c>
      <c r="G26">
        <v>30.15</v>
      </c>
      <c r="H26">
        <v>32.46</v>
      </c>
      <c r="I26">
        <v>36.28</v>
      </c>
      <c r="J26">
        <v>39.619999999999997</v>
      </c>
      <c r="K26">
        <v>4.49</v>
      </c>
      <c r="L26">
        <v>11.1</v>
      </c>
      <c r="M26">
        <v>42.44</v>
      </c>
      <c r="N26">
        <v>2.35</v>
      </c>
      <c r="O26">
        <v>0</v>
      </c>
      <c r="P26">
        <v>0</v>
      </c>
      <c r="Q26">
        <v>55.887999999999998</v>
      </c>
      <c r="R26">
        <v>25.73</v>
      </c>
      <c r="S26">
        <v>27.94</v>
      </c>
      <c r="T26">
        <v>30.26</v>
      </c>
      <c r="U26">
        <v>31.85</v>
      </c>
      <c r="V26">
        <v>7.5</v>
      </c>
      <c r="W26">
        <v>16.93</v>
      </c>
      <c r="X26">
        <v>22.49</v>
      </c>
      <c r="Y26">
        <v>26.17</v>
      </c>
      <c r="Z26">
        <v>29.71</v>
      </c>
      <c r="AA26">
        <v>36.28</v>
      </c>
      <c r="AB26">
        <v>1.35</v>
      </c>
      <c r="AC26">
        <v>39.56</v>
      </c>
      <c r="AD26">
        <v>14.98</v>
      </c>
      <c r="AE26">
        <v>0</v>
      </c>
      <c r="AF26">
        <v>0</v>
      </c>
      <c r="AG26" t="s">
        <v>198</v>
      </c>
      <c r="AH26" t="s">
        <v>206</v>
      </c>
      <c r="AI26" t="s">
        <v>211</v>
      </c>
      <c r="AJ26" t="s">
        <v>213</v>
      </c>
    </row>
    <row r="27" spans="1:36">
      <c r="A27" t="s">
        <v>129</v>
      </c>
      <c r="B27">
        <v>8.74</v>
      </c>
      <c r="C27">
        <v>6.14</v>
      </c>
      <c r="D27">
        <v>5.67</v>
      </c>
      <c r="E27">
        <v>6.5</v>
      </c>
      <c r="F27">
        <v>7.81</v>
      </c>
      <c r="G27">
        <v>10.5</v>
      </c>
      <c r="H27">
        <v>17.489999999999998</v>
      </c>
      <c r="I27">
        <v>20.2</v>
      </c>
      <c r="J27">
        <v>41.21</v>
      </c>
      <c r="K27">
        <v>50.04</v>
      </c>
      <c r="L27">
        <v>8.52</v>
      </c>
      <c r="M27">
        <v>0.23</v>
      </c>
      <c r="N27">
        <v>0</v>
      </c>
      <c r="O27">
        <v>0</v>
      </c>
      <c r="P27">
        <v>0</v>
      </c>
      <c r="Q27">
        <v>8.7520000000000007</v>
      </c>
      <c r="R27">
        <v>7.82</v>
      </c>
      <c r="S27">
        <v>8</v>
      </c>
      <c r="T27">
        <v>9.35</v>
      </c>
      <c r="U27">
        <v>12.69</v>
      </c>
      <c r="V27">
        <v>5.12</v>
      </c>
      <c r="W27">
        <v>5.49</v>
      </c>
      <c r="X27">
        <v>6.12</v>
      </c>
      <c r="Y27">
        <v>7.73</v>
      </c>
      <c r="Z27">
        <v>13.17</v>
      </c>
      <c r="AA27">
        <v>20.2</v>
      </c>
      <c r="AB27">
        <v>7.69</v>
      </c>
      <c r="AC27">
        <v>1.07</v>
      </c>
      <c r="AD27">
        <v>0</v>
      </c>
      <c r="AE27">
        <v>0</v>
      </c>
      <c r="AF27">
        <v>0</v>
      </c>
      <c r="AG27" t="s">
        <v>210</v>
      </c>
      <c r="AI27" t="s">
        <v>211</v>
      </c>
      <c r="AJ27" t="s">
        <v>212</v>
      </c>
    </row>
    <row r="28" spans="1:36">
      <c r="A28" t="s">
        <v>51</v>
      </c>
      <c r="B28">
        <v>22</v>
      </c>
      <c r="C28">
        <v>26.98</v>
      </c>
      <c r="D28">
        <v>25.16</v>
      </c>
      <c r="E28">
        <v>29.37</v>
      </c>
      <c r="F28">
        <v>32.369999999999997</v>
      </c>
      <c r="G28">
        <v>34.89</v>
      </c>
      <c r="H28">
        <v>38.520000000000003</v>
      </c>
      <c r="I28">
        <v>43.99</v>
      </c>
      <c r="J28">
        <v>3.81</v>
      </c>
      <c r="K28">
        <v>1.48</v>
      </c>
      <c r="L28">
        <v>6.04</v>
      </c>
      <c r="M28">
        <v>68.09</v>
      </c>
      <c r="N28">
        <v>20.57</v>
      </c>
      <c r="O28">
        <v>0</v>
      </c>
      <c r="P28">
        <v>0</v>
      </c>
      <c r="Q28">
        <v>94.706999999999994</v>
      </c>
      <c r="R28">
        <v>30.53</v>
      </c>
      <c r="S28">
        <v>32.51</v>
      </c>
      <c r="T28">
        <v>35.39</v>
      </c>
      <c r="U28">
        <v>37.450000000000003</v>
      </c>
      <c r="V28">
        <v>13.43</v>
      </c>
      <c r="W28">
        <v>22.58</v>
      </c>
      <c r="X28">
        <v>26.39</v>
      </c>
      <c r="Y28">
        <v>29.36</v>
      </c>
      <c r="Z28">
        <v>33.659999999999997</v>
      </c>
      <c r="AA28">
        <v>43.99</v>
      </c>
      <c r="AB28">
        <v>0.22</v>
      </c>
      <c r="AC28">
        <v>28.02</v>
      </c>
      <c r="AD28">
        <v>66.47</v>
      </c>
      <c r="AE28">
        <v>0</v>
      </c>
      <c r="AF28">
        <v>0</v>
      </c>
      <c r="AG28" t="s">
        <v>202</v>
      </c>
      <c r="AH28" t="s">
        <v>204</v>
      </c>
      <c r="AJ28" t="s">
        <v>205</v>
      </c>
    </row>
    <row r="29" spans="1:36">
      <c r="A29" t="s">
        <v>52</v>
      </c>
      <c r="B29">
        <v>9.24</v>
      </c>
      <c r="C29">
        <v>7.54</v>
      </c>
      <c r="D29">
        <v>7.44</v>
      </c>
      <c r="E29">
        <v>8.2899999999999991</v>
      </c>
      <c r="F29">
        <v>9.4600000000000009</v>
      </c>
      <c r="G29">
        <v>11.23</v>
      </c>
      <c r="H29">
        <v>13.01</v>
      </c>
      <c r="I29">
        <v>14.04</v>
      </c>
      <c r="J29">
        <v>5.48</v>
      </c>
      <c r="K29">
        <v>12.77</v>
      </c>
      <c r="L29">
        <v>81.75</v>
      </c>
      <c r="M29">
        <v>0</v>
      </c>
      <c r="N29">
        <v>0</v>
      </c>
      <c r="O29">
        <v>0</v>
      </c>
      <c r="P29">
        <v>0</v>
      </c>
      <c r="Q29">
        <v>81.748000000000005</v>
      </c>
      <c r="R29">
        <v>9.7899999999999991</v>
      </c>
      <c r="S29">
        <v>10.54</v>
      </c>
      <c r="T29">
        <v>11.82</v>
      </c>
      <c r="U29">
        <v>13.3</v>
      </c>
      <c r="V29">
        <v>5.58</v>
      </c>
      <c r="W29">
        <v>6.55</v>
      </c>
      <c r="X29">
        <v>7.56</v>
      </c>
      <c r="Y29">
        <v>8.99</v>
      </c>
      <c r="Z29">
        <v>11.29</v>
      </c>
      <c r="AA29">
        <v>14.04</v>
      </c>
      <c r="AB29">
        <v>81.75</v>
      </c>
      <c r="AC29">
        <v>0</v>
      </c>
      <c r="AD29">
        <v>0</v>
      </c>
      <c r="AE29">
        <v>0</v>
      </c>
      <c r="AF29">
        <v>0</v>
      </c>
      <c r="AG29" t="s">
        <v>202</v>
      </c>
      <c r="AH29" t="s">
        <v>199</v>
      </c>
      <c r="AJ29" t="s">
        <v>203</v>
      </c>
    </row>
    <row r="30" spans="1:36">
      <c r="A30" t="s">
        <v>53</v>
      </c>
      <c r="B30">
        <v>7.74</v>
      </c>
      <c r="C30">
        <v>6.62</v>
      </c>
      <c r="D30">
        <v>6.52</v>
      </c>
      <c r="E30">
        <v>7.6</v>
      </c>
      <c r="F30">
        <v>8.19</v>
      </c>
      <c r="G30">
        <v>8.7799999999999994</v>
      </c>
      <c r="H30">
        <v>9.77</v>
      </c>
      <c r="I30">
        <v>14.54</v>
      </c>
      <c r="J30">
        <v>43.86</v>
      </c>
      <c r="K30">
        <v>50.75</v>
      </c>
      <c r="L30">
        <v>5.39</v>
      </c>
      <c r="M30">
        <v>0</v>
      </c>
      <c r="N30">
        <v>0</v>
      </c>
      <c r="O30">
        <v>0</v>
      </c>
      <c r="P30">
        <v>0</v>
      </c>
      <c r="Q30">
        <v>5.39</v>
      </c>
      <c r="R30">
        <v>7.84</v>
      </c>
      <c r="S30">
        <v>8.08</v>
      </c>
      <c r="T30">
        <v>8.36</v>
      </c>
      <c r="U30">
        <v>8.92</v>
      </c>
      <c r="V30">
        <v>5.24</v>
      </c>
      <c r="W30">
        <v>5.87</v>
      </c>
      <c r="X30">
        <v>6.54</v>
      </c>
      <c r="Y30">
        <v>7.36</v>
      </c>
      <c r="Z30">
        <v>8.5</v>
      </c>
      <c r="AA30">
        <v>14.54</v>
      </c>
      <c r="AB30">
        <v>5.39</v>
      </c>
      <c r="AC30">
        <v>0</v>
      </c>
      <c r="AD30">
        <v>0</v>
      </c>
      <c r="AE30">
        <v>0</v>
      </c>
      <c r="AF30">
        <v>0</v>
      </c>
      <c r="AG30" t="s">
        <v>210</v>
      </c>
      <c r="AI30" t="s">
        <v>211</v>
      </c>
      <c r="AJ30" t="s">
        <v>212</v>
      </c>
    </row>
    <row r="31" spans="1:36">
      <c r="A31" t="s">
        <v>54</v>
      </c>
      <c r="B31">
        <v>8.74</v>
      </c>
      <c r="C31">
        <v>7.11</v>
      </c>
      <c r="D31">
        <v>7.57</v>
      </c>
      <c r="E31">
        <v>8.16</v>
      </c>
      <c r="F31">
        <v>8.58</v>
      </c>
      <c r="G31">
        <v>9.01</v>
      </c>
      <c r="H31">
        <v>9.68</v>
      </c>
      <c r="I31">
        <v>19.41</v>
      </c>
      <c r="J31">
        <v>7.77</v>
      </c>
      <c r="K31">
        <v>7.17</v>
      </c>
      <c r="L31">
        <v>84.91</v>
      </c>
      <c r="M31">
        <v>0.15</v>
      </c>
      <c r="N31">
        <v>0</v>
      </c>
      <c r="O31">
        <v>0</v>
      </c>
      <c r="P31">
        <v>0</v>
      </c>
      <c r="Q31">
        <v>85.06</v>
      </c>
      <c r="R31">
        <v>8.84</v>
      </c>
      <c r="S31">
        <v>9.4499999999999993</v>
      </c>
      <c r="T31">
        <v>10.42</v>
      </c>
      <c r="U31">
        <v>11.45</v>
      </c>
      <c r="V31">
        <v>5.63</v>
      </c>
      <c r="W31">
        <v>6.48</v>
      </c>
      <c r="X31">
        <v>7.11</v>
      </c>
      <c r="Y31">
        <v>7.71</v>
      </c>
      <c r="Z31">
        <v>8.58</v>
      </c>
      <c r="AA31">
        <v>19.41</v>
      </c>
      <c r="AB31">
        <v>84.6</v>
      </c>
      <c r="AC31">
        <v>0.46</v>
      </c>
      <c r="AD31">
        <v>0</v>
      </c>
      <c r="AE31">
        <v>0</v>
      </c>
      <c r="AF31">
        <v>0</v>
      </c>
      <c r="AG31" t="s">
        <v>202</v>
      </c>
      <c r="AH31" t="s">
        <v>199</v>
      </c>
      <c r="AJ31" t="s">
        <v>203</v>
      </c>
    </row>
    <row r="32" spans="1:36">
      <c r="A32" t="s">
        <v>162</v>
      </c>
      <c r="B32">
        <v>7.05</v>
      </c>
      <c r="C32">
        <v>7.35</v>
      </c>
      <c r="D32">
        <v>7.94</v>
      </c>
      <c r="E32">
        <v>9.23</v>
      </c>
      <c r="F32">
        <v>10.220000000000001</v>
      </c>
      <c r="G32">
        <v>11.22</v>
      </c>
      <c r="H32">
        <v>12.67</v>
      </c>
      <c r="I32">
        <v>14.78</v>
      </c>
      <c r="J32">
        <v>29.63</v>
      </c>
      <c r="K32">
        <v>24.17</v>
      </c>
      <c r="L32">
        <v>46.19</v>
      </c>
      <c r="M32">
        <v>0</v>
      </c>
      <c r="N32">
        <v>0</v>
      </c>
      <c r="O32">
        <v>0</v>
      </c>
      <c r="P32">
        <v>0</v>
      </c>
      <c r="Q32">
        <v>46.192999999999998</v>
      </c>
      <c r="R32">
        <v>10.32</v>
      </c>
      <c r="S32">
        <v>11.33</v>
      </c>
      <c r="T32">
        <v>12.54</v>
      </c>
      <c r="U32">
        <v>14.07</v>
      </c>
      <c r="V32">
        <v>5.34</v>
      </c>
      <c r="W32">
        <v>6.28</v>
      </c>
      <c r="X32">
        <v>7.25</v>
      </c>
      <c r="Y32">
        <v>8.39</v>
      </c>
      <c r="Z32">
        <v>10.32</v>
      </c>
      <c r="AA32">
        <v>14.78</v>
      </c>
      <c r="AB32">
        <v>46.19</v>
      </c>
      <c r="AC32">
        <v>0</v>
      </c>
      <c r="AD32">
        <v>0</v>
      </c>
      <c r="AE32">
        <v>0</v>
      </c>
      <c r="AF32">
        <v>0</v>
      </c>
      <c r="AG32" t="s">
        <v>198</v>
      </c>
      <c r="AH32" t="s">
        <v>199</v>
      </c>
      <c r="AI32" t="s">
        <v>200</v>
      </c>
      <c r="AJ32" t="s">
        <v>201</v>
      </c>
    </row>
    <row r="33" spans="1:36">
      <c r="A33" t="s">
        <v>163</v>
      </c>
      <c r="B33">
        <v>10.029999999999999</v>
      </c>
      <c r="C33">
        <v>11.31</v>
      </c>
      <c r="D33">
        <v>9.06</v>
      </c>
      <c r="E33">
        <v>12.5</v>
      </c>
      <c r="F33">
        <v>15.46</v>
      </c>
      <c r="G33">
        <v>17.84</v>
      </c>
      <c r="H33">
        <v>20.55</v>
      </c>
      <c r="I33">
        <v>22.25</v>
      </c>
      <c r="J33">
        <v>17.61</v>
      </c>
      <c r="K33">
        <v>14.94</v>
      </c>
      <c r="L33">
        <v>58.51</v>
      </c>
      <c r="M33">
        <v>8.94</v>
      </c>
      <c r="N33">
        <v>0</v>
      </c>
      <c r="O33">
        <v>0</v>
      </c>
      <c r="P33">
        <v>0</v>
      </c>
      <c r="Q33">
        <v>67.448999999999998</v>
      </c>
      <c r="R33">
        <v>14.96</v>
      </c>
      <c r="S33">
        <v>16.579999999999998</v>
      </c>
      <c r="T33">
        <v>18.62</v>
      </c>
      <c r="U33">
        <v>20.5</v>
      </c>
      <c r="V33">
        <v>5.73</v>
      </c>
      <c r="W33">
        <v>7.66</v>
      </c>
      <c r="X33">
        <v>10.19</v>
      </c>
      <c r="Y33">
        <v>13.11</v>
      </c>
      <c r="Z33">
        <v>17.239999999999998</v>
      </c>
      <c r="AA33">
        <v>22.25</v>
      </c>
      <c r="AB33">
        <v>30.41</v>
      </c>
      <c r="AC33">
        <v>37.04</v>
      </c>
      <c r="AD33">
        <v>0</v>
      </c>
      <c r="AE33">
        <v>0</v>
      </c>
      <c r="AF33">
        <v>0</v>
      </c>
      <c r="AG33" t="s">
        <v>202</v>
      </c>
      <c r="AH33" t="s">
        <v>206</v>
      </c>
      <c r="AJ33" t="s">
        <v>207</v>
      </c>
    </row>
    <row r="34" spans="1:36">
      <c r="A34" t="s">
        <v>164</v>
      </c>
      <c r="B34">
        <v>14.97</v>
      </c>
      <c r="C34">
        <v>18.760000000000002</v>
      </c>
      <c r="D34">
        <v>17.850000000000001</v>
      </c>
      <c r="E34">
        <v>20.39</v>
      </c>
      <c r="F34">
        <v>22.16</v>
      </c>
      <c r="G34">
        <v>24.17</v>
      </c>
      <c r="H34">
        <v>26.27</v>
      </c>
      <c r="I34">
        <v>28.48</v>
      </c>
      <c r="J34">
        <v>5.72</v>
      </c>
      <c r="K34">
        <v>4.09</v>
      </c>
      <c r="L34">
        <v>20.82</v>
      </c>
      <c r="M34">
        <v>69.36</v>
      </c>
      <c r="N34">
        <v>0</v>
      </c>
      <c r="O34">
        <v>0</v>
      </c>
      <c r="P34">
        <v>0</v>
      </c>
      <c r="Q34">
        <v>90.188999999999993</v>
      </c>
      <c r="R34">
        <v>21.62</v>
      </c>
      <c r="S34">
        <v>22.66</v>
      </c>
      <c r="T34">
        <v>24.04</v>
      </c>
      <c r="U34">
        <v>25.13</v>
      </c>
      <c r="V34">
        <v>8.33</v>
      </c>
      <c r="W34">
        <v>15.43</v>
      </c>
      <c r="X34">
        <v>18.34</v>
      </c>
      <c r="Y34">
        <v>20.95</v>
      </c>
      <c r="Z34">
        <v>23.82</v>
      </c>
      <c r="AA34">
        <v>28.48</v>
      </c>
      <c r="AB34">
        <v>0.74</v>
      </c>
      <c r="AC34">
        <v>89.45</v>
      </c>
      <c r="AD34">
        <v>0</v>
      </c>
      <c r="AE34">
        <v>0</v>
      </c>
      <c r="AF34">
        <v>0</v>
      </c>
      <c r="AG34" t="s">
        <v>202</v>
      </c>
      <c r="AH34" t="s">
        <v>206</v>
      </c>
      <c r="AJ34" t="s">
        <v>207</v>
      </c>
    </row>
    <row r="35" spans="1:36">
      <c r="A35" t="s">
        <v>55</v>
      </c>
      <c r="B35">
        <v>20.78</v>
      </c>
      <c r="C35">
        <v>27.43</v>
      </c>
      <c r="D35">
        <v>26.81</v>
      </c>
      <c r="E35">
        <v>29.01</v>
      </c>
      <c r="F35">
        <v>30.39</v>
      </c>
      <c r="G35">
        <v>31.72</v>
      </c>
      <c r="H35">
        <v>33.67</v>
      </c>
      <c r="I35">
        <v>37.32</v>
      </c>
      <c r="J35">
        <v>0.3</v>
      </c>
      <c r="K35">
        <v>7.0000000000000007E-2</v>
      </c>
      <c r="L35">
        <v>0.25</v>
      </c>
      <c r="M35">
        <v>84.82</v>
      </c>
      <c r="N35">
        <v>14.56</v>
      </c>
      <c r="O35">
        <v>0</v>
      </c>
      <c r="P35">
        <v>0</v>
      </c>
      <c r="Q35">
        <v>99.623999999999995</v>
      </c>
      <c r="R35">
        <v>29.67</v>
      </c>
      <c r="S35">
        <v>30.73</v>
      </c>
      <c r="T35">
        <v>32.28</v>
      </c>
      <c r="U35">
        <v>33.46</v>
      </c>
      <c r="V35">
        <v>22.31</v>
      </c>
      <c r="W35">
        <v>25.81</v>
      </c>
      <c r="X35">
        <v>27.26</v>
      </c>
      <c r="Y35">
        <v>28.87</v>
      </c>
      <c r="Z35">
        <v>31.07</v>
      </c>
      <c r="AA35">
        <v>37.32</v>
      </c>
      <c r="AB35">
        <v>0</v>
      </c>
      <c r="AC35">
        <v>41.6</v>
      </c>
      <c r="AD35">
        <v>58.03</v>
      </c>
      <c r="AE35">
        <v>0</v>
      </c>
      <c r="AF35">
        <v>0</v>
      </c>
      <c r="AG35" t="s">
        <v>202</v>
      </c>
      <c r="AH35" t="s">
        <v>204</v>
      </c>
      <c r="AJ35" t="s">
        <v>205</v>
      </c>
    </row>
    <row r="36" spans="1:36">
      <c r="A36" t="s">
        <v>56</v>
      </c>
      <c r="B36">
        <v>18.16</v>
      </c>
      <c r="C36">
        <v>18.309999999999999</v>
      </c>
      <c r="D36">
        <v>15.38</v>
      </c>
      <c r="E36">
        <v>19.309999999999999</v>
      </c>
      <c r="F36">
        <v>21.31</v>
      </c>
      <c r="G36">
        <v>22.62</v>
      </c>
      <c r="H36">
        <v>24.41</v>
      </c>
      <c r="I36">
        <v>28.63</v>
      </c>
      <c r="J36">
        <v>0.38</v>
      </c>
      <c r="K36">
        <v>0.08</v>
      </c>
      <c r="L36">
        <v>15.16</v>
      </c>
      <c r="M36">
        <v>84.38</v>
      </c>
      <c r="N36">
        <v>0</v>
      </c>
      <c r="O36">
        <v>0</v>
      </c>
      <c r="P36">
        <v>0</v>
      </c>
      <c r="Q36">
        <v>99.537000000000006</v>
      </c>
      <c r="R36">
        <v>20.49</v>
      </c>
      <c r="S36">
        <v>22.03</v>
      </c>
      <c r="T36">
        <v>25.45</v>
      </c>
      <c r="U36">
        <v>28.86</v>
      </c>
      <c r="V36">
        <v>11.57</v>
      </c>
      <c r="W36">
        <v>16.18</v>
      </c>
      <c r="X36">
        <v>18.2</v>
      </c>
      <c r="Y36">
        <v>20.39</v>
      </c>
      <c r="Z36">
        <v>22.19</v>
      </c>
      <c r="AA36">
        <v>28.63</v>
      </c>
      <c r="AB36">
        <v>4.49</v>
      </c>
      <c r="AC36">
        <v>95.05</v>
      </c>
      <c r="AD36">
        <v>0</v>
      </c>
      <c r="AE36">
        <v>0</v>
      </c>
      <c r="AF36">
        <v>0</v>
      </c>
      <c r="AG36" t="s">
        <v>202</v>
      </c>
      <c r="AH36" t="s">
        <v>206</v>
      </c>
      <c r="AJ36" t="s">
        <v>207</v>
      </c>
    </row>
    <row r="37" spans="1:36">
      <c r="A37" t="s">
        <v>57</v>
      </c>
      <c r="B37">
        <v>18.68</v>
      </c>
      <c r="C37">
        <v>19.920000000000002</v>
      </c>
      <c r="D37">
        <v>13.09</v>
      </c>
      <c r="E37">
        <v>21.13</v>
      </c>
      <c r="F37">
        <v>23.62</v>
      </c>
      <c r="G37">
        <v>25.78</v>
      </c>
      <c r="H37">
        <v>28.67</v>
      </c>
      <c r="I37">
        <v>34.630000000000003</v>
      </c>
      <c r="J37">
        <v>3.43</v>
      </c>
      <c r="K37">
        <v>1.6</v>
      </c>
      <c r="L37">
        <v>19.89</v>
      </c>
      <c r="M37">
        <v>74.930000000000007</v>
      </c>
      <c r="N37">
        <v>0.16</v>
      </c>
      <c r="O37">
        <v>0</v>
      </c>
      <c r="P37">
        <v>0</v>
      </c>
      <c r="Q37">
        <v>94.971000000000004</v>
      </c>
      <c r="R37">
        <v>22.02</v>
      </c>
      <c r="S37">
        <v>23.47</v>
      </c>
      <c r="T37">
        <v>25.95</v>
      </c>
      <c r="U37">
        <v>28.17</v>
      </c>
      <c r="V37">
        <v>8.51</v>
      </c>
      <c r="W37">
        <v>15.91</v>
      </c>
      <c r="X37">
        <v>19.36</v>
      </c>
      <c r="Y37">
        <v>22.03</v>
      </c>
      <c r="Z37">
        <v>25.57</v>
      </c>
      <c r="AA37">
        <v>34.630000000000003</v>
      </c>
      <c r="AB37">
        <v>8.14</v>
      </c>
      <c r="AC37">
        <v>85.34</v>
      </c>
      <c r="AD37">
        <v>1.49</v>
      </c>
      <c r="AE37">
        <v>0</v>
      </c>
      <c r="AF37">
        <v>0</v>
      </c>
      <c r="AG37" t="s">
        <v>202</v>
      </c>
      <c r="AH37" t="s">
        <v>206</v>
      </c>
      <c r="AJ37" t="s">
        <v>207</v>
      </c>
    </row>
    <row r="38" spans="1:36">
      <c r="A38" t="s">
        <v>58</v>
      </c>
      <c r="B38">
        <v>18.61</v>
      </c>
      <c r="C38">
        <v>21.38</v>
      </c>
      <c r="D38">
        <v>13.93</v>
      </c>
      <c r="E38">
        <v>21.2</v>
      </c>
      <c r="F38">
        <v>26.37</v>
      </c>
      <c r="G38">
        <v>30.75</v>
      </c>
      <c r="H38">
        <v>36.28</v>
      </c>
      <c r="I38">
        <v>46.91</v>
      </c>
      <c r="J38">
        <v>0.28000000000000003</v>
      </c>
      <c r="K38">
        <v>1.7</v>
      </c>
      <c r="L38">
        <v>24.42</v>
      </c>
      <c r="M38">
        <v>65.92</v>
      </c>
      <c r="N38">
        <v>7.67</v>
      </c>
      <c r="O38">
        <v>0</v>
      </c>
      <c r="P38">
        <v>0</v>
      </c>
      <c r="Q38">
        <v>98.018000000000001</v>
      </c>
      <c r="R38">
        <v>25.01</v>
      </c>
      <c r="S38">
        <v>27.02</v>
      </c>
      <c r="T38">
        <v>31.06</v>
      </c>
      <c r="U38">
        <v>36.369999999999997</v>
      </c>
      <c r="V38">
        <v>8.2100000000000009</v>
      </c>
      <c r="W38">
        <v>15.03</v>
      </c>
      <c r="X38">
        <v>20.66</v>
      </c>
      <c r="Y38">
        <v>25.48</v>
      </c>
      <c r="Z38">
        <v>31.32</v>
      </c>
      <c r="AA38">
        <v>46.91</v>
      </c>
      <c r="AB38">
        <v>6.89</v>
      </c>
      <c r="AC38">
        <v>62.96</v>
      </c>
      <c r="AD38">
        <v>28.05</v>
      </c>
      <c r="AE38">
        <v>0.12</v>
      </c>
      <c r="AF38">
        <v>0</v>
      </c>
      <c r="AG38" t="s">
        <v>202</v>
      </c>
      <c r="AH38" t="s">
        <v>206</v>
      </c>
      <c r="AJ38" t="s">
        <v>207</v>
      </c>
    </row>
    <row r="39" spans="1:36">
      <c r="A39" t="s">
        <v>59</v>
      </c>
      <c r="B39">
        <v>14.09</v>
      </c>
      <c r="C39">
        <v>13.67</v>
      </c>
      <c r="D39">
        <v>10.91</v>
      </c>
      <c r="E39">
        <v>14.27</v>
      </c>
      <c r="F39">
        <v>17.649999999999999</v>
      </c>
      <c r="G39">
        <v>20</v>
      </c>
      <c r="H39">
        <v>22.84</v>
      </c>
      <c r="I39">
        <v>27.5</v>
      </c>
      <c r="J39">
        <v>31.03</v>
      </c>
      <c r="K39">
        <v>6.69</v>
      </c>
      <c r="L39">
        <v>41.55</v>
      </c>
      <c r="M39">
        <v>20.73</v>
      </c>
      <c r="N39">
        <v>0</v>
      </c>
      <c r="O39">
        <v>0</v>
      </c>
      <c r="P39">
        <v>0</v>
      </c>
      <c r="Q39">
        <v>62.280999999999999</v>
      </c>
      <c r="R39">
        <v>16.11</v>
      </c>
      <c r="S39">
        <v>17.54</v>
      </c>
      <c r="T39">
        <v>19.82</v>
      </c>
      <c r="U39">
        <v>21.61</v>
      </c>
      <c r="V39">
        <v>6.47</v>
      </c>
      <c r="W39">
        <v>9.83</v>
      </c>
      <c r="X39">
        <v>12.81</v>
      </c>
      <c r="Y39">
        <v>16.16</v>
      </c>
      <c r="Z39">
        <v>19.63</v>
      </c>
      <c r="AA39">
        <v>27.5</v>
      </c>
      <c r="AB39">
        <v>18.690000000000001</v>
      </c>
      <c r="AC39">
        <v>43.59</v>
      </c>
      <c r="AD39">
        <v>0</v>
      </c>
      <c r="AE39">
        <v>0</v>
      </c>
      <c r="AF39">
        <v>0</v>
      </c>
      <c r="AG39" t="s">
        <v>198</v>
      </c>
      <c r="AH39" t="s">
        <v>206</v>
      </c>
      <c r="AI39" t="s">
        <v>211</v>
      </c>
      <c r="AJ39" t="s">
        <v>213</v>
      </c>
    </row>
    <row r="40" spans="1:36">
      <c r="A40" t="s">
        <v>60</v>
      </c>
      <c r="B40">
        <v>10.65</v>
      </c>
      <c r="C40">
        <v>6.75</v>
      </c>
      <c r="D40">
        <v>6.31</v>
      </c>
      <c r="E40">
        <v>7.55</v>
      </c>
      <c r="F40">
        <v>8.7899999999999991</v>
      </c>
      <c r="G40">
        <v>10.199999999999999</v>
      </c>
      <c r="H40">
        <v>12.2</v>
      </c>
      <c r="I40">
        <v>14.63</v>
      </c>
      <c r="J40">
        <v>5.23</v>
      </c>
      <c r="K40">
        <v>36.340000000000003</v>
      </c>
      <c r="L40">
        <v>58.43</v>
      </c>
      <c r="M40">
        <v>0</v>
      </c>
      <c r="N40">
        <v>0</v>
      </c>
      <c r="O40">
        <v>0</v>
      </c>
      <c r="P40">
        <v>0</v>
      </c>
      <c r="Q40">
        <v>58.427</v>
      </c>
      <c r="R40">
        <v>8.68</v>
      </c>
      <c r="S40">
        <v>9.82</v>
      </c>
      <c r="T40">
        <v>11.49</v>
      </c>
      <c r="U40">
        <v>12.71</v>
      </c>
      <c r="V40">
        <v>5.2</v>
      </c>
      <c r="W40">
        <v>5.75</v>
      </c>
      <c r="X40">
        <v>6.59</v>
      </c>
      <c r="Y40">
        <v>7.87</v>
      </c>
      <c r="Z40">
        <v>10.15</v>
      </c>
      <c r="AA40">
        <v>14.63</v>
      </c>
      <c r="AB40">
        <v>58.43</v>
      </c>
      <c r="AC40">
        <v>0</v>
      </c>
      <c r="AD40">
        <v>0</v>
      </c>
      <c r="AE40">
        <v>0</v>
      </c>
      <c r="AF40">
        <v>0</v>
      </c>
      <c r="AG40" t="s">
        <v>198</v>
      </c>
      <c r="AH40" t="s">
        <v>199</v>
      </c>
      <c r="AI40" t="s">
        <v>214</v>
      </c>
      <c r="AJ40" t="s">
        <v>215</v>
      </c>
    </row>
    <row r="41" spans="1:36">
      <c r="A41" t="s">
        <v>61</v>
      </c>
      <c r="B41">
        <v>7.98</v>
      </c>
      <c r="C41">
        <v>5.84</v>
      </c>
      <c r="D41">
        <v>5.66</v>
      </c>
      <c r="E41">
        <v>6.34</v>
      </c>
      <c r="F41">
        <v>7.04</v>
      </c>
      <c r="G41">
        <v>8.14</v>
      </c>
      <c r="H41">
        <v>10.67</v>
      </c>
      <c r="I41">
        <v>12.76</v>
      </c>
      <c r="J41">
        <v>7.92</v>
      </c>
      <c r="K41">
        <v>63.09</v>
      </c>
      <c r="L41">
        <v>28.99</v>
      </c>
      <c r="M41">
        <v>0</v>
      </c>
      <c r="N41">
        <v>0</v>
      </c>
      <c r="O41">
        <v>0</v>
      </c>
      <c r="P41">
        <v>0</v>
      </c>
      <c r="Q41">
        <v>28.994</v>
      </c>
      <c r="R41">
        <v>6.99</v>
      </c>
      <c r="S41">
        <v>7.56</v>
      </c>
      <c r="T41">
        <v>8.9600000000000009</v>
      </c>
      <c r="U41">
        <v>10.78</v>
      </c>
      <c r="V41">
        <v>5.1100000000000003</v>
      </c>
      <c r="W41">
        <v>5.38</v>
      </c>
      <c r="X41">
        <v>5.78</v>
      </c>
      <c r="Y41">
        <v>6.46</v>
      </c>
      <c r="Z41">
        <v>8.19</v>
      </c>
      <c r="AA41">
        <v>12.76</v>
      </c>
      <c r="AB41">
        <v>28.99</v>
      </c>
      <c r="AC41">
        <v>0</v>
      </c>
      <c r="AD41">
        <v>0</v>
      </c>
      <c r="AE41">
        <v>0</v>
      </c>
      <c r="AF41">
        <v>0</v>
      </c>
      <c r="AG41" t="s">
        <v>198</v>
      </c>
      <c r="AH41" t="s">
        <v>199</v>
      </c>
      <c r="AI41" t="s">
        <v>214</v>
      </c>
      <c r="AJ41" t="s">
        <v>215</v>
      </c>
    </row>
    <row r="42" spans="1:36">
      <c r="A42" t="s">
        <v>62</v>
      </c>
      <c r="B42">
        <v>23.04</v>
      </c>
      <c r="C42">
        <v>23.93</v>
      </c>
      <c r="D42">
        <v>21.68</v>
      </c>
      <c r="E42">
        <v>26.38</v>
      </c>
      <c r="F42">
        <v>29.72</v>
      </c>
      <c r="G42">
        <v>33.43</v>
      </c>
      <c r="H42">
        <v>38.42</v>
      </c>
      <c r="I42">
        <v>49.55</v>
      </c>
      <c r="J42">
        <v>0.01</v>
      </c>
      <c r="K42">
        <v>0.02</v>
      </c>
      <c r="L42">
        <v>3.78</v>
      </c>
      <c r="M42">
        <v>83.85</v>
      </c>
      <c r="N42">
        <v>12.33</v>
      </c>
      <c r="O42">
        <v>0.01</v>
      </c>
      <c r="P42">
        <v>0</v>
      </c>
      <c r="Q42">
        <v>99.968000000000004</v>
      </c>
      <c r="R42">
        <v>28.52</v>
      </c>
      <c r="S42">
        <v>30.99</v>
      </c>
      <c r="T42">
        <v>34.86</v>
      </c>
      <c r="U42">
        <v>37.93</v>
      </c>
      <c r="V42">
        <v>15.68</v>
      </c>
      <c r="W42">
        <v>20.55</v>
      </c>
      <c r="X42">
        <v>23.67</v>
      </c>
      <c r="Y42">
        <v>27.26</v>
      </c>
      <c r="Z42">
        <v>32.67</v>
      </c>
      <c r="AA42">
        <v>49.55</v>
      </c>
      <c r="AB42">
        <v>0.03</v>
      </c>
      <c r="AC42">
        <v>52.18</v>
      </c>
      <c r="AD42">
        <v>47.51</v>
      </c>
      <c r="AE42">
        <v>0.24</v>
      </c>
      <c r="AF42">
        <v>0</v>
      </c>
      <c r="AG42" t="s">
        <v>202</v>
      </c>
      <c r="AH42" t="s">
        <v>206</v>
      </c>
      <c r="AJ42" t="s">
        <v>207</v>
      </c>
    </row>
    <row r="43" spans="1:36">
      <c r="A43" t="s">
        <v>63</v>
      </c>
      <c r="B43">
        <v>20.9</v>
      </c>
      <c r="C43">
        <v>27.99</v>
      </c>
      <c r="D43">
        <v>27.04</v>
      </c>
      <c r="E43">
        <v>32.409999999999997</v>
      </c>
      <c r="F43">
        <v>36.03</v>
      </c>
      <c r="G43">
        <v>39.58</v>
      </c>
      <c r="H43">
        <v>45.63</v>
      </c>
      <c r="I43">
        <v>54.13</v>
      </c>
      <c r="J43">
        <v>2.4500000000000002</v>
      </c>
      <c r="K43">
        <v>4.05</v>
      </c>
      <c r="L43">
        <v>12.44</v>
      </c>
      <c r="M43">
        <v>51.69</v>
      </c>
      <c r="N43">
        <v>29.03</v>
      </c>
      <c r="O43">
        <v>0.35</v>
      </c>
      <c r="P43">
        <v>0</v>
      </c>
      <c r="Q43">
        <v>93.504999999999995</v>
      </c>
      <c r="R43">
        <v>33.909999999999997</v>
      </c>
      <c r="S43">
        <v>37.33</v>
      </c>
      <c r="T43">
        <v>41.5</v>
      </c>
      <c r="U43">
        <v>44.31</v>
      </c>
      <c r="V43">
        <v>9.16</v>
      </c>
      <c r="W43">
        <v>20.45</v>
      </c>
      <c r="X43">
        <v>26.51</v>
      </c>
      <c r="Y43">
        <v>31.37</v>
      </c>
      <c r="Z43">
        <v>37.880000000000003</v>
      </c>
      <c r="AA43">
        <v>54.13</v>
      </c>
      <c r="AB43">
        <v>0.36</v>
      </c>
      <c r="AC43">
        <v>12.21</v>
      </c>
      <c r="AD43">
        <v>75.209999999999994</v>
      </c>
      <c r="AE43">
        <v>5.73</v>
      </c>
      <c r="AF43">
        <v>0</v>
      </c>
      <c r="AG43" t="s">
        <v>202</v>
      </c>
      <c r="AH43" t="s">
        <v>204</v>
      </c>
      <c r="AJ43" t="s">
        <v>205</v>
      </c>
    </row>
    <row r="44" spans="1:36">
      <c r="A44" t="s">
        <v>64</v>
      </c>
      <c r="B44">
        <v>7.31</v>
      </c>
      <c r="C44">
        <v>6.69</v>
      </c>
      <c r="D44">
        <v>5.89</v>
      </c>
      <c r="E44">
        <v>7.81</v>
      </c>
      <c r="F44">
        <v>10.17</v>
      </c>
      <c r="G44">
        <v>16.5</v>
      </c>
      <c r="H44">
        <v>20.28</v>
      </c>
      <c r="I44">
        <v>20.28</v>
      </c>
      <c r="J44">
        <v>5.0599999999999996</v>
      </c>
      <c r="K44">
        <v>86.61</v>
      </c>
      <c r="L44">
        <v>7.6</v>
      </c>
      <c r="M44">
        <v>0.74</v>
      </c>
      <c r="N44">
        <v>0</v>
      </c>
      <c r="O44">
        <v>0</v>
      </c>
      <c r="P44">
        <v>0</v>
      </c>
      <c r="Q44">
        <v>8.3350000000000009</v>
      </c>
      <c r="R44">
        <v>10.8</v>
      </c>
      <c r="S44">
        <v>13.72</v>
      </c>
      <c r="T44">
        <v>25.57</v>
      </c>
      <c r="U44">
        <v>36.43</v>
      </c>
      <c r="V44">
        <v>5.13</v>
      </c>
      <c r="W44">
        <v>5.74</v>
      </c>
      <c r="X44">
        <v>7.08</v>
      </c>
      <c r="Y44">
        <v>10.67</v>
      </c>
      <c r="Z44">
        <v>17.170000000000002</v>
      </c>
      <c r="AA44">
        <v>20.28</v>
      </c>
      <c r="AB44">
        <v>5.86</v>
      </c>
      <c r="AC44">
        <v>2.4700000000000002</v>
      </c>
      <c r="AD44">
        <v>0</v>
      </c>
      <c r="AE44">
        <v>0</v>
      </c>
      <c r="AF44">
        <v>0</v>
      </c>
      <c r="AG44" t="s">
        <v>210</v>
      </c>
      <c r="AI44" t="s">
        <v>216</v>
      </c>
      <c r="AJ44" t="s">
        <v>217</v>
      </c>
    </row>
    <row r="45" spans="1:36">
      <c r="A45" t="s">
        <v>65</v>
      </c>
      <c r="B45">
        <v>18.68</v>
      </c>
      <c r="C45">
        <v>23.16</v>
      </c>
      <c r="D45">
        <v>20.7</v>
      </c>
      <c r="E45">
        <v>26.9</v>
      </c>
      <c r="F45">
        <v>30.22</v>
      </c>
      <c r="G45">
        <v>33.409999999999997</v>
      </c>
      <c r="H45">
        <v>38.119999999999997</v>
      </c>
      <c r="I45">
        <v>46.36</v>
      </c>
      <c r="J45">
        <v>1.76</v>
      </c>
      <c r="K45">
        <v>5.09</v>
      </c>
      <c r="L45">
        <v>18.34</v>
      </c>
      <c r="M45">
        <v>66.42</v>
      </c>
      <c r="N45">
        <v>8.39</v>
      </c>
      <c r="O45">
        <v>0</v>
      </c>
      <c r="P45">
        <v>0</v>
      </c>
      <c r="Q45">
        <v>93.149000000000001</v>
      </c>
      <c r="R45">
        <v>28.44</v>
      </c>
      <c r="S45">
        <v>31.5</v>
      </c>
      <c r="T45">
        <v>35.479999999999997</v>
      </c>
      <c r="U45">
        <v>38.24</v>
      </c>
      <c r="V45">
        <v>8</v>
      </c>
      <c r="W45">
        <v>16.59</v>
      </c>
      <c r="X45">
        <v>21.88</v>
      </c>
      <c r="Y45">
        <v>26.13</v>
      </c>
      <c r="Z45">
        <v>31.79</v>
      </c>
      <c r="AA45">
        <v>46.36</v>
      </c>
      <c r="AB45">
        <v>1.46</v>
      </c>
      <c r="AC45">
        <v>43.77</v>
      </c>
      <c r="AD45">
        <v>47.86</v>
      </c>
      <c r="AE45">
        <v>0.05</v>
      </c>
      <c r="AF45">
        <v>0</v>
      </c>
      <c r="AG45" t="s">
        <v>202</v>
      </c>
      <c r="AH45" t="s">
        <v>204</v>
      </c>
      <c r="AJ45" t="s">
        <v>205</v>
      </c>
    </row>
    <row r="46" spans="1:36">
      <c r="A46" t="s">
        <v>66</v>
      </c>
      <c r="B46">
        <v>16.2</v>
      </c>
      <c r="C46">
        <v>18.61</v>
      </c>
      <c r="D46">
        <v>12.49</v>
      </c>
      <c r="E46">
        <v>18.03</v>
      </c>
      <c r="F46">
        <v>22.87</v>
      </c>
      <c r="G46">
        <v>26.21</v>
      </c>
      <c r="H46">
        <v>30.74</v>
      </c>
      <c r="I46">
        <v>38.450000000000003</v>
      </c>
      <c r="J46">
        <v>0.19</v>
      </c>
      <c r="K46">
        <v>1</v>
      </c>
      <c r="L46">
        <v>31.47</v>
      </c>
      <c r="M46">
        <v>66.3</v>
      </c>
      <c r="N46">
        <v>1.04</v>
      </c>
      <c r="O46">
        <v>0</v>
      </c>
      <c r="P46">
        <v>0</v>
      </c>
      <c r="Q46">
        <v>98.81</v>
      </c>
      <c r="R46">
        <v>21.78</v>
      </c>
      <c r="S46">
        <v>23.29</v>
      </c>
      <c r="T46">
        <v>25.94</v>
      </c>
      <c r="U46">
        <v>29.14</v>
      </c>
      <c r="V46">
        <v>8.11</v>
      </c>
      <c r="W46">
        <v>13.34</v>
      </c>
      <c r="X46">
        <v>17.98</v>
      </c>
      <c r="Y46">
        <v>22</v>
      </c>
      <c r="Z46">
        <v>26.82</v>
      </c>
      <c r="AA46">
        <v>38.450000000000003</v>
      </c>
      <c r="AB46">
        <v>13.12</v>
      </c>
      <c r="AC46">
        <v>78.86</v>
      </c>
      <c r="AD46">
        <v>6.83</v>
      </c>
      <c r="AE46">
        <v>0</v>
      </c>
      <c r="AF46">
        <v>0</v>
      </c>
      <c r="AG46" t="s">
        <v>202</v>
      </c>
      <c r="AH46" t="s">
        <v>206</v>
      </c>
      <c r="AJ46" t="s">
        <v>207</v>
      </c>
    </row>
    <row r="47" spans="1:36">
      <c r="A47" t="s">
        <v>67</v>
      </c>
      <c r="B47">
        <v>11.23</v>
      </c>
      <c r="C47">
        <v>8.94</v>
      </c>
      <c r="D47">
        <v>8.64</v>
      </c>
      <c r="E47">
        <v>10.78</v>
      </c>
      <c r="F47">
        <v>12.16</v>
      </c>
      <c r="G47">
        <v>13.72</v>
      </c>
      <c r="H47">
        <v>17.29</v>
      </c>
      <c r="I47">
        <v>20.260000000000002</v>
      </c>
      <c r="J47">
        <v>0.54</v>
      </c>
      <c r="K47">
        <v>7.77</v>
      </c>
      <c r="L47">
        <v>89.53</v>
      </c>
      <c r="M47">
        <v>2.17</v>
      </c>
      <c r="N47">
        <v>0</v>
      </c>
      <c r="O47">
        <v>0</v>
      </c>
      <c r="P47">
        <v>0</v>
      </c>
      <c r="Q47">
        <v>91.691000000000003</v>
      </c>
      <c r="R47">
        <v>12.73</v>
      </c>
      <c r="S47">
        <v>14.38</v>
      </c>
      <c r="T47">
        <v>17.57</v>
      </c>
      <c r="U47">
        <v>20.98</v>
      </c>
      <c r="V47">
        <v>5.72</v>
      </c>
      <c r="W47">
        <v>7.16</v>
      </c>
      <c r="X47">
        <v>8.7799999999999994</v>
      </c>
      <c r="Y47">
        <v>10.75</v>
      </c>
      <c r="Z47">
        <v>13.53</v>
      </c>
      <c r="AA47">
        <v>20.260000000000002</v>
      </c>
      <c r="AB47">
        <v>77.180000000000007</v>
      </c>
      <c r="AC47">
        <v>14.51</v>
      </c>
      <c r="AD47">
        <v>0</v>
      </c>
      <c r="AE47">
        <v>0</v>
      </c>
      <c r="AF47">
        <v>0</v>
      </c>
      <c r="AG47" t="s">
        <v>202</v>
      </c>
      <c r="AH47" t="s">
        <v>199</v>
      </c>
      <c r="AJ47" t="s">
        <v>203</v>
      </c>
    </row>
    <row r="48" spans="1:36">
      <c r="A48" t="s">
        <v>68</v>
      </c>
      <c r="B48">
        <v>24.23</v>
      </c>
      <c r="C48">
        <v>41.55</v>
      </c>
      <c r="D48">
        <v>38.99</v>
      </c>
      <c r="E48">
        <v>48.53</v>
      </c>
      <c r="F48">
        <v>53.39</v>
      </c>
      <c r="G48">
        <v>59.28</v>
      </c>
      <c r="H48">
        <v>67.489999999999995</v>
      </c>
      <c r="I48">
        <v>78.150000000000006</v>
      </c>
      <c r="J48">
        <v>1.36</v>
      </c>
      <c r="K48">
        <v>1.36</v>
      </c>
      <c r="L48">
        <v>4.6500000000000004</v>
      </c>
      <c r="M48">
        <v>18.03</v>
      </c>
      <c r="N48">
        <v>43.92</v>
      </c>
      <c r="O48">
        <v>28.16</v>
      </c>
      <c r="P48">
        <v>2.52</v>
      </c>
      <c r="Q48">
        <v>97.28</v>
      </c>
      <c r="R48">
        <v>49.56</v>
      </c>
      <c r="S48">
        <v>54.47</v>
      </c>
      <c r="T48">
        <v>60.54</v>
      </c>
      <c r="U48">
        <v>65.05</v>
      </c>
      <c r="V48">
        <v>15.38</v>
      </c>
      <c r="W48">
        <v>30.94</v>
      </c>
      <c r="X48">
        <v>39.47</v>
      </c>
      <c r="Y48">
        <v>46.99</v>
      </c>
      <c r="Z48">
        <v>56.81</v>
      </c>
      <c r="AA48">
        <v>78.150000000000006</v>
      </c>
      <c r="AB48">
        <v>0.13</v>
      </c>
      <c r="AC48">
        <v>1.31</v>
      </c>
      <c r="AD48">
        <v>12.57</v>
      </c>
      <c r="AE48">
        <v>61.3</v>
      </c>
      <c r="AF48">
        <v>21.97</v>
      </c>
      <c r="AG48" t="s">
        <v>202</v>
      </c>
      <c r="AH48" t="s">
        <v>218</v>
      </c>
      <c r="AJ48" t="s">
        <v>219</v>
      </c>
    </row>
    <row r="49" spans="1:36">
      <c r="A49" t="s">
        <v>165</v>
      </c>
      <c r="B49">
        <v>29.66</v>
      </c>
      <c r="C49">
        <v>80.959999999999994</v>
      </c>
      <c r="D49">
        <v>88.83</v>
      </c>
      <c r="E49">
        <v>94.85</v>
      </c>
      <c r="F49">
        <v>98.46</v>
      </c>
      <c r="G49">
        <v>102.15</v>
      </c>
      <c r="H49">
        <v>107.73</v>
      </c>
      <c r="I49">
        <v>112.66</v>
      </c>
      <c r="J49">
        <v>0.82</v>
      </c>
      <c r="K49">
        <v>0.56999999999999995</v>
      </c>
      <c r="L49">
        <v>1.58</v>
      </c>
      <c r="M49">
        <v>3.49</v>
      </c>
      <c r="N49">
        <v>4.47</v>
      </c>
      <c r="O49">
        <v>8.64</v>
      </c>
      <c r="P49">
        <v>80.44</v>
      </c>
      <c r="Q49">
        <v>98.614000000000004</v>
      </c>
      <c r="R49">
        <v>90.66</v>
      </c>
      <c r="S49">
        <v>96.87</v>
      </c>
      <c r="T49">
        <v>102.53</v>
      </c>
      <c r="U49">
        <v>105.73</v>
      </c>
      <c r="V49">
        <v>29.44</v>
      </c>
      <c r="W49">
        <v>65.92</v>
      </c>
      <c r="X49">
        <v>78.849999999999994</v>
      </c>
      <c r="Y49">
        <v>88</v>
      </c>
      <c r="Z49">
        <v>97.1</v>
      </c>
      <c r="AA49">
        <v>112.66</v>
      </c>
      <c r="AB49">
        <v>0</v>
      </c>
      <c r="AC49">
        <v>0</v>
      </c>
      <c r="AD49">
        <v>0</v>
      </c>
      <c r="AE49">
        <v>7.0000000000000007E-2</v>
      </c>
      <c r="AF49">
        <v>98.54</v>
      </c>
      <c r="AG49" t="s">
        <v>202</v>
      </c>
      <c r="AH49" t="s">
        <v>218</v>
      </c>
      <c r="AJ49" t="s">
        <v>219</v>
      </c>
    </row>
    <row r="50" spans="1:36">
      <c r="A50" t="s">
        <v>69</v>
      </c>
      <c r="B50">
        <v>26.99</v>
      </c>
      <c r="C50">
        <v>70.11</v>
      </c>
      <c r="D50">
        <v>65.98</v>
      </c>
      <c r="E50">
        <v>82.53</v>
      </c>
      <c r="F50">
        <v>88.04</v>
      </c>
      <c r="G50">
        <v>93.57</v>
      </c>
      <c r="H50">
        <v>98.95</v>
      </c>
      <c r="I50">
        <v>105.22</v>
      </c>
      <c r="J50">
        <v>0.78</v>
      </c>
      <c r="K50">
        <v>0.54</v>
      </c>
      <c r="L50">
        <v>3.37</v>
      </c>
      <c r="M50">
        <v>10.61</v>
      </c>
      <c r="N50">
        <v>11.59</v>
      </c>
      <c r="O50">
        <v>17.579999999999998</v>
      </c>
      <c r="P50">
        <v>55.53</v>
      </c>
      <c r="Q50">
        <v>98.683999999999997</v>
      </c>
      <c r="R50">
        <v>78.37</v>
      </c>
      <c r="S50">
        <v>85.66</v>
      </c>
      <c r="T50">
        <v>92.41</v>
      </c>
      <c r="U50">
        <v>95.85</v>
      </c>
      <c r="V50">
        <v>17.739999999999998</v>
      </c>
      <c r="W50">
        <v>43.76</v>
      </c>
      <c r="X50">
        <v>63.78</v>
      </c>
      <c r="Y50">
        <v>75.760000000000005</v>
      </c>
      <c r="Z50">
        <v>87.11</v>
      </c>
      <c r="AA50">
        <v>105.22</v>
      </c>
      <c r="AB50">
        <v>0</v>
      </c>
      <c r="AC50">
        <v>0.14000000000000001</v>
      </c>
      <c r="AD50">
        <v>1.52</v>
      </c>
      <c r="AE50">
        <v>1.28</v>
      </c>
      <c r="AF50">
        <v>95.74</v>
      </c>
      <c r="AG50" t="s">
        <v>202</v>
      </c>
      <c r="AH50" t="s">
        <v>218</v>
      </c>
      <c r="AJ50" t="s">
        <v>219</v>
      </c>
    </row>
    <row r="51" spans="1:36">
      <c r="A51" t="s">
        <v>70</v>
      </c>
      <c r="B51">
        <v>10.7</v>
      </c>
      <c r="C51">
        <v>13.3</v>
      </c>
      <c r="D51">
        <v>13.49</v>
      </c>
      <c r="E51">
        <v>16.55</v>
      </c>
      <c r="F51">
        <v>18.399999999999999</v>
      </c>
      <c r="G51">
        <v>20.77</v>
      </c>
      <c r="H51">
        <v>26.27</v>
      </c>
      <c r="I51">
        <v>36.36</v>
      </c>
      <c r="J51">
        <v>19.920000000000002</v>
      </c>
      <c r="K51">
        <v>8.32</v>
      </c>
      <c r="L51">
        <v>52.54</v>
      </c>
      <c r="M51">
        <v>19.12</v>
      </c>
      <c r="N51">
        <v>0.1</v>
      </c>
      <c r="O51">
        <v>0</v>
      </c>
      <c r="P51">
        <v>0</v>
      </c>
      <c r="Q51">
        <v>71.751999999999995</v>
      </c>
      <c r="R51">
        <v>18.77</v>
      </c>
      <c r="S51">
        <v>20.84</v>
      </c>
      <c r="T51">
        <v>23.62</v>
      </c>
      <c r="U51">
        <v>26.24</v>
      </c>
      <c r="V51">
        <v>6.41</v>
      </c>
      <c r="W51">
        <v>9.86</v>
      </c>
      <c r="X51">
        <v>12.56</v>
      </c>
      <c r="Y51">
        <v>15.28</v>
      </c>
      <c r="Z51">
        <v>19.420000000000002</v>
      </c>
      <c r="AA51">
        <v>36.36</v>
      </c>
      <c r="AB51">
        <v>8.65</v>
      </c>
      <c r="AC51">
        <v>62.06</v>
      </c>
      <c r="AD51">
        <v>1.04</v>
      </c>
      <c r="AE51">
        <v>0</v>
      </c>
      <c r="AF51">
        <v>0</v>
      </c>
      <c r="AG51" t="s">
        <v>202</v>
      </c>
      <c r="AH51" t="s">
        <v>206</v>
      </c>
      <c r="AJ51" t="s">
        <v>207</v>
      </c>
    </row>
    <row r="52" spans="1:36">
      <c r="A52" t="s">
        <v>71</v>
      </c>
      <c r="B52">
        <v>9.44</v>
      </c>
      <c r="C52">
        <v>11.2</v>
      </c>
      <c r="D52">
        <v>10.4</v>
      </c>
      <c r="E52">
        <v>13.29</v>
      </c>
      <c r="F52">
        <v>15.16</v>
      </c>
      <c r="G52">
        <v>17.32</v>
      </c>
      <c r="H52">
        <v>21.44</v>
      </c>
      <c r="I52">
        <v>29.4</v>
      </c>
      <c r="J52">
        <v>26.65</v>
      </c>
      <c r="K52">
        <v>12.18</v>
      </c>
      <c r="L52">
        <v>55.88</v>
      </c>
      <c r="M52">
        <v>5.28</v>
      </c>
      <c r="N52">
        <v>0</v>
      </c>
      <c r="O52">
        <v>0</v>
      </c>
      <c r="P52">
        <v>0</v>
      </c>
      <c r="Q52">
        <v>61.161999999999999</v>
      </c>
      <c r="R52">
        <v>16.190000000000001</v>
      </c>
      <c r="S52">
        <v>18.78</v>
      </c>
      <c r="T52">
        <v>22.02</v>
      </c>
      <c r="U52">
        <v>24.36</v>
      </c>
      <c r="V52">
        <v>5.77</v>
      </c>
      <c r="W52">
        <v>7.86</v>
      </c>
      <c r="X52">
        <v>10.52</v>
      </c>
      <c r="Y52">
        <v>12.55</v>
      </c>
      <c r="Z52">
        <v>16.309999999999999</v>
      </c>
      <c r="AA52">
        <v>29.4</v>
      </c>
      <c r="AB52">
        <v>28.88</v>
      </c>
      <c r="AC52">
        <v>32.29</v>
      </c>
      <c r="AD52">
        <v>0</v>
      </c>
      <c r="AE52">
        <v>0</v>
      </c>
      <c r="AF52">
        <v>0</v>
      </c>
      <c r="AG52" t="s">
        <v>198</v>
      </c>
      <c r="AH52" t="s">
        <v>206</v>
      </c>
      <c r="AI52" t="s">
        <v>200</v>
      </c>
      <c r="AJ52" t="s">
        <v>220</v>
      </c>
    </row>
    <row r="53" spans="1:36">
      <c r="A53" t="s">
        <v>72</v>
      </c>
      <c r="B53">
        <v>12.36</v>
      </c>
      <c r="C53">
        <v>12.49</v>
      </c>
      <c r="D53">
        <v>11.05</v>
      </c>
      <c r="E53">
        <v>14.47</v>
      </c>
      <c r="F53">
        <v>17.14</v>
      </c>
      <c r="G53">
        <v>19.53</v>
      </c>
      <c r="H53">
        <v>25.13</v>
      </c>
      <c r="I53">
        <v>29.34</v>
      </c>
      <c r="J53">
        <v>14.39</v>
      </c>
      <c r="K53">
        <v>17.45</v>
      </c>
      <c r="L53">
        <v>52.2</v>
      </c>
      <c r="M53">
        <v>15.96</v>
      </c>
      <c r="N53">
        <v>0</v>
      </c>
      <c r="O53">
        <v>0</v>
      </c>
      <c r="P53">
        <v>0</v>
      </c>
      <c r="Q53">
        <v>68.162999999999997</v>
      </c>
      <c r="R53">
        <v>16.61</v>
      </c>
      <c r="S53">
        <v>18.77</v>
      </c>
      <c r="T53">
        <v>22.05</v>
      </c>
      <c r="U53">
        <v>25.37</v>
      </c>
      <c r="V53">
        <v>5.86</v>
      </c>
      <c r="W53">
        <v>8.65</v>
      </c>
      <c r="X53">
        <v>11.76</v>
      </c>
      <c r="Y53">
        <v>14.7</v>
      </c>
      <c r="Z53">
        <v>19.239999999999998</v>
      </c>
      <c r="AA53">
        <v>29.34</v>
      </c>
      <c r="AB53">
        <v>19.940000000000001</v>
      </c>
      <c r="AC53">
        <v>48.22</v>
      </c>
      <c r="AD53">
        <v>0</v>
      </c>
      <c r="AE53">
        <v>0</v>
      </c>
      <c r="AF53">
        <v>0</v>
      </c>
      <c r="AG53" t="s">
        <v>202</v>
      </c>
      <c r="AH53" t="s">
        <v>206</v>
      </c>
      <c r="AJ53" t="s">
        <v>207</v>
      </c>
    </row>
    <row r="54" spans="1:36">
      <c r="A54" t="s">
        <v>73</v>
      </c>
      <c r="B54">
        <v>22.96</v>
      </c>
      <c r="C54">
        <v>30.26</v>
      </c>
      <c r="D54">
        <v>30.8</v>
      </c>
      <c r="E54">
        <v>32.94</v>
      </c>
      <c r="F54">
        <v>34.159999999999997</v>
      </c>
      <c r="G54">
        <v>35.49</v>
      </c>
      <c r="H54">
        <v>39.22</v>
      </c>
      <c r="I54">
        <v>44.89</v>
      </c>
      <c r="J54">
        <v>3.38</v>
      </c>
      <c r="K54">
        <v>1.87</v>
      </c>
      <c r="L54">
        <v>5.94</v>
      </c>
      <c r="M54">
        <v>43.7</v>
      </c>
      <c r="N54">
        <v>45.11</v>
      </c>
      <c r="O54">
        <v>0</v>
      </c>
      <c r="P54">
        <v>0</v>
      </c>
      <c r="Q54">
        <v>94.748000000000005</v>
      </c>
      <c r="R54">
        <v>32.92</v>
      </c>
      <c r="S54">
        <v>34.69</v>
      </c>
      <c r="T54">
        <v>36.96</v>
      </c>
      <c r="U54">
        <v>38.869999999999997</v>
      </c>
      <c r="V54">
        <v>12.99</v>
      </c>
      <c r="W54">
        <v>26.52</v>
      </c>
      <c r="X54">
        <v>29.65</v>
      </c>
      <c r="Y54">
        <v>31.83</v>
      </c>
      <c r="Z54">
        <v>34.5</v>
      </c>
      <c r="AA54">
        <v>44.89</v>
      </c>
      <c r="AB54">
        <v>0.45</v>
      </c>
      <c r="AC54">
        <v>2.73</v>
      </c>
      <c r="AD54">
        <v>91.57</v>
      </c>
      <c r="AE54">
        <v>0</v>
      </c>
      <c r="AF54">
        <v>0</v>
      </c>
      <c r="AG54" t="s">
        <v>202</v>
      </c>
      <c r="AH54" t="s">
        <v>204</v>
      </c>
      <c r="AJ54" t="s">
        <v>205</v>
      </c>
    </row>
    <row r="55" spans="1:36">
      <c r="A55" t="s">
        <v>74</v>
      </c>
      <c r="B55">
        <v>25.56</v>
      </c>
      <c r="C55">
        <v>28.39</v>
      </c>
      <c r="D55">
        <v>24.82</v>
      </c>
      <c r="E55">
        <v>31.6</v>
      </c>
      <c r="F55">
        <v>36.090000000000003</v>
      </c>
      <c r="G55">
        <v>40.6</v>
      </c>
      <c r="H55">
        <v>48.62</v>
      </c>
      <c r="I55">
        <v>61.67</v>
      </c>
      <c r="J55">
        <v>1.62</v>
      </c>
      <c r="K55">
        <v>1.92</v>
      </c>
      <c r="L55">
        <v>10.38</v>
      </c>
      <c r="M55">
        <v>51.7</v>
      </c>
      <c r="N55">
        <v>32.44</v>
      </c>
      <c r="O55">
        <v>1.93</v>
      </c>
      <c r="P55">
        <v>0</v>
      </c>
      <c r="Q55">
        <v>96.459000000000003</v>
      </c>
      <c r="R55">
        <v>33.86</v>
      </c>
      <c r="S55">
        <v>37.72</v>
      </c>
      <c r="T55">
        <v>43.39</v>
      </c>
      <c r="U55">
        <v>47.75</v>
      </c>
      <c r="V55">
        <v>10.77</v>
      </c>
      <c r="W55">
        <v>20.77</v>
      </c>
      <c r="X55">
        <v>26.84</v>
      </c>
      <c r="Y55">
        <v>32.47</v>
      </c>
      <c r="Z55">
        <v>40.97</v>
      </c>
      <c r="AA55">
        <v>61.67</v>
      </c>
      <c r="AB55">
        <v>0.76</v>
      </c>
      <c r="AC55">
        <v>16.46</v>
      </c>
      <c r="AD55">
        <v>69.33</v>
      </c>
      <c r="AE55">
        <v>9.7799999999999994</v>
      </c>
      <c r="AF55">
        <v>0.12</v>
      </c>
      <c r="AG55" t="s">
        <v>202</v>
      </c>
      <c r="AH55" t="s">
        <v>208</v>
      </c>
      <c r="AJ55" t="s">
        <v>209</v>
      </c>
    </row>
    <row r="56" spans="1:36">
      <c r="A56" t="s">
        <v>75</v>
      </c>
      <c r="B56">
        <v>22.9</v>
      </c>
      <c r="C56">
        <v>24.48</v>
      </c>
      <c r="D56">
        <v>22.61</v>
      </c>
      <c r="E56">
        <v>27.39</v>
      </c>
      <c r="F56">
        <v>31.36</v>
      </c>
      <c r="G56">
        <v>35.520000000000003</v>
      </c>
      <c r="H56">
        <v>41.83</v>
      </c>
      <c r="I56">
        <v>53.97</v>
      </c>
      <c r="J56">
        <v>0.44</v>
      </c>
      <c r="K56">
        <v>0.65</v>
      </c>
      <c r="L56">
        <v>9.93</v>
      </c>
      <c r="M56">
        <v>70.84</v>
      </c>
      <c r="N56">
        <v>17.95</v>
      </c>
      <c r="O56">
        <v>0.19</v>
      </c>
      <c r="P56">
        <v>0</v>
      </c>
      <c r="Q56">
        <v>98.908000000000001</v>
      </c>
      <c r="R56">
        <v>30.09</v>
      </c>
      <c r="S56">
        <v>33.19</v>
      </c>
      <c r="T56">
        <v>37.9</v>
      </c>
      <c r="U56">
        <v>41.81</v>
      </c>
      <c r="V56">
        <v>12.18</v>
      </c>
      <c r="W56">
        <v>18.97</v>
      </c>
      <c r="X56">
        <v>23.53</v>
      </c>
      <c r="Y56">
        <v>28.25</v>
      </c>
      <c r="Z56">
        <v>35.200000000000003</v>
      </c>
      <c r="AA56">
        <v>53.97</v>
      </c>
      <c r="AB56">
        <v>0.33</v>
      </c>
      <c r="AC56">
        <v>40.06</v>
      </c>
      <c r="AD56">
        <v>56.87</v>
      </c>
      <c r="AE56">
        <v>1.65</v>
      </c>
      <c r="AF56">
        <v>0</v>
      </c>
      <c r="AG56" t="s">
        <v>202</v>
      </c>
      <c r="AH56" t="s">
        <v>204</v>
      </c>
      <c r="AJ56" t="s">
        <v>205</v>
      </c>
    </row>
    <row r="57" spans="1:36">
      <c r="A57" t="s">
        <v>76</v>
      </c>
      <c r="B57">
        <v>21.94</v>
      </c>
      <c r="C57">
        <v>40.67</v>
      </c>
      <c r="D57">
        <v>33.97</v>
      </c>
      <c r="E57">
        <v>46.92</v>
      </c>
      <c r="F57">
        <v>60.01</v>
      </c>
      <c r="G57">
        <v>73.58</v>
      </c>
      <c r="H57">
        <v>82.52</v>
      </c>
      <c r="I57">
        <v>90.16</v>
      </c>
      <c r="J57">
        <v>12.57</v>
      </c>
      <c r="K57">
        <v>4.82</v>
      </c>
      <c r="L57">
        <v>9.9600000000000009</v>
      </c>
      <c r="M57">
        <v>22.78</v>
      </c>
      <c r="N57">
        <v>26.61</v>
      </c>
      <c r="O57">
        <v>13.75</v>
      </c>
      <c r="P57">
        <v>9.51</v>
      </c>
      <c r="Q57">
        <v>82.61</v>
      </c>
      <c r="R57">
        <v>53.05</v>
      </c>
      <c r="S57">
        <v>63.22</v>
      </c>
      <c r="T57">
        <v>74.81</v>
      </c>
      <c r="U57">
        <v>80.180000000000007</v>
      </c>
      <c r="V57">
        <v>8.93</v>
      </c>
      <c r="W57">
        <v>23.37</v>
      </c>
      <c r="X57">
        <v>34.24</v>
      </c>
      <c r="Y57">
        <v>47.33</v>
      </c>
      <c r="Z57">
        <v>68.239999999999995</v>
      </c>
      <c r="AA57">
        <v>90.16</v>
      </c>
      <c r="AB57">
        <v>0.45</v>
      </c>
      <c r="AC57">
        <v>1.56</v>
      </c>
      <c r="AD57">
        <v>15.09</v>
      </c>
      <c r="AE57">
        <v>24.11</v>
      </c>
      <c r="AF57">
        <v>41.4</v>
      </c>
      <c r="AG57" t="s">
        <v>202</v>
      </c>
      <c r="AH57" t="s">
        <v>218</v>
      </c>
      <c r="AJ57" t="s">
        <v>219</v>
      </c>
    </row>
    <row r="58" spans="1:36">
      <c r="A58" t="s">
        <v>77</v>
      </c>
      <c r="B58">
        <v>21.08</v>
      </c>
      <c r="C58">
        <v>31.69</v>
      </c>
      <c r="D58">
        <v>30.87</v>
      </c>
      <c r="E58">
        <v>34.979999999999997</v>
      </c>
      <c r="F58">
        <v>37.47</v>
      </c>
      <c r="G58">
        <v>39.520000000000003</v>
      </c>
      <c r="H58">
        <v>43.38</v>
      </c>
      <c r="I58">
        <v>51.83</v>
      </c>
      <c r="J58">
        <v>0.39</v>
      </c>
      <c r="K58">
        <v>0.39</v>
      </c>
      <c r="L58">
        <v>1.99</v>
      </c>
      <c r="M58">
        <v>38.96</v>
      </c>
      <c r="N58">
        <v>57.82</v>
      </c>
      <c r="O58">
        <v>0.45</v>
      </c>
      <c r="P58">
        <v>0</v>
      </c>
      <c r="Q58">
        <v>99.212999999999994</v>
      </c>
      <c r="R58">
        <v>36.07</v>
      </c>
      <c r="S58">
        <v>37.86</v>
      </c>
      <c r="T58">
        <v>40.21</v>
      </c>
      <c r="U58">
        <v>42.31</v>
      </c>
      <c r="V58">
        <v>19.739999999999998</v>
      </c>
      <c r="W58">
        <v>27.2</v>
      </c>
      <c r="X58">
        <v>31.23</v>
      </c>
      <c r="Y58">
        <v>34.19</v>
      </c>
      <c r="Z58">
        <v>38.369999999999997</v>
      </c>
      <c r="AA58">
        <v>51.83</v>
      </c>
      <c r="AB58">
        <v>0.04</v>
      </c>
      <c r="AC58">
        <v>3.11</v>
      </c>
      <c r="AD58">
        <v>93.05</v>
      </c>
      <c r="AE58">
        <v>3.01</v>
      </c>
      <c r="AF58">
        <v>0</v>
      </c>
      <c r="AG58" t="s">
        <v>202</v>
      </c>
      <c r="AH58" t="s">
        <v>204</v>
      </c>
      <c r="AJ58" t="s">
        <v>205</v>
      </c>
    </row>
    <row r="59" spans="1:36">
      <c r="A59" t="s">
        <v>78</v>
      </c>
      <c r="B59">
        <v>22.9</v>
      </c>
      <c r="C59">
        <v>29.19</v>
      </c>
      <c r="D59">
        <v>28.88</v>
      </c>
      <c r="E59">
        <v>32.020000000000003</v>
      </c>
      <c r="F59">
        <v>33.53</v>
      </c>
      <c r="G59">
        <v>35.29</v>
      </c>
      <c r="H59">
        <v>38.08</v>
      </c>
      <c r="I59">
        <v>43.13</v>
      </c>
      <c r="J59">
        <v>1.83</v>
      </c>
      <c r="K59">
        <v>1.22</v>
      </c>
      <c r="L59">
        <v>5.81</v>
      </c>
      <c r="M59">
        <v>53.63</v>
      </c>
      <c r="N59">
        <v>37.51</v>
      </c>
      <c r="O59">
        <v>0</v>
      </c>
      <c r="P59">
        <v>0</v>
      </c>
      <c r="Q59">
        <v>96.951999999999998</v>
      </c>
      <c r="R59">
        <v>32.31</v>
      </c>
      <c r="S59">
        <v>34.130000000000003</v>
      </c>
      <c r="T59">
        <v>36.270000000000003</v>
      </c>
      <c r="U59">
        <v>38.200000000000003</v>
      </c>
      <c r="V59">
        <v>13.79</v>
      </c>
      <c r="W59">
        <v>23.99</v>
      </c>
      <c r="X59">
        <v>28.46</v>
      </c>
      <c r="Y59">
        <v>31.51</v>
      </c>
      <c r="Z59">
        <v>34.53</v>
      </c>
      <c r="AA59">
        <v>43.13</v>
      </c>
      <c r="AB59">
        <v>0.02</v>
      </c>
      <c r="AC59">
        <v>7.36</v>
      </c>
      <c r="AD59">
        <v>89.57</v>
      </c>
      <c r="AE59">
        <v>0</v>
      </c>
      <c r="AF59">
        <v>0</v>
      </c>
      <c r="AG59" t="s">
        <v>202</v>
      </c>
      <c r="AH59" t="s">
        <v>204</v>
      </c>
      <c r="AJ59" t="s">
        <v>205</v>
      </c>
    </row>
    <row r="60" spans="1:36">
      <c r="A60" t="s">
        <v>130</v>
      </c>
      <c r="B60">
        <v>7.23</v>
      </c>
      <c r="C60">
        <v>5.75</v>
      </c>
      <c r="D60">
        <v>5.54</v>
      </c>
      <c r="E60">
        <v>6.21</v>
      </c>
      <c r="F60">
        <v>6.79</v>
      </c>
      <c r="G60">
        <v>8.17</v>
      </c>
      <c r="H60">
        <v>9.51</v>
      </c>
      <c r="I60">
        <v>11.86</v>
      </c>
      <c r="J60">
        <v>43.16</v>
      </c>
      <c r="K60">
        <v>49.88</v>
      </c>
      <c r="L60">
        <v>6.96</v>
      </c>
      <c r="M60">
        <v>0</v>
      </c>
      <c r="N60">
        <v>0</v>
      </c>
      <c r="O60">
        <v>0</v>
      </c>
      <c r="P60">
        <v>0</v>
      </c>
      <c r="Q60">
        <v>6.9619999999999997</v>
      </c>
      <c r="R60">
        <v>6.62</v>
      </c>
      <c r="S60">
        <v>6.93</v>
      </c>
      <c r="T60">
        <v>8.06</v>
      </c>
      <c r="U60">
        <v>10.220000000000001</v>
      </c>
      <c r="V60">
        <v>5.09</v>
      </c>
      <c r="W60">
        <v>5.34</v>
      </c>
      <c r="X60">
        <v>5.68</v>
      </c>
      <c r="Y60">
        <v>6.31</v>
      </c>
      <c r="Z60">
        <v>7.79</v>
      </c>
      <c r="AA60">
        <v>11.86</v>
      </c>
      <c r="AB60">
        <v>6.96</v>
      </c>
      <c r="AC60">
        <v>0</v>
      </c>
      <c r="AD60">
        <v>0</v>
      </c>
      <c r="AE60">
        <v>0</v>
      </c>
      <c r="AF60">
        <v>0</v>
      </c>
      <c r="AG60" t="s">
        <v>210</v>
      </c>
      <c r="AI60" t="s">
        <v>211</v>
      </c>
      <c r="AJ60" t="s">
        <v>212</v>
      </c>
    </row>
    <row r="61" spans="1:36">
      <c r="A61" t="s">
        <v>79</v>
      </c>
      <c r="B61">
        <v>11.45</v>
      </c>
      <c r="C61">
        <v>9.98</v>
      </c>
      <c r="D61">
        <v>9.19</v>
      </c>
      <c r="E61">
        <v>11.71</v>
      </c>
      <c r="F61">
        <v>13.37</v>
      </c>
      <c r="G61">
        <v>14.98</v>
      </c>
      <c r="H61">
        <v>17.38</v>
      </c>
      <c r="I61">
        <v>29.39</v>
      </c>
      <c r="J61">
        <v>0.66</v>
      </c>
      <c r="K61">
        <v>11.88</v>
      </c>
      <c r="L61">
        <v>84.32</v>
      </c>
      <c r="M61">
        <v>3.14</v>
      </c>
      <c r="N61">
        <v>0</v>
      </c>
      <c r="O61">
        <v>0</v>
      </c>
      <c r="P61">
        <v>0</v>
      </c>
      <c r="Q61">
        <v>87.457999999999998</v>
      </c>
      <c r="R61">
        <v>13.44</v>
      </c>
      <c r="S61">
        <v>15.01</v>
      </c>
      <c r="T61">
        <v>17.850000000000001</v>
      </c>
      <c r="U61">
        <v>21.63</v>
      </c>
      <c r="V61">
        <v>5.81</v>
      </c>
      <c r="W61">
        <v>7.59</v>
      </c>
      <c r="X61">
        <v>9.65</v>
      </c>
      <c r="Y61">
        <v>11.69</v>
      </c>
      <c r="Z61">
        <v>14.39</v>
      </c>
      <c r="AA61">
        <v>29.39</v>
      </c>
      <c r="AB61">
        <v>65.73</v>
      </c>
      <c r="AC61">
        <v>21.72</v>
      </c>
      <c r="AD61">
        <v>0</v>
      </c>
      <c r="AE61">
        <v>0</v>
      </c>
      <c r="AF61">
        <v>0</v>
      </c>
      <c r="AG61" t="s">
        <v>202</v>
      </c>
      <c r="AH61" t="s">
        <v>199</v>
      </c>
      <c r="AJ61" t="s">
        <v>203</v>
      </c>
    </row>
    <row r="62" spans="1:36">
      <c r="A62" t="s">
        <v>80</v>
      </c>
      <c r="B62">
        <v>11.89</v>
      </c>
      <c r="C62">
        <v>8.34</v>
      </c>
      <c r="D62">
        <v>7.09</v>
      </c>
      <c r="E62">
        <v>9.11</v>
      </c>
      <c r="F62">
        <v>11.2</v>
      </c>
      <c r="G62">
        <v>13.56</v>
      </c>
      <c r="H62">
        <v>17.7</v>
      </c>
      <c r="I62">
        <v>24.92</v>
      </c>
      <c r="J62">
        <v>2.0299999999999998</v>
      </c>
      <c r="K62">
        <v>13.31</v>
      </c>
      <c r="L62">
        <v>81.37</v>
      </c>
      <c r="M62">
        <v>3.29</v>
      </c>
      <c r="N62">
        <v>0</v>
      </c>
      <c r="O62">
        <v>0</v>
      </c>
      <c r="P62">
        <v>0</v>
      </c>
      <c r="Q62">
        <v>84.661000000000001</v>
      </c>
      <c r="R62">
        <v>11.4</v>
      </c>
      <c r="S62">
        <v>12.76</v>
      </c>
      <c r="T62">
        <v>15.27</v>
      </c>
      <c r="U62">
        <v>17.59</v>
      </c>
      <c r="V62">
        <v>5.47</v>
      </c>
      <c r="W62">
        <v>6.72</v>
      </c>
      <c r="X62">
        <v>8.33</v>
      </c>
      <c r="Y62">
        <v>10.65</v>
      </c>
      <c r="Z62">
        <v>14.31</v>
      </c>
      <c r="AA62">
        <v>24.92</v>
      </c>
      <c r="AB62">
        <v>72.03</v>
      </c>
      <c r="AC62">
        <v>12.63</v>
      </c>
      <c r="AD62">
        <v>0</v>
      </c>
      <c r="AE62">
        <v>0</v>
      </c>
      <c r="AF62">
        <v>0</v>
      </c>
      <c r="AG62" t="s">
        <v>202</v>
      </c>
      <c r="AH62" t="s">
        <v>199</v>
      </c>
      <c r="AJ62" t="s">
        <v>203</v>
      </c>
    </row>
    <row r="63" spans="1:36">
      <c r="A63" t="s">
        <v>81</v>
      </c>
      <c r="B63">
        <v>20.25</v>
      </c>
      <c r="C63">
        <v>20.78</v>
      </c>
      <c r="D63">
        <v>19.420000000000002</v>
      </c>
      <c r="E63">
        <v>22.94</v>
      </c>
      <c r="F63">
        <v>25.4</v>
      </c>
      <c r="G63">
        <v>28.12</v>
      </c>
      <c r="H63">
        <v>32.72</v>
      </c>
      <c r="I63">
        <v>42.61</v>
      </c>
      <c r="J63">
        <v>0.16</v>
      </c>
      <c r="K63">
        <v>0.09</v>
      </c>
      <c r="L63">
        <v>9.66</v>
      </c>
      <c r="M63">
        <v>88.44</v>
      </c>
      <c r="N63">
        <v>1.65</v>
      </c>
      <c r="O63">
        <v>0</v>
      </c>
      <c r="P63">
        <v>0</v>
      </c>
      <c r="Q63">
        <v>99.751999999999995</v>
      </c>
      <c r="R63">
        <v>24.77</v>
      </c>
      <c r="S63">
        <v>26.96</v>
      </c>
      <c r="T63">
        <v>30.38</v>
      </c>
      <c r="U63">
        <v>33.229999999999997</v>
      </c>
      <c r="V63">
        <v>13.14</v>
      </c>
      <c r="W63">
        <v>17.510000000000002</v>
      </c>
      <c r="X63">
        <v>20.57</v>
      </c>
      <c r="Y63">
        <v>23.12</v>
      </c>
      <c r="Z63">
        <v>27.53</v>
      </c>
      <c r="AA63">
        <v>42.61</v>
      </c>
      <c r="AB63">
        <v>0.28000000000000003</v>
      </c>
      <c r="AC63">
        <v>85.77</v>
      </c>
      <c r="AD63">
        <v>13.7</v>
      </c>
      <c r="AE63">
        <v>0</v>
      </c>
      <c r="AF63">
        <v>0</v>
      </c>
      <c r="AG63" t="s">
        <v>202</v>
      </c>
      <c r="AH63" t="s">
        <v>206</v>
      </c>
      <c r="AJ63" t="s">
        <v>207</v>
      </c>
    </row>
    <row r="64" spans="1:36">
      <c r="A64" t="s">
        <v>82</v>
      </c>
      <c r="B64">
        <v>10.220000000000001</v>
      </c>
      <c r="C64">
        <v>7.37</v>
      </c>
      <c r="D64">
        <v>6.86</v>
      </c>
      <c r="E64">
        <v>8.57</v>
      </c>
      <c r="F64">
        <v>10.220000000000001</v>
      </c>
      <c r="G64">
        <v>12.33</v>
      </c>
      <c r="H64">
        <v>15.51</v>
      </c>
      <c r="I64">
        <v>23.44</v>
      </c>
      <c r="J64">
        <v>5.87</v>
      </c>
      <c r="K64">
        <v>26.94</v>
      </c>
      <c r="L64">
        <v>66.66</v>
      </c>
      <c r="M64">
        <v>0.53</v>
      </c>
      <c r="N64">
        <v>0</v>
      </c>
      <c r="O64">
        <v>0</v>
      </c>
      <c r="P64">
        <v>0</v>
      </c>
      <c r="Q64">
        <v>67.194999999999993</v>
      </c>
      <c r="R64">
        <v>10.35</v>
      </c>
      <c r="S64">
        <v>11.73</v>
      </c>
      <c r="T64">
        <v>14.21</v>
      </c>
      <c r="U64">
        <v>16.27</v>
      </c>
      <c r="V64">
        <v>5.35</v>
      </c>
      <c r="W64">
        <v>6.22</v>
      </c>
      <c r="X64">
        <v>7.33</v>
      </c>
      <c r="Y64">
        <v>8.8800000000000008</v>
      </c>
      <c r="Z64">
        <v>12.02</v>
      </c>
      <c r="AA64">
        <v>23.44</v>
      </c>
      <c r="AB64">
        <v>62.75</v>
      </c>
      <c r="AC64">
        <v>4.45</v>
      </c>
      <c r="AD64">
        <v>0</v>
      </c>
      <c r="AE64">
        <v>0</v>
      </c>
      <c r="AF64">
        <v>0</v>
      </c>
      <c r="AG64" t="s">
        <v>202</v>
      </c>
      <c r="AH64" t="s">
        <v>199</v>
      </c>
      <c r="AJ64" t="s">
        <v>203</v>
      </c>
    </row>
    <row r="65" spans="1:36">
      <c r="A65" t="s">
        <v>83</v>
      </c>
      <c r="B65">
        <v>16.2</v>
      </c>
      <c r="C65">
        <v>17.18</v>
      </c>
      <c r="D65">
        <v>14.56</v>
      </c>
      <c r="E65">
        <v>20.239999999999998</v>
      </c>
      <c r="F65">
        <v>23.24</v>
      </c>
      <c r="G65">
        <v>26.08</v>
      </c>
      <c r="H65">
        <v>31.08</v>
      </c>
      <c r="I65">
        <v>41.28</v>
      </c>
      <c r="J65">
        <v>1.29</v>
      </c>
      <c r="K65">
        <v>8.25</v>
      </c>
      <c r="L65">
        <v>41.19</v>
      </c>
      <c r="M65">
        <v>48.67</v>
      </c>
      <c r="N65">
        <v>0.6</v>
      </c>
      <c r="O65">
        <v>0</v>
      </c>
      <c r="P65">
        <v>0</v>
      </c>
      <c r="Q65">
        <v>90.465999999999994</v>
      </c>
      <c r="R65">
        <v>22.53</v>
      </c>
      <c r="S65">
        <v>25.29</v>
      </c>
      <c r="T65">
        <v>28.87</v>
      </c>
      <c r="U65">
        <v>31.57</v>
      </c>
      <c r="V65">
        <v>6.83</v>
      </c>
      <c r="W65">
        <v>11.58</v>
      </c>
      <c r="X65">
        <v>15.83</v>
      </c>
      <c r="Y65">
        <v>20.100000000000001</v>
      </c>
      <c r="Z65">
        <v>25.38</v>
      </c>
      <c r="AA65">
        <v>41.28</v>
      </c>
      <c r="AB65">
        <v>5.31</v>
      </c>
      <c r="AC65">
        <v>78.98</v>
      </c>
      <c r="AD65">
        <v>6.17</v>
      </c>
      <c r="AE65">
        <v>0</v>
      </c>
      <c r="AF65">
        <v>0</v>
      </c>
      <c r="AG65" t="s">
        <v>202</v>
      </c>
      <c r="AH65" t="s">
        <v>206</v>
      </c>
      <c r="AJ65" t="s">
        <v>207</v>
      </c>
    </row>
  </sheetData>
  <autoFilter ref="A1:AF65"/>
  <sortState ref="A2:AF5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65"/>
  <sheetViews>
    <sheetView tabSelected="1" topLeftCell="AI1" workbookViewId="0">
      <selection activeCell="BE6" sqref="BE6"/>
    </sheetView>
  </sheetViews>
  <sheetFormatPr defaultRowHeight="15"/>
  <cols>
    <col min="2" max="2" width="71.140625" bestFit="1" customWidth="1"/>
    <col min="11" max="11" width="71.140625" bestFit="1" customWidth="1"/>
    <col min="19" max="19" width="59" bestFit="1" customWidth="1"/>
  </cols>
  <sheetData>
    <row r="1" spans="1:61" s="2" customFormat="1" ht="60">
      <c r="A1" s="2" t="s">
        <v>221</v>
      </c>
      <c r="B1" s="33" t="s">
        <v>104</v>
      </c>
      <c r="C1" s="34" t="s">
        <v>106</v>
      </c>
      <c r="D1" s="34" t="s">
        <v>125</v>
      </c>
      <c r="E1" s="34" t="s">
        <v>123</v>
      </c>
      <c r="F1" s="34" t="s">
        <v>105</v>
      </c>
      <c r="G1" s="34" t="s">
        <v>124</v>
      </c>
      <c r="H1" s="34" t="s">
        <v>108</v>
      </c>
      <c r="I1" s="34" t="s">
        <v>109</v>
      </c>
      <c r="J1" s="34" t="s">
        <v>110</v>
      </c>
      <c r="K1" s="33" t="s">
        <v>104</v>
      </c>
      <c r="L1" s="34" t="s">
        <v>113</v>
      </c>
      <c r="M1" s="34" t="s">
        <v>112</v>
      </c>
      <c r="N1" s="34" t="s">
        <v>111</v>
      </c>
      <c r="O1" s="34" t="s">
        <v>114</v>
      </c>
      <c r="P1" s="34" t="s">
        <v>115</v>
      </c>
      <c r="Q1" s="34" t="s">
        <v>116</v>
      </c>
      <c r="R1" s="34" t="s">
        <v>117</v>
      </c>
      <c r="S1" s="33" t="s">
        <v>104</v>
      </c>
      <c r="T1" s="34" t="s">
        <v>107</v>
      </c>
      <c r="U1" s="34" t="s">
        <v>122</v>
      </c>
      <c r="V1" s="34" t="s">
        <v>118</v>
      </c>
      <c r="W1" s="34" t="s">
        <v>119</v>
      </c>
      <c r="X1" s="34" t="s">
        <v>120</v>
      </c>
      <c r="Y1" s="34" t="s">
        <v>121</v>
      </c>
      <c r="AA1" s="32" t="s">
        <v>0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2">
        <v>8</v>
      </c>
      <c r="AI1" s="2">
        <v>9</v>
      </c>
      <c r="AJ1" s="2">
        <v>10</v>
      </c>
      <c r="AK1" s="2">
        <v>11</v>
      </c>
      <c r="AL1" s="2">
        <v>12</v>
      </c>
      <c r="AM1" s="2">
        <v>13</v>
      </c>
      <c r="AN1" s="2">
        <v>14</v>
      </c>
      <c r="AO1" s="2">
        <v>15</v>
      </c>
      <c r="AP1" s="2">
        <v>16</v>
      </c>
      <c r="AQ1" s="2">
        <v>17</v>
      </c>
      <c r="AR1" s="2">
        <v>18</v>
      </c>
      <c r="AS1" s="2">
        <v>19</v>
      </c>
      <c r="AT1" s="2">
        <v>20</v>
      </c>
      <c r="AU1" s="2">
        <v>21</v>
      </c>
      <c r="AV1" s="2">
        <v>22</v>
      </c>
      <c r="AW1" s="2">
        <v>23</v>
      </c>
      <c r="AX1" s="2">
        <v>24</v>
      </c>
      <c r="AY1" s="2">
        <v>25</v>
      </c>
      <c r="AZ1" s="2">
        <v>26</v>
      </c>
      <c r="BA1" s="2">
        <v>27</v>
      </c>
      <c r="BB1" s="2">
        <v>28</v>
      </c>
      <c r="BC1" s="2">
        <v>29</v>
      </c>
      <c r="BD1" s="2">
        <v>30</v>
      </c>
      <c r="BE1" s="2">
        <v>31</v>
      </c>
      <c r="BF1" s="2">
        <v>32</v>
      </c>
      <c r="BG1" s="2">
        <v>33</v>
      </c>
      <c r="BH1" s="2">
        <v>34</v>
      </c>
      <c r="BI1" s="2">
        <v>35</v>
      </c>
    </row>
    <row r="2" spans="1:61">
      <c r="B2" s="32" t="str">
        <f>VLOOKUP(AA2,names!A:B,2,FALSE)</f>
        <v>Coast Redwood Forest, Humboldt Redwoods State Park, California</v>
      </c>
      <c r="C2" s="1">
        <f>AB2</f>
        <v>29.66</v>
      </c>
      <c r="D2" s="1">
        <f>AC2</f>
        <v>80.959999999999994</v>
      </c>
      <c r="E2" s="1">
        <f>AE2</f>
        <v>94.85</v>
      </c>
      <c r="F2" s="1">
        <f>AF2</f>
        <v>98.46</v>
      </c>
      <c r="G2" s="1">
        <f>AG2</f>
        <v>102.15</v>
      </c>
      <c r="H2" s="1">
        <f>AS2</f>
        <v>96.87</v>
      </c>
      <c r="I2" s="1">
        <f>AU2</f>
        <v>105.73</v>
      </c>
      <c r="J2" s="1">
        <f>AI2</f>
        <v>112.66</v>
      </c>
      <c r="K2" s="32" t="str">
        <f>VLOOKUP(AA2,names!A:B,2,FALSE)</f>
        <v>Coast Redwood Forest, Humboldt Redwoods State Park, California</v>
      </c>
      <c r="L2" s="1">
        <f>IF(AJ2=0,"",AJ2)</f>
        <v>0.82</v>
      </c>
      <c r="M2" s="1">
        <f>IF(AK2=0,"",AK2)</f>
        <v>0.56999999999999995</v>
      </c>
      <c r="N2" s="1">
        <f>IF(AL2=0,"",AL2)</f>
        <v>1.58</v>
      </c>
      <c r="O2" s="1">
        <f>IF(AM2=0,"",AM2)</f>
        <v>3.49</v>
      </c>
      <c r="P2" s="1">
        <f>IF(AN2=0,"",AN2)</f>
        <v>4.47</v>
      </c>
      <c r="Q2" s="1">
        <f>IF(AO2=0,"",AO2)</f>
        <v>8.64</v>
      </c>
      <c r="R2" s="1">
        <f>IF(AP2=0,"",AP2)</f>
        <v>80.44</v>
      </c>
      <c r="S2" s="32" t="str">
        <f>VLOOKUP(AA2,names!A:B,2,FALSE)</f>
        <v>Coast Redwood Forest, Humboldt Redwoods State Park, California</v>
      </c>
      <c r="T2" s="1">
        <f>IF(AQ2=0,"",AQ2)</f>
        <v>98.614000000000004</v>
      </c>
      <c r="U2" s="1" t="str">
        <f>IF(BB2=0,"",BB2)</f>
        <v/>
      </c>
      <c r="V2" s="1" t="str">
        <f>IF(BC2=0,"",BC2)</f>
        <v/>
      </c>
      <c r="W2" s="1" t="str">
        <f>IF(BD2=0,"",BD2)</f>
        <v/>
      </c>
      <c r="X2" s="1">
        <f>IF(BE2=0,"",BE2)</f>
        <v>7.0000000000000007E-2</v>
      </c>
      <c r="Y2" s="1">
        <f>IF(BF2=0,"",BF2)</f>
        <v>98.54</v>
      </c>
      <c r="AA2" s="32" t="s">
        <v>165</v>
      </c>
      <c r="AB2">
        <f>VLOOKUP($AA2,data!$A:$AF,combsum!AA$1,FALSE)</f>
        <v>29.66</v>
      </c>
      <c r="AC2">
        <f>VLOOKUP($AA2,data!$A:$AF,combsum!AB$1,FALSE)</f>
        <v>80.959999999999994</v>
      </c>
      <c r="AD2">
        <f>VLOOKUP($AA2,data!$A:$AF,combsum!AC$1,FALSE)</f>
        <v>88.83</v>
      </c>
      <c r="AE2">
        <f>VLOOKUP($AA2,data!$A:$AF,combsum!AD$1,FALSE)</f>
        <v>94.85</v>
      </c>
      <c r="AF2">
        <f>VLOOKUP($AA2,data!$A:$AF,combsum!AE$1,FALSE)</f>
        <v>98.46</v>
      </c>
      <c r="AG2">
        <f>VLOOKUP($AA2,data!$A:$AF,combsum!AF$1,FALSE)</f>
        <v>102.15</v>
      </c>
      <c r="AH2">
        <f>VLOOKUP($AA2,data!$A:$AF,combsum!AG$1,FALSE)</f>
        <v>107.73</v>
      </c>
      <c r="AI2">
        <f>VLOOKUP($AA2,data!$A:$AF,combsum!AH$1,FALSE)</f>
        <v>112.66</v>
      </c>
      <c r="AJ2">
        <f>VLOOKUP($AA2,data!$A:$AF,combsum!AI$1,FALSE)</f>
        <v>0.82</v>
      </c>
      <c r="AK2">
        <f>VLOOKUP($AA2,data!$A:$AF,combsum!AJ$1,FALSE)</f>
        <v>0.56999999999999995</v>
      </c>
      <c r="AL2">
        <f>VLOOKUP($AA2,data!$A:$AF,combsum!AK$1,FALSE)</f>
        <v>1.58</v>
      </c>
      <c r="AM2">
        <f>VLOOKUP($AA2,data!$A:$AF,combsum!AL$1,FALSE)</f>
        <v>3.49</v>
      </c>
      <c r="AN2">
        <f>VLOOKUP($AA2,data!$A:$AF,combsum!AM$1,FALSE)</f>
        <v>4.47</v>
      </c>
      <c r="AO2">
        <f>VLOOKUP($AA2,data!$A:$AF,combsum!AN$1,FALSE)</f>
        <v>8.64</v>
      </c>
      <c r="AP2">
        <f>VLOOKUP($AA2,data!$A:$AF,combsum!AO$1,FALSE)</f>
        <v>80.44</v>
      </c>
      <c r="AQ2">
        <f>VLOOKUP($AA2,data!$A:$AF,combsum!AP$1,FALSE)</f>
        <v>98.614000000000004</v>
      </c>
      <c r="AR2">
        <f>VLOOKUP($AA2,data!$A:$AF,combsum!AQ$1,FALSE)</f>
        <v>90.66</v>
      </c>
      <c r="AS2">
        <f>VLOOKUP($AA2,data!$A:$AF,combsum!AR$1,FALSE)</f>
        <v>96.87</v>
      </c>
      <c r="AT2">
        <f>VLOOKUP($AA2,data!$A:$AF,combsum!AS$1,FALSE)</f>
        <v>102.53</v>
      </c>
      <c r="AU2">
        <f>VLOOKUP($AA2,data!$A:$AF,combsum!AT$1,FALSE)</f>
        <v>105.73</v>
      </c>
      <c r="AV2">
        <f>VLOOKUP($AA2,data!$A:$AF,combsum!AU$1,FALSE)</f>
        <v>29.44</v>
      </c>
      <c r="AW2">
        <f>VLOOKUP($AA2,data!$A:$AF,combsum!AV$1,FALSE)</f>
        <v>65.92</v>
      </c>
      <c r="AX2">
        <f>VLOOKUP($AA2,data!$A:$AF,combsum!AW$1,FALSE)</f>
        <v>78.849999999999994</v>
      </c>
      <c r="AY2">
        <f>VLOOKUP($AA2,data!$A:$AF,combsum!AX$1,FALSE)</f>
        <v>88</v>
      </c>
      <c r="AZ2">
        <f>VLOOKUP($AA2,data!$A:$AF,combsum!AY$1,FALSE)</f>
        <v>97.1</v>
      </c>
      <c r="BA2">
        <f>VLOOKUP($AA2,data!$A:$AF,combsum!AZ$1,FALSE)</f>
        <v>112.66</v>
      </c>
      <c r="BB2">
        <f>VLOOKUP($AA2,data!$A:$AF,combsum!BA$1,FALSE)</f>
        <v>0</v>
      </c>
      <c r="BC2">
        <f>VLOOKUP($AA2,data!$A:$AF,combsum!BB$1,FALSE)</f>
        <v>0</v>
      </c>
      <c r="BD2">
        <f>VLOOKUP($AA2,data!$A:$AF,combsum!BC$1,FALSE)</f>
        <v>0</v>
      </c>
      <c r="BE2">
        <f>VLOOKUP($AA2,data!$A:$AF,combsum!BD$1,FALSE)</f>
        <v>7.0000000000000007E-2</v>
      </c>
      <c r="BF2">
        <f>VLOOKUP($AA2,data!$A:$AF,combsum!BE$1,FALSE)</f>
        <v>98.54</v>
      </c>
      <c r="BG2" t="e">
        <f>VLOOKUP($AA2,data!$A:$AJ,combsum!BF$1,FALSE)</f>
        <v>#VALUE!</v>
      </c>
      <c r="BH2" t="e">
        <f>VLOOKUP($AA2,data!$A:$AF,combsum!BG$1,FALSE)</f>
        <v>#VALUE!</v>
      </c>
      <c r="BI2" t="e">
        <f>VLOOKUP($AA2,data!$A:$AF,combsum!BH$1,FALSE)</f>
        <v>#VALUE!</v>
      </c>
    </row>
    <row r="3" spans="1:61">
      <c r="B3" s="32" t="str">
        <f>VLOOKUP(AA3,names!A:B,2,FALSE)</f>
        <v>Coast Redwood Forest, Humboldt Redwoods State Park, California</v>
      </c>
      <c r="C3" s="1">
        <f>AB3</f>
        <v>26.99</v>
      </c>
      <c r="D3" s="1">
        <f>AC3</f>
        <v>70.11</v>
      </c>
      <c r="E3" s="1">
        <f>AE3</f>
        <v>82.53</v>
      </c>
      <c r="F3" s="1">
        <f>AF3</f>
        <v>88.04</v>
      </c>
      <c r="G3" s="1">
        <f>AG3</f>
        <v>93.57</v>
      </c>
      <c r="H3" s="1">
        <f>AS3</f>
        <v>85.66</v>
      </c>
      <c r="I3" s="1">
        <f>AU3</f>
        <v>95.85</v>
      </c>
      <c r="J3" s="1">
        <f>AI3</f>
        <v>105.22</v>
      </c>
      <c r="K3" s="32" t="str">
        <f>VLOOKUP(AA3,names!A:B,2,FALSE)</f>
        <v>Coast Redwood Forest, Humboldt Redwoods State Park, California</v>
      </c>
      <c r="L3" s="1">
        <f>IF(AJ3=0,"",AJ3)</f>
        <v>0.78</v>
      </c>
      <c r="M3" s="1">
        <f>IF(AK3=0,"",AK3)</f>
        <v>0.54</v>
      </c>
      <c r="N3" s="1">
        <f>IF(AL3=0,"",AL3)</f>
        <v>3.37</v>
      </c>
      <c r="O3" s="1">
        <f>IF(AM3=0,"",AM3)</f>
        <v>10.61</v>
      </c>
      <c r="P3" s="1">
        <f>IF(AN3=0,"",AN3)</f>
        <v>11.59</v>
      </c>
      <c r="Q3" s="1">
        <f>IF(AO3=0,"",AO3)</f>
        <v>17.579999999999998</v>
      </c>
      <c r="R3" s="1">
        <f>IF(AP3=0,"",AP3)</f>
        <v>55.53</v>
      </c>
      <c r="S3" s="32" t="str">
        <f>VLOOKUP(AA3,names!A:B,2,FALSE)</f>
        <v>Coast Redwood Forest, Humboldt Redwoods State Park, California</v>
      </c>
      <c r="T3" s="1">
        <f>IF(AQ3=0,"",AQ3)</f>
        <v>98.683999999999997</v>
      </c>
      <c r="U3" s="1" t="str">
        <f>IF(BB3=0,"",BB3)</f>
        <v/>
      </c>
      <c r="V3" s="1">
        <f>IF(BC3=0,"",BC3)</f>
        <v>0.14000000000000001</v>
      </c>
      <c r="W3" s="1">
        <f>IF(BD3=0,"",BD3)</f>
        <v>1.52</v>
      </c>
      <c r="X3" s="1">
        <f>IF(BE3=0,"",BE3)</f>
        <v>1.28</v>
      </c>
      <c r="Y3" s="1">
        <f>IF(BF3=0,"",BF3)</f>
        <v>95.74</v>
      </c>
      <c r="AA3" s="32" t="s">
        <v>69</v>
      </c>
      <c r="AB3">
        <f>VLOOKUP($AA3,data!$A:$AF,combsum!AA$1,FALSE)</f>
        <v>26.99</v>
      </c>
      <c r="AC3">
        <f>VLOOKUP($AA3,data!$A:$AF,combsum!AB$1,FALSE)</f>
        <v>70.11</v>
      </c>
      <c r="AD3">
        <f>VLOOKUP($AA3,data!$A:$AF,combsum!AC$1,FALSE)</f>
        <v>65.98</v>
      </c>
      <c r="AE3">
        <f>VLOOKUP($AA3,data!$A:$AF,combsum!AD$1,FALSE)</f>
        <v>82.53</v>
      </c>
      <c r="AF3">
        <f>VLOOKUP($AA3,data!$A:$AF,combsum!AE$1,FALSE)</f>
        <v>88.04</v>
      </c>
      <c r="AG3">
        <f>VLOOKUP($AA3,data!$A:$AF,combsum!AF$1,FALSE)</f>
        <v>93.57</v>
      </c>
      <c r="AH3">
        <f>VLOOKUP($AA3,data!$A:$AF,combsum!AG$1,FALSE)</f>
        <v>98.95</v>
      </c>
      <c r="AI3">
        <f>VLOOKUP($AA3,data!$A:$AF,combsum!AH$1,FALSE)</f>
        <v>105.22</v>
      </c>
      <c r="AJ3">
        <f>VLOOKUP($AA3,data!$A:$AF,combsum!AI$1,FALSE)</f>
        <v>0.78</v>
      </c>
      <c r="AK3">
        <f>VLOOKUP($AA3,data!$A:$AF,combsum!AJ$1,FALSE)</f>
        <v>0.54</v>
      </c>
      <c r="AL3">
        <f>VLOOKUP($AA3,data!$A:$AF,combsum!AK$1,FALSE)</f>
        <v>3.37</v>
      </c>
      <c r="AM3">
        <f>VLOOKUP($AA3,data!$A:$AF,combsum!AL$1,FALSE)</f>
        <v>10.61</v>
      </c>
      <c r="AN3">
        <f>VLOOKUP($AA3,data!$A:$AF,combsum!AM$1,FALSE)</f>
        <v>11.59</v>
      </c>
      <c r="AO3">
        <f>VLOOKUP($AA3,data!$A:$AF,combsum!AN$1,FALSE)</f>
        <v>17.579999999999998</v>
      </c>
      <c r="AP3">
        <f>VLOOKUP($AA3,data!$A:$AF,combsum!AO$1,FALSE)</f>
        <v>55.53</v>
      </c>
      <c r="AQ3">
        <f>VLOOKUP($AA3,data!$A:$AF,combsum!AP$1,FALSE)</f>
        <v>98.683999999999997</v>
      </c>
      <c r="AR3">
        <f>VLOOKUP($AA3,data!$A:$AF,combsum!AQ$1,FALSE)</f>
        <v>78.37</v>
      </c>
      <c r="AS3">
        <f>VLOOKUP($AA3,data!$A:$AF,combsum!AR$1,FALSE)</f>
        <v>85.66</v>
      </c>
      <c r="AT3">
        <f>VLOOKUP($AA3,data!$A:$AF,combsum!AS$1,FALSE)</f>
        <v>92.41</v>
      </c>
      <c r="AU3">
        <f>VLOOKUP($AA3,data!$A:$AF,combsum!AT$1,FALSE)</f>
        <v>95.85</v>
      </c>
      <c r="AV3">
        <f>VLOOKUP($AA3,data!$A:$AF,combsum!AU$1,FALSE)</f>
        <v>17.739999999999998</v>
      </c>
      <c r="AW3">
        <f>VLOOKUP($AA3,data!$A:$AF,combsum!AV$1,FALSE)</f>
        <v>43.76</v>
      </c>
      <c r="AX3">
        <f>VLOOKUP($AA3,data!$A:$AF,combsum!AW$1,FALSE)</f>
        <v>63.78</v>
      </c>
      <c r="AY3">
        <f>VLOOKUP($AA3,data!$A:$AF,combsum!AX$1,FALSE)</f>
        <v>75.760000000000005</v>
      </c>
      <c r="AZ3">
        <f>VLOOKUP($AA3,data!$A:$AF,combsum!AY$1,FALSE)</f>
        <v>87.11</v>
      </c>
      <c r="BA3">
        <f>VLOOKUP($AA3,data!$A:$AF,combsum!AZ$1,FALSE)</f>
        <v>105.22</v>
      </c>
      <c r="BB3">
        <f>VLOOKUP($AA3,data!$A:$AF,combsum!BA$1,FALSE)</f>
        <v>0</v>
      </c>
      <c r="BC3">
        <f>VLOOKUP($AA3,data!$A:$AF,combsum!BB$1,FALSE)</f>
        <v>0.14000000000000001</v>
      </c>
      <c r="BD3">
        <f>VLOOKUP($AA3,data!$A:$AF,combsum!BC$1,FALSE)</f>
        <v>1.52</v>
      </c>
      <c r="BE3">
        <f>VLOOKUP($AA3,data!$A:$AF,combsum!BD$1,FALSE)</f>
        <v>1.28</v>
      </c>
      <c r="BF3">
        <f>VLOOKUP($AA3,data!$A:$AF,combsum!BE$1,FALSE)</f>
        <v>95.74</v>
      </c>
      <c r="BG3" t="e">
        <f>VLOOKUP($AA3,data!$A:$AF,combsum!BF$1,FALSE)</f>
        <v>#VALUE!</v>
      </c>
      <c r="BH3" t="e">
        <f>VLOOKUP($AA3,data!$A:$AF,combsum!BG$1,FALSE)</f>
        <v>#VALUE!</v>
      </c>
      <c r="BI3" t="e">
        <f>VLOOKUP($AA3,data!$A:$AF,combsum!BH$1,FALSE)</f>
        <v>#VALUE!</v>
      </c>
    </row>
    <row r="4" spans="1:61">
      <c r="B4" s="32" t="str">
        <f>VLOOKUP(AA4,names!A:B,2,FALSE)</f>
        <v>Sitka Spruce Forest, Olympic National Park, Washington</v>
      </c>
      <c r="C4" s="1">
        <f>AB4</f>
        <v>21.94</v>
      </c>
      <c r="D4" s="1">
        <f>AC4</f>
        <v>40.67</v>
      </c>
      <c r="E4" s="1">
        <f>AE4</f>
        <v>46.92</v>
      </c>
      <c r="F4" s="1">
        <f>AF4</f>
        <v>60.01</v>
      </c>
      <c r="G4" s="1">
        <f>AG4</f>
        <v>73.58</v>
      </c>
      <c r="H4" s="1">
        <f>AS4</f>
        <v>63.22</v>
      </c>
      <c r="I4" s="1">
        <f>AU4</f>
        <v>80.180000000000007</v>
      </c>
      <c r="J4" s="1">
        <f>AI4</f>
        <v>90.16</v>
      </c>
      <c r="K4" s="32" t="str">
        <f>VLOOKUP(AA4,names!A:B,2,FALSE)</f>
        <v>Sitka Spruce Forest, Olympic National Park, Washington</v>
      </c>
      <c r="L4" s="1">
        <f>IF(AJ4=0,"",AJ4)</f>
        <v>12.57</v>
      </c>
      <c r="M4" s="1">
        <f>IF(AK4=0,"",AK4)</f>
        <v>4.82</v>
      </c>
      <c r="N4" s="1">
        <f>IF(AL4=0,"",AL4)</f>
        <v>9.9600000000000009</v>
      </c>
      <c r="O4" s="1">
        <f>IF(AM4=0,"",AM4)</f>
        <v>22.78</v>
      </c>
      <c r="P4" s="1">
        <f>IF(AN4=0,"",AN4)</f>
        <v>26.61</v>
      </c>
      <c r="Q4" s="1">
        <f>IF(AO4=0,"",AO4)</f>
        <v>13.75</v>
      </c>
      <c r="R4" s="1">
        <f>IF(AP4=0,"",AP4)</f>
        <v>9.51</v>
      </c>
      <c r="S4" s="32" t="str">
        <f>VLOOKUP(AA4,names!A:B,2,FALSE)</f>
        <v>Sitka Spruce Forest, Olympic National Park, Washington</v>
      </c>
      <c r="T4" s="1">
        <f>IF(AQ4=0,"",AQ4)</f>
        <v>82.61</v>
      </c>
      <c r="U4" s="1">
        <f>IF(BB4=0,"",BB4)</f>
        <v>0.45</v>
      </c>
      <c r="V4" s="1">
        <f>IF(BC4=0,"",BC4)</f>
        <v>1.56</v>
      </c>
      <c r="W4" s="1">
        <f>IF(BD4=0,"",BD4)</f>
        <v>15.09</v>
      </c>
      <c r="X4" s="1">
        <f>IF(BE4=0,"",BE4)</f>
        <v>24.11</v>
      </c>
      <c r="Y4" s="1">
        <f>IF(BF4=0,"",BF4)</f>
        <v>41.4</v>
      </c>
      <c r="AA4" s="32" t="s">
        <v>76</v>
      </c>
      <c r="AB4">
        <f>VLOOKUP($AA4,data!$A:$AF,combsum!AA$1,FALSE)</f>
        <v>21.94</v>
      </c>
      <c r="AC4">
        <f>VLOOKUP($AA4,data!$A:$AF,combsum!AB$1,FALSE)</f>
        <v>40.67</v>
      </c>
      <c r="AD4">
        <f>VLOOKUP($AA4,data!$A:$AF,combsum!AC$1,FALSE)</f>
        <v>33.97</v>
      </c>
      <c r="AE4">
        <f>VLOOKUP($AA4,data!$A:$AF,combsum!AD$1,FALSE)</f>
        <v>46.92</v>
      </c>
      <c r="AF4">
        <f>VLOOKUP($AA4,data!$A:$AF,combsum!AE$1,FALSE)</f>
        <v>60.01</v>
      </c>
      <c r="AG4">
        <f>VLOOKUP($AA4,data!$A:$AF,combsum!AF$1,FALSE)</f>
        <v>73.58</v>
      </c>
      <c r="AH4">
        <f>VLOOKUP($AA4,data!$A:$AF,combsum!AG$1,FALSE)</f>
        <v>82.52</v>
      </c>
      <c r="AI4">
        <f>VLOOKUP($AA4,data!$A:$AF,combsum!AH$1,FALSE)</f>
        <v>90.16</v>
      </c>
      <c r="AJ4">
        <f>VLOOKUP($AA4,data!$A:$AF,combsum!AI$1,FALSE)</f>
        <v>12.57</v>
      </c>
      <c r="AK4">
        <f>VLOOKUP($AA4,data!$A:$AF,combsum!AJ$1,FALSE)</f>
        <v>4.82</v>
      </c>
      <c r="AL4">
        <f>VLOOKUP($AA4,data!$A:$AF,combsum!AK$1,FALSE)</f>
        <v>9.9600000000000009</v>
      </c>
      <c r="AM4">
        <f>VLOOKUP($AA4,data!$A:$AF,combsum!AL$1,FALSE)</f>
        <v>22.78</v>
      </c>
      <c r="AN4">
        <f>VLOOKUP($AA4,data!$A:$AF,combsum!AM$1,FALSE)</f>
        <v>26.61</v>
      </c>
      <c r="AO4">
        <f>VLOOKUP($AA4,data!$A:$AF,combsum!AN$1,FALSE)</f>
        <v>13.75</v>
      </c>
      <c r="AP4">
        <f>VLOOKUP($AA4,data!$A:$AF,combsum!AO$1,FALSE)</f>
        <v>9.51</v>
      </c>
      <c r="AQ4">
        <f>VLOOKUP($AA4,data!$A:$AF,combsum!AP$1,FALSE)</f>
        <v>82.61</v>
      </c>
      <c r="AR4">
        <f>VLOOKUP($AA4,data!$A:$AF,combsum!AQ$1,FALSE)</f>
        <v>53.05</v>
      </c>
      <c r="AS4">
        <f>VLOOKUP($AA4,data!$A:$AF,combsum!AR$1,FALSE)</f>
        <v>63.22</v>
      </c>
      <c r="AT4">
        <f>VLOOKUP($AA4,data!$A:$AF,combsum!AS$1,FALSE)</f>
        <v>74.81</v>
      </c>
      <c r="AU4">
        <f>VLOOKUP($AA4,data!$A:$AF,combsum!AT$1,FALSE)</f>
        <v>80.180000000000007</v>
      </c>
      <c r="AV4">
        <f>VLOOKUP($AA4,data!$A:$AF,combsum!AU$1,FALSE)</f>
        <v>8.93</v>
      </c>
      <c r="AW4">
        <f>VLOOKUP($AA4,data!$A:$AF,combsum!AV$1,FALSE)</f>
        <v>23.37</v>
      </c>
      <c r="AX4">
        <f>VLOOKUP($AA4,data!$A:$AF,combsum!AW$1,FALSE)</f>
        <v>34.24</v>
      </c>
      <c r="AY4">
        <f>VLOOKUP($AA4,data!$A:$AF,combsum!AX$1,FALSE)</f>
        <v>47.33</v>
      </c>
      <c r="AZ4">
        <f>VLOOKUP($AA4,data!$A:$AF,combsum!AY$1,FALSE)</f>
        <v>68.239999999999995</v>
      </c>
      <c r="BA4">
        <f>VLOOKUP($AA4,data!$A:$AF,combsum!AZ$1,FALSE)</f>
        <v>90.16</v>
      </c>
      <c r="BB4">
        <f>VLOOKUP($AA4,data!$A:$AF,combsum!BA$1,FALSE)</f>
        <v>0.45</v>
      </c>
      <c r="BC4">
        <f>VLOOKUP($AA4,data!$A:$AF,combsum!BB$1,FALSE)</f>
        <v>1.56</v>
      </c>
      <c r="BD4">
        <f>VLOOKUP($AA4,data!$A:$AF,combsum!BC$1,FALSE)</f>
        <v>15.09</v>
      </c>
      <c r="BE4">
        <f>VLOOKUP($AA4,data!$A:$AF,combsum!BD$1,FALSE)</f>
        <v>24.11</v>
      </c>
      <c r="BF4">
        <f>VLOOKUP($AA4,data!$A:$AF,combsum!BE$1,FALSE)</f>
        <v>41.4</v>
      </c>
      <c r="BG4" t="e">
        <f>VLOOKUP($AA4,data!$A:$AF,combsum!BF$1,FALSE)</f>
        <v>#VALUE!</v>
      </c>
      <c r="BH4" t="e">
        <f>VLOOKUP($AA4,data!$A:$AF,combsum!BG$1,FALSE)</f>
        <v>#VALUE!</v>
      </c>
      <c r="BI4" t="e">
        <f>VLOOKUP($AA4,data!$A:$AF,combsum!BH$1,FALSE)</f>
        <v>#VALUE!</v>
      </c>
    </row>
    <row r="5" spans="1:61">
      <c r="B5" s="32" t="str">
        <f>VLOOKUP(AA5,names!A:B,2,FALSE)</f>
        <v>Coast Redwood Forest, Muir Woods, California</v>
      </c>
      <c r="C5" s="1">
        <f>AB5</f>
        <v>24.23</v>
      </c>
      <c r="D5" s="1">
        <f>AC5</f>
        <v>41.55</v>
      </c>
      <c r="E5" s="1">
        <f>AE5</f>
        <v>48.53</v>
      </c>
      <c r="F5" s="1">
        <f>AF5</f>
        <v>53.39</v>
      </c>
      <c r="G5" s="1">
        <f>AG5</f>
        <v>59.28</v>
      </c>
      <c r="H5" s="1">
        <f>AS5</f>
        <v>54.47</v>
      </c>
      <c r="I5" s="1">
        <f>AU5</f>
        <v>65.05</v>
      </c>
      <c r="J5" s="1">
        <f>AI5</f>
        <v>78.150000000000006</v>
      </c>
      <c r="K5" s="32" t="str">
        <f>VLOOKUP(AA5,names!A:B,2,FALSE)</f>
        <v>Coast Redwood Forest, Muir Woods, California</v>
      </c>
      <c r="L5" s="1">
        <f>IF(AJ5=0,"",AJ5)</f>
        <v>1.36</v>
      </c>
      <c r="M5" s="1">
        <f>IF(AK5=0,"",AK5)</f>
        <v>1.36</v>
      </c>
      <c r="N5" s="1">
        <f>IF(AL5=0,"",AL5)</f>
        <v>4.6500000000000004</v>
      </c>
      <c r="O5" s="1">
        <f>IF(AM5=0,"",AM5)</f>
        <v>18.03</v>
      </c>
      <c r="P5" s="1">
        <f>IF(AN5=0,"",AN5)</f>
        <v>43.92</v>
      </c>
      <c r="Q5" s="1">
        <f>IF(AO5=0,"",AO5)</f>
        <v>28.16</v>
      </c>
      <c r="R5" s="1">
        <f>IF(AP5=0,"",AP5)</f>
        <v>2.52</v>
      </c>
      <c r="S5" s="32" t="str">
        <f>VLOOKUP(AA5,names!A:B,2,FALSE)</f>
        <v>Coast Redwood Forest, Muir Woods, California</v>
      </c>
      <c r="T5" s="1">
        <f>IF(AQ5=0,"",AQ5)</f>
        <v>97.28</v>
      </c>
      <c r="U5" s="1">
        <f>IF(BB5=0,"",BB5)</f>
        <v>0.13</v>
      </c>
      <c r="V5" s="1">
        <f>IF(BC5=0,"",BC5)</f>
        <v>1.31</v>
      </c>
      <c r="W5" s="1">
        <f>IF(BD5=0,"",BD5)</f>
        <v>12.57</v>
      </c>
      <c r="X5" s="1">
        <f>IF(BE5=0,"",BE5)</f>
        <v>61.3</v>
      </c>
      <c r="Y5" s="1">
        <f>IF(BF5=0,"",BF5)</f>
        <v>21.97</v>
      </c>
      <c r="AA5" s="32" t="s">
        <v>68</v>
      </c>
      <c r="AB5">
        <f>VLOOKUP($AA5,data!$A:$AF,combsum!AA$1,FALSE)</f>
        <v>24.23</v>
      </c>
      <c r="AC5">
        <f>VLOOKUP($AA5,data!$A:$AF,combsum!AB$1,FALSE)</f>
        <v>41.55</v>
      </c>
      <c r="AD5">
        <f>VLOOKUP($AA5,data!$A:$AF,combsum!AC$1,FALSE)</f>
        <v>38.99</v>
      </c>
      <c r="AE5">
        <f>VLOOKUP($AA5,data!$A:$AF,combsum!AD$1,FALSE)</f>
        <v>48.53</v>
      </c>
      <c r="AF5">
        <f>VLOOKUP($AA5,data!$A:$AF,combsum!AE$1,FALSE)</f>
        <v>53.39</v>
      </c>
      <c r="AG5">
        <f>VLOOKUP($AA5,data!$A:$AF,combsum!AF$1,FALSE)</f>
        <v>59.28</v>
      </c>
      <c r="AH5">
        <f>VLOOKUP($AA5,data!$A:$AF,combsum!AG$1,FALSE)</f>
        <v>67.489999999999995</v>
      </c>
      <c r="AI5">
        <f>VLOOKUP($AA5,data!$A:$AF,combsum!AH$1,FALSE)</f>
        <v>78.150000000000006</v>
      </c>
      <c r="AJ5">
        <f>VLOOKUP($AA5,data!$A:$AF,combsum!AI$1,FALSE)</f>
        <v>1.36</v>
      </c>
      <c r="AK5">
        <f>VLOOKUP($AA5,data!$A:$AF,combsum!AJ$1,FALSE)</f>
        <v>1.36</v>
      </c>
      <c r="AL5">
        <f>VLOOKUP($AA5,data!$A:$AF,combsum!AK$1,FALSE)</f>
        <v>4.6500000000000004</v>
      </c>
      <c r="AM5">
        <f>VLOOKUP($AA5,data!$A:$AF,combsum!AL$1,FALSE)</f>
        <v>18.03</v>
      </c>
      <c r="AN5">
        <f>VLOOKUP($AA5,data!$A:$AF,combsum!AM$1,FALSE)</f>
        <v>43.92</v>
      </c>
      <c r="AO5">
        <f>VLOOKUP($AA5,data!$A:$AF,combsum!AN$1,FALSE)</f>
        <v>28.16</v>
      </c>
      <c r="AP5">
        <f>VLOOKUP($AA5,data!$A:$AF,combsum!AO$1,FALSE)</f>
        <v>2.52</v>
      </c>
      <c r="AQ5">
        <f>VLOOKUP($AA5,data!$A:$AF,combsum!AP$1,FALSE)</f>
        <v>97.28</v>
      </c>
      <c r="AR5">
        <f>VLOOKUP($AA5,data!$A:$AF,combsum!AQ$1,FALSE)</f>
        <v>49.56</v>
      </c>
      <c r="AS5">
        <f>VLOOKUP($AA5,data!$A:$AF,combsum!AR$1,FALSE)</f>
        <v>54.47</v>
      </c>
      <c r="AT5">
        <f>VLOOKUP($AA5,data!$A:$AF,combsum!AS$1,FALSE)</f>
        <v>60.54</v>
      </c>
      <c r="AU5">
        <f>VLOOKUP($AA5,data!$A:$AF,combsum!AT$1,FALSE)</f>
        <v>65.05</v>
      </c>
      <c r="AV5">
        <f>VLOOKUP($AA5,data!$A:$AF,combsum!AU$1,FALSE)</f>
        <v>15.38</v>
      </c>
      <c r="AW5">
        <f>VLOOKUP($AA5,data!$A:$AF,combsum!AV$1,FALSE)</f>
        <v>30.94</v>
      </c>
      <c r="AX5">
        <f>VLOOKUP($AA5,data!$A:$AF,combsum!AW$1,FALSE)</f>
        <v>39.47</v>
      </c>
      <c r="AY5">
        <f>VLOOKUP($AA5,data!$A:$AF,combsum!AX$1,FALSE)</f>
        <v>46.99</v>
      </c>
      <c r="AZ5">
        <f>VLOOKUP($AA5,data!$A:$AF,combsum!AY$1,FALSE)</f>
        <v>56.81</v>
      </c>
      <c r="BA5">
        <f>VLOOKUP($AA5,data!$A:$AF,combsum!AZ$1,FALSE)</f>
        <v>78.150000000000006</v>
      </c>
      <c r="BB5">
        <f>VLOOKUP($AA5,data!$A:$AF,combsum!BA$1,FALSE)</f>
        <v>0.13</v>
      </c>
      <c r="BC5">
        <f>VLOOKUP($AA5,data!$A:$AF,combsum!BB$1,FALSE)</f>
        <v>1.31</v>
      </c>
      <c r="BD5">
        <f>VLOOKUP($AA5,data!$A:$AF,combsum!BC$1,FALSE)</f>
        <v>12.57</v>
      </c>
      <c r="BE5">
        <f>VLOOKUP($AA5,data!$A:$AF,combsum!BD$1,FALSE)</f>
        <v>61.3</v>
      </c>
      <c r="BF5">
        <f>VLOOKUP($AA5,data!$A:$AF,combsum!BE$1,FALSE)</f>
        <v>21.97</v>
      </c>
      <c r="BG5" t="e">
        <f>VLOOKUP($AA5,data!$A:$AF,combsum!BF$1,FALSE)</f>
        <v>#VALUE!</v>
      </c>
      <c r="BH5" t="e">
        <f>VLOOKUP($AA5,data!$A:$AF,combsum!BG$1,FALSE)</f>
        <v>#VALUE!</v>
      </c>
      <c r="BI5" t="e">
        <f>VLOOKUP($AA5,data!$A:$AF,combsum!BH$1,FALSE)</f>
        <v>#VALUE!</v>
      </c>
    </row>
    <row r="6" spans="1:61">
      <c r="B6" s="32" t="str">
        <f>VLOOKUP(AA6,names!A:B,2,FALSE)</f>
        <v>White Pine Forest, Hartwick State Park, Michigan</v>
      </c>
      <c r="C6" s="1">
        <f>AB6</f>
        <v>21.26</v>
      </c>
      <c r="D6" s="1">
        <f>AC6</f>
        <v>31.41</v>
      </c>
      <c r="E6" s="1">
        <f>AE6</f>
        <v>40.69</v>
      </c>
      <c r="F6" s="1">
        <f>AF6</f>
        <v>43.81</v>
      </c>
      <c r="G6" s="1">
        <f>AG6</f>
        <v>45.89</v>
      </c>
      <c r="H6" s="1">
        <f>AS6</f>
        <v>43.59</v>
      </c>
      <c r="I6" s="1">
        <f>AU6</f>
        <v>47.5</v>
      </c>
      <c r="J6" s="1">
        <f>AI6</f>
        <v>50.19</v>
      </c>
      <c r="K6" s="32" t="str">
        <f>VLOOKUP(AA6,names!A:B,2,FALSE)</f>
        <v>White Pine Forest, Hartwick State Park, Michigan</v>
      </c>
      <c r="L6" s="1">
        <f>IF(AJ6=0,"",AJ6)</f>
        <v>0.92</v>
      </c>
      <c r="M6" s="1">
        <f>IF(AK6=0,"",AK6)</f>
        <v>0.4</v>
      </c>
      <c r="N6" s="1">
        <f>IF(AL6=0,"",AL6)</f>
        <v>2.2000000000000002</v>
      </c>
      <c r="O6" s="1">
        <f>IF(AM6=0,"",AM6)</f>
        <v>44.11</v>
      </c>
      <c r="P6" s="1">
        <f>IF(AN6=0,"",AN6)</f>
        <v>50.88</v>
      </c>
      <c r="Q6" s="1">
        <f>IF(AO6=0,"",AO6)</f>
        <v>1.48</v>
      </c>
      <c r="R6" s="1" t="str">
        <f>IF(AP6=0,"",AP6)</f>
        <v/>
      </c>
      <c r="S6" s="32" t="str">
        <f>VLOOKUP(AA6,names!A:B,2,FALSE)</f>
        <v>White Pine Forest, Hartwick State Park, Michigan</v>
      </c>
      <c r="T6" s="1">
        <f>IF(AQ6=0,"",AQ6)</f>
        <v>98.68</v>
      </c>
      <c r="U6" s="1" t="str">
        <f>IF(BB6=0,"",BB6)</f>
        <v/>
      </c>
      <c r="V6" s="1">
        <f>IF(BC6=0,"",BC6)</f>
        <v>0.9</v>
      </c>
      <c r="W6" s="1">
        <f>IF(BD6=0,"",BD6)</f>
        <v>62.13</v>
      </c>
      <c r="X6" s="1">
        <f>IF(BE6=0,"",BE6)</f>
        <v>35.65</v>
      </c>
      <c r="Y6" s="1" t="str">
        <f>IF(BF6=0,"",BF6)</f>
        <v/>
      </c>
      <c r="AA6" s="32" t="s">
        <v>46</v>
      </c>
      <c r="AB6">
        <f>VLOOKUP($AA6,data!$A:$AF,combsum!AA$1,FALSE)</f>
        <v>21.26</v>
      </c>
      <c r="AC6">
        <f>VLOOKUP($AA6,data!$A:$AF,combsum!AB$1,FALSE)</f>
        <v>31.41</v>
      </c>
      <c r="AD6">
        <f>VLOOKUP($AA6,data!$A:$AF,combsum!AC$1,FALSE)</f>
        <v>32.85</v>
      </c>
      <c r="AE6">
        <f>VLOOKUP($AA6,data!$A:$AF,combsum!AD$1,FALSE)</f>
        <v>40.69</v>
      </c>
      <c r="AF6">
        <f>VLOOKUP($AA6,data!$A:$AF,combsum!AE$1,FALSE)</f>
        <v>43.81</v>
      </c>
      <c r="AG6">
        <f>VLOOKUP($AA6,data!$A:$AF,combsum!AF$1,FALSE)</f>
        <v>45.89</v>
      </c>
      <c r="AH6">
        <f>VLOOKUP($AA6,data!$A:$AF,combsum!AG$1,FALSE)</f>
        <v>47.96</v>
      </c>
      <c r="AI6">
        <f>VLOOKUP($AA6,data!$A:$AF,combsum!AH$1,FALSE)</f>
        <v>50.19</v>
      </c>
      <c r="AJ6">
        <f>VLOOKUP($AA6,data!$A:$AF,combsum!AI$1,FALSE)</f>
        <v>0.92</v>
      </c>
      <c r="AK6">
        <f>VLOOKUP($AA6,data!$A:$AF,combsum!AJ$1,FALSE)</f>
        <v>0.4</v>
      </c>
      <c r="AL6">
        <f>VLOOKUP($AA6,data!$A:$AF,combsum!AK$1,FALSE)</f>
        <v>2.2000000000000002</v>
      </c>
      <c r="AM6">
        <f>VLOOKUP($AA6,data!$A:$AF,combsum!AL$1,FALSE)</f>
        <v>44.11</v>
      </c>
      <c r="AN6">
        <f>VLOOKUP($AA6,data!$A:$AF,combsum!AM$1,FALSE)</f>
        <v>50.88</v>
      </c>
      <c r="AO6">
        <f>VLOOKUP($AA6,data!$A:$AF,combsum!AN$1,FALSE)</f>
        <v>1.48</v>
      </c>
      <c r="AP6">
        <f>VLOOKUP($AA6,data!$A:$AF,combsum!AO$1,FALSE)</f>
        <v>0</v>
      </c>
      <c r="AQ6">
        <f>VLOOKUP($AA6,data!$A:$AF,combsum!AP$1,FALSE)</f>
        <v>98.68</v>
      </c>
      <c r="AR6">
        <f>VLOOKUP($AA6,data!$A:$AF,combsum!AQ$1,FALSE)</f>
        <v>40.380000000000003</v>
      </c>
      <c r="AS6">
        <f>VLOOKUP($AA6,data!$A:$AF,combsum!AR$1,FALSE)</f>
        <v>43.59</v>
      </c>
      <c r="AT6">
        <f>VLOOKUP($AA6,data!$A:$AF,combsum!AS$1,FALSE)</f>
        <v>46.09</v>
      </c>
      <c r="AU6">
        <f>VLOOKUP($AA6,data!$A:$AF,combsum!AT$1,FALSE)</f>
        <v>47.5</v>
      </c>
      <c r="AV6">
        <f>VLOOKUP($AA6,data!$A:$AF,combsum!AU$1,FALSE)</f>
        <v>18.91</v>
      </c>
      <c r="AW6">
        <f>VLOOKUP($AA6,data!$A:$AF,combsum!AV$1,FALSE)</f>
        <v>26.19</v>
      </c>
      <c r="AX6">
        <f>VLOOKUP($AA6,data!$A:$AF,combsum!AW$1,FALSE)</f>
        <v>30.62</v>
      </c>
      <c r="AY6">
        <f>VLOOKUP($AA6,data!$A:$AF,combsum!AX$1,FALSE)</f>
        <v>36.25</v>
      </c>
      <c r="AZ6">
        <f>VLOOKUP($AA6,data!$A:$AF,combsum!AY$1,FALSE)</f>
        <v>42.57</v>
      </c>
      <c r="BA6">
        <f>VLOOKUP($AA6,data!$A:$AF,combsum!AZ$1,FALSE)</f>
        <v>50.19</v>
      </c>
      <c r="BB6">
        <f>VLOOKUP($AA6,data!$A:$AF,combsum!BA$1,FALSE)</f>
        <v>0</v>
      </c>
      <c r="BC6">
        <f>VLOOKUP($AA6,data!$A:$AF,combsum!BB$1,FALSE)</f>
        <v>0.9</v>
      </c>
      <c r="BD6">
        <f>VLOOKUP($AA6,data!$A:$AF,combsum!BC$1,FALSE)</f>
        <v>62.13</v>
      </c>
      <c r="BE6">
        <f>VLOOKUP($AA6,data!$A:$AF,combsum!BD$1,FALSE)</f>
        <v>35.65</v>
      </c>
      <c r="BF6">
        <f>VLOOKUP($AA6,data!$A:$AF,combsum!BE$1,FALSE)</f>
        <v>0</v>
      </c>
      <c r="BG6" t="e">
        <f>VLOOKUP($AA6,data!$A:$AF,combsum!BF$1,FALSE)</f>
        <v>#VALUE!</v>
      </c>
      <c r="BH6" t="e">
        <f>VLOOKUP($AA6,data!$A:$AF,combsum!BG$1,FALSE)</f>
        <v>#VALUE!</v>
      </c>
      <c r="BI6" t="e">
        <f>VLOOKUP($AA6,data!$A:$AF,combsum!BH$1,FALSE)</f>
        <v>#VALUE!</v>
      </c>
    </row>
    <row r="7" spans="1:61">
      <c r="B7" s="32" t="str">
        <f>VLOOKUP(AA7,names!A:B,2,FALSE)</f>
        <v>Cove Hardwood Forest, Great Smoky Mountains, Tennessee</v>
      </c>
      <c r="C7" s="1">
        <f>AB7</f>
        <v>22.05</v>
      </c>
      <c r="D7" s="1">
        <f>AC7</f>
        <v>29.97</v>
      </c>
      <c r="E7" s="1">
        <f>AE7</f>
        <v>33.86</v>
      </c>
      <c r="F7" s="1">
        <f>AF7</f>
        <v>37.590000000000003</v>
      </c>
      <c r="G7" s="1">
        <f>AG7</f>
        <v>41.94</v>
      </c>
      <c r="H7" s="1">
        <f>AS7</f>
        <v>38.83</v>
      </c>
      <c r="I7" s="1">
        <f>AU7</f>
        <v>45.92</v>
      </c>
      <c r="J7" s="1">
        <f>AI7</f>
        <v>55.52</v>
      </c>
      <c r="K7" s="32" t="str">
        <f>VLOOKUP(AA7,names!A:B,2,FALSE)</f>
        <v>Cove Hardwood Forest, Great Smoky Mountains, Tennessee</v>
      </c>
      <c r="L7" s="1">
        <f>IF(AJ7=0,"",AJ7)</f>
        <v>1.97</v>
      </c>
      <c r="M7" s="1">
        <f>IF(AK7=0,"",AK7)</f>
        <v>2.99</v>
      </c>
      <c r="N7" s="1">
        <f>IF(AL7=0,"",AL7)</f>
        <v>11.46</v>
      </c>
      <c r="O7" s="1">
        <f>IF(AM7=0,"",AM7)</f>
        <v>43.63</v>
      </c>
      <c r="P7" s="1">
        <f>IF(AN7=0,"",AN7)</f>
        <v>38.76</v>
      </c>
      <c r="Q7" s="1">
        <f>IF(AO7=0,"",AO7)</f>
        <v>1.19</v>
      </c>
      <c r="R7" s="1" t="str">
        <f>IF(AP7=0,"",AP7)</f>
        <v/>
      </c>
      <c r="S7" s="32" t="str">
        <f>VLOOKUP(AA7,names!A:B,2,FALSE)</f>
        <v>Cove Hardwood Forest, Great Smoky Mountains, Tennessee</v>
      </c>
      <c r="T7" s="1">
        <f>IF(AQ7=0,"",AQ7)</f>
        <v>95.037999999999997</v>
      </c>
      <c r="U7" s="1">
        <f>IF(BB7=0,"",BB7)</f>
        <v>0.81</v>
      </c>
      <c r="V7" s="1">
        <f>IF(BC7=0,"",BC7)</f>
        <v>7.8</v>
      </c>
      <c r="W7" s="1">
        <f>IF(BD7=0,"",BD7)</f>
        <v>74.06</v>
      </c>
      <c r="X7" s="1">
        <f>IF(BE7=0,"",BE7)</f>
        <v>12.37</v>
      </c>
      <c r="Y7" s="1" t="str">
        <f>IF(BF7=0,"",BF7)</f>
        <v/>
      </c>
      <c r="AA7" s="32" t="s">
        <v>40</v>
      </c>
      <c r="AB7">
        <f>VLOOKUP($AA7,data!$A:$AF,combsum!AA$1,FALSE)</f>
        <v>22.05</v>
      </c>
      <c r="AC7">
        <f>VLOOKUP($AA7,data!$A:$AF,combsum!AB$1,FALSE)</f>
        <v>29.97</v>
      </c>
      <c r="AD7">
        <f>VLOOKUP($AA7,data!$A:$AF,combsum!AC$1,FALSE)</f>
        <v>27.97</v>
      </c>
      <c r="AE7">
        <f>VLOOKUP($AA7,data!$A:$AF,combsum!AD$1,FALSE)</f>
        <v>33.86</v>
      </c>
      <c r="AF7">
        <f>VLOOKUP($AA7,data!$A:$AF,combsum!AE$1,FALSE)</f>
        <v>37.590000000000003</v>
      </c>
      <c r="AG7">
        <f>VLOOKUP($AA7,data!$A:$AF,combsum!AF$1,FALSE)</f>
        <v>41.94</v>
      </c>
      <c r="AH7">
        <f>VLOOKUP($AA7,data!$A:$AF,combsum!AG$1,FALSE)</f>
        <v>47.98</v>
      </c>
      <c r="AI7">
        <f>VLOOKUP($AA7,data!$A:$AF,combsum!AH$1,FALSE)</f>
        <v>55.52</v>
      </c>
      <c r="AJ7">
        <f>VLOOKUP($AA7,data!$A:$AF,combsum!AI$1,FALSE)</f>
        <v>1.97</v>
      </c>
      <c r="AK7">
        <f>VLOOKUP($AA7,data!$A:$AF,combsum!AJ$1,FALSE)</f>
        <v>2.99</v>
      </c>
      <c r="AL7">
        <f>VLOOKUP($AA7,data!$A:$AF,combsum!AK$1,FALSE)</f>
        <v>11.46</v>
      </c>
      <c r="AM7">
        <f>VLOOKUP($AA7,data!$A:$AF,combsum!AL$1,FALSE)</f>
        <v>43.63</v>
      </c>
      <c r="AN7">
        <f>VLOOKUP($AA7,data!$A:$AF,combsum!AM$1,FALSE)</f>
        <v>38.76</v>
      </c>
      <c r="AO7">
        <f>VLOOKUP($AA7,data!$A:$AF,combsum!AN$1,FALSE)</f>
        <v>1.19</v>
      </c>
      <c r="AP7">
        <f>VLOOKUP($AA7,data!$A:$AF,combsum!AO$1,FALSE)</f>
        <v>0</v>
      </c>
      <c r="AQ7">
        <f>VLOOKUP($AA7,data!$A:$AF,combsum!AP$1,FALSE)</f>
        <v>95.037999999999997</v>
      </c>
      <c r="AR7">
        <f>VLOOKUP($AA7,data!$A:$AF,combsum!AQ$1,FALSE)</f>
        <v>35.46</v>
      </c>
      <c r="AS7">
        <f>VLOOKUP($AA7,data!$A:$AF,combsum!AR$1,FALSE)</f>
        <v>38.83</v>
      </c>
      <c r="AT7">
        <f>VLOOKUP($AA7,data!$A:$AF,combsum!AS$1,FALSE)</f>
        <v>43.05</v>
      </c>
      <c r="AU7">
        <f>VLOOKUP($AA7,data!$A:$AF,combsum!AT$1,FALSE)</f>
        <v>45.92</v>
      </c>
      <c r="AV7">
        <f>VLOOKUP($AA7,data!$A:$AF,combsum!AU$1,FALSE)</f>
        <v>9.5500000000000007</v>
      </c>
      <c r="AW7">
        <f>VLOOKUP($AA7,data!$A:$AF,combsum!AV$1,FALSE)</f>
        <v>21.82</v>
      </c>
      <c r="AX7">
        <f>VLOOKUP($AA7,data!$A:$AF,combsum!AW$1,FALSE)</f>
        <v>28.24</v>
      </c>
      <c r="AY7">
        <f>VLOOKUP($AA7,data!$A:$AF,combsum!AX$1,FALSE)</f>
        <v>33.520000000000003</v>
      </c>
      <c r="AZ7">
        <f>VLOOKUP($AA7,data!$A:$AF,combsum!AY$1,FALSE)</f>
        <v>40.770000000000003</v>
      </c>
      <c r="BA7">
        <f>VLOOKUP($AA7,data!$A:$AF,combsum!AZ$1,FALSE)</f>
        <v>55.52</v>
      </c>
      <c r="BB7">
        <f>VLOOKUP($AA7,data!$A:$AF,combsum!BA$1,FALSE)</f>
        <v>0.81</v>
      </c>
      <c r="BC7">
        <f>VLOOKUP($AA7,data!$A:$AF,combsum!BB$1,FALSE)</f>
        <v>7.8</v>
      </c>
      <c r="BD7">
        <f>VLOOKUP($AA7,data!$A:$AF,combsum!BC$1,FALSE)</f>
        <v>74.06</v>
      </c>
      <c r="BE7">
        <f>VLOOKUP($AA7,data!$A:$AF,combsum!BD$1,FALSE)</f>
        <v>12.37</v>
      </c>
      <c r="BF7">
        <f>VLOOKUP($AA7,data!$A:$AF,combsum!BE$1,FALSE)</f>
        <v>0</v>
      </c>
      <c r="BG7" t="e">
        <f>VLOOKUP($AA7,data!$A:$AF,combsum!BF$1,FALSE)</f>
        <v>#VALUE!</v>
      </c>
      <c r="BH7" t="e">
        <f>VLOOKUP($AA7,data!$A:$AF,combsum!BG$1,FALSE)</f>
        <v>#VALUE!</v>
      </c>
      <c r="BI7" t="e">
        <f>VLOOKUP($AA7,data!$A:$AF,combsum!BH$1,FALSE)</f>
        <v>#VALUE!</v>
      </c>
    </row>
    <row r="8" spans="1:61">
      <c r="B8" s="32" t="str">
        <f>VLOOKUP(AA8,names!A:B,2,FALSE)</f>
        <v>Successional Forest, Great Smoky Mountains, Tennessee</v>
      </c>
      <c r="C8" s="1">
        <f>AB8</f>
        <v>21.08</v>
      </c>
      <c r="D8" s="1">
        <f>AC8</f>
        <v>31.69</v>
      </c>
      <c r="E8" s="1">
        <f>AE8</f>
        <v>34.979999999999997</v>
      </c>
      <c r="F8" s="1">
        <f>AF8</f>
        <v>37.47</v>
      </c>
      <c r="G8" s="1">
        <f>AG8</f>
        <v>39.520000000000003</v>
      </c>
      <c r="H8" s="1">
        <f>AS8</f>
        <v>37.86</v>
      </c>
      <c r="I8" s="1">
        <f>AU8</f>
        <v>42.31</v>
      </c>
      <c r="J8" s="1">
        <f>AI8</f>
        <v>51.83</v>
      </c>
      <c r="K8" s="32" t="str">
        <f>VLOOKUP(AA8,names!A:B,2,FALSE)</f>
        <v>Successional Forest, Great Smoky Mountains, Tennessee</v>
      </c>
      <c r="L8" s="1">
        <f>IF(AJ8=0,"",AJ8)</f>
        <v>0.39</v>
      </c>
      <c r="M8" s="1">
        <f>IF(AK8=0,"",AK8)</f>
        <v>0.39</v>
      </c>
      <c r="N8" s="1">
        <f>IF(AL8=0,"",AL8)</f>
        <v>1.99</v>
      </c>
      <c r="O8" s="1">
        <f>IF(AM8=0,"",AM8)</f>
        <v>38.96</v>
      </c>
      <c r="P8" s="1">
        <f>IF(AN8=0,"",AN8)</f>
        <v>57.82</v>
      </c>
      <c r="Q8" s="1">
        <f>IF(AO8=0,"",AO8)</f>
        <v>0.45</v>
      </c>
      <c r="R8" s="1" t="str">
        <f>IF(AP8=0,"",AP8)</f>
        <v/>
      </c>
      <c r="S8" s="32" t="str">
        <f>VLOOKUP(AA8,names!A:B,2,FALSE)</f>
        <v>Successional Forest, Great Smoky Mountains, Tennessee</v>
      </c>
      <c r="T8" s="1">
        <f>IF(AQ8=0,"",AQ8)</f>
        <v>99.212999999999994</v>
      </c>
      <c r="U8" s="1">
        <f>IF(BB8=0,"",BB8)</f>
        <v>0.04</v>
      </c>
      <c r="V8" s="1">
        <f>IF(BC8=0,"",BC8)</f>
        <v>3.11</v>
      </c>
      <c r="W8" s="1">
        <f>IF(BD8=0,"",BD8)</f>
        <v>93.05</v>
      </c>
      <c r="X8" s="1">
        <f>IF(BE8=0,"",BE8)</f>
        <v>3.01</v>
      </c>
      <c r="Y8" s="1" t="str">
        <f>IF(BF8=0,"",BF8)</f>
        <v/>
      </c>
      <c r="AA8" s="32" t="s">
        <v>77</v>
      </c>
      <c r="AB8">
        <f>VLOOKUP($AA8,data!$A:$AF,combsum!AA$1,FALSE)</f>
        <v>21.08</v>
      </c>
      <c r="AC8">
        <f>VLOOKUP($AA8,data!$A:$AF,combsum!AB$1,FALSE)</f>
        <v>31.69</v>
      </c>
      <c r="AD8">
        <f>VLOOKUP($AA8,data!$A:$AF,combsum!AC$1,FALSE)</f>
        <v>30.87</v>
      </c>
      <c r="AE8">
        <f>VLOOKUP($AA8,data!$A:$AF,combsum!AD$1,FALSE)</f>
        <v>34.979999999999997</v>
      </c>
      <c r="AF8">
        <f>VLOOKUP($AA8,data!$A:$AF,combsum!AE$1,FALSE)</f>
        <v>37.47</v>
      </c>
      <c r="AG8">
        <f>VLOOKUP($AA8,data!$A:$AF,combsum!AF$1,FALSE)</f>
        <v>39.520000000000003</v>
      </c>
      <c r="AH8">
        <f>VLOOKUP($AA8,data!$A:$AF,combsum!AG$1,FALSE)</f>
        <v>43.38</v>
      </c>
      <c r="AI8">
        <f>VLOOKUP($AA8,data!$A:$AF,combsum!AH$1,FALSE)</f>
        <v>51.83</v>
      </c>
      <c r="AJ8">
        <f>VLOOKUP($AA8,data!$A:$AF,combsum!AI$1,FALSE)</f>
        <v>0.39</v>
      </c>
      <c r="AK8">
        <f>VLOOKUP($AA8,data!$A:$AF,combsum!AJ$1,FALSE)</f>
        <v>0.39</v>
      </c>
      <c r="AL8">
        <f>VLOOKUP($AA8,data!$A:$AF,combsum!AK$1,FALSE)</f>
        <v>1.99</v>
      </c>
      <c r="AM8">
        <f>VLOOKUP($AA8,data!$A:$AF,combsum!AL$1,FALSE)</f>
        <v>38.96</v>
      </c>
      <c r="AN8">
        <f>VLOOKUP($AA8,data!$A:$AF,combsum!AM$1,FALSE)</f>
        <v>57.82</v>
      </c>
      <c r="AO8">
        <f>VLOOKUP($AA8,data!$A:$AF,combsum!AN$1,FALSE)</f>
        <v>0.45</v>
      </c>
      <c r="AP8">
        <f>VLOOKUP($AA8,data!$A:$AF,combsum!AO$1,FALSE)</f>
        <v>0</v>
      </c>
      <c r="AQ8">
        <f>VLOOKUP($AA8,data!$A:$AF,combsum!AP$1,FALSE)</f>
        <v>99.212999999999994</v>
      </c>
      <c r="AR8">
        <f>VLOOKUP($AA8,data!$A:$AF,combsum!AQ$1,FALSE)</f>
        <v>36.07</v>
      </c>
      <c r="AS8">
        <f>VLOOKUP($AA8,data!$A:$AF,combsum!AR$1,FALSE)</f>
        <v>37.86</v>
      </c>
      <c r="AT8">
        <f>VLOOKUP($AA8,data!$A:$AF,combsum!AS$1,FALSE)</f>
        <v>40.21</v>
      </c>
      <c r="AU8">
        <f>VLOOKUP($AA8,data!$A:$AF,combsum!AT$1,FALSE)</f>
        <v>42.31</v>
      </c>
      <c r="AV8">
        <f>VLOOKUP($AA8,data!$A:$AF,combsum!AU$1,FALSE)</f>
        <v>19.739999999999998</v>
      </c>
      <c r="AW8">
        <f>VLOOKUP($AA8,data!$A:$AF,combsum!AV$1,FALSE)</f>
        <v>27.2</v>
      </c>
      <c r="AX8">
        <f>VLOOKUP($AA8,data!$A:$AF,combsum!AW$1,FALSE)</f>
        <v>31.23</v>
      </c>
      <c r="AY8">
        <f>VLOOKUP($AA8,data!$A:$AF,combsum!AX$1,FALSE)</f>
        <v>34.19</v>
      </c>
      <c r="AZ8">
        <f>VLOOKUP($AA8,data!$A:$AF,combsum!AY$1,FALSE)</f>
        <v>38.369999999999997</v>
      </c>
      <c r="BA8">
        <f>VLOOKUP($AA8,data!$A:$AF,combsum!AZ$1,FALSE)</f>
        <v>51.83</v>
      </c>
      <c r="BB8">
        <f>VLOOKUP($AA8,data!$A:$AF,combsum!BA$1,FALSE)</f>
        <v>0.04</v>
      </c>
      <c r="BC8">
        <f>VLOOKUP($AA8,data!$A:$AF,combsum!BB$1,FALSE)</f>
        <v>3.11</v>
      </c>
      <c r="BD8">
        <f>VLOOKUP($AA8,data!$A:$AF,combsum!BC$1,FALSE)</f>
        <v>93.05</v>
      </c>
      <c r="BE8">
        <f>VLOOKUP($AA8,data!$A:$AF,combsum!BD$1,FALSE)</f>
        <v>3.01</v>
      </c>
      <c r="BF8">
        <f>VLOOKUP($AA8,data!$A:$AF,combsum!BE$1,FALSE)</f>
        <v>0</v>
      </c>
      <c r="BG8" t="e">
        <f>VLOOKUP($AA8,data!$A:$AF,combsum!BF$1,FALSE)</f>
        <v>#VALUE!</v>
      </c>
      <c r="BH8" t="e">
        <f>VLOOKUP($AA8,data!$A:$AF,combsum!BG$1,FALSE)</f>
        <v>#VALUE!</v>
      </c>
      <c r="BI8" t="e">
        <f>VLOOKUP($AA8,data!$A:$AF,combsum!BH$1,FALSE)</f>
        <v>#VALUE!</v>
      </c>
    </row>
    <row r="9" spans="1:61">
      <c r="B9" s="32" t="str">
        <f>VLOOKUP(AA9,names!A:B,2,FALSE)</f>
        <v>Tropical Rainforest, La Selva Biological Station, Costa Rica</v>
      </c>
      <c r="C9" s="1">
        <f>AB9</f>
        <v>25.56</v>
      </c>
      <c r="D9" s="1">
        <f>AC9</f>
        <v>28.39</v>
      </c>
      <c r="E9" s="1">
        <f>AE9</f>
        <v>31.6</v>
      </c>
      <c r="F9" s="1">
        <f>AF9</f>
        <v>36.090000000000003</v>
      </c>
      <c r="G9" s="1">
        <f>AG9</f>
        <v>40.6</v>
      </c>
      <c r="H9" s="1">
        <f>AS9</f>
        <v>37.72</v>
      </c>
      <c r="I9" s="1">
        <f>AU9</f>
        <v>47.75</v>
      </c>
      <c r="J9" s="1">
        <f>AI9</f>
        <v>61.67</v>
      </c>
      <c r="K9" s="32" t="str">
        <f>VLOOKUP(AA9,names!A:B,2,FALSE)</f>
        <v>Tropical Rainforest, La Selva Biological Station, Costa Rica</v>
      </c>
      <c r="L9" s="1">
        <f>IF(AJ9=0,"",AJ9)</f>
        <v>1.62</v>
      </c>
      <c r="M9" s="1">
        <f>IF(AK9=0,"",AK9)</f>
        <v>1.92</v>
      </c>
      <c r="N9" s="1">
        <f>IF(AL9=0,"",AL9)</f>
        <v>10.38</v>
      </c>
      <c r="O9" s="1">
        <f>IF(AM9=0,"",AM9)</f>
        <v>51.7</v>
      </c>
      <c r="P9" s="1">
        <f>IF(AN9=0,"",AN9)</f>
        <v>32.44</v>
      </c>
      <c r="Q9" s="1">
        <f>IF(AO9=0,"",AO9)</f>
        <v>1.93</v>
      </c>
      <c r="R9" s="1" t="str">
        <f>IF(AP9=0,"",AP9)</f>
        <v/>
      </c>
      <c r="S9" s="32" t="str">
        <f>VLOOKUP(AA9,names!A:B,2,FALSE)</f>
        <v>Tropical Rainforest, La Selva Biological Station, Costa Rica</v>
      </c>
      <c r="T9" s="1">
        <f>IF(AQ9=0,"",AQ9)</f>
        <v>96.459000000000003</v>
      </c>
      <c r="U9" s="1">
        <f>IF(BB9=0,"",BB9)</f>
        <v>0.76</v>
      </c>
      <c r="V9" s="1">
        <f>IF(BC9=0,"",BC9)</f>
        <v>16.46</v>
      </c>
      <c r="W9" s="1">
        <f>IF(BD9=0,"",BD9)</f>
        <v>69.33</v>
      </c>
      <c r="X9" s="1">
        <f>IF(BE9=0,"",BE9)</f>
        <v>9.7799999999999994</v>
      </c>
      <c r="Y9" s="1">
        <f>IF(BF9=0,"",BF9)</f>
        <v>0.12</v>
      </c>
      <c r="AA9" s="32" t="s">
        <v>74</v>
      </c>
      <c r="AB9">
        <f>VLOOKUP($AA9,data!$A:$AF,combsum!AA$1,FALSE)</f>
        <v>25.56</v>
      </c>
      <c r="AC9">
        <f>VLOOKUP($AA9,data!$A:$AF,combsum!AB$1,FALSE)</f>
        <v>28.39</v>
      </c>
      <c r="AD9">
        <f>VLOOKUP($AA9,data!$A:$AF,combsum!AC$1,FALSE)</f>
        <v>24.82</v>
      </c>
      <c r="AE9">
        <f>VLOOKUP($AA9,data!$A:$AF,combsum!AD$1,FALSE)</f>
        <v>31.6</v>
      </c>
      <c r="AF9">
        <f>VLOOKUP($AA9,data!$A:$AF,combsum!AE$1,FALSE)</f>
        <v>36.090000000000003</v>
      </c>
      <c r="AG9">
        <f>VLOOKUP($AA9,data!$A:$AF,combsum!AF$1,FALSE)</f>
        <v>40.6</v>
      </c>
      <c r="AH9">
        <f>VLOOKUP($AA9,data!$A:$AF,combsum!AG$1,FALSE)</f>
        <v>48.62</v>
      </c>
      <c r="AI9">
        <f>VLOOKUP($AA9,data!$A:$AF,combsum!AH$1,FALSE)</f>
        <v>61.67</v>
      </c>
      <c r="AJ9">
        <f>VLOOKUP($AA9,data!$A:$AF,combsum!AI$1,FALSE)</f>
        <v>1.62</v>
      </c>
      <c r="AK9">
        <f>VLOOKUP($AA9,data!$A:$AF,combsum!AJ$1,FALSE)</f>
        <v>1.92</v>
      </c>
      <c r="AL9">
        <f>VLOOKUP($AA9,data!$A:$AF,combsum!AK$1,FALSE)</f>
        <v>10.38</v>
      </c>
      <c r="AM9">
        <f>VLOOKUP($AA9,data!$A:$AF,combsum!AL$1,FALSE)</f>
        <v>51.7</v>
      </c>
      <c r="AN9">
        <f>VLOOKUP($AA9,data!$A:$AF,combsum!AM$1,FALSE)</f>
        <v>32.44</v>
      </c>
      <c r="AO9">
        <f>VLOOKUP($AA9,data!$A:$AF,combsum!AN$1,FALSE)</f>
        <v>1.93</v>
      </c>
      <c r="AP9">
        <f>VLOOKUP($AA9,data!$A:$AF,combsum!AO$1,FALSE)</f>
        <v>0</v>
      </c>
      <c r="AQ9">
        <f>VLOOKUP($AA9,data!$A:$AF,combsum!AP$1,FALSE)</f>
        <v>96.459000000000003</v>
      </c>
      <c r="AR9">
        <f>VLOOKUP($AA9,data!$A:$AF,combsum!AQ$1,FALSE)</f>
        <v>33.86</v>
      </c>
      <c r="AS9">
        <f>VLOOKUP($AA9,data!$A:$AF,combsum!AR$1,FALSE)</f>
        <v>37.72</v>
      </c>
      <c r="AT9">
        <f>VLOOKUP($AA9,data!$A:$AF,combsum!AS$1,FALSE)</f>
        <v>43.39</v>
      </c>
      <c r="AU9">
        <f>VLOOKUP($AA9,data!$A:$AF,combsum!AT$1,FALSE)</f>
        <v>47.75</v>
      </c>
      <c r="AV9">
        <f>VLOOKUP($AA9,data!$A:$AF,combsum!AU$1,FALSE)</f>
        <v>10.77</v>
      </c>
      <c r="AW9">
        <f>VLOOKUP($AA9,data!$A:$AF,combsum!AV$1,FALSE)</f>
        <v>20.77</v>
      </c>
      <c r="AX9">
        <f>VLOOKUP($AA9,data!$A:$AF,combsum!AW$1,FALSE)</f>
        <v>26.84</v>
      </c>
      <c r="AY9">
        <f>VLOOKUP($AA9,data!$A:$AF,combsum!AX$1,FALSE)</f>
        <v>32.47</v>
      </c>
      <c r="AZ9">
        <f>VLOOKUP($AA9,data!$A:$AF,combsum!AY$1,FALSE)</f>
        <v>40.97</v>
      </c>
      <c r="BA9">
        <f>VLOOKUP($AA9,data!$A:$AF,combsum!AZ$1,FALSE)</f>
        <v>61.67</v>
      </c>
      <c r="BB9">
        <f>VLOOKUP($AA9,data!$A:$AF,combsum!BA$1,FALSE)</f>
        <v>0.76</v>
      </c>
      <c r="BC9">
        <f>VLOOKUP($AA9,data!$A:$AF,combsum!BB$1,FALSE)</f>
        <v>16.46</v>
      </c>
      <c r="BD9">
        <f>VLOOKUP($AA9,data!$A:$AF,combsum!BC$1,FALSE)</f>
        <v>69.33</v>
      </c>
      <c r="BE9">
        <f>VLOOKUP($AA9,data!$A:$AF,combsum!BD$1,FALSE)</f>
        <v>9.7799999999999994</v>
      </c>
      <c r="BF9">
        <f>VLOOKUP($AA9,data!$A:$AF,combsum!BE$1,FALSE)</f>
        <v>0.12</v>
      </c>
      <c r="BG9" t="e">
        <f>VLOOKUP($AA9,data!$A:$AF,combsum!BF$1,FALSE)</f>
        <v>#VALUE!</v>
      </c>
      <c r="BH9" t="e">
        <f>VLOOKUP($AA9,data!$A:$AF,combsum!BG$1,FALSE)</f>
        <v>#VALUE!</v>
      </c>
      <c r="BI9" t="e">
        <f>VLOOKUP($AA9,data!$A:$AF,combsum!BH$1,FALSE)</f>
        <v>#VALUE!</v>
      </c>
    </row>
    <row r="10" spans="1:61">
      <c r="B10" s="32" t="str">
        <f>VLOOKUP(AA10,names!A:B,2,FALSE)</f>
        <v>Cove Hardwood Forest, Great Smoky Mountains, Tennessee</v>
      </c>
      <c r="C10" s="1">
        <f>AB10</f>
        <v>20.9</v>
      </c>
      <c r="D10" s="1">
        <f>AC10</f>
        <v>27.99</v>
      </c>
      <c r="E10" s="1">
        <f>AE10</f>
        <v>32.409999999999997</v>
      </c>
      <c r="F10" s="1">
        <f>AF10</f>
        <v>36.03</v>
      </c>
      <c r="G10" s="1">
        <f>AG10</f>
        <v>39.58</v>
      </c>
      <c r="H10" s="1">
        <f>AS10</f>
        <v>37.33</v>
      </c>
      <c r="I10" s="1">
        <f>AU10</f>
        <v>44.31</v>
      </c>
      <c r="J10" s="1">
        <f>AI10</f>
        <v>54.13</v>
      </c>
      <c r="K10" s="32" t="str">
        <f>VLOOKUP(AA10,names!A:B,2,FALSE)</f>
        <v>Cove Hardwood Forest, Great Smoky Mountains, Tennessee</v>
      </c>
      <c r="L10" s="1">
        <f>IF(AJ10=0,"",AJ10)</f>
        <v>2.4500000000000002</v>
      </c>
      <c r="M10" s="1">
        <f>IF(AK10=0,"",AK10)</f>
        <v>4.05</v>
      </c>
      <c r="N10" s="1">
        <f>IF(AL10=0,"",AL10)</f>
        <v>12.44</v>
      </c>
      <c r="O10" s="1">
        <f>IF(AM10=0,"",AM10)</f>
        <v>51.69</v>
      </c>
      <c r="P10" s="1">
        <f>IF(AN10=0,"",AN10)</f>
        <v>29.03</v>
      </c>
      <c r="Q10" s="1">
        <f>IF(AO10=0,"",AO10)</f>
        <v>0.35</v>
      </c>
      <c r="R10" s="1" t="str">
        <f>IF(AP10=0,"",AP10)</f>
        <v/>
      </c>
      <c r="S10" s="32" t="str">
        <f>VLOOKUP(AA10,names!A:B,2,FALSE)</f>
        <v>Cove Hardwood Forest, Great Smoky Mountains, Tennessee</v>
      </c>
      <c r="T10" s="1">
        <f>IF(AQ10=0,"",AQ10)</f>
        <v>93.504999999999995</v>
      </c>
      <c r="U10" s="1">
        <f>IF(BB10=0,"",BB10)</f>
        <v>0.36</v>
      </c>
      <c r="V10" s="1">
        <f>IF(BC10=0,"",BC10)</f>
        <v>12.21</v>
      </c>
      <c r="W10" s="1">
        <f>IF(BD10=0,"",BD10)</f>
        <v>75.209999999999994</v>
      </c>
      <c r="X10" s="1">
        <f>IF(BE10=0,"",BE10)</f>
        <v>5.73</v>
      </c>
      <c r="Y10" s="1" t="str">
        <f>IF(BF10=0,"",BF10)</f>
        <v/>
      </c>
      <c r="AA10" s="32" t="s">
        <v>63</v>
      </c>
      <c r="AB10">
        <f>VLOOKUP($AA10,data!$A:$AF,combsum!AA$1,FALSE)</f>
        <v>20.9</v>
      </c>
      <c r="AC10">
        <f>VLOOKUP($AA10,data!$A:$AF,combsum!AB$1,FALSE)</f>
        <v>27.99</v>
      </c>
      <c r="AD10">
        <f>VLOOKUP($AA10,data!$A:$AF,combsum!AC$1,FALSE)</f>
        <v>27.04</v>
      </c>
      <c r="AE10">
        <f>VLOOKUP($AA10,data!$A:$AF,combsum!AD$1,FALSE)</f>
        <v>32.409999999999997</v>
      </c>
      <c r="AF10">
        <f>VLOOKUP($AA10,data!$A:$AF,combsum!AE$1,FALSE)</f>
        <v>36.03</v>
      </c>
      <c r="AG10">
        <f>VLOOKUP($AA10,data!$A:$AF,combsum!AF$1,FALSE)</f>
        <v>39.58</v>
      </c>
      <c r="AH10">
        <f>VLOOKUP($AA10,data!$A:$AF,combsum!AG$1,FALSE)</f>
        <v>45.63</v>
      </c>
      <c r="AI10">
        <f>VLOOKUP($AA10,data!$A:$AF,combsum!AH$1,FALSE)</f>
        <v>54.13</v>
      </c>
      <c r="AJ10">
        <f>VLOOKUP($AA10,data!$A:$AF,combsum!AI$1,FALSE)</f>
        <v>2.4500000000000002</v>
      </c>
      <c r="AK10">
        <f>VLOOKUP($AA10,data!$A:$AF,combsum!AJ$1,FALSE)</f>
        <v>4.05</v>
      </c>
      <c r="AL10">
        <f>VLOOKUP($AA10,data!$A:$AF,combsum!AK$1,FALSE)</f>
        <v>12.44</v>
      </c>
      <c r="AM10">
        <f>VLOOKUP($AA10,data!$A:$AF,combsum!AL$1,FALSE)</f>
        <v>51.69</v>
      </c>
      <c r="AN10">
        <f>VLOOKUP($AA10,data!$A:$AF,combsum!AM$1,FALSE)</f>
        <v>29.03</v>
      </c>
      <c r="AO10">
        <f>VLOOKUP($AA10,data!$A:$AF,combsum!AN$1,FALSE)</f>
        <v>0.35</v>
      </c>
      <c r="AP10">
        <f>VLOOKUP($AA10,data!$A:$AF,combsum!AO$1,FALSE)</f>
        <v>0</v>
      </c>
      <c r="AQ10">
        <f>VLOOKUP($AA10,data!$A:$AF,combsum!AP$1,FALSE)</f>
        <v>93.504999999999995</v>
      </c>
      <c r="AR10">
        <f>VLOOKUP($AA10,data!$A:$AF,combsum!AQ$1,FALSE)</f>
        <v>33.909999999999997</v>
      </c>
      <c r="AS10">
        <f>VLOOKUP($AA10,data!$A:$AF,combsum!AR$1,FALSE)</f>
        <v>37.33</v>
      </c>
      <c r="AT10">
        <f>VLOOKUP($AA10,data!$A:$AF,combsum!AS$1,FALSE)</f>
        <v>41.5</v>
      </c>
      <c r="AU10">
        <f>VLOOKUP($AA10,data!$A:$AF,combsum!AT$1,FALSE)</f>
        <v>44.31</v>
      </c>
      <c r="AV10">
        <f>VLOOKUP($AA10,data!$A:$AF,combsum!AU$1,FALSE)</f>
        <v>9.16</v>
      </c>
      <c r="AW10">
        <f>VLOOKUP($AA10,data!$A:$AF,combsum!AV$1,FALSE)</f>
        <v>20.45</v>
      </c>
      <c r="AX10">
        <f>VLOOKUP($AA10,data!$A:$AF,combsum!AW$1,FALSE)</f>
        <v>26.51</v>
      </c>
      <c r="AY10">
        <f>VLOOKUP($AA10,data!$A:$AF,combsum!AX$1,FALSE)</f>
        <v>31.37</v>
      </c>
      <c r="AZ10">
        <f>VLOOKUP($AA10,data!$A:$AF,combsum!AY$1,FALSE)</f>
        <v>37.880000000000003</v>
      </c>
      <c r="BA10">
        <f>VLOOKUP($AA10,data!$A:$AF,combsum!AZ$1,FALSE)</f>
        <v>54.13</v>
      </c>
      <c r="BB10">
        <f>VLOOKUP($AA10,data!$A:$AF,combsum!BA$1,FALSE)</f>
        <v>0.36</v>
      </c>
      <c r="BC10">
        <f>VLOOKUP($AA10,data!$A:$AF,combsum!BB$1,FALSE)</f>
        <v>12.21</v>
      </c>
      <c r="BD10">
        <f>VLOOKUP($AA10,data!$A:$AF,combsum!BC$1,FALSE)</f>
        <v>75.209999999999994</v>
      </c>
      <c r="BE10">
        <f>VLOOKUP($AA10,data!$A:$AF,combsum!BD$1,FALSE)</f>
        <v>5.73</v>
      </c>
      <c r="BF10">
        <f>VLOOKUP($AA10,data!$A:$AF,combsum!BE$1,FALSE)</f>
        <v>0</v>
      </c>
      <c r="BG10" t="e">
        <f>VLOOKUP($AA10,data!$A:$AF,combsum!BF$1,FALSE)</f>
        <v>#VALUE!</v>
      </c>
      <c r="BH10" t="e">
        <f>VLOOKUP($AA10,data!$A:$AF,combsum!BG$1,FALSE)</f>
        <v>#VALUE!</v>
      </c>
      <c r="BI10" t="e">
        <f>VLOOKUP($AA10,data!$A:$AF,combsum!BH$1,FALSE)</f>
        <v>#VALUE!</v>
      </c>
    </row>
    <row r="11" spans="1:61">
      <c r="B11" s="32" t="str">
        <f>VLOOKUP(AA11,names!A:B,2,FALSE)</f>
        <v>Bottomland Forest, Torreya State Park, Florida</v>
      </c>
      <c r="C11" s="1">
        <f>AB11</f>
        <v>23.56</v>
      </c>
      <c r="D11" s="1">
        <f>AC11</f>
        <v>30.8</v>
      </c>
      <c r="E11" s="1">
        <f>AE11</f>
        <v>33.49</v>
      </c>
      <c r="F11" s="1">
        <f>AF11</f>
        <v>35.35</v>
      </c>
      <c r="G11" s="1">
        <f>AG11</f>
        <v>37.270000000000003</v>
      </c>
      <c r="H11" s="1">
        <f>AS11</f>
        <v>35.630000000000003</v>
      </c>
      <c r="I11" s="1">
        <f>AU11</f>
        <v>39.4</v>
      </c>
      <c r="J11" s="1">
        <f>AI11</f>
        <v>44.92</v>
      </c>
      <c r="K11" s="32" t="str">
        <f>VLOOKUP(AA11,names!A:B,2,FALSE)</f>
        <v>Bottomland Forest, Torreya State Park, Florida</v>
      </c>
      <c r="L11" s="1">
        <f>IF(AJ11=0,"",AJ11)</f>
        <v>0.88</v>
      </c>
      <c r="M11" s="1">
        <f>IF(AK11=0,"",AK11)</f>
        <v>0.77</v>
      </c>
      <c r="N11" s="1">
        <f>IF(AL11=0,"",AL11)</f>
        <v>4.7300000000000004</v>
      </c>
      <c r="O11" s="1">
        <f>IF(AM11=0,"",AM11)</f>
        <v>40.229999999999997</v>
      </c>
      <c r="P11" s="1">
        <f>IF(AN11=0,"",AN11)</f>
        <v>53.38</v>
      </c>
      <c r="Q11" s="1" t="str">
        <f>IF(AO11=0,"",AO11)</f>
        <v/>
      </c>
      <c r="R11" s="1" t="str">
        <f>IF(AP11=0,"",AP11)</f>
        <v/>
      </c>
      <c r="S11" s="32" t="str">
        <f>VLOOKUP(AA11,names!A:B,2,FALSE)</f>
        <v>Bottomland Forest, Torreya State Park, Florida</v>
      </c>
      <c r="T11" s="1">
        <f>IF(AQ11=0,"",AQ11)</f>
        <v>98.344999999999999</v>
      </c>
      <c r="U11" s="1">
        <f>IF(BB11=0,"",BB11)</f>
        <v>0.2</v>
      </c>
      <c r="V11" s="1">
        <f>IF(BC11=0,"",BC11)</f>
        <v>3.06</v>
      </c>
      <c r="W11" s="1">
        <f>IF(BD11=0,"",BD11)</f>
        <v>95.09</v>
      </c>
      <c r="X11" s="1" t="str">
        <f>IF(BE11=0,"",BE11)</f>
        <v/>
      </c>
      <c r="Y11" s="1" t="str">
        <f>IF(BF11=0,"",BF11)</f>
        <v/>
      </c>
      <c r="AA11" s="32" t="s">
        <v>43</v>
      </c>
      <c r="AB11">
        <f>VLOOKUP($AA11,data!$A:$AF,combsum!AA$1,FALSE)</f>
        <v>23.56</v>
      </c>
      <c r="AC11">
        <f>VLOOKUP($AA11,data!$A:$AF,combsum!AB$1,FALSE)</f>
        <v>30.8</v>
      </c>
      <c r="AD11">
        <f>VLOOKUP($AA11,data!$A:$AF,combsum!AC$1,FALSE)</f>
        <v>30.77</v>
      </c>
      <c r="AE11">
        <f>VLOOKUP($AA11,data!$A:$AF,combsum!AD$1,FALSE)</f>
        <v>33.49</v>
      </c>
      <c r="AF11">
        <f>VLOOKUP($AA11,data!$A:$AF,combsum!AE$1,FALSE)</f>
        <v>35.35</v>
      </c>
      <c r="AG11">
        <f>VLOOKUP($AA11,data!$A:$AF,combsum!AF$1,FALSE)</f>
        <v>37.270000000000003</v>
      </c>
      <c r="AH11">
        <f>VLOOKUP($AA11,data!$A:$AF,combsum!AG$1,FALSE)</f>
        <v>39.479999999999997</v>
      </c>
      <c r="AI11">
        <f>VLOOKUP($AA11,data!$A:$AF,combsum!AH$1,FALSE)</f>
        <v>44.92</v>
      </c>
      <c r="AJ11">
        <f>VLOOKUP($AA11,data!$A:$AF,combsum!AI$1,FALSE)</f>
        <v>0.88</v>
      </c>
      <c r="AK11">
        <f>VLOOKUP($AA11,data!$A:$AF,combsum!AJ$1,FALSE)</f>
        <v>0.77</v>
      </c>
      <c r="AL11">
        <f>VLOOKUP($AA11,data!$A:$AF,combsum!AK$1,FALSE)</f>
        <v>4.7300000000000004</v>
      </c>
      <c r="AM11">
        <f>VLOOKUP($AA11,data!$A:$AF,combsum!AL$1,FALSE)</f>
        <v>40.229999999999997</v>
      </c>
      <c r="AN11">
        <f>VLOOKUP($AA11,data!$A:$AF,combsum!AM$1,FALSE)</f>
        <v>53.38</v>
      </c>
      <c r="AO11">
        <f>VLOOKUP($AA11,data!$A:$AF,combsum!AN$1,FALSE)</f>
        <v>0</v>
      </c>
      <c r="AP11">
        <f>VLOOKUP($AA11,data!$A:$AF,combsum!AO$1,FALSE)</f>
        <v>0</v>
      </c>
      <c r="AQ11">
        <f>VLOOKUP($AA11,data!$A:$AF,combsum!AP$1,FALSE)</f>
        <v>98.344999999999999</v>
      </c>
      <c r="AR11">
        <f>VLOOKUP($AA11,data!$A:$AF,combsum!AQ$1,FALSE)</f>
        <v>33.83</v>
      </c>
      <c r="AS11">
        <f>VLOOKUP($AA11,data!$A:$AF,combsum!AR$1,FALSE)</f>
        <v>35.630000000000003</v>
      </c>
      <c r="AT11">
        <f>VLOOKUP($AA11,data!$A:$AF,combsum!AS$1,FALSE)</f>
        <v>37.85</v>
      </c>
      <c r="AU11">
        <f>VLOOKUP($AA11,data!$A:$AF,combsum!AT$1,FALSE)</f>
        <v>39.4</v>
      </c>
      <c r="AV11">
        <f>VLOOKUP($AA11,data!$A:$AF,combsum!AU$1,FALSE)</f>
        <v>15.34</v>
      </c>
      <c r="AW11">
        <f>VLOOKUP($AA11,data!$A:$AF,combsum!AV$1,FALSE)</f>
        <v>27.01</v>
      </c>
      <c r="AX11">
        <f>VLOOKUP($AA11,data!$A:$AF,combsum!AW$1,FALSE)</f>
        <v>30.47</v>
      </c>
      <c r="AY11">
        <f>VLOOKUP($AA11,data!$A:$AF,combsum!AX$1,FALSE)</f>
        <v>32.799999999999997</v>
      </c>
      <c r="AZ11">
        <f>VLOOKUP($AA11,data!$A:$AF,combsum!AY$1,FALSE)</f>
        <v>36.17</v>
      </c>
      <c r="BA11">
        <f>VLOOKUP($AA11,data!$A:$AF,combsum!AZ$1,FALSE)</f>
        <v>44.92</v>
      </c>
      <c r="BB11">
        <f>VLOOKUP($AA11,data!$A:$AF,combsum!BA$1,FALSE)</f>
        <v>0.2</v>
      </c>
      <c r="BC11">
        <f>VLOOKUP($AA11,data!$A:$AF,combsum!BB$1,FALSE)</f>
        <v>3.06</v>
      </c>
      <c r="BD11">
        <f>VLOOKUP($AA11,data!$A:$AF,combsum!BC$1,FALSE)</f>
        <v>95.09</v>
      </c>
      <c r="BE11">
        <f>VLOOKUP($AA11,data!$A:$AF,combsum!BD$1,FALSE)</f>
        <v>0</v>
      </c>
      <c r="BF11">
        <f>VLOOKUP($AA11,data!$A:$AF,combsum!BE$1,FALSE)</f>
        <v>0</v>
      </c>
      <c r="BG11" t="e">
        <f>VLOOKUP($AA11,data!$A:$AF,combsum!BF$1,FALSE)</f>
        <v>#VALUE!</v>
      </c>
      <c r="BH11" t="e">
        <f>VLOOKUP($AA11,data!$A:$AF,combsum!BG$1,FALSE)</f>
        <v>#VALUE!</v>
      </c>
      <c r="BI11" t="e">
        <f>VLOOKUP($AA11,data!$A:$AF,combsum!BH$1,FALSE)</f>
        <v>#VALUE!</v>
      </c>
    </row>
    <row r="12" spans="1:61">
      <c r="B12" s="32" t="str">
        <f>VLOOKUP(AA12,names!A:B,2,FALSE)</f>
        <v>Douglas-Fir Forest, Idaho</v>
      </c>
      <c r="C12" s="1">
        <f>AB12</f>
        <v>14.58</v>
      </c>
      <c r="D12" s="1">
        <f>AC12</f>
        <v>22.57</v>
      </c>
      <c r="E12" s="1">
        <f>AE12</f>
        <v>28.96</v>
      </c>
      <c r="F12" s="1">
        <f>AF12</f>
        <v>35.15</v>
      </c>
      <c r="G12" s="1">
        <f>AG12</f>
        <v>41.23</v>
      </c>
      <c r="H12" s="1">
        <f>AS12</f>
        <v>39.4</v>
      </c>
      <c r="I12" s="1">
        <f>AU12</f>
        <v>48.84</v>
      </c>
      <c r="J12" s="1">
        <f>AI12</f>
        <v>53.3</v>
      </c>
      <c r="K12" s="32" t="str">
        <f>VLOOKUP(AA12,names!A:B,2,FALSE)</f>
        <v>Douglas-Fir Forest, Idaho</v>
      </c>
      <c r="L12" s="1">
        <f>IF(AJ12=0,"",AJ12)</f>
        <v>6.79</v>
      </c>
      <c r="M12" s="1">
        <f>IF(AK12=0,"",AK12)</f>
        <v>6.94</v>
      </c>
      <c r="N12" s="1">
        <f>IF(AL12=0,"",AL12)</f>
        <v>25.7</v>
      </c>
      <c r="O12" s="1">
        <f>IF(AM12=0,"",AM12)</f>
        <v>47.43</v>
      </c>
      <c r="P12" s="1">
        <f>IF(AN12=0,"",AN12)</f>
        <v>12.9</v>
      </c>
      <c r="Q12" s="1">
        <f>IF(AO12=0,"",AO12)</f>
        <v>0.26</v>
      </c>
      <c r="R12" s="1" t="str">
        <f>IF(AP12=0,"",AP12)</f>
        <v/>
      </c>
      <c r="S12" s="32" t="str">
        <f>VLOOKUP(AA12,names!A:B,2,FALSE)</f>
        <v>Douglas-Fir Forest, Idaho</v>
      </c>
      <c r="T12" s="1">
        <f>IF(AQ12=0,"",AQ12)</f>
        <v>86.275000000000006</v>
      </c>
      <c r="U12" s="1">
        <f>IF(BB12=0,"",BB12)</f>
        <v>0.2</v>
      </c>
      <c r="V12" s="1">
        <f>IF(BC12=0,"",BC12)</f>
        <v>24.9</v>
      </c>
      <c r="W12" s="1">
        <f>IF(BD12=0,"",BD12)</f>
        <v>51.47</v>
      </c>
      <c r="X12" s="1">
        <f>IF(BE12=0,"",BE12)</f>
        <v>9.7100000000000009</v>
      </c>
      <c r="Y12" s="1" t="str">
        <f>IF(BF12=0,"",BF12)</f>
        <v/>
      </c>
      <c r="AA12" s="32" t="s">
        <v>159</v>
      </c>
      <c r="AB12">
        <f>VLOOKUP($AA12,data!$A:$AF,combsum!AA$1,FALSE)</f>
        <v>14.58</v>
      </c>
      <c r="AC12">
        <f>VLOOKUP($AA12,data!$A:$AF,combsum!AB$1,FALSE)</f>
        <v>22.57</v>
      </c>
      <c r="AD12">
        <f>VLOOKUP($AA12,data!$A:$AF,combsum!AC$1,FALSE)</f>
        <v>24.21</v>
      </c>
      <c r="AE12">
        <f>VLOOKUP($AA12,data!$A:$AF,combsum!AD$1,FALSE)</f>
        <v>28.96</v>
      </c>
      <c r="AF12">
        <f>VLOOKUP($AA12,data!$A:$AF,combsum!AE$1,FALSE)</f>
        <v>35.15</v>
      </c>
      <c r="AG12">
        <f>VLOOKUP($AA12,data!$A:$AF,combsum!AF$1,FALSE)</f>
        <v>41.23</v>
      </c>
      <c r="AH12">
        <f>VLOOKUP($AA12,data!$A:$AF,combsum!AG$1,FALSE)</f>
        <v>47.1</v>
      </c>
      <c r="AI12">
        <f>VLOOKUP($AA12,data!$A:$AF,combsum!AH$1,FALSE)</f>
        <v>53.3</v>
      </c>
      <c r="AJ12">
        <f>VLOOKUP($AA12,data!$A:$AF,combsum!AI$1,FALSE)</f>
        <v>6.79</v>
      </c>
      <c r="AK12">
        <f>VLOOKUP($AA12,data!$A:$AF,combsum!AJ$1,FALSE)</f>
        <v>6.94</v>
      </c>
      <c r="AL12">
        <f>VLOOKUP($AA12,data!$A:$AF,combsum!AK$1,FALSE)</f>
        <v>25.7</v>
      </c>
      <c r="AM12">
        <f>VLOOKUP($AA12,data!$A:$AF,combsum!AL$1,FALSE)</f>
        <v>47.43</v>
      </c>
      <c r="AN12">
        <f>VLOOKUP($AA12,data!$A:$AF,combsum!AM$1,FALSE)</f>
        <v>12.9</v>
      </c>
      <c r="AO12">
        <f>VLOOKUP($AA12,data!$A:$AF,combsum!AN$1,FALSE)</f>
        <v>0.26</v>
      </c>
      <c r="AP12">
        <f>VLOOKUP($AA12,data!$A:$AF,combsum!AO$1,FALSE)</f>
        <v>0</v>
      </c>
      <c r="AQ12">
        <f>VLOOKUP($AA12,data!$A:$AF,combsum!AP$1,FALSE)</f>
        <v>86.275000000000006</v>
      </c>
      <c r="AR12">
        <f>VLOOKUP($AA12,data!$A:$AF,combsum!AQ$1,FALSE)</f>
        <v>33.950000000000003</v>
      </c>
      <c r="AS12">
        <f>VLOOKUP($AA12,data!$A:$AF,combsum!AR$1,FALSE)</f>
        <v>39.4</v>
      </c>
      <c r="AT12">
        <f>VLOOKUP($AA12,data!$A:$AF,combsum!AS$1,FALSE)</f>
        <v>45.1</v>
      </c>
      <c r="AU12">
        <f>VLOOKUP($AA12,data!$A:$AF,combsum!AT$1,FALSE)</f>
        <v>48.84</v>
      </c>
      <c r="AV12">
        <f>VLOOKUP($AA12,data!$A:$AF,combsum!AU$1,FALSE)</f>
        <v>7.43</v>
      </c>
      <c r="AW12">
        <f>VLOOKUP($AA12,data!$A:$AF,combsum!AV$1,FALSE)</f>
        <v>13.73</v>
      </c>
      <c r="AX12">
        <f>VLOOKUP($AA12,data!$A:$AF,combsum!AW$1,FALSE)</f>
        <v>19.100000000000001</v>
      </c>
      <c r="AY12">
        <f>VLOOKUP($AA12,data!$A:$AF,combsum!AX$1,FALSE)</f>
        <v>25.65</v>
      </c>
      <c r="AZ12">
        <f>VLOOKUP($AA12,data!$A:$AF,combsum!AY$1,FALSE)</f>
        <v>37</v>
      </c>
      <c r="BA12">
        <f>VLOOKUP($AA12,data!$A:$AF,combsum!AZ$1,FALSE)</f>
        <v>53.3</v>
      </c>
      <c r="BB12">
        <f>VLOOKUP($AA12,data!$A:$AF,combsum!BA$1,FALSE)</f>
        <v>0.2</v>
      </c>
      <c r="BC12">
        <f>VLOOKUP($AA12,data!$A:$AF,combsum!BB$1,FALSE)</f>
        <v>24.9</v>
      </c>
      <c r="BD12">
        <f>VLOOKUP($AA12,data!$A:$AF,combsum!BC$1,FALSE)</f>
        <v>51.47</v>
      </c>
      <c r="BE12">
        <f>VLOOKUP($AA12,data!$A:$AF,combsum!BD$1,FALSE)</f>
        <v>9.7100000000000009</v>
      </c>
      <c r="BF12">
        <f>VLOOKUP($AA12,data!$A:$AF,combsum!BE$1,FALSE)</f>
        <v>0</v>
      </c>
      <c r="BG12" t="e">
        <f>VLOOKUP($AA12,data!$A:$AF,combsum!BF$1,FALSE)</f>
        <v>#VALUE!</v>
      </c>
      <c r="BH12" t="e">
        <f>VLOOKUP($AA12,data!$A:$AF,combsum!BG$1,FALSE)</f>
        <v>#VALUE!</v>
      </c>
      <c r="BI12" t="e">
        <f>VLOOKUP($AA12,data!$A:$AF,combsum!BH$1,FALSE)</f>
        <v>#VALUE!</v>
      </c>
    </row>
    <row r="13" spans="1:61">
      <c r="B13" s="32" t="str">
        <f>VLOOKUP(AA13,names!A:B,2,FALSE)</f>
        <v>Western Redcedar Forest, Idaho</v>
      </c>
      <c r="C13" s="1">
        <f>AB13</f>
        <v>13.26</v>
      </c>
      <c r="D13" s="1">
        <f>AC13</f>
        <v>22.66</v>
      </c>
      <c r="E13" s="1">
        <f>AE13</f>
        <v>29.11</v>
      </c>
      <c r="F13" s="1">
        <f>AF13</f>
        <v>34.47</v>
      </c>
      <c r="G13" s="1">
        <f>AG13</f>
        <v>40.29</v>
      </c>
      <c r="H13" s="1">
        <f>AS13</f>
        <v>39.19</v>
      </c>
      <c r="I13" s="1">
        <f>AU13</f>
        <v>49.06</v>
      </c>
      <c r="J13" s="1">
        <f>AI13</f>
        <v>53.27</v>
      </c>
      <c r="K13" s="32" t="str">
        <f>VLOOKUP(AA13,names!A:B,2,FALSE)</f>
        <v>Western Redcedar Forest, Idaho</v>
      </c>
      <c r="L13" s="1">
        <f>IF(AJ13=0,"",AJ13)</f>
        <v>9.8699999999999992</v>
      </c>
      <c r="M13" s="1">
        <f>IF(AK13=0,"",AK13)</f>
        <v>16.579999999999998</v>
      </c>
      <c r="N13" s="1">
        <f>IF(AL13=0,"",AL13)</f>
        <v>25.77</v>
      </c>
      <c r="O13" s="1">
        <f>IF(AM13=0,"",AM13)</f>
        <v>38.51</v>
      </c>
      <c r="P13" s="1">
        <f>IF(AN13=0,"",AN13)</f>
        <v>8.92</v>
      </c>
      <c r="Q13" s="1">
        <f>IF(AO13=0,"",AO13)</f>
        <v>0.34</v>
      </c>
      <c r="R13" s="1" t="str">
        <f>IF(AP13=0,"",AP13)</f>
        <v/>
      </c>
      <c r="S13" s="32" t="str">
        <f>VLOOKUP(AA13,names!A:B,2,FALSE)</f>
        <v>Western Redcedar Forest, Idaho</v>
      </c>
      <c r="T13" s="1">
        <f>IF(AQ13=0,"",AQ13)</f>
        <v>73.549000000000007</v>
      </c>
      <c r="U13" s="1">
        <f>IF(BB13=0,"",BB13)</f>
        <v>0.73</v>
      </c>
      <c r="V13" s="1">
        <f>IF(BC13=0,"",BC13)</f>
        <v>20.69</v>
      </c>
      <c r="W13" s="1">
        <f>IF(BD13=0,"",BD13)</f>
        <v>44.28</v>
      </c>
      <c r="X13" s="1">
        <f>IF(BE13=0,"",BE13)</f>
        <v>7.84</v>
      </c>
      <c r="Y13" s="1" t="str">
        <f>IF(BF13=0,"",BF13)</f>
        <v/>
      </c>
      <c r="AA13" s="32" t="s">
        <v>160</v>
      </c>
      <c r="AB13">
        <f>VLOOKUP($AA13,data!$A:$AF,combsum!AA$1,FALSE)</f>
        <v>13.26</v>
      </c>
      <c r="AC13">
        <f>VLOOKUP($AA13,data!$A:$AF,combsum!AB$1,FALSE)</f>
        <v>22.66</v>
      </c>
      <c r="AD13">
        <f>VLOOKUP($AA13,data!$A:$AF,combsum!AC$1,FALSE)</f>
        <v>23.17</v>
      </c>
      <c r="AE13">
        <f>VLOOKUP($AA13,data!$A:$AF,combsum!AD$1,FALSE)</f>
        <v>29.11</v>
      </c>
      <c r="AF13">
        <f>VLOOKUP($AA13,data!$A:$AF,combsum!AE$1,FALSE)</f>
        <v>34.47</v>
      </c>
      <c r="AG13">
        <f>VLOOKUP($AA13,data!$A:$AF,combsum!AF$1,FALSE)</f>
        <v>40.29</v>
      </c>
      <c r="AH13">
        <f>VLOOKUP($AA13,data!$A:$AF,combsum!AG$1,FALSE)</f>
        <v>47.9</v>
      </c>
      <c r="AI13">
        <f>VLOOKUP($AA13,data!$A:$AF,combsum!AH$1,FALSE)</f>
        <v>53.27</v>
      </c>
      <c r="AJ13">
        <f>VLOOKUP($AA13,data!$A:$AF,combsum!AI$1,FALSE)</f>
        <v>9.8699999999999992</v>
      </c>
      <c r="AK13">
        <f>VLOOKUP($AA13,data!$A:$AF,combsum!AJ$1,FALSE)</f>
        <v>16.579999999999998</v>
      </c>
      <c r="AL13">
        <f>VLOOKUP($AA13,data!$A:$AF,combsum!AK$1,FALSE)</f>
        <v>25.77</v>
      </c>
      <c r="AM13">
        <f>VLOOKUP($AA13,data!$A:$AF,combsum!AL$1,FALSE)</f>
        <v>38.51</v>
      </c>
      <c r="AN13">
        <f>VLOOKUP($AA13,data!$A:$AF,combsum!AM$1,FALSE)</f>
        <v>8.92</v>
      </c>
      <c r="AO13">
        <f>VLOOKUP($AA13,data!$A:$AF,combsum!AN$1,FALSE)</f>
        <v>0.34</v>
      </c>
      <c r="AP13">
        <f>VLOOKUP($AA13,data!$A:$AF,combsum!AO$1,FALSE)</f>
        <v>0</v>
      </c>
      <c r="AQ13">
        <f>VLOOKUP($AA13,data!$A:$AF,combsum!AP$1,FALSE)</f>
        <v>73.549000000000007</v>
      </c>
      <c r="AR13">
        <f>VLOOKUP($AA13,data!$A:$AF,combsum!AQ$1,FALSE)</f>
        <v>32.97</v>
      </c>
      <c r="AS13">
        <f>VLOOKUP($AA13,data!$A:$AF,combsum!AR$1,FALSE)</f>
        <v>39.19</v>
      </c>
      <c r="AT13">
        <f>VLOOKUP($AA13,data!$A:$AF,combsum!AS$1,FALSE)</f>
        <v>45.65</v>
      </c>
      <c r="AU13">
        <f>VLOOKUP($AA13,data!$A:$AF,combsum!AT$1,FALSE)</f>
        <v>49.06</v>
      </c>
      <c r="AV13">
        <f>VLOOKUP($AA13,data!$A:$AF,combsum!AU$1,FALSE)</f>
        <v>6.52</v>
      </c>
      <c r="AW13">
        <f>VLOOKUP($AA13,data!$A:$AF,combsum!AV$1,FALSE)</f>
        <v>12.42</v>
      </c>
      <c r="AX13">
        <f>VLOOKUP($AA13,data!$A:$AF,combsum!AW$1,FALSE)</f>
        <v>18.38</v>
      </c>
      <c r="AY13">
        <f>VLOOKUP($AA13,data!$A:$AF,combsum!AX$1,FALSE)</f>
        <v>24.83</v>
      </c>
      <c r="AZ13">
        <f>VLOOKUP($AA13,data!$A:$AF,combsum!AY$1,FALSE)</f>
        <v>35.9</v>
      </c>
      <c r="BA13">
        <f>VLOOKUP($AA13,data!$A:$AF,combsum!AZ$1,FALSE)</f>
        <v>53.27</v>
      </c>
      <c r="BB13">
        <f>VLOOKUP($AA13,data!$A:$AF,combsum!BA$1,FALSE)</f>
        <v>0.73</v>
      </c>
      <c r="BC13">
        <f>VLOOKUP($AA13,data!$A:$AF,combsum!BB$1,FALSE)</f>
        <v>20.69</v>
      </c>
      <c r="BD13">
        <f>VLOOKUP($AA13,data!$A:$AF,combsum!BC$1,FALSE)</f>
        <v>44.28</v>
      </c>
      <c r="BE13">
        <f>VLOOKUP($AA13,data!$A:$AF,combsum!BD$1,FALSE)</f>
        <v>7.84</v>
      </c>
      <c r="BF13">
        <f>VLOOKUP($AA13,data!$A:$AF,combsum!BE$1,FALSE)</f>
        <v>0</v>
      </c>
      <c r="BG13" t="e">
        <f>VLOOKUP($AA13,data!$A:$AF,combsum!BF$1,FALSE)</f>
        <v>#VALUE!</v>
      </c>
      <c r="BH13" t="e">
        <f>VLOOKUP($AA13,data!$A:$AF,combsum!BG$1,FALSE)</f>
        <v>#VALUE!</v>
      </c>
      <c r="BI13" t="e">
        <f>VLOOKUP($AA13,data!$A:$AF,combsum!BH$1,FALSE)</f>
        <v>#VALUE!</v>
      </c>
    </row>
    <row r="14" spans="1:61">
      <c r="B14" s="32" t="str">
        <f>VLOOKUP(AA14,names!A:B,2,FALSE)</f>
        <v>Beech-Maple Forest, Russ Forest, Michigan</v>
      </c>
      <c r="C14" s="1">
        <f>AB14</f>
        <v>22.96</v>
      </c>
      <c r="D14" s="1">
        <f>AC14</f>
        <v>30.26</v>
      </c>
      <c r="E14" s="1">
        <f>AE14</f>
        <v>32.94</v>
      </c>
      <c r="F14" s="1">
        <f>AF14</f>
        <v>34.159999999999997</v>
      </c>
      <c r="G14" s="1">
        <f>AG14</f>
        <v>35.49</v>
      </c>
      <c r="H14" s="1">
        <f>AS14</f>
        <v>34.69</v>
      </c>
      <c r="I14" s="1">
        <f>AU14</f>
        <v>38.869999999999997</v>
      </c>
      <c r="J14" s="1">
        <f>AI14</f>
        <v>44.89</v>
      </c>
      <c r="K14" s="32" t="str">
        <f>VLOOKUP(AA14,names!A:B,2,FALSE)</f>
        <v>Beech-Maple Forest, Russ Forest, Michigan</v>
      </c>
      <c r="L14" s="1">
        <f>IF(AJ14=0,"",AJ14)</f>
        <v>3.38</v>
      </c>
      <c r="M14" s="1">
        <f>IF(AK14=0,"",AK14)</f>
        <v>1.87</v>
      </c>
      <c r="N14" s="1">
        <f>IF(AL14=0,"",AL14)</f>
        <v>5.94</v>
      </c>
      <c r="O14" s="1">
        <f>IF(AM14=0,"",AM14)</f>
        <v>43.7</v>
      </c>
      <c r="P14" s="1">
        <f>IF(AN14=0,"",AN14)</f>
        <v>45.11</v>
      </c>
      <c r="Q14" s="1" t="str">
        <f>IF(AO14=0,"",AO14)</f>
        <v/>
      </c>
      <c r="R14" s="1" t="str">
        <f>IF(AP14=0,"",AP14)</f>
        <v/>
      </c>
      <c r="S14" s="32" t="str">
        <f>VLOOKUP(AA14,names!A:B,2,FALSE)</f>
        <v>Beech-Maple Forest, Russ Forest, Michigan</v>
      </c>
      <c r="T14" s="1">
        <f>IF(AQ14=0,"",AQ14)</f>
        <v>94.748000000000005</v>
      </c>
      <c r="U14" s="1">
        <f>IF(BB14=0,"",BB14)</f>
        <v>0.45</v>
      </c>
      <c r="V14" s="1">
        <f>IF(BC14=0,"",BC14)</f>
        <v>2.73</v>
      </c>
      <c r="W14" s="1">
        <f>IF(BD14=0,"",BD14)</f>
        <v>91.57</v>
      </c>
      <c r="X14" s="1" t="str">
        <f>IF(BE14=0,"",BE14)</f>
        <v/>
      </c>
      <c r="Y14" s="1" t="str">
        <f>IF(BF14=0,"",BF14)</f>
        <v/>
      </c>
      <c r="AA14" s="32" t="s">
        <v>73</v>
      </c>
      <c r="AB14">
        <f>VLOOKUP($AA14,data!$A:$AF,combsum!AA$1,FALSE)</f>
        <v>22.96</v>
      </c>
      <c r="AC14">
        <f>VLOOKUP($AA14,data!$A:$AF,combsum!AB$1,FALSE)</f>
        <v>30.26</v>
      </c>
      <c r="AD14">
        <f>VLOOKUP($AA14,data!$A:$AF,combsum!AC$1,FALSE)</f>
        <v>30.8</v>
      </c>
      <c r="AE14">
        <f>VLOOKUP($AA14,data!$A:$AF,combsum!AD$1,FALSE)</f>
        <v>32.94</v>
      </c>
      <c r="AF14">
        <f>VLOOKUP($AA14,data!$A:$AF,combsum!AE$1,FALSE)</f>
        <v>34.159999999999997</v>
      </c>
      <c r="AG14">
        <f>VLOOKUP($AA14,data!$A:$AF,combsum!AF$1,FALSE)</f>
        <v>35.49</v>
      </c>
      <c r="AH14">
        <f>VLOOKUP($AA14,data!$A:$AF,combsum!AG$1,FALSE)</f>
        <v>39.22</v>
      </c>
      <c r="AI14">
        <f>VLOOKUP($AA14,data!$A:$AF,combsum!AH$1,FALSE)</f>
        <v>44.89</v>
      </c>
      <c r="AJ14">
        <f>VLOOKUP($AA14,data!$A:$AF,combsum!AI$1,FALSE)</f>
        <v>3.38</v>
      </c>
      <c r="AK14">
        <f>VLOOKUP($AA14,data!$A:$AF,combsum!AJ$1,FALSE)</f>
        <v>1.87</v>
      </c>
      <c r="AL14">
        <f>VLOOKUP($AA14,data!$A:$AF,combsum!AK$1,FALSE)</f>
        <v>5.94</v>
      </c>
      <c r="AM14">
        <f>VLOOKUP($AA14,data!$A:$AF,combsum!AL$1,FALSE)</f>
        <v>43.7</v>
      </c>
      <c r="AN14">
        <f>VLOOKUP($AA14,data!$A:$AF,combsum!AM$1,FALSE)</f>
        <v>45.11</v>
      </c>
      <c r="AO14">
        <f>VLOOKUP($AA14,data!$A:$AF,combsum!AN$1,FALSE)</f>
        <v>0</v>
      </c>
      <c r="AP14">
        <f>VLOOKUP($AA14,data!$A:$AF,combsum!AO$1,FALSE)</f>
        <v>0</v>
      </c>
      <c r="AQ14">
        <f>VLOOKUP($AA14,data!$A:$AF,combsum!AP$1,FALSE)</f>
        <v>94.748000000000005</v>
      </c>
      <c r="AR14">
        <f>VLOOKUP($AA14,data!$A:$AF,combsum!AQ$1,FALSE)</f>
        <v>32.92</v>
      </c>
      <c r="AS14">
        <f>VLOOKUP($AA14,data!$A:$AF,combsum!AR$1,FALSE)</f>
        <v>34.69</v>
      </c>
      <c r="AT14">
        <f>VLOOKUP($AA14,data!$A:$AF,combsum!AS$1,FALSE)</f>
        <v>36.96</v>
      </c>
      <c r="AU14">
        <f>VLOOKUP($AA14,data!$A:$AF,combsum!AT$1,FALSE)</f>
        <v>38.869999999999997</v>
      </c>
      <c r="AV14">
        <f>VLOOKUP($AA14,data!$A:$AF,combsum!AU$1,FALSE)</f>
        <v>12.99</v>
      </c>
      <c r="AW14">
        <f>VLOOKUP($AA14,data!$A:$AF,combsum!AV$1,FALSE)</f>
        <v>26.52</v>
      </c>
      <c r="AX14">
        <f>VLOOKUP($AA14,data!$A:$AF,combsum!AW$1,FALSE)</f>
        <v>29.65</v>
      </c>
      <c r="AY14">
        <f>VLOOKUP($AA14,data!$A:$AF,combsum!AX$1,FALSE)</f>
        <v>31.83</v>
      </c>
      <c r="AZ14">
        <f>VLOOKUP($AA14,data!$A:$AF,combsum!AY$1,FALSE)</f>
        <v>34.5</v>
      </c>
      <c r="BA14">
        <f>VLOOKUP($AA14,data!$A:$AF,combsum!AZ$1,FALSE)</f>
        <v>44.89</v>
      </c>
      <c r="BB14">
        <f>VLOOKUP($AA14,data!$A:$AF,combsum!BA$1,FALSE)</f>
        <v>0.45</v>
      </c>
      <c r="BC14">
        <f>VLOOKUP($AA14,data!$A:$AF,combsum!BB$1,FALSE)</f>
        <v>2.73</v>
      </c>
      <c r="BD14">
        <f>VLOOKUP($AA14,data!$A:$AF,combsum!BC$1,FALSE)</f>
        <v>91.57</v>
      </c>
      <c r="BE14">
        <f>VLOOKUP($AA14,data!$A:$AF,combsum!BD$1,FALSE)</f>
        <v>0</v>
      </c>
      <c r="BF14">
        <f>VLOOKUP($AA14,data!$A:$AF,combsum!BE$1,FALSE)</f>
        <v>0</v>
      </c>
      <c r="BG14" t="e">
        <f>VLOOKUP($AA14,data!$A:$AF,combsum!BF$1,FALSE)</f>
        <v>#VALUE!</v>
      </c>
      <c r="BH14" t="e">
        <f>VLOOKUP($AA14,data!$A:$AF,combsum!BG$1,FALSE)</f>
        <v>#VALUE!</v>
      </c>
      <c r="BI14" t="e">
        <f>VLOOKUP($AA14,data!$A:$AF,combsum!BH$1,FALSE)</f>
        <v>#VALUE!</v>
      </c>
    </row>
    <row r="15" spans="1:61">
      <c r="B15" s="32" t="str">
        <f>VLOOKUP(AA15,names!A:B,2,FALSE)</f>
        <v>Beech-Magnolia Forest, Torreya State Park, Florida</v>
      </c>
      <c r="C15" s="1">
        <f>AB15</f>
        <v>21.14</v>
      </c>
      <c r="D15" s="1">
        <f>AC15</f>
        <v>26.81</v>
      </c>
      <c r="E15" s="1">
        <f>AE15</f>
        <v>29.58</v>
      </c>
      <c r="F15" s="1">
        <f>AF15</f>
        <v>33.590000000000003</v>
      </c>
      <c r="G15" s="1">
        <f>AG15</f>
        <v>37.08</v>
      </c>
      <c r="H15" s="1">
        <f>AS15</f>
        <v>34.130000000000003</v>
      </c>
      <c r="I15" s="1">
        <f>AU15</f>
        <v>39.28</v>
      </c>
      <c r="J15" s="1">
        <f>AI15</f>
        <v>46.72</v>
      </c>
      <c r="K15" s="32" t="str">
        <f>VLOOKUP(AA15,names!A:B,2,FALSE)</f>
        <v>Beech-Magnolia Forest, Torreya State Park, Florida</v>
      </c>
      <c r="L15" s="1">
        <f>IF(AJ15=0,"",AJ15)</f>
        <v>0.4</v>
      </c>
      <c r="M15" s="1">
        <f>IF(AK15=0,"",AK15)</f>
        <v>0.68</v>
      </c>
      <c r="N15" s="1">
        <f>IF(AL15=0,"",AL15)</f>
        <v>10.039999999999999</v>
      </c>
      <c r="O15" s="1">
        <f>IF(AM15=0,"",AM15)</f>
        <v>61.43</v>
      </c>
      <c r="P15" s="1">
        <f>IF(AN15=0,"",AN15)</f>
        <v>27.46</v>
      </c>
      <c r="Q15" s="1">
        <f>IF(AO15=0,"",AO15)</f>
        <v>0.01</v>
      </c>
      <c r="R15" s="1" t="str">
        <f>IF(AP15=0,"",AP15)</f>
        <v/>
      </c>
      <c r="S15" s="32" t="str">
        <f>VLOOKUP(AA15,names!A:B,2,FALSE)</f>
        <v>Beech-Magnolia Forest, Torreya State Park, Florida</v>
      </c>
      <c r="T15" s="1">
        <f>IF(AQ15=0,"",AQ15)</f>
        <v>98.927000000000007</v>
      </c>
      <c r="U15" s="1">
        <f>IF(BB15=0,"",BB15)</f>
        <v>0.28999999999999998</v>
      </c>
      <c r="V15" s="1">
        <f>IF(BC15=0,"",BC15)</f>
        <v>26.7</v>
      </c>
      <c r="W15" s="1">
        <f>IF(BD15=0,"",BD15)</f>
        <v>71.62</v>
      </c>
      <c r="X15" s="1">
        <f>IF(BE15=0,"",BE15)</f>
        <v>0.32</v>
      </c>
      <c r="Y15" s="1" t="str">
        <f>IF(BF15=0,"",BF15)</f>
        <v/>
      </c>
      <c r="AA15" s="32" t="s">
        <v>44</v>
      </c>
      <c r="AB15">
        <f>VLOOKUP($AA15,data!$A:$AF,combsum!AA$1,FALSE)</f>
        <v>21.14</v>
      </c>
      <c r="AC15">
        <f>VLOOKUP($AA15,data!$A:$AF,combsum!AB$1,FALSE)</f>
        <v>26.81</v>
      </c>
      <c r="AD15">
        <f>VLOOKUP($AA15,data!$A:$AF,combsum!AC$1,FALSE)</f>
        <v>24.04</v>
      </c>
      <c r="AE15">
        <f>VLOOKUP($AA15,data!$A:$AF,combsum!AD$1,FALSE)</f>
        <v>29.58</v>
      </c>
      <c r="AF15">
        <f>VLOOKUP($AA15,data!$A:$AF,combsum!AE$1,FALSE)</f>
        <v>33.590000000000003</v>
      </c>
      <c r="AG15">
        <f>VLOOKUP($AA15,data!$A:$AF,combsum!AF$1,FALSE)</f>
        <v>37.08</v>
      </c>
      <c r="AH15">
        <f>VLOOKUP($AA15,data!$A:$AF,combsum!AG$1,FALSE)</f>
        <v>40.74</v>
      </c>
      <c r="AI15">
        <f>VLOOKUP($AA15,data!$A:$AF,combsum!AH$1,FALSE)</f>
        <v>46.72</v>
      </c>
      <c r="AJ15">
        <f>VLOOKUP($AA15,data!$A:$AF,combsum!AI$1,FALSE)</f>
        <v>0.4</v>
      </c>
      <c r="AK15">
        <f>VLOOKUP($AA15,data!$A:$AF,combsum!AJ$1,FALSE)</f>
        <v>0.68</v>
      </c>
      <c r="AL15">
        <f>VLOOKUP($AA15,data!$A:$AF,combsum!AK$1,FALSE)</f>
        <v>10.039999999999999</v>
      </c>
      <c r="AM15">
        <f>VLOOKUP($AA15,data!$A:$AF,combsum!AL$1,FALSE)</f>
        <v>61.43</v>
      </c>
      <c r="AN15">
        <f>VLOOKUP($AA15,data!$A:$AF,combsum!AM$1,FALSE)</f>
        <v>27.46</v>
      </c>
      <c r="AO15">
        <f>VLOOKUP($AA15,data!$A:$AF,combsum!AN$1,FALSE)</f>
        <v>0.01</v>
      </c>
      <c r="AP15">
        <f>VLOOKUP($AA15,data!$A:$AF,combsum!AO$1,FALSE)</f>
        <v>0</v>
      </c>
      <c r="AQ15">
        <f>VLOOKUP($AA15,data!$A:$AF,combsum!AP$1,FALSE)</f>
        <v>98.927000000000007</v>
      </c>
      <c r="AR15">
        <f>VLOOKUP($AA15,data!$A:$AF,combsum!AQ$1,FALSE)</f>
        <v>31.64</v>
      </c>
      <c r="AS15">
        <f>VLOOKUP($AA15,data!$A:$AF,combsum!AR$1,FALSE)</f>
        <v>34.130000000000003</v>
      </c>
      <c r="AT15">
        <f>VLOOKUP($AA15,data!$A:$AF,combsum!AS$1,FALSE)</f>
        <v>37.21</v>
      </c>
      <c r="AU15">
        <f>VLOOKUP($AA15,data!$A:$AF,combsum!AT$1,FALSE)</f>
        <v>39.28</v>
      </c>
      <c r="AV15">
        <f>VLOOKUP($AA15,data!$A:$AF,combsum!AU$1,FALSE)</f>
        <v>11.57</v>
      </c>
      <c r="AW15">
        <f>VLOOKUP($AA15,data!$A:$AF,combsum!AV$1,FALSE)</f>
        <v>20.67</v>
      </c>
      <c r="AX15">
        <f>VLOOKUP($AA15,data!$A:$AF,combsum!AW$1,FALSE)</f>
        <v>25.79</v>
      </c>
      <c r="AY15">
        <f>VLOOKUP($AA15,data!$A:$AF,combsum!AX$1,FALSE)</f>
        <v>30.62</v>
      </c>
      <c r="AZ15">
        <f>VLOOKUP($AA15,data!$A:$AF,combsum!AY$1,FALSE)</f>
        <v>35.9</v>
      </c>
      <c r="BA15">
        <f>VLOOKUP($AA15,data!$A:$AF,combsum!AZ$1,FALSE)</f>
        <v>46.72</v>
      </c>
      <c r="BB15">
        <f>VLOOKUP($AA15,data!$A:$AF,combsum!BA$1,FALSE)</f>
        <v>0.28999999999999998</v>
      </c>
      <c r="BC15">
        <f>VLOOKUP($AA15,data!$A:$AF,combsum!BB$1,FALSE)</f>
        <v>26.7</v>
      </c>
      <c r="BD15">
        <f>VLOOKUP($AA15,data!$A:$AF,combsum!BC$1,FALSE)</f>
        <v>71.62</v>
      </c>
      <c r="BE15">
        <f>VLOOKUP($AA15,data!$A:$AF,combsum!BD$1,FALSE)</f>
        <v>0.32</v>
      </c>
      <c r="BF15">
        <f>VLOOKUP($AA15,data!$A:$AF,combsum!BE$1,FALSE)</f>
        <v>0</v>
      </c>
      <c r="BG15" t="e">
        <f>VLOOKUP($AA15,data!$A:$AF,combsum!BF$1,FALSE)</f>
        <v>#VALUE!</v>
      </c>
      <c r="BH15" t="e">
        <f>VLOOKUP($AA15,data!$A:$AF,combsum!BG$1,FALSE)</f>
        <v>#VALUE!</v>
      </c>
      <c r="BI15" t="e">
        <f>VLOOKUP($AA15,data!$A:$AF,combsum!BH$1,FALSE)</f>
        <v>#VALUE!</v>
      </c>
    </row>
    <row r="16" spans="1:61">
      <c r="B16" s="32" t="str">
        <f>VLOOKUP(AA16,names!A:B,2,FALSE)</f>
        <v>Bald-cypress-Tupelo Swamp, Congaree National Park, South Carolina</v>
      </c>
      <c r="C16" s="1">
        <f>AB16</f>
        <v>21.79</v>
      </c>
      <c r="D16" s="1">
        <f>AC16</f>
        <v>29.8</v>
      </c>
      <c r="E16" s="1">
        <f>AE16</f>
        <v>31.78</v>
      </c>
      <c r="F16" s="1">
        <f>AF16</f>
        <v>33.57</v>
      </c>
      <c r="G16" s="1">
        <f>AG16</f>
        <v>35.39</v>
      </c>
      <c r="H16" s="1">
        <f>AS16</f>
        <v>33.97</v>
      </c>
      <c r="I16" s="1">
        <f>AU16</f>
        <v>36.93</v>
      </c>
      <c r="J16" s="1">
        <f>AI16</f>
        <v>41.49</v>
      </c>
      <c r="K16" s="32" t="str">
        <f>VLOOKUP(AA16,names!A:B,2,FALSE)</f>
        <v>Bald-cypress-Tupelo Swamp, Congaree National Park, South Carolina</v>
      </c>
      <c r="L16" s="1">
        <f>IF(AJ16=0,"",AJ16)</f>
        <v>0.14000000000000001</v>
      </c>
      <c r="M16" s="1">
        <f>IF(AK16=0,"",AK16)</f>
        <v>0.13</v>
      </c>
      <c r="N16" s="1">
        <f>IF(AL16=0,"",AL16)</f>
        <v>2.2599999999999998</v>
      </c>
      <c r="O16" s="1">
        <f>IF(AM16=0,"",AM16)</f>
        <v>50.52</v>
      </c>
      <c r="P16" s="1">
        <f>IF(AN16=0,"",AN16)</f>
        <v>46.94</v>
      </c>
      <c r="Q16" s="1" t="str">
        <f>IF(AO16=0,"",AO16)</f>
        <v/>
      </c>
      <c r="R16" s="1" t="str">
        <f>IF(AP16=0,"",AP16)</f>
        <v/>
      </c>
      <c r="S16" s="32" t="str">
        <f>VLOOKUP(AA16,names!A:B,2,FALSE)</f>
        <v>Bald-cypress-Tupelo Swamp, Congaree National Park, South Carolina</v>
      </c>
      <c r="T16" s="1">
        <f>IF(AQ16=0,"",AQ16)</f>
        <v>99.725999999999999</v>
      </c>
      <c r="U16" s="1" t="str">
        <f>IF(BB16=0,"",BB16)</f>
        <v/>
      </c>
      <c r="V16" s="1">
        <f>IF(BC16=0,"",BC16)</f>
        <v>9.0299999999999994</v>
      </c>
      <c r="W16" s="1">
        <f>IF(BD16=0,"",BD16)</f>
        <v>90.69</v>
      </c>
      <c r="X16" s="1" t="str">
        <f>IF(BE16=0,"",BE16)</f>
        <v/>
      </c>
      <c r="Y16" s="1" t="str">
        <f>IF(BF16=0,"",BF16)</f>
        <v/>
      </c>
      <c r="AA16" s="32" t="s">
        <v>39</v>
      </c>
      <c r="AB16">
        <f>VLOOKUP($AA16,data!$A:$AF,combsum!AA$1,FALSE)</f>
        <v>21.79</v>
      </c>
      <c r="AC16">
        <f>VLOOKUP($AA16,data!$A:$AF,combsum!AB$1,FALSE)</f>
        <v>29.8</v>
      </c>
      <c r="AD16">
        <f>VLOOKUP($AA16,data!$A:$AF,combsum!AC$1,FALSE)</f>
        <v>29.21</v>
      </c>
      <c r="AE16">
        <f>VLOOKUP($AA16,data!$A:$AF,combsum!AD$1,FALSE)</f>
        <v>31.78</v>
      </c>
      <c r="AF16">
        <f>VLOOKUP($AA16,data!$A:$AF,combsum!AE$1,FALSE)</f>
        <v>33.57</v>
      </c>
      <c r="AG16">
        <f>VLOOKUP($AA16,data!$A:$AF,combsum!AF$1,FALSE)</f>
        <v>35.39</v>
      </c>
      <c r="AH16">
        <f>VLOOKUP($AA16,data!$A:$AF,combsum!AG$1,FALSE)</f>
        <v>38.83</v>
      </c>
      <c r="AI16">
        <f>VLOOKUP($AA16,data!$A:$AF,combsum!AH$1,FALSE)</f>
        <v>41.49</v>
      </c>
      <c r="AJ16">
        <f>VLOOKUP($AA16,data!$A:$AF,combsum!AI$1,FALSE)</f>
        <v>0.14000000000000001</v>
      </c>
      <c r="AK16">
        <f>VLOOKUP($AA16,data!$A:$AF,combsum!AJ$1,FALSE)</f>
        <v>0.13</v>
      </c>
      <c r="AL16">
        <f>VLOOKUP($AA16,data!$A:$AF,combsum!AK$1,FALSE)</f>
        <v>2.2599999999999998</v>
      </c>
      <c r="AM16">
        <f>VLOOKUP($AA16,data!$A:$AF,combsum!AL$1,FALSE)</f>
        <v>50.52</v>
      </c>
      <c r="AN16">
        <f>VLOOKUP($AA16,data!$A:$AF,combsum!AM$1,FALSE)</f>
        <v>46.94</v>
      </c>
      <c r="AO16">
        <f>VLOOKUP($AA16,data!$A:$AF,combsum!AN$1,FALSE)</f>
        <v>0</v>
      </c>
      <c r="AP16">
        <f>VLOOKUP($AA16,data!$A:$AF,combsum!AO$1,FALSE)</f>
        <v>0</v>
      </c>
      <c r="AQ16">
        <f>VLOOKUP($AA16,data!$A:$AF,combsum!AP$1,FALSE)</f>
        <v>99.725999999999999</v>
      </c>
      <c r="AR16">
        <f>VLOOKUP($AA16,data!$A:$AF,combsum!AQ$1,FALSE)</f>
        <v>32.79</v>
      </c>
      <c r="AS16">
        <f>VLOOKUP($AA16,data!$A:$AF,combsum!AR$1,FALSE)</f>
        <v>33.97</v>
      </c>
      <c r="AT16">
        <f>VLOOKUP($AA16,data!$A:$AF,combsum!AS$1,FALSE)</f>
        <v>35.549999999999997</v>
      </c>
      <c r="AU16">
        <f>VLOOKUP($AA16,data!$A:$AF,combsum!AT$1,FALSE)</f>
        <v>36.93</v>
      </c>
      <c r="AV16">
        <f>VLOOKUP($AA16,data!$A:$AF,combsum!AU$1,FALSE)</f>
        <v>19.13</v>
      </c>
      <c r="AW16">
        <f>VLOOKUP($AA16,data!$A:$AF,combsum!AV$1,FALSE)</f>
        <v>26.72</v>
      </c>
      <c r="AX16">
        <f>VLOOKUP($AA16,data!$A:$AF,combsum!AW$1,FALSE)</f>
        <v>29.57</v>
      </c>
      <c r="AY16">
        <f>VLOOKUP($AA16,data!$A:$AF,combsum!AX$1,FALSE)</f>
        <v>32.21</v>
      </c>
      <c r="AZ16">
        <f>VLOOKUP($AA16,data!$A:$AF,combsum!AY$1,FALSE)</f>
        <v>36.020000000000003</v>
      </c>
      <c r="BA16">
        <f>VLOOKUP($AA16,data!$A:$AF,combsum!AZ$1,FALSE)</f>
        <v>41.49</v>
      </c>
      <c r="BB16">
        <f>VLOOKUP($AA16,data!$A:$AF,combsum!BA$1,FALSE)</f>
        <v>0</v>
      </c>
      <c r="BC16">
        <f>VLOOKUP($AA16,data!$A:$AF,combsum!BB$1,FALSE)</f>
        <v>9.0299999999999994</v>
      </c>
      <c r="BD16">
        <f>VLOOKUP($AA16,data!$A:$AF,combsum!BC$1,FALSE)</f>
        <v>90.69</v>
      </c>
      <c r="BE16">
        <f>VLOOKUP($AA16,data!$A:$AF,combsum!BD$1,FALSE)</f>
        <v>0</v>
      </c>
      <c r="BF16">
        <f>VLOOKUP($AA16,data!$A:$AF,combsum!BE$1,FALSE)</f>
        <v>0</v>
      </c>
      <c r="BG16" t="e">
        <f>VLOOKUP($AA16,data!$A:$AF,combsum!BF$1,FALSE)</f>
        <v>#VALUE!</v>
      </c>
      <c r="BH16" t="e">
        <f>VLOOKUP($AA16,data!$A:$AF,combsum!BG$1,FALSE)</f>
        <v>#VALUE!</v>
      </c>
      <c r="BI16" t="e">
        <f>VLOOKUP($AA16,data!$A:$AF,combsum!BH$1,FALSE)</f>
        <v>#VALUE!</v>
      </c>
    </row>
    <row r="17" spans="2:61">
      <c r="B17" s="32" t="str">
        <f>VLOOKUP(AA17,names!A:B,2,FALSE)</f>
        <v>Beech-Maple Forest, Warren Woods State Park, Michigan</v>
      </c>
      <c r="C17" s="1">
        <f>AB17</f>
        <v>22.9</v>
      </c>
      <c r="D17" s="1">
        <f>AC17</f>
        <v>29.19</v>
      </c>
      <c r="E17" s="1">
        <f>AE17</f>
        <v>32.020000000000003</v>
      </c>
      <c r="F17" s="1">
        <f>AF17</f>
        <v>33.53</v>
      </c>
      <c r="G17" s="1">
        <f>AG17</f>
        <v>35.29</v>
      </c>
      <c r="H17" s="1">
        <f>AS17</f>
        <v>34.130000000000003</v>
      </c>
      <c r="I17" s="1">
        <f>AU17</f>
        <v>38.200000000000003</v>
      </c>
      <c r="J17" s="1">
        <f>AI17</f>
        <v>43.13</v>
      </c>
      <c r="K17" s="32" t="str">
        <f>VLOOKUP(AA17,names!A:B,2,FALSE)</f>
        <v>Beech-Maple Forest, Warren Woods State Park, Michigan</v>
      </c>
      <c r="L17" s="1">
        <f>IF(AJ17=0,"",AJ17)</f>
        <v>1.83</v>
      </c>
      <c r="M17" s="1">
        <f>IF(AK17=0,"",AK17)</f>
        <v>1.22</v>
      </c>
      <c r="N17" s="1">
        <f>IF(AL17=0,"",AL17)</f>
        <v>5.81</v>
      </c>
      <c r="O17" s="1">
        <f>IF(AM17=0,"",AM17)</f>
        <v>53.63</v>
      </c>
      <c r="P17" s="1">
        <f>IF(AN17=0,"",AN17)</f>
        <v>37.51</v>
      </c>
      <c r="Q17" s="1" t="str">
        <f>IF(AO17=0,"",AO17)</f>
        <v/>
      </c>
      <c r="R17" s="1" t="str">
        <f>IF(AP17=0,"",AP17)</f>
        <v/>
      </c>
      <c r="S17" s="32" t="str">
        <f>VLOOKUP(AA17,names!A:B,2,FALSE)</f>
        <v>Beech-Maple Forest, Warren Woods State Park, Michigan</v>
      </c>
      <c r="T17" s="1">
        <f>IF(AQ17=0,"",AQ17)</f>
        <v>96.951999999999998</v>
      </c>
      <c r="U17" s="1">
        <f>IF(BB17=0,"",BB17)</f>
        <v>0.02</v>
      </c>
      <c r="V17" s="1">
        <f>IF(BC17=0,"",BC17)</f>
        <v>7.36</v>
      </c>
      <c r="W17" s="1">
        <f>IF(BD17=0,"",BD17)</f>
        <v>89.57</v>
      </c>
      <c r="X17" s="1" t="str">
        <f>IF(BE17=0,"",BE17)</f>
        <v/>
      </c>
      <c r="Y17" s="1" t="str">
        <f>IF(BF17=0,"",BF17)</f>
        <v/>
      </c>
      <c r="AA17" s="32" t="s">
        <v>78</v>
      </c>
      <c r="AB17">
        <f>VLOOKUP($AA17,data!$A:$AF,combsum!AA$1,FALSE)</f>
        <v>22.9</v>
      </c>
      <c r="AC17">
        <f>VLOOKUP($AA17,data!$A:$AF,combsum!AB$1,FALSE)</f>
        <v>29.19</v>
      </c>
      <c r="AD17">
        <f>VLOOKUP($AA17,data!$A:$AF,combsum!AC$1,FALSE)</f>
        <v>28.88</v>
      </c>
      <c r="AE17">
        <f>VLOOKUP($AA17,data!$A:$AF,combsum!AD$1,FALSE)</f>
        <v>32.020000000000003</v>
      </c>
      <c r="AF17">
        <f>VLOOKUP($AA17,data!$A:$AF,combsum!AE$1,FALSE)</f>
        <v>33.53</v>
      </c>
      <c r="AG17">
        <f>VLOOKUP($AA17,data!$A:$AF,combsum!AF$1,FALSE)</f>
        <v>35.29</v>
      </c>
      <c r="AH17">
        <f>VLOOKUP($AA17,data!$A:$AF,combsum!AG$1,FALSE)</f>
        <v>38.08</v>
      </c>
      <c r="AI17">
        <f>VLOOKUP($AA17,data!$A:$AF,combsum!AH$1,FALSE)</f>
        <v>43.13</v>
      </c>
      <c r="AJ17">
        <f>VLOOKUP($AA17,data!$A:$AF,combsum!AI$1,FALSE)</f>
        <v>1.83</v>
      </c>
      <c r="AK17">
        <f>VLOOKUP($AA17,data!$A:$AF,combsum!AJ$1,FALSE)</f>
        <v>1.22</v>
      </c>
      <c r="AL17">
        <f>VLOOKUP($AA17,data!$A:$AF,combsum!AK$1,FALSE)</f>
        <v>5.81</v>
      </c>
      <c r="AM17">
        <f>VLOOKUP($AA17,data!$A:$AF,combsum!AL$1,FALSE)</f>
        <v>53.63</v>
      </c>
      <c r="AN17">
        <f>VLOOKUP($AA17,data!$A:$AF,combsum!AM$1,FALSE)</f>
        <v>37.51</v>
      </c>
      <c r="AO17">
        <f>VLOOKUP($AA17,data!$A:$AF,combsum!AN$1,FALSE)</f>
        <v>0</v>
      </c>
      <c r="AP17">
        <f>VLOOKUP($AA17,data!$A:$AF,combsum!AO$1,FALSE)</f>
        <v>0</v>
      </c>
      <c r="AQ17">
        <f>VLOOKUP($AA17,data!$A:$AF,combsum!AP$1,FALSE)</f>
        <v>96.951999999999998</v>
      </c>
      <c r="AR17">
        <f>VLOOKUP($AA17,data!$A:$AF,combsum!AQ$1,FALSE)</f>
        <v>32.31</v>
      </c>
      <c r="AS17">
        <f>VLOOKUP($AA17,data!$A:$AF,combsum!AR$1,FALSE)</f>
        <v>34.130000000000003</v>
      </c>
      <c r="AT17">
        <f>VLOOKUP($AA17,data!$A:$AF,combsum!AS$1,FALSE)</f>
        <v>36.270000000000003</v>
      </c>
      <c r="AU17">
        <f>VLOOKUP($AA17,data!$A:$AF,combsum!AT$1,FALSE)</f>
        <v>38.200000000000003</v>
      </c>
      <c r="AV17">
        <f>VLOOKUP($AA17,data!$A:$AF,combsum!AU$1,FALSE)</f>
        <v>13.79</v>
      </c>
      <c r="AW17">
        <f>VLOOKUP($AA17,data!$A:$AF,combsum!AV$1,FALSE)</f>
        <v>23.99</v>
      </c>
      <c r="AX17">
        <f>VLOOKUP($AA17,data!$A:$AF,combsum!AW$1,FALSE)</f>
        <v>28.46</v>
      </c>
      <c r="AY17">
        <f>VLOOKUP($AA17,data!$A:$AF,combsum!AX$1,FALSE)</f>
        <v>31.51</v>
      </c>
      <c r="AZ17">
        <f>VLOOKUP($AA17,data!$A:$AF,combsum!AY$1,FALSE)</f>
        <v>34.53</v>
      </c>
      <c r="BA17">
        <f>VLOOKUP($AA17,data!$A:$AF,combsum!AZ$1,FALSE)</f>
        <v>43.13</v>
      </c>
      <c r="BB17">
        <f>VLOOKUP($AA17,data!$A:$AF,combsum!BA$1,FALSE)</f>
        <v>0.02</v>
      </c>
      <c r="BC17">
        <f>VLOOKUP($AA17,data!$A:$AF,combsum!BB$1,FALSE)</f>
        <v>7.36</v>
      </c>
      <c r="BD17">
        <f>VLOOKUP($AA17,data!$A:$AF,combsum!BC$1,FALSE)</f>
        <v>89.57</v>
      </c>
      <c r="BE17">
        <f>VLOOKUP($AA17,data!$A:$AF,combsum!BD$1,FALSE)</f>
        <v>0</v>
      </c>
      <c r="BF17">
        <f>VLOOKUP($AA17,data!$A:$AF,combsum!BE$1,FALSE)</f>
        <v>0</v>
      </c>
      <c r="BG17" t="e">
        <f>VLOOKUP($AA17,data!$A:$AF,combsum!BF$1,FALSE)</f>
        <v>#VALUE!</v>
      </c>
      <c r="BH17" t="e">
        <f>VLOOKUP($AA17,data!$A:$AF,combsum!BG$1,FALSE)</f>
        <v>#VALUE!</v>
      </c>
      <c r="BI17" t="e">
        <f>VLOOKUP($AA17,data!$A:$AF,combsum!BH$1,FALSE)</f>
        <v>#VALUE!</v>
      </c>
    </row>
    <row r="18" spans="2:61">
      <c r="B18" s="32" t="str">
        <f>VLOOKUP(AA18,names!A:B,2,FALSE)</f>
        <v>Beech-Maple Forest, Ingham County, Michigan</v>
      </c>
      <c r="C18" s="1">
        <f>AB18</f>
        <v>20.25</v>
      </c>
      <c r="D18" s="1">
        <f>AC18</f>
        <v>29.29</v>
      </c>
      <c r="E18" s="1">
        <f>AE18</f>
        <v>31.61</v>
      </c>
      <c r="F18" s="1">
        <f>AF18</f>
        <v>33.270000000000003</v>
      </c>
      <c r="G18" s="1">
        <f>AG18</f>
        <v>34.39</v>
      </c>
      <c r="H18" s="1">
        <f>AS18</f>
        <v>33.43</v>
      </c>
      <c r="I18" s="1">
        <f>AU18</f>
        <v>36.630000000000003</v>
      </c>
      <c r="J18" s="1">
        <f>AI18</f>
        <v>40.630000000000003</v>
      </c>
      <c r="K18" s="32" t="str">
        <f>VLOOKUP(AA18,names!A:B,2,FALSE)</f>
        <v>Beech-Maple Forest, Ingham County, Michigan</v>
      </c>
      <c r="L18" s="1">
        <f>IF(AJ18=0,"",AJ18)</f>
        <v>9.94</v>
      </c>
      <c r="M18" s="1">
        <f>IF(AK18=0,"",AK18)</f>
        <v>3.18</v>
      </c>
      <c r="N18" s="1">
        <f>IF(AL18=0,"",AL18)</f>
        <v>7.02</v>
      </c>
      <c r="O18" s="1">
        <f>IF(AM18=0,"",AM18)</f>
        <v>48.46</v>
      </c>
      <c r="P18" s="1">
        <f>IF(AN18=0,"",AN18)</f>
        <v>31.4</v>
      </c>
      <c r="Q18" s="1" t="str">
        <f>IF(AO18=0,"",AO18)</f>
        <v/>
      </c>
      <c r="R18" s="1" t="str">
        <f>IF(AP18=0,"",AP18)</f>
        <v/>
      </c>
      <c r="S18" s="32" t="str">
        <f>VLOOKUP(AA18,names!A:B,2,FALSE)</f>
        <v>Beech-Maple Forest, Ingham County, Michigan</v>
      </c>
      <c r="T18" s="1">
        <f>IF(AQ18=0,"",AQ18)</f>
        <v>86.879000000000005</v>
      </c>
      <c r="U18" s="1">
        <f>IF(BB18=0,"",BB18)</f>
        <v>0.08</v>
      </c>
      <c r="V18" s="1">
        <f>IF(BC18=0,"",BC18)</f>
        <v>6.44</v>
      </c>
      <c r="W18" s="1">
        <f>IF(BD18=0,"",BD18)</f>
        <v>80.36</v>
      </c>
      <c r="X18" s="1" t="str">
        <f>IF(BE18=0,"",BE18)</f>
        <v/>
      </c>
      <c r="Y18" s="1" t="str">
        <f>IF(BF18=0,"",BF18)</f>
        <v/>
      </c>
      <c r="AA18" s="32" t="s">
        <v>32</v>
      </c>
      <c r="AB18">
        <f>VLOOKUP($AA18,data!$A:$AF,combsum!AA$1,FALSE)</f>
        <v>20.25</v>
      </c>
      <c r="AC18">
        <f>VLOOKUP($AA18,data!$A:$AF,combsum!AB$1,FALSE)</f>
        <v>29.29</v>
      </c>
      <c r="AD18">
        <f>VLOOKUP($AA18,data!$A:$AF,combsum!AC$1,FALSE)</f>
        <v>29.47</v>
      </c>
      <c r="AE18">
        <f>VLOOKUP($AA18,data!$A:$AF,combsum!AD$1,FALSE)</f>
        <v>31.61</v>
      </c>
      <c r="AF18">
        <f>VLOOKUP($AA18,data!$A:$AF,combsum!AE$1,FALSE)</f>
        <v>33.270000000000003</v>
      </c>
      <c r="AG18">
        <f>VLOOKUP($AA18,data!$A:$AF,combsum!AF$1,FALSE)</f>
        <v>34.39</v>
      </c>
      <c r="AH18">
        <f>VLOOKUP($AA18,data!$A:$AF,combsum!AG$1,FALSE)</f>
        <v>36.58</v>
      </c>
      <c r="AI18">
        <f>VLOOKUP($AA18,data!$A:$AF,combsum!AH$1,FALSE)</f>
        <v>40.630000000000003</v>
      </c>
      <c r="AJ18">
        <f>VLOOKUP($AA18,data!$A:$AF,combsum!AI$1,FALSE)</f>
        <v>9.94</v>
      </c>
      <c r="AK18">
        <f>VLOOKUP($AA18,data!$A:$AF,combsum!AJ$1,FALSE)</f>
        <v>3.18</v>
      </c>
      <c r="AL18">
        <f>VLOOKUP($AA18,data!$A:$AF,combsum!AK$1,FALSE)</f>
        <v>7.02</v>
      </c>
      <c r="AM18">
        <f>VLOOKUP($AA18,data!$A:$AF,combsum!AL$1,FALSE)</f>
        <v>48.46</v>
      </c>
      <c r="AN18">
        <f>VLOOKUP($AA18,data!$A:$AF,combsum!AM$1,FALSE)</f>
        <v>31.4</v>
      </c>
      <c r="AO18">
        <f>VLOOKUP($AA18,data!$A:$AF,combsum!AN$1,FALSE)</f>
        <v>0</v>
      </c>
      <c r="AP18">
        <f>VLOOKUP($AA18,data!$A:$AF,combsum!AO$1,FALSE)</f>
        <v>0</v>
      </c>
      <c r="AQ18">
        <f>VLOOKUP($AA18,data!$A:$AF,combsum!AP$1,FALSE)</f>
        <v>86.879000000000005</v>
      </c>
      <c r="AR18">
        <f>VLOOKUP($AA18,data!$A:$AF,combsum!AQ$1,FALSE)</f>
        <v>32.01</v>
      </c>
      <c r="AS18">
        <f>VLOOKUP($AA18,data!$A:$AF,combsum!AR$1,FALSE)</f>
        <v>33.43</v>
      </c>
      <c r="AT18">
        <f>VLOOKUP($AA18,data!$A:$AF,combsum!AS$1,FALSE)</f>
        <v>35.130000000000003</v>
      </c>
      <c r="AU18">
        <f>VLOOKUP($AA18,data!$A:$AF,combsum!AT$1,FALSE)</f>
        <v>36.630000000000003</v>
      </c>
      <c r="AV18">
        <f>VLOOKUP($AA18,data!$A:$AF,combsum!AU$1,FALSE)</f>
        <v>10.96</v>
      </c>
      <c r="AW18">
        <f>VLOOKUP($AA18,data!$A:$AF,combsum!AV$1,FALSE)</f>
        <v>25.21</v>
      </c>
      <c r="AX18">
        <f>VLOOKUP($AA18,data!$A:$AF,combsum!AW$1,FALSE)</f>
        <v>28.55</v>
      </c>
      <c r="AY18">
        <f>VLOOKUP($AA18,data!$A:$AF,combsum!AX$1,FALSE)</f>
        <v>31.05</v>
      </c>
      <c r="AZ18">
        <f>VLOOKUP($AA18,data!$A:$AF,combsum!AY$1,FALSE)</f>
        <v>33.42</v>
      </c>
      <c r="BA18">
        <f>VLOOKUP($AA18,data!$A:$AF,combsum!AZ$1,FALSE)</f>
        <v>40.630000000000003</v>
      </c>
      <c r="BB18">
        <f>VLOOKUP($AA18,data!$A:$AF,combsum!BA$1,FALSE)</f>
        <v>0.08</v>
      </c>
      <c r="BC18">
        <f>VLOOKUP($AA18,data!$A:$AF,combsum!BB$1,FALSE)</f>
        <v>6.44</v>
      </c>
      <c r="BD18">
        <f>VLOOKUP($AA18,data!$A:$AF,combsum!BC$1,FALSE)</f>
        <v>80.36</v>
      </c>
      <c r="BE18">
        <f>VLOOKUP($AA18,data!$A:$AF,combsum!BD$1,FALSE)</f>
        <v>0</v>
      </c>
      <c r="BF18">
        <f>VLOOKUP($AA18,data!$A:$AF,combsum!BE$1,FALSE)</f>
        <v>0</v>
      </c>
      <c r="BG18" t="e">
        <f>VLOOKUP($AA18,data!$A:$AF,combsum!BF$1,FALSE)</f>
        <v>#VALUE!</v>
      </c>
      <c r="BH18" t="e">
        <f>VLOOKUP($AA18,data!$A:$AF,combsum!BG$1,FALSE)</f>
        <v>#VALUE!</v>
      </c>
      <c r="BI18" t="e">
        <f>VLOOKUP($AA18,data!$A:$AF,combsum!BH$1,FALSE)</f>
        <v>#VALUE!</v>
      </c>
    </row>
    <row r="19" spans="2:61">
      <c r="B19" s="32" t="str">
        <f>VLOOKUP(AA19,names!A:B,2,FALSE)</f>
        <v>Beech-Maple Forest, Ottawa County, Michigan</v>
      </c>
      <c r="C19" s="1">
        <f>AB19</f>
        <v>22</v>
      </c>
      <c r="D19" s="1">
        <f>AC19</f>
        <v>26.98</v>
      </c>
      <c r="E19" s="1">
        <f>AE19</f>
        <v>29.37</v>
      </c>
      <c r="F19" s="1">
        <f>AF19</f>
        <v>32.369999999999997</v>
      </c>
      <c r="G19" s="1">
        <f>AG19</f>
        <v>34.89</v>
      </c>
      <c r="H19" s="1">
        <f>AS19</f>
        <v>32.51</v>
      </c>
      <c r="I19" s="1">
        <f>AU19</f>
        <v>37.450000000000003</v>
      </c>
      <c r="J19" s="1">
        <f>AI19</f>
        <v>43.99</v>
      </c>
      <c r="K19" s="32" t="str">
        <f>VLOOKUP(AA19,names!A:B,2,FALSE)</f>
        <v>Beech-Maple Forest, Ottawa County, Michigan</v>
      </c>
      <c r="L19" s="1">
        <f>IF(AJ19=0,"",AJ19)</f>
        <v>3.81</v>
      </c>
      <c r="M19" s="1">
        <f>IF(AK19=0,"",AK19)</f>
        <v>1.48</v>
      </c>
      <c r="N19" s="1">
        <f>IF(AL19=0,"",AL19)</f>
        <v>6.04</v>
      </c>
      <c r="O19" s="1">
        <f>IF(AM19=0,"",AM19)</f>
        <v>68.09</v>
      </c>
      <c r="P19" s="1">
        <f>IF(AN19=0,"",AN19)</f>
        <v>20.57</v>
      </c>
      <c r="Q19" s="1" t="str">
        <f>IF(AO19=0,"",AO19)</f>
        <v/>
      </c>
      <c r="R19" s="1" t="str">
        <f>IF(AP19=0,"",AP19)</f>
        <v/>
      </c>
      <c r="S19" s="32" t="str">
        <f>VLOOKUP(AA19,names!A:B,2,FALSE)</f>
        <v>Beech-Maple Forest, Ottawa County, Michigan</v>
      </c>
      <c r="T19" s="1">
        <f>IF(AQ19=0,"",AQ19)</f>
        <v>94.706999999999994</v>
      </c>
      <c r="U19" s="1">
        <f>IF(BB19=0,"",BB19)</f>
        <v>0.22</v>
      </c>
      <c r="V19" s="1">
        <f>IF(BC19=0,"",BC19)</f>
        <v>28.02</v>
      </c>
      <c r="W19" s="1">
        <f>IF(BD19=0,"",BD19)</f>
        <v>66.47</v>
      </c>
      <c r="X19" s="1" t="str">
        <f>IF(BE19=0,"",BE19)</f>
        <v/>
      </c>
      <c r="Y19" s="1" t="str">
        <f>IF(BF19=0,"",BF19)</f>
        <v/>
      </c>
      <c r="AA19" s="32" t="s">
        <v>51</v>
      </c>
      <c r="AB19">
        <f>VLOOKUP($AA19,data!$A:$AF,combsum!AA$1,FALSE)</f>
        <v>22</v>
      </c>
      <c r="AC19">
        <f>VLOOKUP($AA19,data!$A:$AF,combsum!AB$1,FALSE)</f>
        <v>26.98</v>
      </c>
      <c r="AD19">
        <f>VLOOKUP($AA19,data!$A:$AF,combsum!AC$1,FALSE)</f>
        <v>25.16</v>
      </c>
      <c r="AE19">
        <f>VLOOKUP($AA19,data!$A:$AF,combsum!AD$1,FALSE)</f>
        <v>29.37</v>
      </c>
      <c r="AF19">
        <f>VLOOKUP($AA19,data!$A:$AF,combsum!AE$1,FALSE)</f>
        <v>32.369999999999997</v>
      </c>
      <c r="AG19">
        <f>VLOOKUP($AA19,data!$A:$AF,combsum!AF$1,FALSE)</f>
        <v>34.89</v>
      </c>
      <c r="AH19">
        <f>VLOOKUP($AA19,data!$A:$AF,combsum!AG$1,FALSE)</f>
        <v>38.520000000000003</v>
      </c>
      <c r="AI19">
        <f>VLOOKUP($AA19,data!$A:$AF,combsum!AH$1,FALSE)</f>
        <v>43.99</v>
      </c>
      <c r="AJ19">
        <f>VLOOKUP($AA19,data!$A:$AF,combsum!AI$1,FALSE)</f>
        <v>3.81</v>
      </c>
      <c r="AK19">
        <f>VLOOKUP($AA19,data!$A:$AF,combsum!AJ$1,FALSE)</f>
        <v>1.48</v>
      </c>
      <c r="AL19">
        <f>VLOOKUP($AA19,data!$A:$AF,combsum!AK$1,FALSE)</f>
        <v>6.04</v>
      </c>
      <c r="AM19">
        <f>VLOOKUP($AA19,data!$A:$AF,combsum!AL$1,FALSE)</f>
        <v>68.09</v>
      </c>
      <c r="AN19">
        <f>VLOOKUP($AA19,data!$A:$AF,combsum!AM$1,FALSE)</f>
        <v>20.57</v>
      </c>
      <c r="AO19">
        <f>VLOOKUP($AA19,data!$A:$AF,combsum!AN$1,FALSE)</f>
        <v>0</v>
      </c>
      <c r="AP19">
        <f>VLOOKUP($AA19,data!$A:$AF,combsum!AO$1,FALSE)</f>
        <v>0</v>
      </c>
      <c r="AQ19">
        <f>VLOOKUP($AA19,data!$A:$AF,combsum!AP$1,FALSE)</f>
        <v>94.706999999999994</v>
      </c>
      <c r="AR19">
        <f>VLOOKUP($AA19,data!$A:$AF,combsum!AQ$1,FALSE)</f>
        <v>30.53</v>
      </c>
      <c r="AS19">
        <f>VLOOKUP($AA19,data!$A:$AF,combsum!AR$1,FALSE)</f>
        <v>32.51</v>
      </c>
      <c r="AT19">
        <f>VLOOKUP($AA19,data!$A:$AF,combsum!AS$1,FALSE)</f>
        <v>35.39</v>
      </c>
      <c r="AU19">
        <f>VLOOKUP($AA19,data!$A:$AF,combsum!AT$1,FALSE)</f>
        <v>37.450000000000003</v>
      </c>
      <c r="AV19">
        <f>VLOOKUP($AA19,data!$A:$AF,combsum!AU$1,FALSE)</f>
        <v>13.43</v>
      </c>
      <c r="AW19">
        <f>VLOOKUP($AA19,data!$A:$AF,combsum!AV$1,FALSE)</f>
        <v>22.58</v>
      </c>
      <c r="AX19">
        <f>VLOOKUP($AA19,data!$A:$AF,combsum!AW$1,FALSE)</f>
        <v>26.39</v>
      </c>
      <c r="AY19">
        <f>VLOOKUP($AA19,data!$A:$AF,combsum!AX$1,FALSE)</f>
        <v>29.36</v>
      </c>
      <c r="AZ19">
        <f>VLOOKUP($AA19,data!$A:$AF,combsum!AY$1,FALSE)</f>
        <v>33.659999999999997</v>
      </c>
      <c r="BA19">
        <f>VLOOKUP($AA19,data!$A:$AF,combsum!AZ$1,FALSE)</f>
        <v>43.99</v>
      </c>
      <c r="BB19">
        <f>VLOOKUP($AA19,data!$A:$AF,combsum!BA$1,FALSE)</f>
        <v>0.22</v>
      </c>
      <c r="BC19">
        <f>VLOOKUP($AA19,data!$A:$AF,combsum!BB$1,FALSE)</f>
        <v>28.02</v>
      </c>
      <c r="BD19">
        <f>VLOOKUP($AA19,data!$A:$AF,combsum!BC$1,FALSE)</f>
        <v>66.47</v>
      </c>
      <c r="BE19">
        <f>VLOOKUP($AA19,data!$A:$AF,combsum!BD$1,FALSE)</f>
        <v>0</v>
      </c>
      <c r="BF19">
        <f>VLOOKUP($AA19,data!$A:$AF,combsum!BE$1,FALSE)</f>
        <v>0</v>
      </c>
      <c r="BG19" t="e">
        <f>VLOOKUP($AA19,data!$A:$AF,combsum!BF$1,FALSE)</f>
        <v>#VALUE!</v>
      </c>
      <c r="BH19" t="e">
        <f>VLOOKUP($AA19,data!$A:$AF,combsum!BG$1,FALSE)</f>
        <v>#VALUE!</v>
      </c>
      <c r="BI19" t="e">
        <f>VLOOKUP($AA19,data!$A:$AF,combsum!BH$1,FALSE)</f>
        <v>#VALUE!</v>
      </c>
    </row>
    <row r="20" spans="2:61">
      <c r="B20" s="32" t="str">
        <f>VLOOKUP(AA20,names!A:B,2,FALSE)</f>
        <v>Tropical Rainforest, La Selva Biological Station, Costa Rica</v>
      </c>
      <c r="C20" s="1">
        <f>AB20</f>
        <v>22.9</v>
      </c>
      <c r="D20" s="1">
        <f>AC20</f>
        <v>24.48</v>
      </c>
      <c r="E20" s="1">
        <f>AE20</f>
        <v>27.39</v>
      </c>
      <c r="F20" s="1">
        <f>AF20</f>
        <v>31.36</v>
      </c>
      <c r="G20" s="1">
        <f>AG20</f>
        <v>35.520000000000003</v>
      </c>
      <c r="H20" s="1">
        <f>AS20</f>
        <v>33.19</v>
      </c>
      <c r="I20" s="1">
        <f>AU20</f>
        <v>41.81</v>
      </c>
      <c r="J20" s="1">
        <f>AI20</f>
        <v>53.97</v>
      </c>
      <c r="K20" s="32" t="str">
        <f>VLOOKUP(AA20,names!A:B,2,FALSE)</f>
        <v>Tropical Rainforest, La Selva Biological Station, Costa Rica</v>
      </c>
      <c r="L20" s="1">
        <f>IF(AJ20=0,"",AJ20)</f>
        <v>0.44</v>
      </c>
      <c r="M20" s="1">
        <f>IF(AK20=0,"",AK20)</f>
        <v>0.65</v>
      </c>
      <c r="N20" s="1">
        <f>IF(AL20=0,"",AL20)</f>
        <v>9.93</v>
      </c>
      <c r="O20" s="1">
        <f>IF(AM20=0,"",AM20)</f>
        <v>70.84</v>
      </c>
      <c r="P20" s="1">
        <f>IF(AN20=0,"",AN20)</f>
        <v>17.95</v>
      </c>
      <c r="Q20" s="1">
        <f>IF(AO20=0,"",AO20)</f>
        <v>0.19</v>
      </c>
      <c r="R20" s="1" t="str">
        <f>IF(AP20=0,"",AP20)</f>
        <v/>
      </c>
      <c r="S20" s="32" t="str">
        <f>VLOOKUP(AA20,names!A:B,2,FALSE)</f>
        <v>Tropical Rainforest, La Selva Biological Station, Costa Rica</v>
      </c>
      <c r="T20" s="1">
        <f>IF(AQ20=0,"",AQ20)</f>
        <v>98.908000000000001</v>
      </c>
      <c r="U20" s="1">
        <f>IF(BB20=0,"",BB20)</f>
        <v>0.33</v>
      </c>
      <c r="V20" s="1">
        <f>IF(BC20=0,"",BC20)</f>
        <v>40.06</v>
      </c>
      <c r="W20" s="1">
        <f>IF(BD20=0,"",BD20)</f>
        <v>56.87</v>
      </c>
      <c r="X20" s="1">
        <f>IF(BE20=0,"",BE20)</f>
        <v>1.65</v>
      </c>
      <c r="Y20" s="1" t="str">
        <f>IF(BF20=0,"",BF20)</f>
        <v/>
      </c>
      <c r="AA20" s="32" t="s">
        <v>75</v>
      </c>
      <c r="AB20">
        <f>VLOOKUP($AA20,data!$A:$AF,combsum!AA$1,FALSE)</f>
        <v>22.9</v>
      </c>
      <c r="AC20">
        <f>VLOOKUP($AA20,data!$A:$AF,combsum!AB$1,FALSE)</f>
        <v>24.48</v>
      </c>
      <c r="AD20">
        <f>VLOOKUP($AA20,data!$A:$AF,combsum!AC$1,FALSE)</f>
        <v>22.61</v>
      </c>
      <c r="AE20">
        <f>VLOOKUP($AA20,data!$A:$AF,combsum!AD$1,FALSE)</f>
        <v>27.39</v>
      </c>
      <c r="AF20">
        <f>VLOOKUP($AA20,data!$A:$AF,combsum!AE$1,FALSE)</f>
        <v>31.36</v>
      </c>
      <c r="AG20">
        <f>VLOOKUP($AA20,data!$A:$AF,combsum!AF$1,FALSE)</f>
        <v>35.520000000000003</v>
      </c>
      <c r="AH20">
        <f>VLOOKUP($AA20,data!$A:$AF,combsum!AG$1,FALSE)</f>
        <v>41.83</v>
      </c>
      <c r="AI20">
        <f>VLOOKUP($AA20,data!$A:$AF,combsum!AH$1,FALSE)</f>
        <v>53.97</v>
      </c>
      <c r="AJ20">
        <f>VLOOKUP($AA20,data!$A:$AF,combsum!AI$1,FALSE)</f>
        <v>0.44</v>
      </c>
      <c r="AK20">
        <f>VLOOKUP($AA20,data!$A:$AF,combsum!AJ$1,FALSE)</f>
        <v>0.65</v>
      </c>
      <c r="AL20">
        <f>VLOOKUP($AA20,data!$A:$AF,combsum!AK$1,FALSE)</f>
        <v>9.93</v>
      </c>
      <c r="AM20">
        <f>VLOOKUP($AA20,data!$A:$AF,combsum!AL$1,FALSE)</f>
        <v>70.84</v>
      </c>
      <c r="AN20">
        <f>VLOOKUP($AA20,data!$A:$AF,combsum!AM$1,FALSE)</f>
        <v>17.95</v>
      </c>
      <c r="AO20">
        <f>VLOOKUP($AA20,data!$A:$AF,combsum!AN$1,FALSE)</f>
        <v>0.19</v>
      </c>
      <c r="AP20">
        <f>VLOOKUP($AA20,data!$A:$AF,combsum!AO$1,FALSE)</f>
        <v>0</v>
      </c>
      <c r="AQ20">
        <f>VLOOKUP($AA20,data!$A:$AF,combsum!AP$1,FALSE)</f>
        <v>98.908000000000001</v>
      </c>
      <c r="AR20">
        <f>VLOOKUP($AA20,data!$A:$AF,combsum!AQ$1,FALSE)</f>
        <v>30.09</v>
      </c>
      <c r="AS20">
        <f>VLOOKUP($AA20,data!$A:$AF,combsum!AR$1,FALSE)</f>
        <v>33.19</v>
      </c>
      <c r="AT20">
        <f>VLOOKUP($AA20,data!$A:$AF,combsum!AS$1,FALSE)</f>
        <v>37.9</v>
      </c>
      <c r="AU20">
        <f>VLOOKUP($AA20,data!$A:$AF,combsum!AT$1,FALSE)</f>
        <v>41.81</v>
      </c>
      <c r="AV20">
        <f>VLOOKUP($AA20,data!$A:$AF,combsum!AU$1,FALSE)</f>
        <v>12.18</v>
      </c>
      <c r="AW20">
        <f>VLOOKUP($AA20,data!$A:$AF,combsum!AV$1,FALSE)</f>
        <v>18.97</v>
      </c>
      <c r="AX20">
        <f>VLOOKUP($AA20,data!$A:$AF,combsum!AW$1,FALSE)</f>
        <v>23.53</v>
      </c>
      <c r="AY20">
        <f>VLOOKUP($AA20,data!$A:$AF,combsum!AX$1,FALSE)</f>
        <v>28.25</v>
      </c>
      <c r="AZ20">
        <f>VLOOKUP($AA20,data!$A:$AF,combsum!AY$1,FALSE)</f>
        <v>35.200000000000003</v>
      </c>
      <c r="BA20">
        <f>VLOOKUP($AA20,data!$A:$AF,combsum!AZ$1,FALSE)</f>
        <v>53.97</v>
      </c>
      <c r="BB20">
        <f>VLOOKUP($AA20,data!$A:$AF,combsum!BA$1,FALSE)</f>
        <v>0.33</v>
      </c>
      <c r="BC20">
        <f>VLOOKUP($AA20,data!$A:$AF,combsum!BB$1,FALSE)</f>
        <v>40.06</v>
      </c>
      <c r="BD20">
        <f>VLOOKUP($AA20,data!$A:$AF,combsum!BC$1,FALSE)</f>
        <v>56.87</v>
      </c>
      <c r="BE20">
        <f>VLOOKUP($AA20,data!$A:$AF,combsum!BD$1,FALSE)</f>
        <v>1.65</v>
      </c>
      <c r="BF20">
        <f>VLOOKUP($AA20,data!$A:$AF,combsum!BE$1,FALSE)</f>
        <v>0</v>
      </c>
      <c r="BG20" t="e">
        <f>VLOOKUP($AA20,data!$A:$AF,combsum!BF$1,FALSE)</f>
        <v>#VALUE!</v>
      </c>
      <c r="BH20" t="e">
        <f>VLOOKUP($AA20,data!$A:$AF,combsum!BG$1,FALSE)</f>
        <v>#VALUE!</v>
      </c>
      <c r="BI20" t="e">
        <f>VLOOKUP($AA20,data!$A:$AF,combsum!BH$1,FALSE)</f>
        <v>#VALUE!</v>
      </c>
    </row>
    <row r="21" spans="2:61">
      <c r="B21" s="32" t="str">
        <f>VLOOKUP(AA21,names!A:B,2,FALSE)</f>
        <v>Beech-Maple Forest, Blandford Nature Center, Michigan</v>
      </c>
      <c r="C21" s="1">
        <f>AB21</f>
        <v>20.5</v>
      </c>
      <c r="D21" s="1">
        <f>AC21</f>
        <v>26.83</v>
      </c>
      <c r="E21" s="1">
        <f>AE21</f>
        <v>29.01</v>
      </c>
      <c r="F21" s="1">
        <f>AF21</f>
        <v>31.3</v>
      </c>
      <c r="G21" s="1">
        <f>AG21</f>
        <v>33.22</v>
      </c>
      <c r="H21" s="1">
        <f>AS21</f>
        <v>31.36</v>
      </c>
      <c r="I21" s="1">
        <f>AU21</f>
        <v>34.89</v>
      </c>
      <c r="J21" s="1">
        <f>AI21</f>
        <v>37.67</v>
      </c>
      <c r="K21" s="32" t="str">
        <f>VLOOKUP(AA21,names!A:B,2,FALSE)</f>
        <v>Beech-Maple Forest, Blandford Nature Center, Michigan</v>
      </c>
      <c r="L21" s="1">
        <f>IF(AJ21=0,"",AJ21)</f>
        <v>4.3600000000000003</v>
      </c>
      <c r="M21" s="1">
        <f>IF(AK21=0,"",AK21)</f>
        <v>1.88</v>
      </c>
      <c r="N21" s="1">
        <f>IF(AL21=0,"",AL21)</f>
        <v>8.56</v>
      </c>
      <c r="O21" s="1">
        <f>IF(AM21=0,"",AM21)</f>
        <v>67.650000000000006</v>
      </c>
      <c r="P21" s="1">
        <f>IF(AN21=0,"",AN21)</f>
        <v>17.55</v>
      </c>
      <c r="Q21" s="1" t="str">
        <f>IF(AO21=0,"",AO21)</f>
        <v/>
      </c>
      <c r="R21" s="1" t="str">
        <f>IF(AP21=0,"",AP21)</f>
        <v/>
      </c>
      <c r="S21" s="32" t="str">
        <f>VLOOKUP(AA21,names!A:B,2,FALSE)</f>
        <v>Beech-Maple Forest, Blandford Nature Center, Michigan</v>
      </c>
      <c r="T21" s="1">
        <f>IF(AQ21=0,"",AQ21)</f>
        <v>93.759</v>
      </c>
      <c r="U21" s="1">
        <f>IF(BB21=0,"",BB21)</f>
        <v>0.05</v>
      </c>
      <c r="V21" s="1">
        <f>IF(BC21=0,"",BC21)</f>
        <v>32.96</v>
      </c>
      <c r="W21" s="1">
        <f>IF(BD21=0,"",BD21)</f>
        <v>60.75</v>
      </c>
      <c r="X21" s="1" t="str">
        <f>IF(BE21=0,"",BE21)</f>
        <v/>
      </c>
      <c r="Y21" s="1" t="str">
        <f>IF(BF21=0,"",BF21)</f>
        <v/>
      </c>
      <c r="AA21" s="32" t="s">
        <v>33</v>
      </c>
      <c r="AB21">
        <f>VLOOKUP($AA21,data!$A:$AF,combsum!AA$1,FALSE)</f>
        <v>20.5</v>
      </c>
      <c r="AC21">
        <f>VLOOKUP($AA21,data!$A:$AF,combsum!AB$1,FALSE)</f>
        <v>26.83</v>
      </c>
      <c r="AD21">
        <f>VLOOKUP($AA21,data!$A:$AF,combsum!AC$1,FALSE)</f>
        <v>23.94</v>
      </c>
      <c r="AE21">
        <f>VLOOKUP($AA21,data!$A:$AF,combsum!AD$1,FALSE)</f>
        <v>29.01</v>
      </c>
      <c r="AF21">
        <f>VLOOKUP($AA21,data!$A:$AF,combsum!AE$1,FALSE)</f>
        <v>31.3</v>
      </c>
      <c r="AG21">
        <f>VLOOKUP($AA21,data!$A:$AF,combsum!AF$1,FALSE)</f>
        <v>33.22</v>
      </c>
      <c r="AH21">
        <f>VLOOKUP($AA21,data!$A:$AF,combsum!AG$1,FALSE)</f>
        <v>36.549999999999997</v>
      </c>
      <c r="AI21">
        <f>VLOOKUP($AA21,data!$A:$AF,combsum!AH$1,FALSE)</f>
        <v>37.67</v>
      </c>
      <c r="AJ21">
        <f>VLOOKUP($AA21,data!$A:$AF,combsum!AI$1,FALSE)</f>
        <v>4.3600000000000003</v>
      </c>
      <c r="AK21">
        <f>VLOOKUP($AA21,data!$A:$AF,combsum!AJ$1,FALSE)</f>
        <v>1.88</v>
      </c>
      <c r="AL21">
        <f>VLOOKUP($AA21,data!$A:$AF,combsum!AK$1,FALSE)</f>
        <v>8.56</v>
      </c>
      <c r="AM21">
        <f>VLOOKUP($AA21,data!$A:$AF,combsum!AL$1,FALSE)</f>
        <v>67.650000000000006</v>
      </c>
      <c r="AN21">
        <f>VLOOKUP($AA21,data!$A:$AF,combsum!AM$1,FALSE)</f>
        <v>17.55</v>
      </c>
      <c r="AO21">
        <f>VLOOKUP($AA21,data!$A:$AF,combsum!AN$1,FALSE)</f>
        <v>0</v>
      </c>
      <c r="AP21">
        <f>VLOOKUP($AA21,data!$A:$AF,combsum!AO$1,FALSE)</f>
        <v>0</v>
      </c>
      <c r="AQ21">
        <f>VLOOKUP($AA21,data!$A:$AF,combsum!AP$1,FALSE)</f>
        <v>93.759</v>
      </c>
      <c r="AR21">
        <f>VLOOKUP($AA21,data!$A:$AF,combsum!AQ$1,FALSE)</f>
        <v>29.64</v>
      </c>
      <c r="AS21">
        <f>VLOOKUP($AA21,data!$A:$AF,combsum!AR$1,FALSE)</f>
        <v>31.36</v>
      </c>
      <c r="AT21">
        <f>VLOOKUP($AA21,data!$A:$AF,combsum!AS$1,FALSE)</f>
        <v>33.520000000000003</v>
      </c>
      <c r="AU21">
        <f>VLOOKUP($AA21,data!$A:$AF,combsum!AT$1,FALSE)</f>
        <v>34.89</v>
      </c>
      <c r="AV21">
        <f>VLOOKUP($AA21,data!$A:$AF,combsum!AU$1,FALSE)</f>
        <v>11.72</v>
      </c>
      <c r="AW21">
        <f>VLOOKUP($AA21,data!$A:$AF,combsum!AV$1,FALSE)</f>
        <v>21.4</v>
      </c>
      <c r="AX21">
        <f>VLOOKUP($AA21,data!$A:$AF,combsum!AW$1,FALSE)</f>
        <v>25.96</v>
      </c>
      <c r="AY21">
        <f>VLOOKUP($AA21,data!$A:$AF,combsum!AX$1,FALSE)</f>
        <v>28.96</v>
      </c>
      <c r="AZ21">
        <f>VLOOKUP($AA21,data!$A:$AF,combsum!AY$1,FALSE)</f>
        <v>32.5</v>
      </c>
      <c r="BA21">
        <f>VLOOKUP($AA21,data!$A:$AF,combsum!AZ$1,FALSE)</f>
        <v>37.67</v>
      </c>
      <c r="BB21">
        <f>VLOOKUP($AA21,data!$A:$AF,combsum!BA$1,FALSE)</f>
        <v>0.05</v>
      </c>
      <c r="BC21">
        <f>VLOOKUP($AA21,data!$A:$AF,combsum!BB$1,FALSE)</f>
        <v>32.96</v>
      </c>
      <c r="BD21">
        <f>VLOOKUP($AA21,data!$A:$AF,combsum!BC$1,FALSE)</f>
        <v>60.75</v>
      </c>
      <c r="BE21">
        <f>VLOOKUP($AA21,data!$A:$AF,combsum!BD$1,FALSE)</f>
        <v>0</v>
      </c>
      <c r="BF21">
        <f>VLOOKUP($AA21,data!$A:$AF,combsum!BE$1,FALSE)</f>
        <v>0</v>
      </c>
      <c r="BG21" t="e">
        <f>VLOOKUP($AA21,data!$A:$AF,combsum!BF$1,FALSE)</f>
        <v>#VALUE!</v>
      </c>
      <c r="BH21" t="e">
        <f>VLOOKUP($AA21,data!$A:$AF,combsum!BG$1,FALSE)</f>
        <v>#VALUE!</v>
      </c>
      <c r="BI21" t="e">
        <f>VLOOKUP($AA21,data!$A:$AF,combsum!BH$1,FALSE)</f>
        <v>#VALUE!</v>
      </c>
    </row>
    <row r="22" spans="2:61">
      <c r="B22" s="32" t="str">
        <f>VLOOKUP(AA22,names!A:B,2,FALSE)</f>
        <v>White Pine-Oak Forest, Aman Park, Michigan</v>
      </c>
      <c r="C22" s="1">
        <f>AB22</f>
        <v>21.38</v>
      </c>
      <c r="D22" s="1">
        <f>AC22</f>
        <v>26.38</v>
      </c>
      <c r="E22" s="1">
        <f>AE22</f>
        <v>28.81</v>
      </c>
      <c r="F22" s="1">
        <f>AF22</f>
        <v>30.99</v>
      </c>
      <c r="G22" s="1">
        <f>AG22</f>
        <v>32.909999999999997</v>
      </c>
      <c r="H22" s="1">
        <f>AS22</f>
        <v>31.5</v>
      </c>
      <c r="I22" s="1">
        <f>AU22</f>
        <v>36.07</v>
      </c>
      <c r="J22" s="1">
        <f>AI22</f>
        <v>42.05</v>
      </c>
      <c r="K22" s="32" t="str">
        <f>VLOOKUP(AA22,names!A:B,2,FALSE)</f>
        <v>White Pine-Oak Forest, Aman Park, Michigan</v>
      </c>
      <c r="L22" s="1">
        <f>IF(AJ22=0,"",AJ22)</f>
        <v>2.56</v>
      </c>
      <c r="M22" s="1">
        <f>IF(AK22=0,"",AK22)</f>
        <v>1.42</v>
      </c>
      <c r="N22" s="1">
        <f>IF(AL22=0,"",AL22)</f>
        <v>6.94</v>
      </c>
      <c r="O22" s="1">
        <f>IF(AM22=0,"",AM22)</f>
        <v>74.290000000000006</v>
      </c>
      <c r="P22" s="1">
        <f>IF(AN22=0,"",AN22)</f>
        <v>14.8</v>
      </c>
      <c r="Q22" s="1" t="str">
        <f>IF(AO22=0,"",AO22)</f>
        <v/>
      </c>
      <c r="R22" s="1" t="str">
        <f>IF(AP22=0,"",AP22)</f>
        <v/>
      </c>
      <c r="S22" s="32" t="str">
        <f>VLOOKUP(AA22,names!A:B,2,FALSE)</f>
        <v>White Pine-Oak Forest, Aman Park, Michigan</v>
      </c>
      <c r="T22" s="1">
        <f>IF(AQ22=0,"",AQ22)</f>
        <v>96.025000000000006</v>
      </c>
      <c r="U22" s="1">
        <f>IF(BB22=0,"",BB22)</f>
        <v>0.03</v>
      </c>
      <c r="V22" s="1">
        <f>IF(BC22=0,"",BC22)</f>
        <v>36.57</v>
      </c>
      <c r="W22" s="1">
        <f>IF(BD22=0,"",BD22)</f>
        <v>59.43</v>
      </c>
      <c r="X22" s="1" t="str">
        <f>IF(BE22=0,"",BE22)</f>
        <v/>
      </c>
      <c r="Y22" s="1" t="str">
        <f>IF(BF22=0,"",BF22)</f>
        <v/>
      </c>
      <c r="AA22" s="32" t="s">
        <v>41</v>
      </c>
      <c r="AB22">
        <f>VLOOKUP($AA22,data!$A:$AF,combsum!AA$1,FALSE)</f>
        <v>21.38</v>
      </c>
      <c r="AC22">
        <f>VLOOKUP($AA22,data!$A:$AF,combsum!AB$1,FALSE)</f>
        <v>26.38</v>
      </c>
      <c r="AD22">
        <f>VLOOKUP($AA22,data!$A:$AF,combsum!AC$1,FALSE)</f>
        <v>26.09</v>
      </c>
      <c r="AE22">
        <f>VLOOKUP($AA22,data!$A:$AF,combsum!AD$1,FALSE)</f>
        <v>28.81</v>
      </c>
      <c r="AF22">
        <f>VLOOKUP($AA22,data!$A:$AF,combsum!AE$1,FALSE)</f>
        <v>30.99</v>
      </c>
      <c r="AG22">
        <f>VLOOKUP($AA22,data!$A:$AF,combsum!AF$1,FALSE)</f>
        <v>32.909999999999997</v>
      </c>
      <c r="AH22">
        <f>VLOOKUP($AA22,data!$A:$AF,combsum!AG$1,FALSE)</f>
        <v>35.270000000000003</v>
      </c>
      <c r="AI22">
        <f>VLOOKUP($AA22,data!$A:$AF,combsum!AH$1,FALSE)</f>
        <v>42.05</v>
      </c>
      <c r="AJ22">
        <f>VLOOKUP($AA22,data!$A:$AF,combsum!AI$1,FALSE)</f>
        <v>2.56</v>
      </c>
      <c r="AK22">
        <f>VLOOKUP($AA22,data!$A:$AF,combsum!AJ$1,FALSE)</f>
        <v>1.42</v>
      </c>
      <c r="AL22">
        <f>VLOOKUP($AA22,data!$A:$AF,combsum!AK$1,FALSE)</f>
        <v>6.94</v>
      </c>
      <c r="AM22">
        <f>VLOOKUP($AA22,data!$A:$AF,combsum!AL$1,FALSE)</f>
        <v>74.290000000000006</v>
      </c>
      <c r="AN22">
        <f>VLOOKUP($AA22,data!$A:$AF,combsum!AM$1,FALSE)</f>
        <v>14.8</v>
      </c>
      <c r="AO22">
        <f>VLOOKUP($AA22,data!$A:$AF,combsum!AN$1,FALSE)</f>
        <v>0</v>
      </c>
      <c r="AP22">
        <f>VLOOKUP($AA22,data!$A:$AF,combsum!AO$1,FALSE)</f>
        <v>0</v>
      </c>
      <c r="AQ22">
        <f>VLOOKUP($AA22,data!$A:$AF,combsum!AP$1,FALSE)</f>
        <v>96.025000000000006</v>
      </c>
      <c r="AR22">
        <f>VLOOKUP($AA22,data!$A:$AF,combsum!AQ$1,FALSE)</f>
        <v>29.75</v>
      </c>
      <c r="AS22">
        <f>VLOOKUP($AA22,data!$A:$AF,combsum!AR$1,FALSE)</f>
        <v>31.5</v>
      </c>
      <c r="AT22">
        <f>VLOOKUP($AA22,data!$A:$AF,combsum!AS$1,FALSE)</f>
        <v>34.06</v>
      </c>
      <c r="AU22">
        <f>VLOOKUP($AA22,data!$A:$AF,combsum!AT$1,FALSE)</f>
        <v>36.07</v>
      </c>
      <c r="AV22">
        <f>VLOOKUP($AA22,data!$A:$AF,combsum!AU$1,FALSE)</f>
        <v>12.92</v>
      </c>
      <c r="AW22">
        <f>VLOOKUP($AA22,data!$A:$AF,combsum!AV$1,FALSE)</f>
        <v>22.17</v>
      </c>
      <c r="AX22">
        <f>VLOOKUP($AA22,data!$A:$AF,combsum!AW$1,FALSE)</f>
        <v>25.95</v>
      </c>
      <c r="AY22">
        <f>VLOOKUP($AA22,data!$A:$AF,combsum!AX$1,FALSE)</f>
        <v>28.53</v>
      </c>
      <c r="AZ22">
        <f>VLOOKUP($AA22,data!$A:$AF,combsum!AY$1,FALSE)</f>
        <v>31.92</v>
      </c>
      <c r="BA22">
        <f>VLOOKUP($AA22,data!$A:$AF,combsum!AZ$1,FALSE)</f>
        <v>42.05</v>
      </c>
      <c r="BB22">
        <f>VLOOKUP($AA22,data!$A:$AF,combsum!BA$1,FALSE)</f>
        <v>0.03</v>
      </c>
      <c r="BC22">
        <f>VLOOKUP($AA22,data!$A:$AF,combsum!BB$1,FALSE)</f>
        <v>36.57</v>
      </c>
      <c r="BD22">
        <f>VLOOKUP($AA22,data!$A:$AF,combsum!BC$1,FALSE)</f>
        <v>59.43</v>
      </c>
      <c r="BE22">
        <f>VLOOKUP($AA22,data!$A:$AF,combsum!BD$1,FALSE)</f>
        <v>0</v>
      </c>
      <c r="BF22">
        <f>VLOOKUP($AA22,data!$A:$AF,combsum!BE$1,FALSE)</f>
        <v>0</v>
      </c>
      <c r="BG22" t="e">
        <f>VLOOKUP($AA22,data!$A:$AF,combsum!BF$1,FALSE)</f>
        <v>#VALUE!</v>
      </c>
      <c r="BH22" t="e">
        <f>VLOOKUP($AA22,data!$A:$AF,combsum!BG$1,FALSE)</f>
        <v>#VALUE!</v>
      </c>
      <c r="BI22" t="e">
        <f>VLOOKUP($AA22,data!$A:$AF,combsum!BH$1,FALSE)</f>
        <v>#VALUE!</v>
      </c>
    </row>
    <row r="23" spans="2:61">
      <c r="B23" s="32" t="str">
        <f>VLOOKUP(AA23,names!A:B,2,FALSE)</f>
        <v>Sweetgum-Loblolly Pine Bottomland, Congaree National Park, South Carolina</v>
      </c>
      <c r="C23" s="1">
        <f>AB23</f>
        <v>20.65</v>
      </c>
      <c r="D23" s="1">
        <f>AC23</f>
        <v>23.72</v>
      </c>
      <c r="E23" s="1">
        <f>AE23</f>
        <v>24.64</v>
      </c>
      <c r="F23" s="1">
        <f>AF23</f>
        <v>30.97</v>
      </c>
      <c r="G23" s="1">
        <f>AG23</f>
        <v>35.21</v>
      </c>
      <c r="H23" s="1">
        <f>AS23</f>
        <v>33.97</v>
      </c>
      <c r="I23" s="1">
        <f>AU23</f>
        <v>42.93</v>
      </c>
      <c r="J23" s="1">
        <f>AI23</f>
        <v>50.48</v>
      </c>
      <c r="K23" s="32" t="str">
        <f>VLOOKUP(AA23,names!A:B,2,FALSE)</f>
        <v>Sweetgum-Loblolly Pine Bottomland, Congaree National Park, South Carolina</v>
      </c>
      <c r="L23" s="1">
        <f>IF(AJ23=0,"",AJ23)</f>
        <v>0.92</v>
      </c>
      <c r="M23" s="1">
        <f>IF(AK23=0,"",AK23)</f>
        <v>1.87</v>
      </c>
      <c r="N23" s="1">
        <f>IF(AL23=0,"",AL23)</f>
        <v>29.56</v>
      </c>
      <c r="O23" s="1">
        <f>IF(AM23=0,"",AM23)</f>
        <v>52.01</v>
      </c>
      <c r="P23" s="1">
        <f>IF(AN23=0,"",AN23)</f>
        <v>15.17</v>
      </c>
      <c r="Q23" s="1">
        <f>IF(AO23=0,"",AO23)</f>
        <v>0.46</v>
      </c>
      <c r="R23" s="1" t="str">
        <f>IF(AP23=0,"",AP23)</f>
        <v/>
      </c>
      <c r="S23" s="32" t="str">
        <f>VLOOKUP(AA23,names!A:B,2,FALSE)</f>
        <v>Sweetgum-Loblolly Pine Bottomland, Congaree National Park, South Carolina</v>
      </c>
      <c r="T23" s="1">
        <f>IF(AQ23=0,"",AQ23)</f>
        <v>97.212999999999994</v>
      </c>
      <c r="U23" s="1">
        <f>IF(BB23=0,"",BB23)</f>
        <v>5.45</v>
      </c>
      <c r="V23" s="1">
        <f>IF(BC23=0,"",BC23)</f>
        <v>38.840000000000003</v>
      </c>
      <c r="W23" s="1">
        <f>IF(BD23=0,"",BD23)</f>
        <v>48.72</v>
      </c>
      <c r="X23" s="1">
        <f>IF(BE23=0,"",BE23)</f>
        <v>4.2</v>
      </c>
      <c r="Y23" s="1" t="str">
        <f>IF(BF23=0,"",BF23)</f>
        <v/>
      </c>
      <c r="AA23" s="32" t="s">
        <v>38</v>
      </c>
      <c r="AB23">
        <f>VLOOKUP($AA23,data!$A:$AF,combsum!AA$1,FALSE)</f>
        <v>20.65</v>
      </c>
      <c r="AC23">
        <f>VLOOKUP($AA23,data!$A:$AF,combsum!AB$1,FALSE)</f>
        <v>23.72</v>
      </c>
      <c r="AD23">
        <f>VLOOKUP($AA23,data!$A:$AF,combsum!AC$1,FALSE)</f>
        <v>14.68</v>
      </c>
      <c r="AE23">
        <f>VLOOKUP($AA23,data!$A:$AF,combsum!AD$1,FALSE)</f>
        <v>24.64</v>
      </c>
      <c r="AF23">
        <f>VLOOKUP($AA23,data!$A:$AF,combsum!AE$1,FALSE)</f>
        <v>30.97</v>
      </c>
      <c r="AG23">
        <f>VLOOKUP($AA23,data!$A:$AF,combsum!AF$1,FALSE)</f>
        <v>35.21</v>
      </c>
      <c r="AH23">
        <f>VLOOKUP($AA23,data!$A:$AF,combsum!AG$1,FALSE)</f>
        <v>44.28</v>
      </c>
      <c r="AI23">
        <f>VLOOKUP($AA23,data!$A:$AF,combsum!AH$1,FALSE)</f>
        <v>50.48</v>
      </c>
      <c r="AJ23">
        <f>VLOOKUP($AA23,data!$A:$AF,combsum!AI$1,FALSE)</f>
        <v>0.92</v>
      </c>
      <c r="AK23">
        <f>VLOOKUP($AA23,data!$A:$AF,combsum!AJ$1,FALSE)</f>
        <v>1.87</v>
      </c>
      <c r="AL23">
        <f>VLOOKUP($AA23,data!$A:$AF,combsum!AK$1,FALSE)</f>
        <v>29.56</v>
      </c>
      <c r="AM23">
        <f>VLOOKUP($AA23,data!$A:$AF,combsum!AL$1,FALSE)</f>
        <v>52.01</v>
      </c>
      <c r="AN23">
        <f>VLOOKUP($AA23,data!$A:$AF,combsum!AM$1,FALSE)</f>
        <v>15.17</v>
      </c>
      <c r="AO23">
        <f>VLOOKUP($AA23,data!$A:$AF,combsum!AN$1,FALSE)</f>
        <v>0.46</v>
      </c>
      <c r="AP23">
        <f>VLOOKUP($AA23,data!$A:$AF,combsum!AO$1,FALSE)</f>
        <v>0</v>
      </c>
      <c r="AQ23">
        <f>VLOOKUP($AA23,data!$A:$AF,combsum!AP$1,FALSE)</f>
        <v>97.212999999999994</v>
      </c>
      <c r="AR23">
        <f>VLOOKUP($AA23,data!$A:$AF,combsum!AQ$1,FALSE)</f>
        <v>29.81</v>
      </c>
      <c r="AS23">
        <f>VLOOKUP($AA23,data!$A:$AF,combsum!AR$1,FALSE)</f>
        <v>33.97</v>
      </c>
      <c r="AT23">
        <f>VLOOKUP($AA23,data!$A:$AF,combsum!AS$1,FALSE)</f>
        <v>38.99</v>
      </c>
      <c r="AU23">
        <f>VLOOKUP($AA23,data!$A:$AF,combsum!AT$1,FALSE)</f>
        <v>42.93</v>
      </c>
      <c r="AV23">
        <f>VLOOKUP($AA23,data!$A:$AF,combsum!AU$1,FALSE)</f>
        <v>7.53</v>
      </c>
      <c r="AW23">
        <f>VLOOKUP($AA23,data!$A:$AF,combsum!AV$1,FALSE)</f>
        <v>13.4</v>
      </c>
      <c r="AX23">
        <f>VLOOKUP($AA23,data!$A:$AF,combsum!AW$1,FALSE)</f>
        <v>20.67</v>
      </c>
      <c r="AY23">
        <f>VLOOKUP($AA23,data!$A:$AF,combsum!AX$1,FALSE)</f>
        <v>27.34</v>
      </c>
      <c r="AZ23">
        <f>VLOOKUP($AA23,data!$A:$AF,combsum!AY$1,FALSE)</f>
        <v>35.17</v>
      </c>
      <c r="BA23">
        <f>VLOOKUP($AA23,data!$A:$AF,combsum!AZ$1,FALSE)</f>
        <v>50.48</v>
      </c>
      <c r="BB23">
        <f>VLOOKUP($AA23,data!$A:$AF,combsum!BA$1,FALSE)</f>
        <v>5.45</v>
      </c>
      <c r="BC23">
        <f>VLOOKUP($AA23,data!$A:$AF,combsum!BB$1,FALSE)</f>
        <v>38.840000000000003</v>
      </c>
      <c r="BD23">
        <f>VLOOKUP($AA23,data!$A:$AF,combsum!BC$1,FALSE)</f>
        <v>48.72</v>
      </c>
      <c r="BE23">
        <f>VLOOKUP($AA23,data!$A:$AF,combsum!BD$1,FALSE)</f>
        <v>4.2</v>
      </c>
      <c r="BF23">
        <f>VLOOKUP($AA23,data!$A:$AF,combsum!BE$1,FALSE)</f>
        <v>0</v>
      </c>
      <c r="BG23" t="e">
        <f>VLOOKUP($AA23,data!$A:$AF,combsum!BF$1,FALSE)</f>
        <v>#VALUE!</v>
      </c>
      <c r="BH23" t="e">
        <f>VLOOKUP($AA23,data!$A:$AF,combsum!BG$1,FALSE)</f>
        <v>#VALUE!</v>
      </c>
      <c r="BI23" t="e">
        <f>VLOOKUP($AA23,data!$A:$AF,combsum!BH$1,FALSE)</f>
        <v>#VALUE!</v>
      </c>
    </row>
    <row r="24" spans="2:61">
      <c r="B24" s="32" t="str">
        <f>VLOOKUP(AA24,names!A:B,2,FALSE)</f>
        <v>Northern Hardwoods Forest, Manistee National Forest, Michigan</v>
      </c>
      <c r="C24" s="1">
        <f>AB24</f>
        <v>20.78</v>
      </c>
      <c r="D24" s="1">
        <f>AC24</f>
        <v>27.43</v>
      </c>
      <c r="E24" s="1">
        <f>AE24</f>
        <v>29.01</v>
      </c>
      <c r="F24" s="1">
        <f>AF24</f>
        <v>30.39</v>
      </c>
      <c r="G24" s="1">
        <f>AG24</f>
        <v>31.72</v>
      </c>
      <c r="H24" s="1">
        <f>AS24</f>
        <v>30.73</v>
      </c>
      <c r="I24" s="1">
        <f>AU24</f>
        <v>33.46</v>
      </c>
      <c r="J24" s="1">
        <f>AI24</f>
        <v>37.32</v>
      </c>
      <c r="K24" s="32" t="str">
        <f>VLOOKUP(AA24,names!A:B,2,FALSE)</f>
        <v>Northern Hardwoods Forest, Manistee National Forest, Michigan</v>
      </c>
      <c r="L24" s="1">
        <f>IF(AJ24=0,"",AJ24)</f>
        <v>0.3</v>
      </c>
      <c r="M24" s="1">
        <f>IF(AK24=0,"",AK24)</f>
        <v>7.0000000000000007E-2</v>
      </c>
      <c r="N24" s="1">
        <f>IF(AL24=0,"",AL24)</f>
        <v>0.25</v>
      </c>
      <c r="O24" s="1">
        <f>IF(AM24=0,"",AM24)</f>
        <v>84.82</v>
      </c>
      <c r="P24" s="1">
        <f>IF(AN24=0,"",AN24)</f>
        <v>14.56</v>
      </c>
      <c r="Q24" s="1" t="str">
        <f>IF(AO24=0,"",AO24)</f>
        <v/>
      </c>
      <c r="R24" s="1" t="str">
        <f>IF(AP24=0,"",AP24)</f>
        <v/>
      </c>
      <c r="S24" s="32" t="str">
        <f>VLOOKUP(AA24,names!A:B,2,FALSE)</f>
        <v>Northern Hardwoods Forest, Manistee National Forest, Michigan</v>
      </c>
      <c r="T24" s="1">
        <f>IF(AQ24=0,"",AQ24)</f>
        <v>99.623999999999995</v>
      </c>
      <c r="U24" s="1" t="str">
        <f>IF(BB24=0,"",BB24)</f>
        <v/>
      </c>
      <c r="V24" s="1">
        <f>IF(BC24=0,"",BC24)</f>
        <v>41.6</v>
      </c>
      <c r="W24" s="1">
        <f>IF(BD24=0,"",BD24)</f>
        <v>58.03</v>
      </c>
      <c r="X24" s="1" t="str">
        <f>IF(BE24=0,"",BE24)</f>
        <v/>
      </c>
      <c r="Y24" s="1" t="str">
        <f>IF(BF24=0,"",BF24)</f>
        <v/>
      </c>
      <c r="AA24" s="32" t="s">
        <v>55</v>
      </c>
      <c r="AB24">
        <f>VLOOKUP($AA24,data!$A:$AF,combsum!AA$1,FALSE)</f>
        <v>20.78</v>
      </c>
      <c r="AC24">
        <f>VLOOKUP($AA24,data!$A:$AF,combsum!AB$1,FALSE)</f>
        <v>27.43</v>
      </c>
      <c r="AD24">
        <f>VLOOKUP($AA24,data!$A:$AF,combsum!AC$1,FALSE)</f>
        <v>26.81</v>
      </c>
      <c r="AE24">
        <f>VLOOKUP($AA24,data!$A:$AF,combsum!AD$1,FALSE)</f>
        <v>29.01</v>
      </c>
      <c r="AF24">
        <f>VLOOKUP($AA24,data!$A:$AF,combsum!AE$1,FALSE)</f>
        <v>30.39</v>
      </c>
      <c r="AG24">
        <f>VLOOKUP($AA24,data!$A:$AF,combsum!AF$1,FALSE)</f>
        <v>31.72</v>
      </c>
      <c r="AH24">
        <f>VLOOKUP($AA24,data!$A:$AF,combsum!AG$1,FALSE)</f>
        <v>33.67</v>
      </c>
      <c r="AI24">
        <f>VLOOKUP($AA24,data!$A:$AF,combsum!AH$1,FALSE)</f>
        <v>37.32</v>
      </c>
      <c r="AJ24">
        <f>VLOOKUP($AA24,data!$A:$AF,combsum!AI$1,FALSE)</f>
        <v>0.3</v>
      </c>
      <c r="AK24">
        <f>VLOOKUP($AA24,data!$A:$AF,combsum!AJ$1,FALSE)</f>
        <v>7.0000000000000007E-2</v>
      </c>
      <c r="AL24">
        <f>VLOOKUP($AA24,data!$A:$AF,combsum!AK$1,FALSE)</f>
        <v>0.25</v>
      </c>
      <c r="AM24">
        <f>VLOOKUP($AA24,data!$A:$AF,combsum!AL$1,FALSE)</f>
        <v>84.82</v>
      </c>
      <c r="AN24">
        <f>VLOOKUP($AA24,data!$A:$AF,combsum!AM$1,FALSE)</f>
        <v>14.56</v>
      </c>
      <c r="AO24">
        <f>VLOOKUP($AA24,data!$A:$AF,combsum!AN$1,FALSE)</f>
        <v>0</v>
      </c>
      <c r="AP24">
        <f>VLOOKUP($AA24,data!$A:$AF,combsum!AO$1,FALSE)</f>
        <v>0</v>
      </c>
      <c r="AQ24">
        <f>VLOOKUP($AA24,data!$A:$AF,combsum!AP$1,FALSE)</f>
        <v>99.623999999999995</v>
      </c>
      <c r="AR24">
        <f>VLOOKUP($AA24,data!$A:$AF,combsum!AQ$1,FALSE)</f>
        <v>29.67</v>
      </c>
      <c r="AS24">
        <f>VLOOKUP($AA24,data!$A:$AF,combsum!AR$1,FALSE)</f>
        <v>30.73</v>
      </c>
      <c r="AT24">
        <f>VLOOKUP($AA24,data!$A:$AF,combsum!AS$1,FALSE)</f>
        <v>32.28</v>
      </c>
      <c r="AU24">
        <f>VLOOKUP($AA24,data!$A:$AF,combsum!AT$1,FALSE)</f>
        <v>33.46</v>
      </c>
      <c r="AV24">
        <f>VLOOKUP($AA24,data!$A:$AF,combsum!AU$1,FALSE)</f>
        <v>22.31</v>
      </c>
      <c r="AW24">
        <f>VLOOKUP($AA24,data!$A:$AF,combsum!AV$1,FALSE)</f>
        <v>25.81</v>
      </c>
      <c r="AX24">
        <f>VLOOKUP($AA24,data!$A:$AF,combsum!AW$1,FALSE)</f>
        <v>27.26</v>
      </c>
      <c r="AY24">
        <f>VLOOKUP($AA24,data!$A:$AF,combsum!AX$1,FALSE)</f>
        <v>28.87</v>
      </c>
      <c r="AZ24">
        <f>VLOOKUP($AA24,data!$A:$AF,combsum!AY$1,FALSE)</f>
        <v>31.07</v>
      </c>
      <c r="BA24">
        <f>VLOOKUP($AA24,data!$A:$AF,combsum!AZ$1,FALSE)</f>
        <v>37.32</v>
      </c>
      <c r="BB24">
        <f>VLOOKUP($AA24,data!$A:$AF,combsum!BA$1,FALSE)</f>
        <v>0</v>
      </c>
      <c r="BC24">
        <f>VLOOKUP($AA24,data!$A:$AF,combsum!BB$1,FALSE)</f>
        <v>41.6</v>
      </c>
      <c r="BD24">
        <f>VLOOKUP($AA24,data!$A:$AF,combsum!BC$1,FALSE)</f>
        <v>58.03</v>
      </c>
      <c r="BE24">
        <f>VLOOKUP($AA24,data!$A:$AF,combsum!BD$1,FALSE)</f>
        <v>0</v>
      </c>
      <c r="BF24">
        <f>VLOOKUP($AA24,data!$A:$AF,combsum!BE$1,FALSE)</f>
        <v>0</v>
      </c>
      <c r="BG24" t="e">
        <f>VLOOKUP($AA24,data!$A:$AF,combsum!BF$1,FALSE)</f>
        <v>#VALUE!</v>
      </c>
      <c r="BH24" t="e">
        <f>VLOOKUP($AA24,data!$A:$AF,combsum!BG$1,FALSE)</f>
        <v>#VALUE!</v>
      </c>
      <c r="BI24" t="e">
        <f>VLOOKUP($AA24,data!$A:$AF,combsum!BH$1,FALSE)</f>
        <v>#VALUE!</v>
      </c>
    </row>
    <row r="25" spans="2:61">
      <c r="B25" s="32" t="str">
        <f>VLOOKUP(AA25,names!A:B,2,FALSE)</f>
        <v>Northern Hardwoods Forest, Great Smoky Mountains, Tennessee</v>
      </c>
      <c r="C25" s="1">
        <f>AB25</f>
        <v>18.68</v>
      </c>
      <c r="D25" s="1">
        <f>AC25</f>
        <v>23.16</v>
      </c>
      <c r="E25" s="1">
        <f>AE25</f>
        <v>26.9</v>
      </c>
      <c r="F25" s="1">
        <f>AF25</f>
        <v>30.22</v>
      </c>
      <c r="G25" s="1">
        <f>AG25</f>
        <v>33.409999999999997</v>
      </c>
      <c r="H25" s="1">
        <f>AS25</f>
        <v>31.5</v>
      </c>
      <c r="I25" s="1">
        <f>AU25</f>
        <v>38.24</v>
      </c>
      <c r="J25" s="1">
        <f>AI25</f>
        <v>46.36</v>
      </c>
      <c r="K25" s="32" t="str">
        <f>VLOOKUP(AA25,names!A:B,2,FALSE)</f>
        <v>Northern Hardwoods Forest, Great Smoky Mountains, Tennessee</v>
      </c>
      <c r="L25" s="1">
        <f>IF(AJ25=0,"",AJ25)</f>
        <v>1.76</v>
      </c>
      <c r="M25" s="1">
        <f>IF(AK25=0,"",AK25)</f>
        <v>5.09</v>
      </c>
      <c r="N25" s="1">
        <f>IF(AL25=0,"",AL25)</f>
        <v>18.34</v>
      </c>
      <c r="O25" s="1">
        <f>IF(AM25=0,"",AM25)</f>
        <v>66.42</v>
      </c>
      <c r="P25" s="1">
        <f>IF(AN25=0,"",AN25)</f>
        <v>8.39</v>
      </c>
      <c r="Q25" s="1" t="str">
        <f>IF(AO25=0,"",AO25)</f>
        <v/>
      </c>
      <c r="R25" s="1" t="str">
        <f>IF(AP25=0,"",AP25)</f>
        <v/>
      </c>
      <c r="S25" s="32" t="str">
        <f>VLOOKUP(AA25,names!A:B,2,FALSE)</f>
        <v>Northern Hardwoods Forest, Great Smoky Mountains, Tennessee</v>
      </c>
      <c r="T25" s="1">
        <f>IF(AQ25=0,"",AQ25)</f>
        <v>93.149000000000001</v>
      </c>
      <c r="U25" s="1">
        <f>IF(BB25=0,"",BB25)</f>
        <v>1.46</v>
      </c>
      <c r="V25" s="1">
        <f>IF(BC25=0,"",BC25)</f>
        <v>43.77</v>
      </c>
      <c r="W25" s="1">
        <f>IF(BD25=0,"",BD25)</f>
        <v>47.86</v>
      </c>
      <c r="X25" s="1">
        <f>IF(BE25=0,"",BE25)</f>
        <v>0.05</v>
      </c>
      <c r="Y25" s="1" t="str">
        <f>IF(BF25=0,"",BF25)</f>
        <v/>
      </c>
      <c r="AA25" s="32" t="s">
        <v>65</v>
      </c>
      <c r="AB25">
        <f>VLOOKUP($AA25,data!$A:$AF,combsum!AA$1,FALSE)</f>
        <v>18.68</v>
      </c>
      <c r="AC25">
        <f>VLOOKUP($AA25,data!$A:$AF,combsum!AB$1,FALSE)</f>
        <v>23.16</v>
      </c>
      <c r="AD25">
        <f>VLOOKUP($AA25,data!$A:$AF,combsum!AC$1,FALSE)</f>
        <v>20.7</v>
      </c>
      <c r="AE25">
        <f>VLOOKUP($AA25,data!$A:$AF,combsum!AD$1,FALSE)</f>
        <v>26.9</v>
      </c>
      <c r="AF25">
        <f>VLOOKUP($AA25,data!$A:$AF,combsum!AE$1,FALSE)</f>
        <v>30.22</v>
      </c>
      <c r="AG25">
        <f>VLOOKUP($AA25,data!$A:$AF,combsum!AF$1,FALSE)</f>
        <v>33.409999999999997</v>
      </c>
      <c r="AH25">
        <f>VLOOKUP($AA25,data!$A:$AF,combsum!AG$1,FALSE)</f>
        <v>38.119999999999997</v>
      </c>
      <c r="AI25">
        <f>VLOOKUP($AA25,data!$A:$AF,combsum!AH$1,FALSE)</f>
        <v>46.36</v>
      </c>
      <c r="AJ25">
        <f>VLOOKUP($AA25,data!$A:$AF,combsum!AI$1,FALSE)</f>
        <v>1.76</v>
      </c>
      <c r="AK25">
        <f>VLOOKUP($AA25,data!$A:$AF,combsum!AJ$1,FALSE)</f>
        <v>5.09</v>
      </c>
      <c r="AL25">
        <f>VLOOKUP($AA25,data!$A:$AF,combsum!AK$1,FALSE)</f>
        <v>18.34</v>
      </c>
      <c r="AM25">
        <f>VLOOKUP($AA25,data!$A:$AF,combsum!AL$1,FALSE)</f>
        <v>66.42</v>
      </c>
      <c r="AN25">
        <f>VLOOKUP($AA25,data!$A:$AF,combsum!AM$1,FALSE)</f>
        <v>8.39</v>
      </c>
      <c r="AO25">
        <f>VLOOKUP($AA25,data!$A:$AF,combsum!AN$1,FALSE)</f>
        <v>0</v>
      </c>
      <c r="AP25">
        <f>VLOOKUP($AA25,data!$A:$AF,combsum!AO$1,FALSE)</f>
        <v>0</v>
      </c>
      <c r="AQ25">
        <f>VLOOKUP($AA25,data!$A:$AF,combsum!AP$1,FALSE)</f>
        <v>93.149000000000001</v>
      </c>
      <c r="AR25">
        <f>VLOOKUP($AA25,data!$A:$AF,combsum!AQ$1,FALSE)</f>
        <v>28.44</v>
      </c>
      <c r="AS25">
        <f>VLOOKUP($AA25,data!$A:$AF,combsum!AR$1,FALSE)</f>
        <v>31.5</v>
      </c>
      <c r="AT25">
        <f>VLOOKUP($AA25,data!$A:$AF,combsum!AS$1,FALSE)</f>
        <v>35.479999999999997</v>
      </c>
      <c r="AU25">
        <f>VLOOKUP($AA25,data!$A:$AF,combsum!AT$1,FALSE)</f>
        <v>38.24</v>
      </c>
      <c r="AV25">
        <f>VLOOKUP($AA25,data!$A:$AF,combsum!AU$1,FALSE)</f>
        <v>8</v>
      </c>
      <c r="AW25">
        <f>VLOOKUP($AA25,data!$A:$AF,combsum!AV$1,FALSE)</f>
        <v>16.59</v>
      </c>
      <c r="AX25">
        <f>VLOOKUP($AA25,data!$A:$AF,combsum!AW$1,FALSE)</f>
        <v>21.88</v>
      </c>
      <c r="AY25">
        <f>VLOOKUP($AA25,data!$A:$AF,combsum!AX$1,FALSE)</f>
        <v>26.13</v>
      </c>
      <c r="AZ25">
        <f>VLOOKUP($AA25,data!$A:$AF,combsum!AY$1,FALSE)</f>
        <v>31.79</v>
      </c>
      <c r="BA25">
        <f>VLOOKUP($AA25,data!$A:$AF,combsum!AZ$1,FALSE)</f>
        <v>46.36</v>
      </c>
      <c r="BB25">
        <f>VLOOKUP($AA25,data!$A:$AF,combsum!BA$1,FALSE)</f>
        <v>1.46</v>
      </c>
      <c r="BC25">
        <f>VLOOKUP($AA25,data!$A:$AF,combsum!BB$1,FALSE)</f>
        <v>43.77</v>
      </c>
      <c r="BD25">
        <f>VLOOKUP($AA25,data!$A:$AF,combsum!BC$1,FALSE)</f>
        <v>47.86</v>
      </c>
      <c r="BE25">
        <f>VLOOKUP($AA25,data!$A:$AF,combsum!BD$1,FALSE)</f>
        <v>0.05</v>
      </c>
      <c r="BF25">
        <f>VLOOKUP($AA25,data!$A:$AF,combsum!BE$1,FALSE)</f>
        <v>0</v>
      </c>
      <c r="BG25" t="e">
        <f>VLOOKUP($AA25,data!$A:$AF,combsum!BF$1,FALSE)</f>
        <v>#VALUE!</v>
      </c>
      <c r="BH25" t="e">
        <f>VLOOKUP($AA25,data!$A:$AF,combsum!BG$1,FALSE)</f>
        <v>#VALUE!</v>
      </c>
      <c r="BI25" t="e">
        <f>VLOOKUP($AA25,data!$A:$AF,combsum!BH$1,FALSE)</f>
        <v>#VALUE!</v>
      </c>
    </row>
    <row r="26" spans="2:61">
      <c r="B26" s="32" t="str">
        <f>VLOOKUP(AA26,names!A:B,2,FALSE)</f>
        <v>Northern Hardwoods Forest, Hartwick State Park, Michigan</v>
      </c>
      <c r="C26" s="1">
        <f>AB26</f>
        <v>19.41</v>
      </c>
      <c r="D26" s="1">
        <f>AC26</f>
        <v>26.4</v>
      </c>
      <c r="E26" s="1">
        <f>AE26</f>
        <v>28.86</v>
      </c>
      <c r="F26" s="1">
        <f>AF26</f>
        <v>30.09</v>
      </c>
      <c r="G26" s="1">
        <f>AG26</f>
        <v>31</v>
      </c>
      <c r="H26" s="1">
        <f>AS26</f>
        <v>31.26</v>
      </c>
      <c r="I26" s="1">
        <f>AU26</f>
        <v>35.46</v>
      </c>
      <c r="J26" s="1">
        <f>AI26</f>
        <v>41.73</v>
      </c>
      <c r="K26" s="32" t="str">
        <f>VLOOKUP(AA26,names!A:B,2,FALSE)</f>
        <v>Northern Hardwoods Forest, Hartwick State Park, Michigan</v>
      </c>
      <c r="L26" s="1">
        <f>IF(AJ26=0,"",AJ26)</f>
        <v>0.23</v>
      </c>
      <c r="M26" s="1">
        <f>IF(AK26=0,"",AK26)</f>
        <v>0.1</v>
      </c>
      <c r="N26" s="1">
        <f>IF(AL26=0,"",AL26)</f>
        <v>0.87</v>
      </c>
      <c r="O26" s="1">
        <f>IF(AM26=0,"",AM26)</f>
        <v>92.82</v>
      </c>
      <c r="P26" s="1">
        <f>IF(AN26=0,"",AN26)</f>
        <v>5.97</v>
      </c>
      <c r="Q26" s="1" t="str">
        <f>IF(AO26=0,"",AO26)</f>
        <v/>
      </c>
      <c r="R26" s="1" t="str">
        <f>IF(AP26=0,"",AP26)</f>
        <v/>
      </c>
      <c r="S26" s="32" t="str">
        <f>VLOOKUP(AA26,names!A:B,2,FALSE)</f>
        <v>Northern Hardwoods Forest, Hartwick State Park, Michigan</v>
      </c>
      <c r="T26" s="1">
        <f>IF(AQ26=0,"",AQ26)</f>
        <v>99.67</v>
      </c>
      <c r="U26" s="1" t="str">
        <f>IF(BB26=0,"",BB26)</f>
        <v/>
      </c>
      <c r="V26" s="1">
        <f>IF(BC26=0,"",BC26)</f>
        <v>48.48</v>
      </c>
      <c r="W26" s="1">
        <f>IF(BD26=0,"",BD26)</f>
        <v>51.19</v>
      </c>
      <c r="X26" s="1" t="str">
        <f>IF(BE26=0,"",BE26)</f>
        <v/>
      </c>
      <c r="Y26" s="1" t="str">
        <f>IF(BF26=0,"",BF26)</f>
        <v/>
      </c>
      <c r="AA26" s="32" t="s">
        <v>45</v>
      </c>
      <c r="AB26">
        <f>VLOOKUP($AA26,data!$A:$AF,combsum!AA$1,FALSE)</f>
        <v>19.41</v>
      </c>
      <c r="AC26">
        <f>VLOOKUP($AA26,data!$A:$AF,combsum!AB$1,FALSE)</f>
        <v>26.4</v>
      </c>
      <c r="AD26">
        <f>VLOOKUP($AA26,data!$A:$AF,combsum!AC$1,FALSE)</f>
        <v>26.56</v>
      </c>
      <c r="AE26">
        <f>VLOOKUP($AA26,data!$A:$AF,combsum!AD$1,FALSE)</f>
        <v>28.86</v>
      </c>
      <c r="AF26">
        <f>VLOOKUP($AA26,data!$A:$AF,combsum!AE$1,FALSE)</f>
        <v>30.09</v>
      </c>
      <c r="AG26">
        <f>VLOOKUP($AA26,data!$A:$AF,combsum!AF$1,FALSE)</f>
        <v>31</v>
      </c>
      <c r="AH26">
        <f>VLOOKUP($AA26,data!$A:$AF,combsum!AG$1,FALSE)</f>
        <v>37.53</v>
      </c>
      <c r="AI26">
        <f>VLOOKUP($AA26,data!$A:$AF,combsum!AH$1,FALSE)</f>
        <v>41.73</v>
      </c>
      <c r="AJ26">
        <f>VLOOKUP($AA26,data!$A:$AF,combsum!AI$1,FALSE)</f>
        <v>0.23</v>
      </c>
      <c r="AK26">
        <f>VLOOKUP($AA26,data!$A:$AF,combsum!AJ$1,FALSE)</f>
        <v>0.1</v>
      </c>
      <c r="AL26">
        <f>VLOOKUP($AA26,data!$A:$AF,combsum!AK$1,FALSE)</f>
        <v>0.87</v>
      </c>
      <c r="AM26">
        <f>VLOOKUP($AA26,data!$A:$AF,combsum!AL$1,FALSE)</f>
        <v>92.82</v>
      </c>
      <c r="AN26">
        <f>VLOOKUP($AA26,data!$A:$AF,combsum!AM$1,FALSE)</f>
        <v>5.97</v>
      </c>
      <c r="AO26">
        <f>VLOOKUP($AA26,data!$A:$AF,combsum!AN$1,FALSE)</f>
        <v>0</v>
      </c>
      <c r="AP26">
        <f>VLOOKUP($AA26,data!$A:$AF,combsum!AO$1,FALSE)</f>
        <v>0</v>
      </c>
      <c r="AQ26">
        <f>VLOOKUP($AA26,data!$A:$AF,combsum!AP$1,FALSE)</f>
        <v>99.67</v>
      </c>
      <c r="AR26">
        <f>VLOOKUP($AA26,data!$A:$AF,combsum!AQ$1,FALSE)</f>
        <v>29.7</v>
      </c>
      <c r="AS26">
        <f>VLOOKUP($AA26,data!$A:$AF,combsum!AR$1,FALSE)</f>
        <v>31.26</v>
      </c>
      <c r="AT26">
        <f>VLOOKUP($AA26,data!$A:$AF,combsum!AS$1,FALSE)</f>
        <v>33.24</v>
      </c>
      <c r="AU26">
        <f>VLOOKUP($AA26,data!$A:$AF,combsum!AT$1,FALSE)</f>
        <v>35.46</v>
      </c>
      <c r="AV26">
        <f>VLOOKUP($AA26,data!$A:$AF,combsum!AU$1,FALSE)</f>
        <v>20.52</v>
      </c>
      <c r="AW26">
        <f>VLOOKUP($AA26,data!$A:$AF,combsum!AV$1,FALSE)</f>
        <v>24.19</v>
      </c>
      <c r="AX26">
        <f>VLOOKUP($AA26,data!$A:$AF,combsum!AW$1,FALSE)</f>
        <v>26.26</v>
      </c>
      <c r="AY26">
        <f>VLOOKUP($AA26,data!$A:$AF,combsum!AX$1,FALSE)</f>
        <v>27.75</v>
      </c>
      <c r="AZ26">
        <f>VLOOKUP($AA26,data!$A:$AF,combsum!AY$1,FALSE)</f>
        <v>30.34</v>
      </c>
      <c r="BA26">
        <f>VLOOKUP($AA26,data!$A:$AF,combsum!AZ$1,FALSE)</f>
        <v>41.73</v>
      </c>
      <c r="BB26">
        <f>VLOOKUP($AA26,data!$A:$AF,combsum!BA$1,FALSE)</f>
        <v>0</v>
      </c>
      <c r="BC26">
        <f>VLOOKUP($AA26,data!$A:$AF,combsum!BB$1,FALSE)</f>
        <v>48.48</v>
      </c>
      <c r="BD26">
        <f>VLOOKUP($AA26,data!$A:$AF,combsum!BC$1,FALSE)</f>
        <v>51.19</v>
      </c>
      <c r="BE26">
        <f>VLOOKUP($AA26,data!$A:$AF,combsum!BD$1,FALSE)</f>
        <v>0</v>
      </c>
      <c r="BF26">
        <f>VLOOKUP($AA26,data!$A:$AF,combsum!BE$1,FALSE)</f>
        <v>0</v>
      </c>
      <c r="BG26" t="e">
        <f>VLOOKUP($AA26,data!$A:$AF,combsum!BF$1,FALSE)</f>
        <v>#VALUE!</v>
      </c>
      <c r="BH26" t="e">
        <f>VLOOKUP($AA26,data!$A:$AF,combsum!BG$1,FALSE)</f>
        <v>#VALUE!</v>
      </c>
      <c r="BI26" t="e">
        <f>VLOOKUP($AA26,data!$A:$AF,combsum!BH$1,FALSE)</f>
        <v>#VALUE!</v>
      </c>
    </row>
    <row r="27" spans="2:61">
      <c r="B27" s="32" t="str">
        <f>VLOOKUP(AA27,names!A:B,2,FALSE)</f>
        <v>Tropical Rainforest, El Yunque National Forest, Puerto Rico</v>
      </c>
      <c r="C27" s="1">
        <f>AB27</f>
        <v>23.04</v>
      </c>
      <c r="D27" s="1">
        <f>AC27</f>
        <v>23.93</v>
      </c>
      <c r="E27" s="1">
        <f>AE27</f>
        <v>26.38</v>
      </c>
      <c r="F27" s="1">
        <f>AF27</f>
        <v>29.72</v>
      </c>
      <c r="G27" s="1">
        <f>AG27</f>
        <v>33.43</v>
      </c>
      <c r="H27" s="1">
        <f>AS27</f>
        <v>30.99</v>
      </c>
      <c r="I27" s="1">
        <f>AU27</f>
        <v>37.93</v>
      </c>
      <c r="J27" s="1">
        <f>AI27</f>
        <v>49.55</v>
      </c>
      <c r="K27" s="32" t="str">
        <f>VLOOKUP(AA27,names!A:B,2,FALSE)</f>
        <v>Tropical Rainforest, El Yunque National Forest, Puerto Rico</v>
      </c>
      <c r="L27" s="1">
        <f>IF(AJ27=0,"",AJ27)</f>
        <v>0.01</v>
      </c>
      <c r="M27" s="1">
        <f>IF(AK27=0,"",AK27)</f>
        <v>0.02</v>
      </c>
      <c r="N27" s="1">
        <f>IF(AL27=0,"",AL27)</f>
        <v>3.78</v>
      </c>
      <c r="O27" s="1">
        <f>IF(AM27=0,"",AM27)</f>
        <v>83.85</v>
      </c>
      <c r="P27" s="1">
        <f>IF(AN27=0,"",AN27)</f>
        <v>12.33</v>
      </c>
      <c r="Q27" s="1">
        <f>IF(AO27=0,"",AO27)</f>
        <v>0.01</v>
      </c>
      <c r="R27" s="1" t="str">
        <f>IF(AP27=0,"",AP27)</f>
        <v/>
      </c>
      <c r="S27" s="32" t="str">
        <f>VLOOKUP(AA27,names!A:B,2,FALSE)</f>
        <v>Tropical Rainforest, El Yunque National Forest, Puerto Rico</v>
      </c>
      <c r="T27" s="1">
        <f>IF(AQ27=0,"",AQ27)</f>
        <v>99.968000000000004</v>
      </c>
      <c r="U27" s="1">
        <f>IF(BB27=0,"",BB27)</f>
        <v>0.03</v>
      </c>
      <c r="V27" s="1">
        <f>IF(BC27=0,"",BC27)</f>
        <v>52.18</v>
      </c>
      <c r="W27" s="1">
        <f>IF(BD27=0,"",BD27)</f>
        <v>47.51</v>
      </c>
      <c r="X27" s="1">
        <f>IF(BE27=0,"",BE27)</f>
        <v>0.24</v>
      </c>
      <c r="Y27" s="1" t="str">
        <f>IF(BF27=0,"",BF27)</f>
        <v/>
      </c>
      <c r="AA27" s="32" t="s">
        <v>62</v>
      </c>
      <c r="AB27">
        <f>VLOOKUP($AA27,data!$A:$AF,combsum!AA$1,FALSE)</f>
        <v>23.04</v>
      </c>
      <c r="AC27">
        <f>VLOOKUP($AA27,data!$A:$AF,combsum!AB$1,FALSE)</f>
        <v>23.93</v>
      </c>
      <c r="AD27">
        <f>VLOOKUP($AA27,data!$A:$AF,combsum!AC$1,FALSE)</f>
        <v>21.68</v>
      </c>
      <c r="AE27">
        <f>VLOOKUP($AA27,data!$A:$AF,combsum!AD$1,FALSE)</f>
        <v>26.38</v>
      </c>
      <c r="AF27">
        <f>VLOOKUP($AA27,data!$A:$AF,combsum!AE$1,FALSE)</f>
        <v>29.72</v>
      </c>
      <c r="AG27">
        <f>VLOOKUP($AA27,data!$A:$AF,combsum!AF$1,FALSE)</f>
        <v>33.43</v>
      </c>
      <c r="AH27">
        <f>VLOOKUP($AA27,data!$A:$AF,combsum!AG$1,FALSE)</f>
        <v>38.42</v>
      </c>
      <c r="AI27">
        <f>VLOOKUP($AA27,data!$A:$AF,combsum!AH$1,FALSE)</f>
        <v>49.55</v>
      </c>
      <c r="AJ27">
        <f>VLOOKUP($AA27,data!$A:$AF,combsum!AI$1,FALSE)</f>
        <v>0.01</v>
      </c>
      <c r="AK27">
        <f>VLOOKUP($AA27,data!$A:$AF,combsum!AJ$1,FALSE)</f>
        <v>0.02</v>
      </c>
      <c r="AL27">
        <f>VLOOKUP($AA27,data!$A:$AF,combsum!AK$1,FALSE)</f>
        <v>3.78</v>
      </c>
      <c r="AM27">
        <f>VLOOKUP($AA27,data!$A:$AF,combsum!AL$1,FALSE)</f>
        <v>83.85</v>
      </c>
      <c r="AN27">
        <f>VLOOKUP($AA27,data!$A:$AF,combsum!AM$1,FALSE)</f>
        <v>12.33</v>
      </c>
      <c r="AO27">
        <f>VLOOKUP($AA27,data!$A:$AF,combsum!AN$1,FALSE)</f>
        <v>0.01</v>
      </c>
      <c r="AP27">
        <f>VLOOKUP($AA27,data!$A:$AF,combsum!AO$1,FALSE)</f>
        <v>0</v>
      </c>
      <c r="AQ27">
        <f>VLOOKUP($AA27,data!$A:$AF,combsum!AP$1,FALSE)</f>
        <v>99.968000000000004</v>
      </c>
      <c r="AR27">
        <f>VLOOKUP($AA27,data!$A:$AF,combsum!AQ$1,FALSE)</f>
        <v>28.52</v>
      </c>
      <c r="AS27">
        <f>VLOOKUP($AA27,data!$A:$AF,combsum!AR$1,FALSE)</f>
        <v>30.99</v>
      </c>
      <c r="AT27">
        <f>VLOOKUP($AA27,data!$A:$AF,combsum!AS$1,FALSE)</f>
        <v>34.86</v>
      </c>
      <c r="AU27">
        <f>VLOOKUP($AA27,data!$A:$AF,combsum!AT$1,FALSE)</f>
        <v>37.93</v>
      </c>
      <c r="AV27">
        <f>VLOOKUP($AA27,data!$A:$AF,combsum!AU$1,FALSE)</f>
        <v>15.68</v>
      </c>
      <c r="AW27">
        <f>VLOOKUP($AA27,data!$A:$AF,combsum!AV$1,FALSE)</f>
        <v>20.55</v>
      </c>
      <c r="AX27">
        <f>VLOOKUP($AA27,data!$A:$AF,combsum!AW$1,FALSE)</f>
        <v>23.67</v>
      </c>
      <c r="AY27">
        <f>VLOOKUP($AA27,data!$A:$AF,combsum!AX$1,FALSE)</f>
        <v>27.26</v>
      </c>
      <c r="AZ27">
        <f>VLOOKUP($AA27,data!$A:$AF,combsum!AY$1,FALSE)</f>
        <v>32.67</v>
      </c>
      <c r="BA27">
        <f>VLOOKUP($AA27,data!$A:$AF,combsum!AZ$1,FALSE)</f>
        <v>49.55</v>
      </c>
      <c r="BB27">
        <f>VLOOKUP($AA27,data!$A:$AF,combsum!BA$1,FALSE)</f>
        <v>0.03</v>
      </c>
      <c r="BC27">
        <f>VLOOKUP($AA27,data!$A:$AF,combsum!BB$1,FALSE)</f>
        <v>52.18</v>
      </c>
      <c r="BD27">
        <f>VLOOKUP($AA27,data!$A:$AF,combsum!BC$1,FALSE)</f>
        <v>47.51</v>
      </c>
      <c r="BE27">
        <f>VLOOKUP($AA27,data!$A:$AF,combsum!BD$1,FALSE)</f>
        <v>0.24</v>
      </c>
      <c r="BF27">
        <f>VLOOKUP($AA27,data!$A:$AF,combsum!BE$1,FALSE)</f>
        <v>0</v>
      </c>
      <c r="BG27" t="e">
        <f>VLOOKUP($AA27,data!$A:$AF,combsum!BF$1,FALSE)</f>
        <v>#VALUE!</v>
      </c>
      <c r="BH27" t="e">
        <f>VLOOKUP($AA27,data!$A:$AF,combsum!BG$1,FALSE)</f>
        <v>#VALUE!</v>
      </c>
      <c r="BI27" t="e">
        <f>VLOOKUP($AA27,data!$A:$AF,combsum!BH$1,FALSE)</f>
        <v>#VALUE!</v>
      </c>
    </row>
    <row r="28" spans="2:61">
      <c r="B28" s="32" t="str">
        <f>VLOOKUP(AA28,names!A:B,2,FALSE)</f>
        <v>Longleaf Pine Woodlands, Thomas County, Georgia</v>
      </c>
      <c r="C28" s="1">
        <f>AB28</f>
        <v>14.58</v>
      </c>
      <c r="D28" s="1">
        <f>AC28</f>
        <v>23.59</v>
      </c>
      <c r="E28" s="1">
        <f>AE28</f>
        <v>25.53</v>
      </c>
      <c r="F28" s="1">
        <f>AF28</f>
        <v>27.77</v>
      </c>
      <c r="G28" s="1">
        <f>AG28</f>
        <v>30.15</v>
      </c>
      <c r="H28" s="1">
        <f>AS28</f>
        <v>27.94</v>
      </c>
      <c r="I28" s="1">
        <f>AU28</f>
        <v>31.85</v>
      </c>
      <c r="J28" s="1">
        <f>AI28</f>
        <v>36.28</v>
      </c>
      <c r="K28" s="32" t="str">
        <f>VLOOKUP(AA28,names!A:B,2,FALSE)</f>
        <v>Longleaf Pine Woodlands, Thomas County, Georgia</v>
      </c>
      <c r="L28" s="1">
        <f>IF(AJ28=0,"",AJ28)</f>
        <v>39.619999999999997</v>
      </c>
      <c r="M28" s="1">
        <f>IF(AK28=0,"",AK28)</f>
        <v>4.49</v>
      </c>
      <c r="N28" s="1">
        <f>IF(AL28=0,"",AL28)</f>
        <v>11.1</v>
      </c>
      <c r="O28" s="1">
        <f>IF(AM28=0,"",AM28)</f>
        <v>42.44</v>
      </c>
      <c r="P28" s="1">
        <f>IF(AN28=0,"",AN28)</f>
        <v>2.35</v>
      </c>
      <c r="Q28" s="1" t="str">
        <f>IF(AO28=0,"",AO28)</f>
        <v/>
      </c>
      <c r="R28" s="1" t="str">
        <f>IF(AP28=0,"",AP28)</f>
        <v/>
      </c>
      <c r="S28" s="32" t="str">
        <f>VLOOKUP(AA28,names!A:B,2,FALSE)</f>
        <v>Longleaf Pine Woodlands, Thomas County, Georgia</v>
      </c>
      <c r="T28" s="1">
        <f>IF(AQ28=0,"",AQ28)</f>
        <v>55.887999999999998</v>
      </c>
      <c r="U28" s="1">
        <f>IF(BB28=0,"",BB28)</f>
        <v>1.35</v>
      </c>
      <c r="V28" s="1">
        <f>IF(BC28=0,"",BC28)</f>
        <v>39.56</v>
      </c>
      <c r="W28" s="1">
        <f>IF(BD28=0,"",BD28)</f>
        <v>14.98</v>
      </c>
      <c r="X28" s="1" t="str">
        <f>IF(BE28=0,"",BE28)</f>
        <v/>
      </c>
      <c r="Y28" s="1" t="str">
        <f>IF(BF28=0,"",BF28)</f>
        <v/>
      </c>
      <c r="AA28" s="32" t="s">
        <v>50</v>
      </c>
      <c r="AB28">
        <f>VLOOKUP($AA28,data!$A:$AF,combsum!AA$1,FALSE)</f>
        <v>14.58</v>
      </c>
      <c r="AC28">
        <f>VLOOKUP($AA28,data!$A:$AF,combsum!AB$1,FALSE)</f>
        <v>23.59</v>
      </c>
      <c r="AD28">
        <f>VLOOKUP($AA28,data!$A:$AF,combsum!AC$1,FALSE)</f>
        <v>20.18</v>
      </c>
      <c r="AE28">
        <f>VLOOKUP($AA28,data!$A:$AF,combsum!AD$1,FALSE)</f>
        <v>25.53</v>
      </c>
      <c r="AF28">
        <f>VLOOKUP($AA28,data!$A:$AF,combsum!AE$1,FALSE)</f>
        <v>27.77</v>
      </c>
      <c r="AG28">
        <f>VLOOKUP($AA28,data!$A:$AF,combsum!AF$1,FALSE)</f>
        <v>30.15</v>
      </c>
      <c r="AH28">
        <f>VLOOKUP($AA28,data!$A:$AF,combsum!AG$1,FALSE)</f>
        <v>32.46</v>
      </c>
      <c r="AI28">
        <f>VLOOKUP($AA28,data!$A:$AF,combsum!AH$1,FALSE)</f>
        <v>36.28</v>
      </c>
      <c r="AJ28">
        <f>VLOOKUP($AA28,data!$A:$AF,combsum!AI$1,FALSE)</f>
        <v>39.619999999999997</v>
      </c>
      <c r="AK28">
        <f>VLOOKUP($AA28,data!$A:$AF,combsum!AJ$1,FALSE)</f>
        <v>4.49</v>
      </c>
      <c r="AL28">
        <f>VLOOKUP($AA28,data!$A:$AF,combsum!AK$1,FALSE)</f>
        <v>11.1</v>
      </c>
      <c r="AM28">
        <f>VLOOKUP($AA28,data!$A:$AF,combsum!AL$1,FALSE)</f>
        <v>42.44</v>
      </c>
      <c r="AN28">
        <f>VLOOKUP($AA28,data!$A:$AF,combsum!AM$1,FALSE)</f>
        <v>2.35</v>
      </c>
      <c r="AO28">
        <f>VLOOKUP($AA28,data!$A:$AF,combsum!AN$1,FALSE)</f>
        <v>0</v>
      </c>
      <c r="AP28">
        <f>VLOOKUP($AA28,data!$A:$AF,combsum!AO$1,FALSE)</f>
        <v>0</v>
      </c>
      <c r="AQ28">
        <f>VLOOKUP($AA28,data!$A:$AF,combsum!AP$1,FALSE)</f>
        <v>55.887999999999998</v>
      </c>
      <c r="AR28">
        <f>VLOOKUP($AA28,data!$A:$AF,combsum!AQ$1,FALSE)</f>
        <v>25.73</v>
      </c>
      <c r="AS28">
        <f>VLOOKUP($AA28,data!$A:$AF,combsum!AR$1,FALSE)</f>
        <v>27.94</v>
      </c>
      <c r="AT28">
        <f>VLOOKUP($AA28,data!$A:$AF,combsum!AS$1,FALSE)</f>
        <v>30.26</v>
      </c>
      <c r="AU28">
        <f>VLOOKUP($AA28,data!$A:$AF,combsum!AT$1,FALSE)</f>
        <v>31.85</v>
      </c>
      <c r="AV28">
        <f>VLOOKUP($AA28,data!$A:$AF,combsum!AU$1,FALSE)</f>
        <v>7.5</v>
      </c>
      <c r="AW28">
        <f>VLOOKUP($AA28,data!$A:$AF,combsum!AV$1,FALSE)</f>
        <v>16.93</v>
      </c>
      <c r="AX28">
        <f>VLOOKUP($AA28,data!$A:$AF,combsum!AW$1,FALSE)</f>
        <v>22.49</v>
      </c>
      <c r="AY28">
        <f>VLOOKUP($AA28,data!$A:$AF,combsum!AX$1,FALSE)</f>
        <v>26.17</v>
      </c>
      <c r="AZ28">
        <f>VLOOKUP($AA28,data!$A:$AF,combsum!AY$1,FALSE)</f>
        <v>29.71</v>
      </c>
      <c r="BA28">
        <f>VLOOKUP($AA28,data!$A:$AF,combsum!AZ$1,FALSE)</f>
        <v>36.28</v>
      </c>
      <c r="BB28">
        <f>VLOOKUP($AA28,data!$A:$AF,combsum!BA$1,FALSE)</f>
        <v>1.35</v>
      </c>
      <c r="BC28">
        <f>VLOOKUP($AA28,data!$A:$AF,combsum!BB$1,FALSE)</f>
        <v>39.56</v>
      </c>
      <c r="BD28">
        <f>VLOOKUP($AA28,data!$A:$AF,combsum!BC$1,FALSE)</f>
        <v>14.98</v>
      </c>
      <c r="BE28">
        <f>VLOOKUP($AA28,data!$A:$AF,combsum!BD$1,FALSE)</f>
        <v>0</v>
      </c>
      <c r="BF28">
        <f>VLOOKUP($AA28,data!$A:$AF,combsum!BE$1,FALSE)</f>
        <v>0</v>
      </c>
      <c r="BG28" t="e">
        <f>VLOOKUP($AA28,data!$A:$AF,combsum!BF$1,FALSE)</f>
        <v>#VALUE!</v>
      </c>
      <c r="BH28" t="e">
        <f>VLOOKUP($AA28,data!$A:$AF,combsum!BG$1,FALSE)</f>
        <v>#VALUE!</v>
      </c>
      <c r="BI28" t="e">
        <f>VLOOKUP($AA28,data!$A:$AF,combsum!BH$1,FALSE)</f>
        <v>#VALUE!</v>
      </c>
    </row>
    <row r="29" spans="2:61">
      <c r="B29" s="32" t="str">
        <f>VLOOKUP(AA29,names!A:B,2,FALSE)</f>
        <v>Successional Forest, Eaton County, Michigan</v>
      </c>
      <c r="C29" s="1">
        <f>AB29</f>
        <v>17.440000000000001</v>
      </c>
      <c r="D29" s="1">
        <f>AC29</f>
        <v>22.29</v>
      </c>
      <c r="E29" s="1">
        <f>AE29</f>
        <v>24.09</v>
      </c>
      <c r="F29" s="1">
        <f>AF29</f>
        <v>26.73</v>
      </c>
      <c r="G29" s="1">
        <f>AG29</f>
        <v>28.91</v>
      </c>
      <c r="H29" s="1">
        <f>AS29</f>
        <v>27.06</v>
      </c>
      <c r="I29" s="1">
        <f>AU29</f>
        <v>31.3</v>
      </c>
      <c r="J29" s="1">
        <f>AI29</f>
        <v>36.25</v>
      </c>
      <c r="K29" s="32" t="str">
        <f>VLOOKUP(AA29,names!A:B,2,FALSE)</f>
        <v>Successional Forest, Eaton County, Michigan</v>
      </c>
      <c r="L29" s="1">
        <f>IF(AJ29=0,"",AJ29)</f>
        <v>6.19</v>
      </c>
      <c r="M29" s="1">
        <f>IF(AK29=0,"",AK29)</f>
        <v>2.82</v>
      </c>
      <c r="N29" s="1">
        <f>IF(AL29=0,"",AL29)</f>
        <v>12.23</v>
      </c>
      <c r="O29" s="1">
        <f>IF(AM29=0,"",AM29)</f>
        <v>78.010000000000005</v>
      </c>
      <c r="P29" s="1">
        <f>IF(AN29=0,"",AN29)</f>
        <v>0.75</v>
      </c>
      <c r="Q29" s="1" t="str">
        <f>IF(AO29=0,"",AO29)</f>
        <v/>
      </c>
      <c r="R29" s="1" t="str">
        <f>IF(AP29=0,"",AP29)</f>
        <v/>
      </c>
      <c r="S29" s="32" t="str">
        <f>VLOOKUP(AA29,names!A:B,2,FALSE)</f>
        <v>Successional Forest, Eaton County, Michigan</v>
      </c>
      <c r="T29" s="1">
        <f>IF(AQ29=0,"",AQ29)</f>
        <v>90.986000000000004</v>
      </c>
      <c r="U29" s="1">
        <f>IF(BB29=0,"",BB29)</f>
        <v>0.59</v>
      </c>
      <c r="V29" s="1">
        <f>IF(BC29=0,"",BC29)</f>
        <v>81.42</v>
      </c>
      <c r="W29" s="1">
        <f>IF(BD29=0,"",BD29)</f>
        <v>8.98</v>
      </c>
      <c r="X29" s="1" t="str">
        <f>IF(BE29=0,"",BE29)</f>
        <v/>
      </c>
      <c r="Y29" s="1" t="str">
        <f>IF(BF29=0,"",BF29)</f>
        <v/>
      </c>
      <c r="AA29" s="32" t="s">
        <v>42</v>
      </c>
      <c r="AB29">
        <f>VLOOKUP($AA29,data!$A:$AF,combsum!AA$1,FALSE)</f>
        <v>17.440000000000001</v>
      </c>
      <c r="AC29">
        <f>VLOOKUP($AA29,data!$A:$AF,combsum!AB$1,FALSE)</f>
        <v>22.29</v>
      </c>
      <c r="AD29">
        <f>VLOOKUP($AA29,data!$A:$AF,combsum!AC$1,FALSE)</f>
        <v>19.489999999999998</v>
      </c>
      <c r="AE29">
        <f>VLOOKUP($AA29,data!$A:$AF,combsum!AD$1,FALSE)</f>
        <v>24.09</v>
      </c>
      <c r="AF29">
        <f>VLOOKUP($AA29,data!$A:$AF,combsum!AE$1,FALSE)</f>
        <v>26.73</v>
      </c>
      <c r="AG29">
        <f>VLOOKUP($AA29,data!$A:$AF,combsum!AF$1,FALSE)</f>
        <v>28.91</v>
      </c>
      <c r="AH29">
        <f>VLOOKUP($AA29,data!$A:$AF,combsum!AG$1,FALSE)</f>
        <v>30.99</v>
      </c>
      <c r="AI29">
        <f>VLOOKUP($AA29,data!$A:$AF,combsum!AH$1,FALSE)</f>
        <v>36.25</v>
      </c>
      <c r="AJ29">
        <f>VLOOKUP($AA29,data!$A:$AF,combsum!AI$1,FALSE)</f>
        <v>6.19</v>
      </c>
      <c r="AK29">
        <f>VLOOKUP($AA29,data!$A:$AF,combsum!AJ$1,FALSE)</f>
        <v>2.82</v>
      </c>
      <c r="AL29">
        <f>VLOOKUP($AA29,data!$A:$AF,combsum!AK$1,FALSE)</f>
        <v>12.23</v>
      </c>
      <c r="AM29">
        <f>VLOOKUP($AA29,data!$A:$AF,combsum!AL$1,FALSE)</f>
        <v>78.010000000000005</v>
      </c>
      <c r="AN29">
        <f>VLOOKUP($AA29,data!$A:$AF,combsum!AM$1,FALSE)</f>
        <v>0.75</v>
      </c>
      <c r="AO29">
        <f>VLOOKUP($AA29,data!$A:$AF,combsum!AN$1,FALSE)</f>
        <v>0</v>
      </c>
      <c r="AP29">
        <f>VLOOKUP($AA29,data!$A:$AF,combsum!AO$1,FALSE)</f>
        <v>0</v>
      </c>
      <c r="AQ29">
        <f>VLOOKUP($AA29,data!$A:$AF,combsum!AP$1,FALSE)</f>
        <v>90.986000000000004</v>
      </c>
      <c r="AR29">
        <f>VLOOKUP($AA29,data!$A:$AF,combsum!AQ$1,FALSE)</f>
        <v>25.54</v>
      </c>
      <c r="AS29">
        <f>VLOOKUP($AA29,data!$A:$AF,combsum!AR$1,FALSE)</f>
        <v>27.06</v>
      </c>
      <c r="AT29">
        <f>VLOOKUP($AA29,data!$A:$AF,combsum!AS$1,FALSE)</f>
        <v>29.37</v>
      </c>
      <c r="AU29">
        <f>VLOOKUP($AA29,data!$A:$AF,combsum!AT$1,FALSE)</f>
        <v>31.3</v>
      </c>
      <c r="AV29">
        <f>VLOOKUP($AA29,data!$A:$AF,combsum!AU$1,FALSE)</f>
        <v>10.65</v>
      </c>
      <c r="AW29">
        <f>VLOOKUP($AA29,data!$A:$AF,combsum!AV$1,FALSE)</f>
        <v>17.64</v>
      </c>
      <c r="AX29">
        <f>VLOOKUP($AA29,data!$A:$AF,combsum!AW$1,FALSE)</f>
        <v>21.52</v>
      </c>
      <c r="AY29">
        <f>VLOOKUP($AA29,data!$A:$AF,combsum!AX$1,FALSE)</f>
        <v>24.37</v>
      </c>
      <c r="AZ29">
        <f>VLOOKUP($AA29,data!$A:$AF,combsum!AY$1,FALSE)</f>
        <v>27.67</v>
      </c>
      <c r="BA29">
        <f>VLOOKUP($AA29,data!$A:$AF,combsum!AZ$1,FALSE)</f>
        <v>36.25</v>
      </c>
      <c r="BB29">
        <f>VLOOKUP($AA29,data!$A:$AF,combsum!BA$1,FALSE)</f>
        <v>0.59</v>
      </c>
      <c r="BC29">
        <f>VLOOKUP($AA29,data!$A:$AF,combsum!BB$1,FALSE)</f>
        <v>81.42</v>
      </c>
      <c r="BD29">
        <f>VLOOKUP($AA29,data!$A:$AF,combsum!BC$1,FALSE)</f>
        <v>8.98</v>
      </c>
      <c r="BE29">
        <f>VLOOKUP($AA29,data!$A:$AF,combsum!BD$1,FALSE)</f>
        <v>0</v>
      </c>
      <c r="BF29">
        <f>VLOOKUP($AA29,data!$A:$AF,combsum!BE$1,FALSE)</f>
        <v>0</v>
      </c>
      <c r="BG29" t="e">
        <f>VLOOKUP($AA29,data!$A:$AF,combsum!BF$1,FALSE)</f>
        <v>#VALUE!</v>
      </c>
      <c r="BH29" t="e">
        <f>VLOOKUP($AA29,data!$A:$AF,combsum!BG$1,FALSE)</f>
        <v>#VALUE!</v>
      </c>
      <c r="BI29" t="e">
        <f>VLOOKUP($AA29,data!$A:$AF,combsum!BH$1,FALSE)</f>
        <v>#VALUE!</v>
      </c>
    </row>
    <row r="30" spans="2:61">
      <c r="B30" s="32" t="str">
        <f>VLOOKUP(AA30,names!A:B,2,FALSE)</f>
        <v>Oak-Chestnut Forest, Great Smoky Mountains, Tennessee</v>
      </c>
      <c r="C30" s="1">
        <f>AB30</f>
        <v>18.61</v>
      </c>
      <c r="D30" s="1">
        <f>AC30</f>
        <v>21.38</v>
      </c>
      <c r="E30" s="1">
        <f>AE30</f>
        <v>21.2</v>
      </c>
      <c r="F30" s="1">
        <f>AF30</f>
        <v>26.37</v>
      </c>
      <c r="G30" s="1">
        <f>AG30</f>
        <v>30.75</v>
      </c>
      <c r="H30" s="1">
        <f>AS30</f>
        <v>27.02</v>
      </c>
      <c r="I30" s="1">
        <f>AU30</f>
        <v>36.369999999999997</v>
      </c>
      <c r="J30" s="1">
        <f>AI30</f>
        <v>46.91</v>
      </c>
      <c r="K30" s="32" t="str">
        <f>VLOOKUP(AA30,names!A:B,2,FALSE)</f>
        <v>Oak-Chestnut Forest, Great Smoky Mountains, Tennessee</v>
      </c>
      <c r="L30" s="1">
        <f>IF(AJ30=0,"",AJ30)</f>
        <v>0.28000000000000003</v>
      </c>
      <c r="M30" s="1">
        <f>IF(AK30=0,"",AK30)</f>
        <v>1.7</v>
      </c>
      <c r="N30" s="1">
        <f>IF(AL30=0,"",AL30)</f>
        <v>24.42</v>
      </c>
      <c r="O30" s="1">
        <f>IF(AM30=0,"",AM30)</f>
        <v>65.92</v>
      </c>
      <c r="P30" s="1">
        <f>IF(AN30=0,"",AN30)</f>
        <v>7.67</v>
      </c>
      <c r="Q30" s="1" t="str">
        <f>IF(AO30=0,"",AO30)</f>
        <v/>
      </c>
      <c r="R30" s="1" t="str">
        <f>IF(AP30=0,"",AP30)</f>
        <v/>
      </c>
      <c r="S30" s="32" t="str">
        <f>VLOOKUP(AA30,names!A:B,2,FALSE)</f>
        <v>Oak-Chestnut Forest, Great Smoky Mountains, Tennessee</v>
      </c>
      <c r="T30" s="1">
        <f>IF(AQ30=0,"",AQ30)</f>
        <v>98.018000000000001</v>
      </c>
      <c r="U30" s="1">
        <f>IF(BB30=0,"",BB30)</f>
        <v>6.89</v>
      </c>
      <c r="V30" s="1">
        <f>IF(BC30=0,"",BC30)</f>
        <v>62.96</v>
      </c>
      <c r="W30" s="1">
        <f>IF(BD30=0,"",BD30)</f>
        <v>28.05</v>
      </c>
      <c r="X30" s="1">
        <f>IF(BE30=0,"",BE30)</f>
        <v>0.12</v>
      </c>
      <c r="Y30" s="1" t="str">
        <f>IF(BF30=0,"",BF30)</f>
        <v/>
      </c>
      <c r="AA30" s="32" t="s">
        <v>58</v>
      </c>
      <c r="AB30">
        <f>VLOOKUP($AA30,data!$A:$AF,combsum!AA$1,FALSE)</f>
        <v>18.61</v>
      </c>
      <c r="AC30">
        <f>VLOOKUP($AA30,data!$A:$AF,combsum!AB$1,FALSE)</f>
        <v>21.38</v>
      </c>
      <c r="AD30">
        <f>VLOOKUP($AA30,data!$A:$AF,combsum!AC$1,FALSE)</f>
        <v>13.93</v>
      </c>
      <c r="AE30">
        <f>VLOOKUP($AA30,data!$A:$AF,combsum!AD$1,FALSE)</f>
        <v>21.2</v>
      </c>
      <c r="AF30">
        <f>VLOOKUP($AA30,data!$A:$AF,combsum!AE$1,FALSE)</f>
        <v>26.37</v>
      </c>
      <c r="AG30">
        <f>VLOOKUP($AA30,data!$A:$AF,combsum!AF$1,FALSE)</f>
        <v>30.75</v>
      </c>
      <c r="AH30">
        <f>VLOOKUP($AA30,data!$A:$AF,combsum!AG$1,FALSE)</f>
        <v>36.28</v>
      </c>
      <c r="AI30">
        <f>VLOOKUP($AA30,data!$A:$AF,combsum!AH$1,FALSE)</f>
        <v>46.91</v>
      </c>
      <c r="AJ30">
        <f>VLOOKUP($AA30,data!$A:$AF,combsum!AI$1,FALSE)</f>
        <v>0.28000000000000003</v>
      </c>
      <c r="AK30">
        <f>VLOOKUP($AA30,data!$A:$AF,combsum!AJ$1,FALSE)</f>
        <v>1.7</v>
      </c>
      <c r="AL30">
        <f>VLOOKUP($AA30,data!$A:$AF,combsum!AK$1,FALSE)</f>
        <v>24.42</v>
      </c>
      <c r="AM30">
        <f>VLOOKUP($AA30,data!$A:$AF,combsum!AL$1,FALSE)</f>
        <v>65.92</v>
      </c>
      <c r="AN30">
        <f>VLOOKUP($AA30,data!$A:$AF,combsum!AM$1,FALSE)</f>
        <v>7.67</v>
      </c>
      <c r="AO30">
        <f>VLOOKUP($AA30,data!$A:$AF,combsum!AN$1,FALSE)</f>
        <v>0</v>
      </c>
      <c r="AP30">
        <f>VLOOKUP($AA30,data!$A:$AF,combsum!AO$1,FALSE)</f>
        <v>0</v>
      </c>
      <c r="AQ30">
        <f>VLOOKUP($AA30,data!$A:$AF,combsum!AP$1,FALSE)</f>
        <v>98.018000000000001</v>
      </c>
      <c r="AR30">
        <f>VLOOKUP($AA30,data!$A:$AF,combsum!AQ$1,FALSE)</f>
        <v>25.01</v>
      </c>
      <c r="AS30">
        <f>VLOOKUP($AA30,data!$A:$AF,combsum!AR$1,FALSE)</f>
        <v>27.02</v>
      </c>
      <c r="AT30">
        <f>VLOOKUP($AA30,data!$A:$AF,combsum!AS$1,FALSE)</f>
        <v>31.06</v>
      </c>
      <c r="AU30">
        <f>VLOOKUP($AA30,data!$A:$AF,combsum!AT$1,FALSE)</f>
        <v>36.369999999999997</v>
      </c>
      <c r="AV30">
        <f>VLOOKUP($AA30,data!$A:$AF,combsum!AU$1,FALSE)</f>
        <v>8.2100000000000009</v>
      </c>
      <c r="AW30">
        <f>VLOOKUP($AA30,data!$A:$AF,combsum!AV$1,FALSE)</f>
        <v>15.03</v>
      </c>
      <c r="AX30">
        <f>VLOOKUP($AA30,data!$A:$AF,combsum!AW$1,FALSE)</f>
        <v>20.66</v>
      </c>
      <c r="AY30">
        <f>VLOOKUP($AA30,data!$A:$AF,combsum!AX$1,FALSE)</f>
        <v>25.48</v>
      </c>
      <c r="AZ30">
        <f>VLOOKUP($AA30,data!$A:$AF,combsum!AY$1,FALSE)</f>
        <v>31.32</v>
      </c>
      <c r="BA30">
        <f>VLOOKUP($AA30,data!$A:$AF,combsum!AZ$1,FALSE)</f>
        <v>46.91</v>
      </c>
      <c r="BB30">
        <f>VLOOKUP($AA30,data!$A:$AF,combsum!BA$1,FALSE)</f>
        <v>6.89</v>
      </c>
      <c r="BC30">
        <f>VLOOKUP($AA30,data!$A:$AF,combsum!BB$1,FALSE)</f>
        <v>62.96</v>
      </c>
      <c r="BD30">
        <f>VLOOKUP($AA30,data!$A:$AF,combsum!BC$1,FALSE)</f>
        <v>28.05</v>
      </c>
      <c r="BE30">
        <f>VLOOKUP($AA30,data!$A:$AF,combsum!BD$1,FALSE)</f>
        <v>0.12</v>
      </c>
      <c r="BF30">
        <f>VLOOKUP($AA30,data!$A:$AF,combsum!BE$1,FALSE)</f>
        <v>0</v>
      </c>
      <c r="BG30" t="e">
        <f>VLOOKUP($AA30,data!$A:$AF,combsum!BF$1,FALSE)</f>
        <v>#VALUE!</v>
      </c>
      <c r="BH30" t="e">
        <f>VLOOKUP($AA30,data!$A:$AF,combsum!BG$1,FALSE)</f>
        <v>#VALUE!</v>
      </c>
      <c r="BI30" t="e">
        <f>VLOOKUP($AA30,data!$A:$AF,combsum!BH$1,FALSE)</f>
        <v>#VALUE!</v>
      </c>
    </row>
    <row r="31" spans="2:61">
      <c r="B31" s="32" t="str">
        <f>VLOOKUP(AA31,names!A:B,2,FALSE)</f>
        <v>Subalpine Forest, Idaho</v>
      </c>
      <c r="C31" s="1">
        <f>AB31</f>
        <v>11.62</v>
      </c>
      <c r="D31" s="1">
        <f>AC31</f>
        <v>18.86</v>
      </c>
      <c r="E31" s="1">
        <f>AE31</f>
        <v>24.39</v>
      </c>
      <c r="F31" s="1">
        <f>AF31</f>
        <v>26.28</v>
      </c>
      <c r="G31" s="1">
        <f>AG31</f>
        <v>28.41</v>
      </c>
      <c r="H31" s="1">
        <f>AS31</f>
        <v>28.5</v>
      </c>
      <c r="I31" s="1">
        <f>AU31</f>
        <v>34.159999999999997</v>
      </c>
      <c r="J31" s="1">
        <f>AI31</f>
        <v>47.33</v>
      </c>
      <c r="K31" s="32" t="str">
        <f>VLOOKUP(AA31,names!A:B,2,FALSE)</f>
        <v>Subalpine Forest, Idaho</v>
      </c>
      <c r="L31" s="1">
        <f>IF(AJ31=0,"",AJ31)</f>
        <v>25.96</v>
      </c>
      <c r="M31" s="1">
        <f>IF(AK31=0,"",AK31)</f>
        <v>8.27</v>
      </c>
      <c r="N31" s="1">
        <f>IF(AL31=0,"",AL31)</f>
        <v>24.24</v>
      </c>
      <c r="O31" s="1">
        <f>IF(AM31=0,"",AM31)</f>
        <v>40.69</v>
      </c>
      <c r="P31" s="1">
        <f>IF(AN31=0,"",AN31)</f>
        <v>0.84</v>
      </c>
      <c r="Q31" s="1" t="str">
        <f>IF(AO31=0,"",AO31)</f>
        <v/>
      </c>
      <c r="R31" s="1" t="str">
        <f>IF(AP31=0,"",AP31)</f>
        <v/>
      </c>
      <c r="S31" s="32" t="str">
        <f>VLOOKUP(AA31,names!A:B,2,FALSE)</f>
        <v>Subalpine Forest, Idaho</v>
      </c>
      <c r="T31" s="1">
        <f>IF(AQ31=0,"",AQ31)</f>
        <v>65.77</v>
      </c>
      <c r="U31" s="1">
        <f>IF(BB31=0,"",BB31)</f>
        <v>0.28000000000000003</v>
      </c>
      <c r="V31" s="1">
        <f>IF(BC31=0,"",BC31)</f>
        <v>55.72</v>
      </c>
      <c r="W31" s="1">
        <f>IF(BD31=0,"",BD31)</f>
        <v>9.75</v>
      </c>
      <c r="X31" s="1">
        <f>IF(BE31=0,"",BE31)</f>
        <v>0.02</v>
      </c>
      <c r="Y31" s="1" t="str">
        <f>IF(BF31=0,"",BF31)</f>
        <v/>
      </c>
      <c r="AA31" s="32" t="s">
        <v>161</v>
      </c>
      <c r="AB31">
        <f>VLOOKUP($AA31,data!$A:$AF,combsum!AA$1,FALSE)</f>
        <v>11.62</v>
      </c>
      <c r="AC31">
        <f>VLOOKUP($AA31,data!$A:$AF,combsum!AB$1,FALSE)</f>
        <v>18.86</v>
      </c>
      <c r="AD31">
        <f>VLOOKUP($AA31,data!$A:$AF,combsum!AC$1,FALSE)</f>
        <v>21.39</v>
      </c>
      <c r="AE31">
        <f>VLOOKUP($AA31,data!$A:$AF,combsum!AD$1,FALSE)</f>
        <v>24.39</v>
      </c>
      <c r="AF31">
        <f>VLOOKUP($AA31,data!$A:$AF,combsum!AE$1,FALSE)</f>
        <v>26.28</v>
      </c>
      <c r="AG31">
        <f>VLOOKUP($AA31,data!$A:$AF,combsum!AF$1,FALSE)</f>
        <v>28.41</v>
      </c>
      <c r="AH31">
        <f>VLOOKUP($AA31,data!$A:$AF,combsum!AG$1,FALSE)</f>
        <v>33.54</v>
      </c>
      <c r="AI31">
        <f>VLOOKUP($AA31,data!$A:$AF,combsum!AH$1,FALSE)</f>
        <v>47.33</v>
      </c>
      <c r="AJ31">
        <f>VLOOKUP($AA31,data!$A:$AF,combsum!AI$1,FALSE)</f>
        <v>25.96</v>
      </c>
      <c r="AK31">
        <f>VLOOKUP($AA31,data!$A:$AF,combsum!AJ$1,FALSE)</f>
        <v>8.27</v>
      </c>
      <c r="AL31">
        <f>VLOOKUP($AA31,data!$A:$AF,combsum!AK$1,FALSE)</f>
        <v>24.24</v>
      </c>
      <c r="AM31">
        <f>VLOOKUP($AA31,data!$A:$AF,combsum!AL$1,FALSE)</f>
        <v>40.69</v>
      </c>
      <c r="AN31">
        <f>VLOOKUP($AA31,data!$A:$AF,combsum!AM$1,FALSE)</f>
        <v>0.84</v>
      </c>
      <c r="AO31">
        <f>VLOOKUP($AA31,data!$A:$AF,combsum!AN$1,FALSE)</f>
        <v>0</v>
      </c>
      <c r="AP31">
        <f>VLOOKUP($AA31,data!$A:$AF,combsum!AO$1,FALSE)</f>
        <v>0</v>
      </c>
      <c r="AQ31">
        <f>VLOOKUP($AA31,data!$A:$AF,combsum!AP$1,FALSE)</f>
        <v>65.77</v>
      </c>
      <c r="AR31">
        <f>VLOOKUP($AA31,data!$A:$AF,combsum!AQ$1,FALSE)</f>
        <v>25.81</v>
      </c>
      <c r="AS31">
        <f>VLOOKUP($AA31,data!$A:$AF,combsum!AR$1,FALSE)</f>
        <v>28.5</v>
      </c>
      <c r="AT31">
        <f>VLOOKUP($AA31,data!$A:$AF,combsum!AS$1,FALSE)</f>
        <v>31.5</v>
      </c>
      <c r="AU31">
        <f>VLOOKUP($AA31,data!$A:$AF,combsum!AT$1,FALSE)</f>
        <v>34.159999999999997</v>
      </c>
      <c r="AV31">
        <f>VLOOKUP($AA31,data!$A:$AF,combsum!AU$1,FALSE)</f>
        <v>6.78</v>
      </c>
      <c r="AW31">
        <f>VLOOKUP($AA31,data!$A:$AF,combsum!AV$1,FALSE)</f>
        <v>12.52</v>
      </c>
      <c r="AX31">
        <f>VLOOKUP($AA31,data!$A:$AF,combsum!AW$1,FALSE)</f>
        <v>17.28</v>
      </c>
      <c r="AY31">
        <f>VLOOKUP($AA31,data!$A:$AF,combsum!AX$1,FALSE)</f>
        <v>21.32</v>
      </c>
      <c r="AZ31">
        <f>VLOOKUP($AA31,data!$A:$AF,combsum!AY$1,FALSE)</f>
        <v>26.37</v>
      </c>
      <c r="BA31">
        <f>VLOOKUP($AA31,data!$A:$AF,combsum!AZ$1,FALSE)</f>
        <v>47.33</v>
      </c>
      <c r="BB31">
        <f>VLOOKUP($AA31,data!$A:$AF,combsum!BA$1,FALSE)</f>
        <v>0.28000000000000003</v>
      </c>
      <c r="BC31">
        <f>VLOOKUP($AA31,data!$A:$AF,combsum!BB$1,FALSE)</f>
        <v>55.72</v>
      </c>
      <c r="BD31">
        <f>VLOOKUP($AA31,data!$A:$AF,combsum!BC$1,FALSE)</f>
        <v>9.75</v>
      </c>
      <c r="BE31">
        <f>VLOOKUP($AA31,data!$A:$AF,combsum!BD$1,FALSE)</f>
        <v>0.02</v>
      </c>
      <c r="BF31">
        <f>VLOOKUP($AA31,data!$A:$AF,combsum!BE$1,FALSE)</f>
        <v>0</v>
      </c>
      <c r="BG31" t="e">
        <f>VLOOKUP($AA31,data!$A:$AF,combsum!BF$1,FALSE)</f>
        <v>#VALUE!</v>
      </c>
      <c r="BH31" t="e">
        <f>VLOOKUP($AA31,data!$A:$AF,combsum!BG$1,FALSE)</f>
        <v>#VALUE!</v>
      </c>
      <c r="BI31" t="e">
        <f>VLOOKUP($AA31,data!$A:$AF,combsum!BH$1,FALSE)</f>
        <v>#VALUE!</v>
      </c>
    </row>
    <row r="32" spans="2:61">
      <c r="B32" s="32" t="str">
        <f>VLOOKUP(AA32,names!A:B,2,FALSE)</f>
        <v>Tropical Rainforest, El Yunque National Forest, Puerto Rico</v>
      </c>
      <c r="C32" s="1">
        <f>AB32</f>
        <v>20.25</v>
      </c>
      <c r="D32" s="1">
        <f>AC32</f>
        <v>20.78</v>
      </c>
      <c r="E32" s="1">
        <f>AE32</f>
        <v>22.94</v>
      </c>
      <c r="F32" s="1">
        <f>AF32</f>
        <v>25.4</v>
      </c>
      <c r="G32" s="1">
        <f>AG32</f>
        <v>28.12</v>
      </c>
      <c r="H32" s="1">
        <f>AS32</f>
        <v>26.96</v>
      </c>
      <c r="I32" s="1">
        <f>AU32</f>
        <v>33.229999999999997</v>
      </c>
      <c r="J32" s="1">
        <f>AI32</f>
        <v>42.61</v>
      </c>
      <c r="K32" s="32" t="str">
        <f>VLOOKUP(AA32,names!A:B,2,FALSE)</f>
        <v>Tropical Rainforest, El Yunque National Forest, Puerto Rico</v>
      </c>
      <c r="L32" s="1">
        <f>IF(AJ32=0,"",AJ32)</f>
        <v>0.16</v>
      </c>
      <c r="M32" s="1">
        <f>IF(AK32=0,"",AK32)</f>
        <v>0.09</v>
      </c>
      <c r="N32" s="1">
        <f>IF(AL32=0,"",AL32)</f>
        <v>9.66</v>
      </c>
      <c r="O32" s="1">
        <f>IF(AM32=0,"",AM32)</f>
        <v>88.44</v>
      </c>
      <c r="P32" s="1">
        <f>IF(AN32=0,"",AN32)</f>
        <v>1.65</v>
      </c>
      <c r="Q32" s="1" t="str">
        <f>IF(AO32=0,"",AO32)</f>
        <v/>
      </c>
      <c r="R32" s="1" t="str">
        <f>IF(AP32=0,"",AP32)</f>
        <v/>
      </c>
      <c r="S32" s="32" t="str">
        <f>VLOOKUP(AA32,names!A:B,2,FALSE)</f>
        <v>Tropical Rainforest, El Yunque National Forest, Puerto Rico</v>
      </c>
      <c r="T32" s="1">
        <f>IF(AQ32=0,"",AQ32)</f>
        <v>99.751999999999995</v>
      </c>
      <c r="U32" s="1">
        <f>IF(BB32=0,"",BB32)</f>
        <v>0.28000000000000003</v>
      </c>
      <c r="V32" s="1">
        <f>IF(BC32=0,"",BC32)</f>
        <v>85.77</v>
      </c>
      <c r="W32" s="1">
        <f>IF(BD32=0,"",BD32)</f>
        <v>13.7</v>
      </c>
      <c r="X32" s="1" t="str">
        <f>IF(BE32=0,"",BE32)</f>
        <v/>
      </c>
      <c r="Y32" s="1" t="str">
        <f>IF(BF32=0,"",BF32)</f>
        <v/>
      </c>
      <c r="AA32" s="32" t="s">
        <v>81</v>
      </c>
      <c r="AB32">
        <f>VLOOKUP($AA32,data!$A:$AF,combsum!AA$1,FALSE)</f>
        <v>20.25</v>
      </c>
      <c r="AC32">
        <f>VLOOKUP($AA32,data!$A:$AF,combsum!AB$1,FALSE)</f>
        <v>20.78</v>
      </c>
      <c r="AD32">
        <f>VLOOKUP($AA32,data!$A:$AF,combsum!AC$1,FALSE)</f>
        <v>19.420000000000002</v>
      </c>
      <c r="AE32">
        <f>VLOOKUP($AA32,data!$A:$AF,combsum!AD$1,FALSE)</f>
        <v>22.94</v>
      </c>
      <c r="AF32">
        <f>VLOOKUP($AA32,data!$A:$AF,combsum!AE$1,FALSE)</f>
        <v>25.4</v>
      </c>
      <c r="AG32">
        <f>VLOOKUP($AA32,data!$A:$AF,combsum!AF$1,FALSE)</f>
        <v>28.12</v>
      </c>
      <c r="AH32">
        <f>VLOOKUP($AA32,data!$A:$AF,combsum!AG$1,FALSE)</f>
        <v>32.72</v>
      </c>
      <c r="AI32">
        <f>VLOOKUP($AA32,data!$A:$AF,combsum!AH$1,FALSE)</f>
        <v>42.61</v>
      </c>
      <c r="AJ32">
        <f>VLOOKUP($AA32,data!$A:$AF,combsum!AI$1,FALSE)</f>
        <v>0.16</v>
      </c>
      <c r="AK32">
        <f>VLOOKUP($AA32,data!$A:$AF,combsum!AJ$1,FALSE)</f>
        <v>0.09</v>
      </c>
      <c r="AL32">
        <f>VLOOKUP($AA32,data!$A:$AF,combsum!AK$1,FALSE)</f>
        <v>9.66</v>
      </c>
      <c r="AM32">
        <f>VLOOKUP($AA32,data!$A:$AF,combsum!AL$1,FALSE)</f>
        <v>88.44</v>
      </c>
      <c r="AN32">
        <f>VLOOKUP($AA32,data!$A:$AF,combsum!AM$1,FALSE)</f>
        <v>1.65</v>
      </c>
      <c r="AO32">
        <f>VLOOKUP($AA32,data!$A:$AF,combsum!AN$1,FALSE)</f>
        <v>0</v>
      </c>
      <c r="AP32">
        <f>VLOOKUP($AA32,data!$A:$AF,combsum!AO$1,FALSE)</f>
        <v>0</v>
      </c>
      <c r="AQ32">
        <f>VLOOKUP($AA32,data!$A:$AF,combsum!AP$1,FALSE)</f>
        <v>99.751999999999995</v>
      </c>
      <c r="AR32">
        <f>VLOOKUP($AA32,data!$A:$AF,combsum!AQ$1,FALSE)</f>
        <v>24.77</v>
      </c>
      <c r="AS32">
        <f>VLOOKUP($AA32,data!$A:$AF,combsum!AR$1,FALSE)</f>
        <v>26.96</v>
      </c>
      <c r="AT32">
        <f>VLOOKUP($AA32,data!$A:$AF,combsum!AS$1,FALSE)</f>
        <v>30.38</v>
      </c>
      <c r="AU32">
        <f>VLOOKUP($AA32,data!$A:$AF,combsum!AT$1,FALSE)</f>
        <v>33.229999999999997</v>
      </c>
      <c r="AV32">
        <f>VLOOKUP($AA32,data!$A:$AF,combsum!AU$1,FALSE)</f>
        <v>13.14</v>
      </c>
      <c r="AW32">
        <f>VLOOKUP($AA32,data!$A:$AF,combsum!AV$1,FALSE)</f>
        <v>17.510000000000002</v>
      </c>
      <c r="AX32">
        <f>VLOOKUP($AA32,data!$A:$AF,combsum!AW$1,FALSE)</f>
        <v>20.57</v>
      </c>
      <c r="AY32">
        <f>VLOOKUP($AA32,data!$A:$AF,combsum!AX$1,FALSE)</f>
        <v>23.12</v>
      </c>
      <c r="AZ32">
        <f>VLOOKUP($AA32,data!$A:$AF,combsum!AY$1,FALSE)</f>
        <v>27.53</v>
      </c>
      <c r="BA32">
        <f>VLOOKUP($AA32,data!$A:$AF,combsum!AZ$1,FALSE)</f>
        <v>42.61</v>
      </c>
      <c r="BB32">
        <f>VLOOKUP($AA32,data!$A:$AF,combsum!BA$1,FALSE)</f>
        <v>0.28000000000000003</v>
      </c>
      <c r="BC32">
        <f>VLOOKUP($AA32,data!$A:$AF,combsum!BB$1,FALSE)</f>
        <v>85.77</v>
      </c>
      <c r="BD32">
        <f>VLOOKUP($AA32,data!$A:$AF,combsum!BC$1,FALSE)</f>
        <v>13.7</v>
      </c>
      <c r="BE32">
        <f>VLOOKUP($AA32,data!$A:$AF,combsum!BD$1,FALSE)</f>
        <v>0</v>
      </c>
      <c r="BF32">
        <f>VLOOKUP($AA32,data!$A:$AF,combsum!BE$1,FALSE)</f>
        <v>0</v>
      </c>
      <c r="BG32" t="e">
        <f>VLOOKUP($AA32,data!$A:$AF,combsum!BF$1,FALSE)</f>
        <v>#VALUE!</v>
      </c>
      <c r="BH32" t="e">
        <f>VLOOKUP($AA32,data!$A:$AF,combsum!BG$1,FALSE)</f>
        <v>#VALUE!</v>
      </c>
      <c r="BI32" t="e">
        <f>VLOOKUP($AA32,data!$A:$AF,combsum!BH$1,FALSE)</f>
        <v>#VALUE!</v>
      </c>
    </row>
    <row r="33" spans="2:61">
      <c r="B33" s="32" t="str">
        <f>VLOOKUP(AA33,names!A:B,2,FALSE)</f>
        <v>Broadleaf Evergreen Forest, San Gabriel Mountains, California</v>
      </c>
      <c r="C33" s="1">
        <f>AB33</f>
        <v>19.48</v>
      </c>
      <c r="D33" s="1">
        <f>AC33</f>
        <v>18.95</v>
      </c>
      <c r="E33" s="1">
        <f>AE33</f>
        <v>19.920000000000002</v>
      </c>
      <c r="F33" s="1">
        <f>AF33</f>
        <v>25.36</v>
      </c>
      <c r="G33" s="1">
        <f>AG33</f>
        <v>33.049999999999997</v>
      </c>
      <c r="H33" s="1">
        <f>AS33</f>
        <v>30.53</v>
      </c>
      <c r="I33" s="1">
        <f>AU33</f>
        <v>41.71</v>
      </c>
      <c r="J33" s="1">
        <f>AI33</f>
        <v>50.5</v>
      </c>
      <c r="K33" s="32" t="str">
        <f>VLOOKUP(AA33,names!A:B,2,FALSE)</f>
        <v>Broadleaf Evergreen Forest, San Gabriel Mountains, California</v>
      </c>
      <c r="L33" s="1">
        <f>IF(AJ33=0,"",AJ33)</f>
        <v>1.1200000000000001</v>
      </c>
      <c r="M33" s="1">
        <f>IF(AK33=0,"",AK33)</f>
        <v>1.35</v>
      </c>
      <c r="N33" s="1">
        <f>IF(AL33=0,"",AL33)</f>
        <v>29.66</v>
      </c>
      <c r="O33" s="1">
        <f>IF(AM33=0,"",AM33)</f>
        <v>58.53</v>
      </c>
      <c r="P33" s="1">
        <f>IF(AN33=0,"",AN33)</f>
        <v>9.15</v>
      </c>
      <c r="Q33" s="1">
        <f>IF(AO33=0,"",AO33)</f>
        <v>0.2</v>
      </c>
      <c r="R33" s="1" t="str">
        <f>IF(AP33=0,"",AP33)</f>
        <v/>
      </c>
      <c r="S33" s="32" t="str">
        <f>VLOOKUP(AA33,names!A:B,2,FALSE)</f>
        <v>Broadleaf Evergreen Forest, San Gabriel Mountains, California</v>
      </c>
      <c r="T33" s="1">
        <f>IF(AQ33=0,"",AQ33)</f>
        <v>97.533000000000001</v>
      </c>
      <c r="U33" s="1">
        <f>IF(BB33=0,"",BB33)</f>
        <v>8.49</v>
      </c>
      <c r="V33" s="1">
        <f>IF(BC33=0,"",BC33)</f>
        <v>57.32</v>
      </c>
      <c r="W33" s="1">
        <f>IF(BD33=0,"",BD33)</f>
        <v>28.05</v>
      </c>
      <c r="X33" s="1">
        <f>IF(BE33=0,"",BE33)</f>
        <v>3.68</v>
      </c>
      <c r="Y33" s="1" t="str">
        <f>IF(BF33=0,"",BF33)</f>
        <v/>
      </c>
      <c r="AA33" s="32" t="s">
        <v>128</v>
      </c>
      <c r="AB33">
        <f>VLOOKUP($AA33,data!$A:$AF,combsum!AA$1,FALSE)</f>
        <v>19.48</v>
      </c>
      <c r="AC33">
        <f>VLOOKUP($AA33,data!$A:$AF,combsum!AB$1,FALSE)</f>
        <v>18.95</v>
      </c>
      <c r="AD33">
        <f>VLOOKUP($AA33,data!$A:$AF,combsum!AC$1,FALSE)</f>
        <v>13.3</v>
      </c>
      <c r="AE33">
        <f>VLOOKUP($AA33,data!$A:$AF,combsum!AD$1,FALSE)</f>
        <v>19.920000000000002</v>
      </c>
      <c r="AF33">
        <f>VLOOKUP($AA33,data!$A:$AF,combsum!AE$1,FALSE)</f>
        <v>25.36</v>
      </c>
      <c r="AG33">
        <f>VLOOKUP($AA33,data!$A:$AF,combsum!AF$1,FALSE)</f>
        <v>33.049999999999997</v>
      </c>
      <c r="AH33">
        <f>VLOOKUP($AA33,data!$A:$AF,combsum!AG$1,FALSE)</f>
        <v>43.88</v>
      </c>
      <c r="AI33">
        <f>VLOOKUP($AA33,data!$A:$AF,combsum!AH$1,FALSE)</f>
        <v>50.5</v>
      </c>
      <c r="AJ33">
        <f>VLOOKUP($AA33,data!$A:$AF,combsum!AI$1,FALSE)</f>
        <v>1.1200000000000001</v>
      </c>
      <c r="AK33">
        <f>VLOOKUP($AA33,data!$A:$AF,combsum!AJ$1,FALSE)</f>
        <v>1.35</v>
      </c>
      <c r="AL33">
        <f>VLOOKUP($AA33,data!$A:$AF,combsum!AK$1,FALSE)</f>
        <v>29.66</v>
      </c>
      <c r="AM33">
        <f>VLOOKUP($AA33,data!$A:$AF,combsum!AL$1,FALSE)</f>
        <v>58.53</v>
      </c>
      <c r="AN33">
        <f>VLOOKUP($AA33,data!$A:$AF,combsum!AM$1,FALSE)</f>
        <v>9.15</v>
      </c>
      <c r="AO33">
        <f>VLOOKUP($AA33,data!$A:$AF,combsum!AN$1,FALSE)</f>
        <v>0.2</v>
      </c>
      <c r="AP33">
        <f>VLOOKUP($AA33,data!$A:$AF,combsum!AO$1,FALSE)</f>
        <v>0</v>
      </c>
      <c r="AQ33">
        <f>VLOOKUP($AA33,data!$A:$AF,combsum!AP$1,FALSE)</f>
        <v>97.533000000000001</v>
      </c>
      <c r="AR33">
        <f>VLOOKUP($AA33,data!$A:$AF,combsum!AQ$1,FALSE)</f>
        <v>26.41</v>
      </c>
      <c r="AS33">
        <f>VLOOKUP($AA33,data!$A:$AF,combsum!AR$1,FALSE)</f>
        <v>30.53</v>
      </c>
      <c r="AT33">
        <f>VLOOKUP($AA33,data!$A:$AF,combsum!AS$1,FALSE)</f>
        <v>36.880000000000003</v>
      </c>
      <c r="AU33">
        <f>VLOOKUP($AA33,data!$A:$AF,combsum!AT$1,FALSE)</f>
        <v>41.71</v>
      </c>
      <c r="AV33">
        <f>VLOOKUP($AA33,data!$A:$AF,combsum!AU$1,FALSE)</f>
        <v>8.33</v>
      </c>
      <c r="AW33">
        <f>VLOOKUP($AA33,data!$A:$AF,combsum!AV$1,FALSE)</f>
        <v>13.76</v>
      </c>
      <c r="AX33">
        <f>VLOOKUP($AA33,data!$A:$AF,combsum!AW$1,FALSE)</f>
        <v>18.07</v>
      </c>
      <c r="AY33">
        <f>VLOOKUP($AA33,data!$A:$AF,combsum!AX$1,FALSE)</f>
        <v>23.03</v>
      </c>
      <c r="AZ33">
        <f>VLOOKUP($AA33,data!$A:$AF,combsum!AY$1,FALSE)</f>
        <v>34.130000000000003</v>
      </c>
      <c r="BA33">
        <f>VLOOKUP($AA33,data!$A:$AF,combsum!AZ$1,FALSE)</f>
        <v>50.5</v>
      </c>
      <c r="BB33">
        <f>VLOOKUP($AA33,data!$A:$AF,combsum!BA$1,FALSE)</f>
        <v>8.49</v>
      </c>
      <c r="BC33">
        <f>VLOOKUP($AA33,data!$A:$AF,combsum!BB$1,FALSE)</f>
        <v>57.32</v>
      </c>
      <c r="BD33">
        <f>VLOOKUP($AA33,data!$A:$AF,combsum!BC$1,FALSE)</f>
        <v>28.05</v>
      </c>
      <c r="BE33">
        <f>VLOOKUP($AA33,data!$A:$AF,combsum!BD$1,FALSE)</f>
        <v>3.68</v>
      </c>
      <c r="BF33">
        <f>VLOOKUP($AA33,data!$A:$AF,combsum!BE$1,FALSE)</f>
        <v>0</v>
      </c>
      <c r="BG33" t="e">
        <f>VLOOKUP($AA33,data!$A:$AF,combsum!BF$1,FALSE)</f>
        <v>#VALUE!</v>
      </c>
      <c r="BH33" t="e">
        <f>VLOOKUP($AA33,data!$A:$AF,combsum!BG$1,FALSE)</f>
        <v>#VALUE!</v>
      </c>
      <c r="BI33" t="e">
        <f>VLOOKUP($AA33,data!$A:$AF,combsum!BH$1,FALSE)</f>
        <v>#VALUE!</v>
      </c>
    </row>
    <row r="34" spans="2:61">
      <c r="B34" s="32" t="str">
        <f>VLOOKUP(AA34,names!A:B,2,FALSE)</f>
        <v>Aspen Forest, Fairbanks, Alaska</v>
      </c>
      <c r="C34" s="1">
        <f>AB34</f>
        <v>14.27</v>
      </c>
      <c r="D34" s="1">
        <f>AC34</f>
        <v>18.920000000000002</v>
      </c>
      <c r="E34" s="1">
        <f>AE34</f>
        <v>22.62</v>
      </c>
      <c r="F34" s="1">
        <f>AF34</f>
        <v>24.01</v>
      </c>
      <c r="G34" s="1">
        <f>AG34</f>
        <v>25.75</v>
      </c>
      <c r="H34" s="1">
        <f>AS34</f>
        <v>25.47</v>
      </c>
      <c r="I34" s="1">
        <f>AU34</f>
        <v>29.64</v>
      </c>
      <c r="J34" s="1">
        <f>AI34</f>
        <v>36.24</v>
      </c>
      <c r="K34" s="32" t="str">
        <f>VLOOKUP(AA34,names!A:B,2,FALSE)</f>
        <v>Aspen Forest, Fairbanks, Alaska</v>
      </c>
      <c r="L34" s="1">
        <f>IF(AJ34=0,"",AJ34)</f>
        <v>4.8499999999999996</v>
      </c>
      <c r="M34" s="1">
        <f>IF(AK34=0,"",AK34)</f>
        <v>7.51</v>
      </c>
      <c r="N34" s="1">
        <f>IF(AL34=0,"",AL34)</f>
        <v>22.42</v>
      </c>
      <c r="O34" s="1">
        <f>IF(AM34=0,"",AM34)</f>
        <v>65.14</v>
      </c>
      <c r="P34" s="1">
        <f>IF(AN34=0,"",AN34)</f>
        <v>0.08</v>
      </c>
      <c r="Q34" s="1" t="str">
        <f>IF(AO34=0,"",AO34)</f>
        <v/>
      </c>
      <c r="R34" s="1" t="str">
        <f>IF(AP34=0,"",AP34)</f>
        <v/>
      </c>
      <c r="S34" s="32" t="str">
        <f>VLOOKUP(AA34,names!A:B,2,FALSE)</f>
        <v>Aspen Forest, Fairbanks, Alaska</v>
      </c>
      <c r="T34" s="1">
        <f>IF(AQ34=0,"",AQ34)</f>
        <v>87.638000000000005</v>
      </c>
      <c r="U34" s="1">
        <f>IF(BB34=0,"",BB34)</f>
        <v>0.55000000000000004</v>
      </c>
      <c r="V34" s="1">
        <f>IF(BC34=0,"",BC34)</f>
        <v>85.33</v>
      </c>
      <c r="W34" s="1">
        <f>IF(BD34=0,"",BD34)</f>
        <v>1.75</v>
      </c>
      <c r="X34" s="1" t="str">
        <f>IF(BE34=0,"",BE34)</f>
        <v/>
      </c>
      <c r="Y34" s="1" t="str">
        <f>IF(BF34=0,"",BF34)</f>
        <v/>
      </c>
      <c r="AA34" s="32" t="s">
        <v>34</v>
      </c>
      <c r="AB34">
        <f>VLOOKUP($AA34,data!$A:$AF,combsum!AA$1,FALSE)</f>
        <v>14.27</v>
      </c>
      <c r="AC34">
        <f>VLOOKUP($AA34,data!$A:$AF,combsum!AB$1,FALSE)</f>
        <v>18.920000000000002</v>
      </c>
      <c r="AD34">
        <f>VLOOKUP($AA34,data!$A:$AF,combsum!AC$1,FALSE)</f>
        <v>19.899999999999999</v>
      </c>
      <c r="AE34">
        <f>VLOOKUP($AA34,data!$A:$AF,combsum!AD$1,FALSE)</f>
        <v>22.62</v>
      </c>
      <c r="AF34">
        <f>VLOOKUP($AA34,data!$A:$AF,combsum!AE$1,FALSE)</f>
        <v>24.01</v>
      </c>
      <c r="AG34">
        <f>VLOOKUP($AA34,data!$A:$AF,combsum!AF$1,FALSE)</f>
        <v>25.75</v>
      </c>
      <c r="AH34">
        <f>VLOOKUP($AA34,data!$A:$AF,combsum!AG$1,FALSE)</f>
        <v>28.28</v>
      </c>
      <c r="AI34">
        <f>VLOOKUP($AA34,data!$A:$AF,combsum!AH$1,FALSE)</f>
        <v>36.24</v>
      </c>
      <c r="AJ34">
        <f>VLOOKUP($AA34,data!$A:$AF,combsum!AI$1,FALSE)</f>
        <v>4.8499999999999996</v>
      </c>
      <c r="AK34">
        <f>VLOOKUP($AA34,data!$A:$AF,combsum!AJ$1,FALSE)</f>
        <v>7.51</v>
      </c>
      <c r="AL34">
        <f>VLOOKUP($AA34,data!$A:$AF,combsum!AK$1,FALSE)</f>
        <v>22.42</v>
      </c>
      <c r="AM34">
        <f>VLOOKUP($AA34,data!$A:$AF,combsum!AL$1,FALSE)</f>
        <v>65.14</v>
      </c>
      <c r="AN34">
        <f>VLOOKUP($AA34,data!$A:$AF,combsum!AM$1,FALSE)</f>
        <v>0.08</v>
      </c>
      <c r="AO34">
        <f>VLOOKUP($AA34,data!$A:$AF,combsum!AN$1,FALSE)</f>
        <v>0</v>
      </c>
      <c r="AP34">
        <f>VLOOKUP($AA34,data!$A:$AF,combsum!AO$1,FALSE)</f>
        <v>0</v>
      </c>
      <c r="AQ34">
        <f>VLOOKUP($AA34,data!$A:$AF,combsum!AP$1,FALSE)</f>
        <v>87.638000000000005</v>
      </c>
      <c r="AR34">
        <f>VLOOKUP($AA34,data!$A:$AF,combsum!AQ$1,FALSE)</f>
        <v>23.62</v>
      </c>
      <c r="AS34">
        <f>VLOOKUP($AA34,data!$A:$AF,combsum!AR$1,FALSE)</f>
        <v>25.47</v>
      </c>
      <c r="AT34">
        <f>VLOOKUP($AA34,data!$A:$AF,combsum!AS$1,FALSE)</f>
        <v>27.87</v>
      </c>
      <c r="AU34">
        <f>VLOOKUP($AA34,data!$A:$AF,combsum!AT$1,FALSE)</f>
        <v>29.64</v>
      </c>
      <c r="AV34">
        <f>VLOOKUP($AA34,data!$A:$AF,combsum!AU$1,FALSE)</f>
        <v>7.08</v>
      </c>
      <c r="AW34">
        <f>VLOOKUP($AA34,data!$A:$AF,combsum!AV$1,FALSE)</f>
        <v>14.84</v>
      </c>
      <c r="AX34">
        <f>VLOOKUP($AA34,data!$A:$AF,combsum!AW$1,FALSE)</f>
        <v>18.350000000000001</v>
      </c>
      <c r="AY34">
        <f>VLOOKUP($AA34,data!$A:$AF,combsum!AX$1,FALSE)</f>
        <v>21.21</v>
      </c>
      <c r="AZ34">
        <f>VLOOKUP($AA34,data!$A:$AF,combsum!AY$1,FALSE)</f>
        <v>24.34</v>
      </c>
      <c r="BA34">
        <f>VLOOKUP($AA34,data!$A:$AF,combsum!AZ$1,FALSE)</f>
        <v>36.24</v>
      </c>
      <c r="BB34">
        <f>VLOOKUP($AA34,data!$A:$AF,combsum!BA$1,FALSE)</f>
        <v>0.55000000000000004</v>
      </c>
      <c r="BC34">
        <f>VLOOKUP($AA34,data!$A:$AF,combsum!BB$1,FALSE)</f>
        <v>85.33</v>
      </c>
      <c r="BD34">
        <f>VLOOKUP($AA34,data!$A:$AF,combsum!BC$1,FALSE)</f>
        <v>1.75</v>
      </c>
      <c r="BE34">
        <f>VLOOKUP($AA34,data!$A:$AF,combsum!BD$1,FALSE)</f>
        <v>0</v>
      </c>
      <c r="BF34">
        <f>VLOOKUP($AA34,data!$A:$AF,combsum!BE$1,FALSE)</f>
        <v>0</v>
      </c>
      <c r="BG34" t="e">
        <f>VLOOKUP($AA34,data!$A:$AF,combsum!BF$1,FALSE)</f>
        <v>#VALUE!</v>
      </c>
      <c r="BH34" t="e">
        <f>VLOOKUP($AA34,data!$A:$AF,combsum!BG$1,FALSE)</f>
        <v>#VALUE!</v>
      </c>
      <c r="BI34" t="e">
        <f>VLOOKUP($AA34,data!$A:$AF,combsum!BH$1,FALSE)</f>
        <v>#VALUE!</v>
      </c>
    </row>
    <row r="35" spans="2:61">
      <c r="B35" s="32" t="str">
        <f>VLOOKUP(AA35,names!A:B,2,FALSE)</f>
        <v>Northern Hardwoods Forest, South Manitou Island, Michigan</v>
      </c>
      <c r="C35" s="1">
        <f>AB35</f>
        <v>18.68</v>
      </c>
      <c r="D35" s="1">
        <f>AC35</f>
        <v>19.920000000000002</v>
      </c>
      <c r="E35" s="1">
        <f>AE35</f>
        <v>21.13</v>
      </c>
      <c r="F35" s="1">
        <f>AF35</f>
        <v>23.62</v>
      </c>
      <c r="G35" s="1">
        <f>AG35</f>
        <v>25.78</v>
      </c>
      <c r="H35" s="1">
        <f>AS35</f>
        <v>23.47</v>
      </c>
      <c r="I35" s="1">
        <f>AU35</f>
        <v>28.17</v>
      </c>
      <c r="J35" s="1">
        <f>AI35</f>
        <v>34.630000000000003</v>
      </c>
      <c r="K35" s="32" t="str">
        <f>VLOOKUP(AA35,names!A:B,2,FALSE)</f>
        <v>Northern Hardwoods Forest, South Manitou Island, Michigan</v>
      </c>
      <c r="L35" s="1">
        <f>IF(AJ35=0,"",AJ35)</f>
        <v>3.43</v>
      </c>
      <c r="M35" s="1">
        <f>IF(AK35=0,"",AK35)</f>
        <v>1.6</v>
      </c>
      <c r="N35" s="1">
        <f>IF(AL35=0,"",AL35)</f>
        <v>19.89</v>
      </c>
      <c r="O35" s="1">
        <f>IF(AM35=0,"",AM35)</f>
        <v>74.930000000000007</v>
      </c>
      <c r="P35" s="1">
        <f>IF(AN35=0,"",AN35)</f>
        <v>0.16</v>
      </c>
      <c r="Q35" s="1" t="str">
        <f>IF(AO35=0,"",AO35)</f>
        <v/>
      </c>
      <c r="R35" s="1" t="str">
        <f>IF(AP35=0,"",AP35)</f>
        <v/>
      </c>
      <c r="S35" s="32" t="str">
        <f>VLOOKUP(AA35,names!A:B,2,FALSE)</f>
        <v>Northern Hardwoods Forest, South Manitou Island, Michigan</v>
      </c>
      <c r="T35" s="1">
        <f>IF(AQ35=0,"",AQ35)</f>
        <v>94.971000000000004</v>
      </c>
      <c r="U35" s="1">
        <f>IF(BB35=0,"",BB35)</f>
        <v>8.14</v>
      </c>
      <c r="V35" s="1">
        <f>IF(BC35=0,"",BC35)</f>
        <v>85.34</v>
      </c>
      <c r="W35" s="1">
        <f>IF(BD35=0,"",BD35)</f>
        <v>1.49</v>
      </c>
      <c r="X35" s="1" t="str">
        <f>IF(BE35=0,"",BE35)</f>
        <v/>
      </c>
      <c r="Y35" s="1" t="str">
        <f>IF(BF35=0,"",BF35)</f>
        <v/>
      </c>
      <c r="AA35" s="32" t="s">
        <v>57</v>
      </c>
      <c r="AB35">
        <f>VLOOKUP($AA35,data!$A:$AF,combsum!AA$1,FALSE)</f>
        <v>18.68</v>
      </c>
      <c r="AC35">
        <f>VLOOKUP($AA35,data!$A:$AF,combsum!AB$1,FALSE)</f>
        <v>19.920000000000002</v>
      </c>
      <c r="AD35">
        <f>VLOOKUP($AA35,data!$A:$AF,combsum!AC$1,FALSE)</f>
        <v>13.09</v>
      </c>
      <c r="AE35">
        <f>VLOOKUP($AA35,data!$A:$AF,combsum!AD$1,FALSE)</f>
        <v>21.13</v>
      </c>
      <c r="AF35">
        <f>VLOOKUP($AA35,data!$A:$AF,combsum!AE$1,FALSE)</f>
        <v>23.62</v>
      </c>
      <c r="AG35">
        <f>VLOOKUP($AA35,data!$A:$AF,combsum!AF$1,FALSE)</f>
        <v>25.78</v>
      </c>
      <c r="AH35">
        <f>VLOOKUP($AA35,data!$A:$AF,combsum!AG$1,FALSE)</f>
        <v>28.67</v>
      </c>
      <c r="AI35">
        <f>VLOOKUP($AA35,data!$A:$AF,combsum!AH$1,FALSE)</f>
        <v>34.630000000000003</v>
      </c>
      <c r="AJ35">
        <f>VLOOKUP($AA35,data!$A:$AF,combsum!AI$1,FALSE)</f>
        <v>3.43</v>
      </c>
      <c r="AK35">
        <f>VLOOKUP($AA35,data!$A:$AF,combsum!AJ$1,FALSE)</f>
        <v>1.6</v>
      </c>
      <c r="AL35">
        <f>VLOOKUP($AA35,data!$A:$AF,combsum!AK$1,FALSE)</f>
        <v>19.89</v>
      </c>
      <c r="AM35">
        <f>VLOOKUP($AA35,data!$A:$AF,combsum!AL$1,FALSE)</f>
        <v>74.930000000000007</v>
      </c>
      <c r="AN35">
        <f>VLOOKUP($AA35,data!$A:$AF,combsum!AM$1,FALSE)</f>
        <v>0.16</v>
      </c>
      <c r="AO35">
        <f>VLOOKUP($AA35,data!$A:$AF,combsum!AN$1,FALSE)</f>
        <v>0</v>
      </c>
      <c r="AP35">
        <f>VLOOKUP($AA35,data!$A:$AF,combsum!AO$1,FALSE)</f>
        <v>0</v>
      </c>
      <c r="AQ35">
        <f>VLOOKUP($AA35,data!$A:$AF,combsum!AP$1,FALSE)</f>
        <v>94.971000000000004</v>
      </c>
      <c r="AR35">
        <f>VLOOKUP($AA35,data!$A:$AF,combsum!AQ$1,FALSE)</f>
        <v>22.02</v>
      </c>
      <c r="AS35">
        <f>VLOOKUP($AA35,data!$A:$AF,combsum!AR$1,FALSE)</f>
        <v>23.47</v>
      </c>
      <c r="AT35">
        <f>VLOOKUP($AA35,data!$A:$AF,combsum!AS$1,FALSE)</f>
        <v>25.95</v>
      </c>
      <c r="AU35">
        <f>VLOOKUP($AA35,data!$A:$AF,combsum!AT$1,FALSE)</f>
        <v>28.17</v>
      </c>
      <c r="AV35">
        <f>VLOOKUP($AA35,data!$A:$AF,combsum!AU$1,FALSE)</f>
        <v>8.51</v>
      </c>
      <c r="AW35">
        <f>VLOOKUP($AA35,data!$A:$AF,combsum!AV$1,FALSE)</f>
        <v>15.91</v>
      </c>
      <c r="AX35">
        <f>VLOOKUP($AA35,data!$A:$AF,combsum!AW$1,FALSE)</f>
        <v>19.36</v>
      </c>
      <c r="AY35">
        <f>VLOOKUP($AA35,data!$A:$AF,combsum!AX$1,FALSE)</f>
        <v>22.03</v>
      </c>
      <c r="AZ35">
        <f>VLOOKUP($AA35,data!$A:$AF,combsum!AY$1,FALSE)</f>
        <v>25.57</v>
      </c>
      <c r="BA35">
        <f>VLOOKUP($AA35,data!$A:$AF,combsum!AZ$1,FALSE)</f>
        <v>34.630000000000003</v>
      </c>
      <c r="BB35">
        <f>VLOOKUP($AA35,data!$A:$AF,combsum!BA$1,FALSE)</f>
        <v>8.14</v>
      </c>
      <c r="BC35">
        <f>VLOOKUP($AA35,data!$A:$AF,combsum!BB$1,FALSE)</f>
        <v>85.34</v>
      </c>
      <c r="BD35">
        <f>VLOOKUP($AA35,data!$A:$AF,combsum!BC$1,FALSE)</f>
        <v>1.49</v>
      </c>
      <c r="BE35">
        <f>VLOOKUP($AA35,data!$A:$AF,combsum!BD$1,FALSE)</f>
        <v>0</v>
      </c>
      <c r="BF35">
        <f>VLOOKUP($AA35,data!$A:$AF,combsum!BE$1,FALSE)</f>
        <v>0</v>
      </c>
      <c r="BG35" t="e">
        <f>VLOOKUP($AA35,data!$A:$AF,combsum!BF$1,FALSE)</f>
        <v>#VALUE!</v>
      </c>
      <c r="BH35" t="e">
        <f>VLOOKUP($AA35,data!$A:$AF,combsum!BG$1,FALSE)</f>
        <v>#VALUE!</v>
      </c>
      <c r="BI35" t="e">
        <f>VLOOKUP($AA35,data!$A:$AF,combsum!BH$1,FALSE)</f>
        <v>#VALUE!</v>
      </c>
    </row>
    <row r="36" spans="2:61">
      <c r="B36" s="32" t="str">
        <f>VLOOKUP(AA36,names!A:B,2,FALSE)</f>
        <v>Tropical Rainforest, El Yunque National Forest, Puerto Rico</v>
      </c>
      <c r="C36" s="1">
        <f>AB36</f>
        <v>16.2</v>
      </c>
      <c r="D36" s="1">
        <f>AC36</f>
        <v>17.18</v>
      </c>
      <c r="E36" s="1">
        <f>AE36</f>
        <v>20.239999999999998</v>
      </c>
      <c r="F36" s="1">
        <f>AF36</f>
        <v>23.24</v>
      </c>
      <c r="G36" s="1">
        <f>AG36</f>
        <v>26.08</v>
      </c>
      <c r="H36" s="1">
        <f>AS36</f>
        <v>25.29</v>
      </c>
      <c r="I36" s="1">
        <f>AU36</f>
        <v>31.57</v>
      </c>
      <c r="J36" s="1">
        <f>AI36</f>
        <v>41.28</v>
      </c>
      <c r="K36" s="32" t="str">
        <f>VLOOKUP(AA36,names!A:B,2,FALSE)</f>
        <v>Tropical Rainforest, El Yunque National Forest, Puerto Rico</v>
      </c>
      <c r="L36" s="1">
        <f>IF(AJ36=0,"",AJ36)</f>
        <v>1.29</v>
      </c>
      <c r="M36" s="1">
        <f>IF(AK36=0,"",AK36)</f>
        <v>8.25</v>
      </c>
      <c r="N36" s="1">
        <f>IF(AL36=0,"",AL36)</f>
        <v>41.19</v>
      </c>
      <c r="O36" s="1">
        <f>IF(AM36=0,"",AM36)</f>
        <v>48.67</v>
      </c>
      <c r="P36" s="1">
        <f>IF(AN36=0,"",AN36)</f>
        <v>0.6</v>
      </c>
      <c r="Q36" s="1" t="str">
        <f>IF(AO36=0,"",AO36)</f>
        <v/>
      </c>
      <c r="R36" s="1" t="str">
        <f>IF(AP36=0,"",AP36)</f>
        <v/>
      </c>
      <c r="S36" s="32" t="str">
        <f>VLOOKUP(AA36,names!A:B,2,FALSE)</f>
        <v>Tropical Rainforest, El Yunque National Forest, Puerto Rico</v>
      </c>
      <c r="T36" s="1">
        <f>IF(AQ36=0,"",AQ36)</f>
        <v>90.465999999999994</v>
      </c>
      <c r="U36" s="1">
        <f>IF(BB36=0,"",BB36)</f>
        <v>5.31</v>
      </c>
      <c r="V36" s="1">
        <f>IF(BC36=0,"",BC36)</f>
        <v>78.98</v>
      </c>
      <c r="W36" s="1">
        <f>IF(BD36=0,"",BD36)</f>
        <v>6.17</v>
      </c>
      <c r="X36" s="1" t="str">
        <f>IF(BE36=0,"",BE36)</f>
        <v/>
      </c>
      <c r="Y36" s="1" t="str">
        <f>IF(BF36=0,"",BF36)</f>
        <v/>
      </c>
      <c r="AA36" s="32" t="s">
        <v>83</v>
      </c>
      <c r="AB36">
        <f>VLOOKUP($AA36,data!$A:$AF,combsum!AA$1,FALSE)</f>
        <v>16.2</v>
      </c>
      <c r="AC36">
        <f>VLOOKUP($AA36,data!$A:$AF,combsum!AB$1,FALSE)</f>
        <v>17.18</v>
      </c>
      <c r="AD36">
        <f>VLOOKUP($AA36,data!$A:$AF,combsum!AC$1,FALSE)</f>
        <v>14.56</v>
      </c>
      <c r="AE36">
        <f>VLOOKUP($AA36,data!$A:$AF,combsum!AD$1,FALSE)</f>
        <v>20.239999999999998</v>
      </c>
      <c r="AF36">
        <f>VLOOKUP($AA36,data!$A:$AF,combsum!AE$1,FALSE)</f>
        <v>23.24</v>
      </c>
      <c r="AG36">
        <f>VLOOKUP($AA36,data!$A:$AF,combsum!AF$1,FALSE)</f>
        <v>26.08</v>
      </c>
      <c r="AH36">
        <f>VLOOKUP($AA36,data!$A:$AF,combsum!AG$1,FALSE)</f>
        <v>31.08</v>
      </c>
      <c r="AI36">
        <f>VLOOKUP($AA36,data!$A:$AF,combsum!AH$1,FALSE)</f>
        <v>41.28</v>
      </c>
      <c r="AJ36">
        <f>VLOOKUP($AA36,data!$A:$AF,combsum!AI$1,FALSE)</f>
        <v>1.29</v>
      </c>
      <c r="AK36">
        <f>VLOOKUP($AA36,data!$A:$AF,combsum!AJ$1,FALSE)</f>
        <v>8.25</v>
      </c>
      <c r="AL36">
        <f>VLOOKUP($AA36,data!$A:$AF,combsum!AK$1,FALSE)</f>
        <v>41.19</v>
      </c>
      <c r="AM36">
        <f>VLOOKUP($AA36,data!$A:$AF,combsum!AL$1,FALSE)</f>
        <v>48.67</v>
      </c>
      <c r="AN36">
        <f>VLOOKUP($AA36,data!$A:$AF,combsum!AM$1,FALSE)</f>
        <v>0.6</v>
      </c>
      <c r="AO36">
        <f>VLOOKUP($AA36,data!$A:$AF,combsum!AN$1,FALSE)</f>
        <v>0</v>
      </c>
      <c r="AP36">
        <f>VLOOKUP($AA36,data!$A:$AF,combsum!AO$1,FALSE)</f>
        <v>0</v>
      </c>
      <c r="AQ36">
        <f>VLOOKUP($AA36,data!$A:$AF,combsum!AP$1,FALSE)</f>
        <v>90.465999999999994</v>
      </c>
      <c r="AR36">
        <f>VLOOKUP($AA36,data!$A:$AF,combsum!AQ$1,FALSE)</f>
        <v>22.53</v>
      </c>
      <c r="AS36">
        <f>VLOOKUP($AA36,data!$A:$AF,combsum!AR$1,FALSE)</f>
        <v>25.29</v>
      </c>
      <c r="AT36">
        <f>VLOOKUP($AA36,data!$A:$AF,combsum!AS$1,FALSE)</f>
        <v>28.87</v>
      </c>
      <c r="AU36">
        <f>VLOOKUP($AA36,data!$A:$AF,combsum!AT$1,FALSE)</f>
        <v>31.57</v>
      </c>
      <c r="AV36">
        <f>VLOOKUP($AA36,data!$A:$AF,combsum!AU$1,FALSE)</f>
        <v>6.83</v>
      </c>
      <c r="AW36">
        <f>VLOOKUP($AA36,data!$A:$AF,combsum!AV$1,FALSE)</f>
        <v>11.58</v>
      </c>
      <c r="AX36">
        <f>VLOOKUP($AA36,data!$A:$AF,combsum!AW$1,FALSE)</f>
        <v>15.83</v>
      </c>
      <c r="AY36">
        <f>VLOOKUP($AA36,data!$A:$AF,combsum!AX$1,FALSE)</f>
        <v>20.100000000000001</v>
      </c>
      <c r="AZ36">
        <f>VLOOKUP($AA36,data!$A:$AF,combsum!AY$1,FALSE)</f>
        <v>25.38</v>
      </c>
      <c r="BA36">
        <f>VLOOKUP($AA36,data!$A:$AF,combsum!AZ$1,FALSE)</f>
        <v>41.28</v>
      </c>
      <c r="BB36">
        <f>VLOOKUP($AA36,data!$A:$AF,combsum!BA$1,FALSE)</f>
        <v>5.31</v>
      </c>
      <c r="BC36">
        <f>VLOOKUP($AA36,data!$A:$AF,combsum!BB$1,FALSE)</f>
        <v>78.98</v>
      </c>
      <c r="BD36">
        <f>VLOOKUP($AA36,data!$A:$AF,combsum!BC$1,FALSE)</f>
        <v>6.17</v>
      </c>
      <c r="BE36">
        <f>VLOOKUP($AA36,data!$A:$AF,combsum!BD$1,FALSE)</f>
        <v>0</v>
      </c>
      <c r="BF36">
        <f>VLOOKUP($AA36,data!$A:$AF,combsum!BE$1,FALSE)</f>
        <v>0</v>
      </c>
      <c r="BG36" t="e">
        <f>VLOOKUP($AA36,data!$A:$AF,combsum!BF$1,FALSE)</f>
        <v>#VALUE!</v>
      </c>
      <c r="BH36" t="e">
        <f>VLOOKUP($AA36,data!$A:$AF,combsum!BG$1,FALSE)</f>
        <v>#VALUE!</v>
      </c>
      <c r="BI36" t="e">
        <f>VLOOKUP($AA36,data!$A:$AF,combsum!BH$1,FALSE)</f>
        <v>#VALUE!</v>
      </c>
    </row>
    <row r="37" spans="2:61">
      <c r="B37" s="32" t="str">
        <f>VLOOKUP(AA37,names!A:B,2,FALSE)</f>
        <v>Oak-Chestnut Forest, Great Smoky Mountains, Tennessee</v>
      </c>
      <c r="C37" s="1">
        <f>AB37</f>
        <v>16.2</v>
      </c>
      <c r="D37" s="1">
        <f>AC37</f>
        <v>18.61</v>
      </c>
      <c r="E37" s="1">
        <f>AE37</f>
        <v>18.03</v>
      </c>
      <c r="F37" s="1">
        <f>AF37</f>
        <v>22.87</v>
      </c>
      <c r="G37" s="1">
        <f>AG37</f>
        <v>26.21</v>
      </c>
      <c r="H37" s="1">
        <f>AS37</f>
        <v>23.29</v>
      </c>
      <c r="I37" s="1">
        <f>AU37</f>
        <v>29.14</v>
      </c>
      <c r="J37" s="1">
        <f>AI37</f>
        <v>38.450000000000003</v>
      </c>
      <c r="K37" s="32" t="str">
        <f>VLOOKUP(AA37,names!A:B,2,FALSE)</f>
        <v>Oak-Chestnut Forest, Great Smoky Mountains, Tennessee</v>
      </c>
      <c r="L37" s="1">
        <f>IF(AJ37=0,"",AJ37)</f>
        <v>0.19</v>
      </c>
      <c r="M37" s="1">
        <f>IF(AK37=0,"",AK37)</f>
        <v>1</v>
      </c>
      <c r="N37" s="1">
        <f>IF(AL37=0,"",AL37)</f>
        <v>31.47</v>
      </c>
      <c r="O37" s="1">
        <f>IF(AM37=0,"",AM37)</f>
        <v>66.3</v>
      </c>
      <c r="P37" s="1">
        <f>IF(AN37=0,"",AN37)</f>
        <v>1.04</v>
      </c>
      <c r="Q37" s="1" t="str">
        <f>IF(AO37=0,"",AO37)</f>
        <v/>
      </c>
      <c r="R37" s="1" t="str">
        <f>IF(AP37=0,"",AP37)</f>
        <v/>
      </c>
      <c r="S37" s="32" t="str">
        <f>VLOOKUP(AA37,names!A:B,2,FALSE)</f>
        <v>Oak-Chestnut Forest, Great Smoky Mountains, Tennessee</v>
      </c>
      <c r="T37" s="1">
        <f>IF(AQ37=0,"",AQ37)</f>
        <v>98.81</v>
      </c>
      <c r="U37" s="1">
        <f>IF(BB37=0,"",BB37)</f>
        <v>13.12</v>
      </c>
      <c r="V37" s="1">
        <f>IF(BC37=0,"",BC37)</f>
        <v>78.86</v>
      </c>
      <c r="W37" s="1">
        <f>IF(BD37=0,"",BD37)</f>
        <v>6.83</v>
      </c>
      <c r="X37" s="1" t="str">
        <f>IF(BE37=0,"",BE37)</f>
        <v/>
      </c>
      <c r="Y37" s="1" t="str">
        <f>IF(BF37=0,"",BF37)</f>
        <v/>
      </c>
      <c r="AA37" s="32" t="s">
        <v>66</v>
      </c>
      <c r="AB37">
        <f>VLOOKUP($AA37,data!$A:$AF,combsum!AA$1,FALSE)</f>
        <v>16.2</v>
      </c>
      <c r="AC37">
        <f>VLOOKUP($AA37,data!$A:$AF,combsum!AB$1,FALSE)</f>
        <v>18.61</v>
      </c>
      <c r="AD37">
        <f>VLOOKUP($AA37,data!$A:$AF,combsum!AC$1,FALSE)</f>
        <v>12.49</v>
      </c>
      <c r="AE37">
        <f>VLOOKUP($AA37,data!$A:$AF,combsum!AD$1,FALSE)</f>
        <v>18.03</v>
      </c>
      <c r="AF37">
        <f>VLOOKUP($AA37,data!$A:$AF,combsum!AE$1,FALSE)</f>
        <v>22.87</v>
      </c>
      <c r="AG37">
        <f>VLOOKUP($AA37,data!$A:$AF,combsum!AF$1,FALSE)</f>
        <v>26.21</v>
      </c>
      <c r="AH37">
        <f>VLOOKUP($AA37,data!$A:$AF,combsum!AG$1,FALSE)</f>
        <v>30.74</v>
      </c>
      <c r="AI37">
        <f>VLOOKUP($AA37,data!$A:$AF,combsum!AH$1,FALSE)</f>
        <v>38.450000000000003</v>
      </c>
      <c r="AJ37">
        <f>VLOOKUP($AA37,data!$A:$AF,combsum!AI$1,FALSE)</f>
        <v>0.19</v>
      </c>
      <c r="AK37">
        <f>VLOOKUP($AA37,data!$A:$AF,combsum!AJ$1,FALSE)</f>
        <v>1</v>
      </c>
      <c r="AL37">
        <f>VLOOKUP($AA37,data!$A:$AF,combsum!AK$1,FALSE)</f>
        <v>31.47</v>
      </c>
      <c r="AM37">
        <f>VLOOKUP($AA37,data!$A:$AF,combsum!AL$1,FALSE)</f>
        <v>66.3</v>
      </c>
      <c r="AN37">
        <f>VLOOKUP($AA37,data!$A:$AF,combsum!AM$1,FALSE)</f>
        <v>1.04</v>
      </c>
      <c r="AO37">
        <f>VLOOKUP($AA37,data!$A:$AF,combsum!AN$1,FALSE)</f>
        <v>0</v>
      </c>
      <c r="AP37">
        <f>VLOOKUP($AA37,data!$A:$AF,combsum!AO$1,FALSE)</f>
        <v>0</v>
      </c>
      <c r="AQ37">
        <f>VLOOKUP($AA37,data!$A:$AF,combsum!AP$1,FALSE)</f>
        <v>98.81</v>
      </c>
      <c r="AR37">
        <f>VLOOKUP($AA37,data!$A:$AF,combsum!AQ$1,FALSE)</f>
        <v>21.78</v>
      </c>
      <c r="AS37">
        <f>VLOOKUP($AA37,data!$A:$AF,combsum!AR$1,FALSE)</f>
        <v>23.29</v>
      </c>
      <c r="AT37">
        <f>VLOOKUP($AA37,data!$A:$AF,combsum!AS$1,FALSE)</f>
        <v>25.94</v>
      </c>
      <c r="AU37">
        <f>VLOOKUP($AA37,data!$A:$AF,combsum!AT$1,FALSE)</f>
        <v>29.14</v>
      </c>
      <c r="AV37">
        <f>VLOOKUP($AA37,data!$A:$AF,combsum!AU$1,FALSE)</f>
        <v>8.11</v>
      </c>
      <c r="AW37">
        <f>VLOOKUP($AA37,data!$A:$AF,combsum!AV$1,FALSE)</f>
        <v>13.34</v>
      </c>
      <c r="AX37">
        <f>VLOOKUP($AA37,data!$A:$AF,combsum!AW$1,FALSE)</f>
        <v>17.98</v>
      </c>
      <c r="AY37">
        <f>VLOOKUP($AA37,data!$A:$AF,combsum!AX$1,FALSE)</f>
        <v>22</v>
      </c>
      <c r="AZ37">
        <f>VLOOKUP($AA37,data!$A:$AF,combsum!AY$1,FALSE)</f>
        <v>26.82</v>
      </c>
      <c r="BA37">
        <f>VLOOKUP($AA37,data!$A:$AF,combsum!AZ$1,FALSE)</f>
        <v>38.450000000000003</v>
      </c>
      <c r="BB37">
        <f>VLOOKUP($AA37,data!$A:$AF,combsum!BA$1,FALSE)</f>
        <v>13.12</v>
      </c>
      <c r="BC37">
        <f>VLOOKUP($AA37,data!$A:$AF,combsum!BB$1,FALSE)</f>
        <v>78.86</v>
      </c>
      <c r="BD37">
        <f>VLOOKUP($AA37,data!$A:$AF,combsum!BC$1,FALSE)</f>
        <v>6.83</v>
      </c>
      <c r="BE37">
        <f>VLOOKUP($AA37,data!$A:$AF,combsum!BD$1,FALSE)</f>
        <v>0</v>
      </c>
      <c r="BF37">
        <f>VLOOKUP($AA37,data!$A:$AF,combsum!BE$1,FALSE)</f>
        <v>0</v>
      </c>
      <c r="BG37" t="e">
        <f>VLOOKUP($AA37,data!$A:$AF,combsum!BF$1,FALSE)</f>
        <v>#VALUE!</v>
      </c>
      <c r="BH37" t="e">
        <f>VLOOKUP($AA37,data!$A:$AF,combsum!BG$1,FALSE)</f>
        <v>#VALUE!</v>
      </c>
      <c r="BI37" t="e">
        <f>VLOOKUP($AA37,data!$A:$AF,combsum!BH$1,FALSE)</f>
        <v>#VALUE!</v>
      </c>
    </row>
    <row r="38" spans="2:61">
      <c r="B38" s="32" t="str">
        <f>VLOOKUP(AA38,names!A:B,2,FALSE)</f>
        <v>Successional Forest, Clinton County, Michigan</v>
      </c>
      <c r="C38" s="1">
        <f>AB38</f>
        <v>14.93</v>
      </c>
      <c r="D38" s="1">
        <f>AC38</f>
        <v>18.64</v>
      </c>
      <c r="E38" s="1">
        <f>AE38</f>
        <v>21.52</v>
      </c>
      <c r="F38" s="1">
        <f>AF38</f>
        <v>22.58</v>
      </c>
      <c r="G38" s="1">
        <f>AG38</f>
        <v>24.61</v>
      </c>
      <c r="H38" s="1">
        <f>AS38</f>
        <v>23.85</v>
      </c>
      <c r="I38" s="1">
        <f>AU38</f>
        <v>27.19</v>
      </c>
      <c r="J38" s="1">
        <f>AI38</f>
        <v>27.27</v>
      </c>
      <c r="K38" s="32" t="str">
        <f>VLOOKUP(AA38,names!A:B,2,FALSE)</f>
        <v>Successional Forest, Clinton County, Michigan</v>
      </c>
      <c r="L38" s="1">
        <f>IF(AJ38=0,"",AJ38)</f>
        <v>9.2200000000000006</v>
      </c>
      <c r="M38" s="1">
        <f>IF(AK38=0,"",AK38)</f>
        <v>3.48</v>
      </c>
      <c r="N38" s="1">
        <f>IF(AL38=0,"",AL38)</f>
        <v>18.75</v>
      </c>
      <c r="O38" s="1">
        <f>IF(AM38=0,"",AM38)</f>
        <v>68.55</v>
      </c>
      <c r="P38" s="1" t="str">
        <f>IF(AN38=0,"",AN38)</f>
        <v/>
      </c>
      <c r="Q38" s="1" t="str">
        <f>IF(AO38=0,"",AO38)</f>
        <v/>
      </c>
      <c r="R38" s="1" t="str">
        <f>IF(AP38=0,"",AP38)</f>
        <v/>
      </c>
      <c r="S38" s="32" t="str">
        <f>VLOOKUP(AA38,names!A:B,2,FALSE)</f>
        <v>Successional Forest, Clinton County, Michigan</v>
      </c>
      <c r="T38" s="1">
        <f>IF(AQ38=0,"",AQ38)</f>
        <v>87.296000000000006</v>
      </c>
      <c r="U38" s="1">
        <f>IF(BB38=0,"",BB38)</f>
        <v>0.86</v>
      </c>
      <c r="V38" s="1">
        <f>IF(BC38=0,"",BC38)</f>
        <v>86.44</v>
      </c>
      <c r="W38" s="1" t="str">
        <f>IF(BD38=0,"",BD38)</f>
        <v/>
      </c>
      <c r="X38" s="1" t="str">
        <f>IF(BE38=0,"",BE38)</f>
        <v/>
      </c>
      <c r="Y38" s="1" t="str">
        <f>IF(BF38=0,"",BF38)</f>
        <v/>
      </c>
      <c r="AA38" s="32" t="s">
        <v>37</v>
      </c>
      <c r="AB38">
        <f>VLOOKUP($AA38,data!$A:$AF,combsum!AA$1,FALSE)</f>
        <v>14.93</v>
      </c>
      <c r="AC38">
        <f>VLOOKUP($AA38,data!$A:$AF,combsum!AB$1,FALSE)</f>
        <v>18.64</v>
      </c>
      <c r="AD38">
        <f>VLOOKUP($AA38,data!$A:$AF,combsum!AC$1,FALSE)</f>
        <v>18.809999999999999</v>
      </c>
      <c r="AE38">
        <f>VLOOKUP($AA38,data!$A:$AF,combsum!AD$1,FALSE)</f>
        <v>21.52</v>
      </c>
      <c r="AF38">
        <f>VLOOKUP($AA38,data!$A:$AF,combsum!AE$1,FALSE)</f>
        <v>22.58</v>
      </c>
      <c r="AG38">
        <f>VLOOKUP($AA38,data!$A:$AF,combsum!AF$1,FALSE)</f>
        <v>24.61</v>
      </c>
      <c r="AH38">
        <f>VLOOKUP($AA38,data!$A:$AF,combsum!AG$1,FALSE)</f>
        <v>25.99</v>
      </c>
      <c r="AI38">
        <f>VLOOKUP($AA38,data!$A:$AF,combsum!AH$1,FALSE)</f>
        <v>27.27</v>
      </c>
      <c r="AJ38">
        <f>VLOOKUP($AA38,data!$A:$AF,combsum!AI$1,FALSE)</f>
        <v>9.2200000000000006</v>
      </c>
      <c r="AK38">
        <f>VLOOKUP($AA38,data!$A:$AF,combsum!AJ$1,FALSE)</f>
        <v>3.48</v>
      </c>
      <c r="AL38">
        <f>VLOOKUP($AA38,data!$A:$AF,combsum!AK$1,FALSE)</f>
        <v>18.75</v>
      </c>
      <c r="AM38">
        <f>VLOOKUP($AA38,data!$A:$AF,combsum!AL$1,FALSE)</f>
        <v>68.55</v>
      </c>
      <c r="AN38">
        <f>VLOOKUP($AA38,data!$A:$AF,combsum!AM$1,FALSE)</f>
        <v>0</v>
      </c>
      <c r="AO38">
        <f>VLOOKUP($AA38,data!$A:$AF,combsum!AN$1,FALSE)</f>
        <v>0</v>
      </c>
      <c r="AP38">
        <f>VLOOKUP($AA38,data!$A:$AF,combsum!AO$1,FALSE)</f>
        <v>0</v>
      </c>
      <c r="AQ38">
        <f>VLOOKUP($AA38,data!$A:$AF,combsum!AP$1,FALSE)</f>
        <v>87.296000000000006</v>
      </c>
      <c r="AR38">
        <f>VLOOKUP($AA38,data!$A:$AF,combsum!AQ$1,FALSE)</f>
        <v>22.31</v>
      </c>
      <c r="AS38">
        <f>VLOOKUP($AA38,data!$A:$AF,combsum!AR$1,FALSE)</f>
        <v>23.85</v>
      </c>
      <c r="AT38">
        <f>VLOOKUP($AA38,data!$A:$AF,combsum!AS$1,FALSE)</f>
        <v>25.63</v>
      </c>
      <c r="AU38">
        <f>VLOOKUP($AA38,data!$A:$AF,combsum!AT$1,FALSE)</f>
        <v>27.19</v>
      </c>
      <c r="AV38">
        <f>VLOOKUP($AA38,data!$A:$AF,combsum!AU$1,FALSE)</f>
        <v>9.1199999999999992</v>
      </c>
      <c r="AW38">
        <f>VLOOKUP($AA38,data!$A:$AF,combsum!AV$1,FALSE)</f>
        <v>15.76</v>
      </c>
      <c r="AX38">
        <f>VLOOKUP($AA38,data!$A:$AF,combsum!AW$1,FALSE)</f>
        <v>18.23</v>
      </c>
      <c r="AY38">
        <f>VLOOKUP($AA38,data!$A:$AF,combsum!AX$1,FALSE)</f>
        <v>20.53</v>
      </c>
      <c r="AZ38">
        <f>VLOOKUP($AA38,data!$A:$AF,combsum!AY$1,FALSE)</f>
        <v>23.11</v>
      </c>
      <c r="BA38">
        <f>VLOOKUP($AA38,data!$A:$AF,combsum!AZ$1,FALSE)</f>
        <v>27.27</v>
      </c>
      <c r="BB38">
        <f>VLOOKUP($AA38,data!$A:$AF,combsum!BA$1,FALSE)</f>
        <v>0.86</v>
      </c>
      <c r="BC38">
        <f>VLOOKUP($AA38,data!$A:$AF,combsum!BB$1,FALSE)</f>
        <v>86.44</v>
      </c>
      <c r="BD38">
        <f>VLOOKUP($AA38,data!$A:$AF,combsum!BC$1,FALSE)</f>
        <v>0</v>
      </c>
      <c r="BE38">
        <f>VLOOKUP($AA38,data!$A:$AF,combsum!BD$1,FALSE)</f>
        <v>0</v>
      </c>
      <c r="BF38">
        <f>VLOOKUP($AA38,data!$A:$AF,combsum!BE$1,FALSE)</f>
        <v>0</v>
      </c>
      <c r="BG38" t="e">
        <f>VLOOKUP($AA38,data!$A:$AF,combsum!BF$1,FALSE)</f>
        <v>#VALUE!</v>
      </c>
      <c r="BH38" t="e">
        <f>VLOOKUP($AA38,data!$A:$AF,combsum!BG$1,FALSE)</f>
        <v>#VALUE!</v>
      </c>
      <c r="BI38" t="e">
        <f>VLOOKUP($AA38,data!$A:$AF,combsum!BH$1,FALSE)</f>
        <v>#VALUE!</v>
      </c>
    </row>
    <row r="39" spans="2:61">
      <c r="B39" s="32" t="str">
        <f>VLOOKUP(AA39,names!A:B,2,FALSE)</f>
        <v>Hemiboreal Forest, Voyageurs National Park, Minnesota</v>
      </c>
      <c r="C39" s="1">
        <f>AB39</f>
        <v>14.97</v>
      </c>
      <c r="D39" s="1">
        <f>AC39</f>
        <v>18.760000000000002</v>
      </c>
      <c r="E39" s="1">
        <f>AE39</f>
        <v>20.39</v>
      </c>
      <c r="F39" s="1">
        <f>AF39</f>
        <v>22.16</v>
      </c>
      <c r="G39" s="1">
        <f>AG39</f>
        <v>24.17</v>
      </c>
      <c r="H39" s="1">
        <f>AS39</f>
        <v>22.66</v>
      </c>
      <c r="I39" s="1">
        <f>AU39</f>
        <v>25.13</v>
      </c>
      <c r="J39" s="1">
        <f>AI39</f>
        <v>28.48</v>
      </c>
      <c r="K39" s="32" t="str">
        <f>VLOOKUP(AA39,names!A:B,2,FALSE)</f>
        <v>Hemiboreal Forest, Voyageurs National Park, Minnesota</v>
      </c>
      <c r="L39" s="1">
        <f>IF(AJ39=0,"",AJ39)</f>
        <v>5.72</v>
      </c>
      <c r="M39" s="1">
        <f>IF(AK39=0,"",AK39)</f>
        <v>4.09</v>
      </c>
      <c r="N39" s="1">
        <f>IF(AL39=0,"",AL39)</f>
        <v>20.82</v>
      </c>
      <c r="O39" s="1">
        <f>IF(AM39=0,"",AM39)</f>
        <v>69.36</v>
      </c>
      <c r="P39" s="1" t="str">
        <f>IF(AN39=0,"",AN39)</f>
        <v/>
      </c>
      <c r="Q39" s="1" t="str">
        <f>IF(AO39=0,"",AO39)</f>
        <v/>
      </c>
      <c r="R39" s="1" t="str">
        <f>IF(AP39=0,"",AP39)</f>
        <v/>
      </c>
      <c r="S39" s="32" t="str">
        <f>VLOOKUP(AA39,names!A:B,2,FALSE)</f>
        <v>Hemiboreal Forest, Voyageurs National Park, Minnesota</v>
      </c>
      <c r="T39" s="1">
        <f>IF(AQ39=0,"",AQ39)</f>
        <v>90.188999999999993</v>
      </c>
      <c r="U39" s="1">
        <f>IF(BB39=0,"",BB39)</f>
        <v>0.74</v>
      </c>
      <c r="V39" s="1">
        <f>IF(BC39=0,"",BC39)</f>
        <v>89.45</v>
      </c>
      <c r="W39" s="1" t="str">
        <f>IF(BD39=0,"",BD39)</f>
        <v/>
      </c>
      <c r="X39" s="1" t="str">
        <f>IF(BE39=0,"",BE39)</f>
        <v/>
      </c>
      <c r="Y39" s="1" t="str">
        <f>IF(BF39=0,"",BF39)</f>
        <v/>
      </c>
      <c r="AA39" s="32" t="s">
        <v>164</v>
      </c>
      <c r="AB39">
        <f>VLOOKUP($AA39,data!$A:$AF,combsum!AA$1,FALSE)</f>
        <v>14.97</v>
      </c>
      <c r="AC39">
        <f>VLOOKUP($AA39,data!$A:$AF,combsum!AB$1,FALSE)</f>
        <v>18.760000000000002</v>
      </c>
      <c r="AD39">
        <f>VLOOKUP($AA39,data!$A:$AF,combsum!AC$1,FALSE)</f>
        <v>17.850000000000001</v>
      </c>
      <c r="AE39">
        <f>VLOOKUP($AA39,data!$A:$AF,combsum!AD$1,FALSE)</f>
        <v>20.39</v>
      </c>
      <c r="AF39">
        <f>VLOOKUP($AA39,data!$A:$AF,combsum!AE$1,FALSE)</f>
        <v>22.16</v>
      </c>
      <c r="AG39">
        <f>VLOOKUP($AA39,data!$A:$AF,combsum!AF$1,FALSE)</f>
        <v>24.17</v>
      </c>
      <c r="AH39">
        <f>VLOOKUP($AA39,data!$A:$AF,combsum!AG$1,FALSE)</f>
        <v>26.27</v>
      </c>
      <c r="AI39">
        <f>VLOOKUP($AA39,data!$A:$AF,combsum!AH$1,FALSE)</f>
        <v>28.48</v>
      </c>
      <c r="AJ39">
        <f>VLOOKUP($AA39,data!$A:$AF,combsum!AI$1,FALSE)</f>
        <v>5.72</v>
      </c>
      <c r="AK39">
        <f>VLOOKUP($AA39,data!$A:$AF,combsum!AJ$1,FALSE)</f>
        <v>4.09</v>
      </c>
      <c r="AL39">
        <f>VLOOKUP($AA39,data!$A:$AF,combsum!AK$1,FALSE)</f>
        <v>20.82</v>
      </c>
      <c r="AM39">
        <f>VLOOKUP($AA39,data!$A:$AF,combsum!AL$1,FALSE)</f>
        <v>69.36</v>
      </c>
      <c r="AN39">
        <f>VLOOKUP($AA39,data!$A:$AF,combsum!AM$1,FALSE)</f>
        <v>0</v>
      </c>
      <c r="AO39">
        <f>VLOOKUP($AA39,data!$A:$AF,combsum!AN$1,FALSE)</f>
        <v>0</v>
      </c>
      <c r="AP39">
        <f>VLOOKUP($AA39,data!$A:$AF,combsum!AO$1,FALSE)</f>
        <v>0</v>
      </c>
      <c r="AQ39">
        <f>VLOOKUP($AA39,data!$A:$AF,combsum!AP$1,FALSE)</f>
        <v>90.188999999999993</v>
      </c>
      <c r="AR39">
        <f>VLOOKUP($AA39,data!$A:$AF,combsum!AQ$1,FALSE)</f>
        <v>21.62</v>
      </c>
      <c r="AS39">
        <f>VLOOKUP($AA39,data!$A:$AF,combsum!AR$1,FALSE)</f>
        <v>22.66</v>
      </c>
      <c r="AT39">
        <f>VLOOKUP($AA39,data!$A:$AF,combsum!AS$1,FALSE)</f>
        <v>24.04</v>
      </c>
      <c r="AU39">
        <f>VLOOKUP($AA39,data!$A:$AF,combsum!AT$1,FALSE)</f>
        <v>25.13</v>
      </c>
      <c r="AV39">
        <f>VLOOKUP($AA39,data!$A:$AF,combsum!AU$1,FALSE)</f>
        <v>8.33</v>
      </c>
      <c r="AW39">
        <f>VLOOKUP($AA39,data!$A:$AF,combsum!AV$1,FALSE)</f>
        <v>15.43</v>
      </c>
      <c r="AX39">
        <f>VLOOKUP($AA39,data!$A:$AF,combsum!AW$1,FALSE)</f>
        <v>18.34</v>
      </c>
      <c r="AY39">
        <f>VLOOKUP($AA39,data!$A:$AF,combsum!AX$1,FALSE)</f>
        <v>20.95</v>
      </c>
      <c r="AZ39">
        <f>VLOOKUP($AA39,data!$A:$AF,combsum!AY$1,FALSE)</f>
        <v>23.82</v>
      </c>
      <c r="BA39">
        <f>VLOOKUP($AA39,data!$A:$AF,combsum!AZ$1,FALSE)</f>
        <v>28.48</v>
      </c>
      <c r="BB39">
        <f>VLOOKUP($AA39,data!$A:$AF,combsum!BA$1,FALSE)</f>
        <v>0.74</v>
      </c>
      <c r="BC39">
        <f>VLOOKUP($AA39,data!$A:$AF,combsum!BB$1,FALSE)</f>
        <v>89.45</v>
      </c>
      <c r="BD39">
        <f>VLOOKUP($AA39,data!$A:$AF,combsum!BC$1,FALSE)</f>
        <v>0</v>
      </c>
      <c r="BE39">
        <f>VLOOKUP($AA39,data!$A:$AF,combsum!BD$1,FALSE)</f>
        <v>0</v>
      </c>
      <c r="BF39">
        <f>VLOOKUP($AA39,data!$A:$AF,combsum!BE$1,FALSE)</f>
        <v>0</v>
      </c>
      <c r="BG39" t="e">
        <f>VLOOKUP($AA39,data!$A:$AF,combsum!BF$1,FALSE)</f>
        <v>#VALUE!</v>
      </c>
      <c r="BH39" t="e">
        <f>VLOOKUP($AA39,data!$A:$AF,combsum!BG$1,FALSE)</f>
        <v>#VALUE!</v>
      </c>
      <c r="BI39" t="e">
        <f>VLOOKUP($AA39,data!$A:$AF,combsum!BH$1,FALSE)</f>
        <v>#VALUE!</v>
      </c>
    </row>
    <row r="40" spans="2:61">
      <c r="B40" s="32" t="str">
        <f>VLOOKUP(AA40,names!A:B,2,FALSE)</f>
        <v>Northern Hardwoods Forest, Manistee National Forest, Michigan</v>
      </c>
      <c r="C40" s="1">
        <f>AB40</f>
        <v>18.16</v>
      </c>
      <c r="D40" s="1">
        <f>AC40</f>
        <v>18.309999999999999</v>
      </c>
      <c r="E40" s="1">
        <f>AE40</f>
        <v>19.309999999999999</v>
      </c>
      <c r="F40" s="1">
        <f>AF40</f>
        <v>21.31</v>
      </c>
      <c r="G40" s="1">
        <f>AG40</f>
        <v>22.62</v>
      </c>
      <c r="H40" s="1">
        <f>AS40</f>
        <v>22.03</v>
      </c>
      <c r="I40" s="1">
        <f>AU40</f>
        <v>28.86</v>
      </c>
      <c r="J40" s="1">
        <f>AI40</f>
        <v>28.63</v>
      </c>
      <c r="K40" s="32" t="str">
        <f>VLOOKUP(AA40,names!A:B,2,FALSE)</f>
        <v>Northern Hardwoods Forest, Manistee National Forest, Michigan</v>
      </c>
      <c r="L40" s="1">
        <f>IF(AJ40=0,"",AJ40)</f>
        <v>0.38</v>
      </c>
      <c r="M40" s="1">
        <f>IF(AK40=0,"",AK40)</f>
        <v>0.08</v>
      </c>
      <c r="N40" s="1">
        <f>IF(AL40=0,"",AL40)</f>
        <v>15.16</v>
      </c>
      <c r="O40" s="1">
        <f>IF(AM40=0,"",AM40)</f>
        <v>84.38</v>
      </c>
      <c r="P40" s="1" t="str">
        <f>IF(AN40=0,"",AN40)</f>
        <v/>
      </c>
      <c r="Q40" s="1" t="str">
        <f>IF(AO40=0,"",AO40)</f>
        <v/>
      </c>
      <c r="R40" s="1" t="str">
        <f>IF(AP40=0,"",AP40)</f>
        <v/>
      </c>
      <c r="S40" s="32" t="str">
        <f>VLOOKUP(AA40,names!A:B,2,FALSE)</f>
        <v>Northern Hardwoods Forest, Manistee National Forest, Michigan</v>
      </c>
      <c r="T40" s="1">
        <f>IF(AQ40=0,"",AQ40)</f>
        <v>99.537000000000006</v>
      </c>
      <c r="U40" s="1">
        <f>IF(BB40=0,"",BB40)</f>
        <v>4.49</v>
      </c>
      <c r="V40" s="1">
        <f>IF(BC40=0,"",BC40)</f>
        <v>95.05</v>
      </c>
      <c r="W40" s="1" t="str">
        <f>IF(BD40=0,"",BD40)</f>
        <v/>
      </c>
      <c r="X40" s="1" t="str">
        <f>IF(BE40=0,"",BE40)</f>
        <v/>
      </c>
      <c r="Y40" s="1" t="str">
        <f>IF(BF40=0,"",BF40)</f>
        <v/>
      </c>
      <c r="AA40" s="32" t="s">
        <v>56</v>
      </c>
      <c r="AB40">
        <f>VLOOKUP($AA40,data!$A:$AF,combsum!AA$1,FALSE)</f>
        <v>18.16</v>
      </c>
      <c r="AC40">
        <f>VLOOKUP($AA40,data!$A:$AF,combsum!AB$1,FALSE)</f>
        <v>18.309999999999999</v>
      </c>
      <c r="AD40">
        <f>VLOOKUP($AA40,data!$A:$AF,combsum!AC$1,FALSE)</f>
        <v>15.38</v>
      </c>
      <c r="AE40">
        <f>VLOOKUP($AA40,data!$A:$AF,combsum!AD$1,FALSE)</f>
        <v>19.309999999999999</v>
      </c>
      <c r="AF40">
        <f>VLOOKUP($AA40,data!$A:$AF,combsum!AE$1,FALSE)</f>
        <v>21.31</v>
      </c>
      <c r="AG40">
        <f>VLOOKUP($AA40,data!$A:$AF,combsum!AF$1,FALSE)</f>
        <v>22.62</v>
      </c>
      <c r="AH40">
        <f>VLOOKUP($AA40,data!$A:$AF,combsum!AG$1,FALSE)</f>
        <v>24.41</v>
      </c>
      <c r="AI40">
        <f>VLOOKUP($AA40,data!$A:$AF,combsum!AH$1,FALSE)</f>
        <v>28.63</v>
      </c>
      <c r="AJ40">
        <f>VLOOKUP($AA40,data!$A:$AF,combsum!AI$1,FALSE)</f>
        <v>0.38</v>
      </c>
      <c r="AK40">
        <f>VLOOKUP($AA40,data!$A:$AF,combsum!AJ$1,FALSE)</f>
        <v>0.08</v>
      </c>
      <c r="AL40">
        <f>VLOOKUP($AA40,data!$A:$AF,combsum!AK$1,FALSE)</f>
        <v>15.16</v>
      </c>
      <c r="AM40">
        <f>VLOOKUP($AA40,data!$A:$AF,combsum!AL$1,FALSE)</f>
        <v>84.38</v>
      </c>
      <c r="AN40">
        <f>VLOOKUP($AA40,data!$A:$AF,combsum!AM$1,FALSE)</f>
        <v>0</v>
      </c>
      <c r="AO40">
        <f>VLOOKUP($AA40,data!$A:$AF,combsum!AN$1,FALSE)</f>
        <v>0</v>
      </c>
      <c r="AP40">
        <f>VLOOKUP($AA40,data!$A:$AF,combsum!AO$1,FALSE)</f>
        <v>0</v>
      </c>
      <c r="AQ40">
        <f>VLOOKUP($AA40,data!$A:$AF,combsum!AP$1,FALSE)</f>
        <v>99.537000000000006</v>
      </c>
      <c r="AR40">
        <f>VLOOKUP($AA40,data!$A:$AF,combsum!AQ$1,FALSE)</f>
        <v>20.49</v>
      </c>
      <c r="AS40">
        <f>VLOOKUP($AA40,data!$A:$AF,combsum!AR$1,FALSE)</f>
        <v>22.03</v>
      </c>
      <c r="AT40">
        <f>VLOOKUP($AA40,data!$A:$AF,combsum!AS$1,FALSE)</f>
        <v>25.45</v>
      </c>
      <c r="AU40">
        <f>VLOOKUP($AA40,data!$A:$AF,combsum!AT$1,FALSE)</f>
        <v>28.86</v>
      </c>
      <c r="AV40">
        <f>VLOOKUP($AA40,data!$A:$AF,combsum!AU$1,FALSE)</f>
        <v>11.57</v>
      </c>
      <c r="AW40">
        <f>VLOOKUP($AA40,data!$A:$AF,combsum!AV$1,FALSE)</f>
        <v>16.18</v>
      </c>
      <c r="AX40">
        <f>VLOOKUP($AA40,data!$A:$AF,combsum!AW$1,FALSE)</f>
        <v>18.2</v>
      </c>
      <c r="AY40">
        <f>VLOOKUP($AA40,data!$A:$AF,combsum!AX$1,FALSE)</f>
        <v>20.39</v>
      </c>
      <c r="AZ40">
        <f>VLOOKUP($AA40,data!$A:$AF,combsum!AY$1,FALSE)</f>
        <v>22.19</v>
      </c>
      <c r="BA40">
        <f>VLOOKUP($AA40,data!$A:$AF,combsum!AZ$1,FALSE)</f>
        <v>28.63</v>
      </c>
      <c r="BB40">
        <f>VLOOKUP($AA40,data!$A:$AF,combsum!BA$1,FALSE)</f>
        <v>4.49</v>
      </c>
      <c r="BC40">
        <f>VLOOKUP($AA40,data!$A:$AF,combsum!BB$1,FALSE)</f>
        <v>95.05</v>
      </c>
      <c r="BD40">
        <f>VLOOKUP($AA40,data!$A:$AF,combsum!BC$1,FALSE)</f>
        <v>0</v>
      </c>
      <c r="BE40">
        <f>VLOOKUP($AA40,data!$A:$AF,combsum!BD$1,FALSE)</f>
        <v>0</v>
      </c>
      <c r="BF40">
        <f>VLOOKUP($AA40,data!$A:$AF,combsum!BE$1,FALSE)</f>
        <v>0</v>
      </c>
      <c r="BG40" t="e">
        <f>VLOOKUP($AA40,data!$A:$AF,combsum!BF$1,FALSE)</f>
        <v>#VALUE!</v>
      </c>
      <c r="BH40" t="e">
        <f>VLOOKUP($AA40,data!$A:$AF,combsum!BG$1,FALSE)</f>
        <v>#VALUE!</v>
      </c>
      <c r="BI40" t="e">
        <f>VLOOKUP($AA40,data!$A:$AF,combsum!BH$1,FALSE)</f>
        <v>#VALUE!</v>
      </c>
    </row>
    <row r="41" spans="2:61">
      <c r="B41" s="32" t="str">
        <f>VLOOKUP(AA41,names!A:B,2,FALSE)</f>
        <v>Subalpine Forest, Front Range, Colorado</v>
      </c>
      <c r="C41" s="1">
        <f>AB41</f>
        <v>10.7</v>
      </c>
      <c r="D41" s="1">
        <f>AC41</f>
        <v>13.3</v>
      </c>
      <c r="E41" s="1">
        <f>AE41</f>
        <v>16.55</v>
      </c>
      <c r="F41" s="1">
        <f>AF41</f>
        <v>18.399999999999999</v>
      </c>
      <c r="G41" s="1">
        <f>AG41</f>
        <v>20.77</v>
      </c>
      <c r="H41" s="1">
        <f>AS41</f>
        <v>20.84</v>
      </c>
      <c r="I41" s="1">
        <f>AU41</f>
        <v>26.24</v>
      </c>
      <c r="J41" s="1">
        <f>AI41</f>
        <v>36.36</v>
      </c>
      <c r="K41" s="32" t="str">
        <f>VLOOKUP(AA41,names!A:B,2,FALSE)</f>
        <v>Subalpine Forest, Front Range, Colorado</v>
      </c>
      <c r="L41" s="1">
        <f>IF(AJ41=0,"",AJ41)</f>
        <v>19.920000000000002</v>
      </c>
      <c r="M41" s="1">
        <f>IF(AK41=0,"",AK41)</f>
        <v>8.32</v>
      </c>
      <c r="N41" s="1">
        <f>IF(AL41=0,"",AL41)</f>
        <v>52.54</v>
      </c>
      <c r="O41" s="1">
        <f>IF(AM41=0,"",AM41)</f>
        <v>19.12</v>
      </c>
      <c r="P41" s="1">
        <f>IF(AN41=0,"",AN41)</f>
        <v>0.1</v>
      </c>
      <c r="Q41" s="1" t="str">
        <f>IF(AO41=0,"",AO41)</f>
        <v/>
      </c>
      <c r="R41" s="1" t="str">
        <f>IF(AP41=0,"",AP41)</f>
        <v/>
      </c>
      <c r="S41" s="32" t="str">
        <f>VLOOKUP(AA41,names!A:B,2,FALSE)</f>
        <v>Subalpine Forest, Front Range, Colorado</v>
      </c>
      <c r="T41" s="1">
        <f>IF(AQ41=0,"",AQ41)</f>
        <v>71.751999999999995</v>
      </c>
      <c r="U41" s="1">
        <f>IF(BB41=0,"",BB41)</f>
        <v>8.65</v>
      </c>
      <c r="V41" s="1">
        <f>IF(BC41=0,"",BC41)</f>
        <v>62.06</v>
      </c>
      <c r="W41" s="1">
        <f>IF(BD41=0,"",BD41)</f>
        <v>1.04</v>
      </c>
      <c r="X41" s="1" t="str">
        <f>IF(BE41=0,"",BE41)</f>
        <v/>
      </c>
      <c r="Y41" s="1" t="str">
        <f>IF(BF41=0,"",BF41)</f>
        <v/>
      </c>
      <c r="AA41" s="32" t="s">
        <v>70</v>
      </c>
      <c r="AB41">
        <f>VLOOKUP($AA41,data!$A:$AF,combsum!AA$1,FALSE)</f>
        <v>10.7</v>
      </c>
      <c r="AC41">
        <f>VLOOKUP($AA41,data!$A:$AF,combsum!AB$1,FALSE)</f>
        <v>13.3</v>
      </c>
      <c r="AD41">
        <f>VLOOKUP($AA41,data!$A:$AF,combsum!AC$1,FALSE)</f>
        <v>13.49</v>
      </c>
      <c r="AE41">
        <f>VLOOKUP($AA41,data!$A:$AF,combsum!AD$1,FALSE)</f>
        <v>16.55</v>
      </c>
      <c r="AF41">
        <f>VLOOKUP($AA41,data!$A:$AF,combsum!AE$1,FALSE)</f>
        <v>18.399999999999999</v>
      </c>
      <c r="AG41">
        <f>VLOOKUP($AA41,data!$A:$AF,combsum!AF$1,FALSE)</f>
        <v>20.77</v>
      </c>
      <c r="AH41">
        <f>VLOOKUP($AA41,data!$A:$AF,combsum!AG$1,FALSE)</f>
        <v>26.27</v>
      </c>
      <c r="AI41">
        <f>VLOOKUP($AA41,data!$A:$AF,combsum!AH$1,FALSE)</f>
        <v>36.36</v>
      </c>
      <c r="AJ41">
        <f>VLOOKUP($AA41,data!$A:$AF,combsum!AI$1,FALSE)</f>
        <v>19.920000000000002</v>
      </c>
      <c r="AK41">
        <f>VLOOKUP($AA41,data!$A:$AF,combsum!AJ$1,FALSE)</f>
        <v>8.32</v>
      </c>
      <c r="AL41">
        <f>VLOOKUP($AA41,data!$A:$AF,combsum!AK$1,FALSE)</f>
        <v>52.54</v>
      </c>
      <c r="AM41">
        <f>VLOOKUP($AA41,data!$A:$AF,combsum!AL$1,FALSE)</f>
        <v>19.12</v>
      </c>
      <c r="AN41">
        <f>VLOOKUP($AA41,data!$A:$AF,combsum!AM$1,FALSE)</f>
        <v>0.1</v>
      </c>
      <c r="AO41">
        <f>VLOOKUP($AA41,data!$A:$AF,combsum!AN$1,FALSE)</f>
        <v>0</v>
      </c>
      <c r="AP41">
        <f>VLOOKUP($AA41,data!$A:$AF,combsum!AO$1,FALSE)</f>
        <v>0</v>
      </c>
      <c r="AQ41">
        <f>VLOOKUP($AA41,data!$A:$AF,combsum!AP$1,FALSE)</f>
        <v>71.751999999999995</v>
      </c>
      <c r="AR41">
        <f>VLOOKUP($AA41,data!$A:$AF,combsum!AQ$1,FALSE)</f>
        <v>18.77</v>
      </c>
      <c r="AS41">
        <f>VLOOKUP($AA41,data!$A:$AF,combsum!AR$1,FALSE)</f>
        <v>20.84</v>
      </c>
      <c r="AT41">
        <f>VLOOKUP($AA41,data!$A:$AF,combsum!AS$1,FALSE)</f>
        <v>23.62</v>
      </c>
      <c r="AU41">
        <f>VLOOKUP($AA41,data!$A:$AF,combsum!AT$1,FALSE)</f>
        <v>26.24</v>
      </c>
      <c r="AV41">
        <f>VLOOKUP($AA41,data!$A:$AF,combsum!AU$1,FALSE)</f>
        <v>6.41</v>
      </c>
      <c r="AW41">
        <f>VLOOKUP($AA41,data!$A:$AF,combsum!AV$1,FALSE)</f>
        <v>9.86</v>
      </c>
      <c r="AX41">
        <f>VLOOKUP($AA41,data!$A:$AF,combsum!AW$1,FALSE)</f>
        <v>12.56</v>
      </c>
      <c r="AY41">
        <f>VLOOKUP($AA41,data!$A:$AF,combsum!AX$1,FALSE)</f>
        <v>15.28</v>
      </c>
      <c r="AZ41">
        <f>VLOOKUP($AA41,data!$A:$AF,combsum!AY$1,FALSE)</f>
        <v>19.420000000000002</v>
      </c>
      <c r="BA41">
        <f>VLOOKUP($AA41,data!$A:$AF,combsum!AZ$1,FALSE)</f>
        <v>36.36</v>
      </c>
      <c r="BB41">
        <f>VLOOKUP($AA41,data!$A:$AF,combsum!BA$1,FALSE)</f>
        <v>8.65</v>
      </c>
      <c r="BC41">
        <f>VLOOKUP($AA41,data!$A:$AF,combsum!BB$1,FALSE)</f>
        <v>62.06</v>
      </c>
      <c r="BD41">
        <f>VLOOKUP($AA41,data!$A:$AF,combsum!BC$1,FALSE)</f>
        <v>1.04</v>
      </c>
      <c r="BE41">
        <f>VLOOKUP($AA41,data!$A:$AF,combsum!BD$1,FALSE)</f>
        <v>0</v>
      </c>
      <c r="BF41">
        <f>VLOOKUP($AA41,data!$A:$AF,combsum!BE$1,FALSE)</f>
        <v>0</v>
      </c>
      <c r="BG41" t="e">
        <f>VLOOKUP($AA41,data!$A:$AF,combsum!BF$1,FALSE)</f>
        <v>#VALUE!</v>
      </c>
      <c r="BH41" t="e">
        <f>VLOOKUP($AA41,data!$A:$AF,combsum!BG$1,FALSE)</f>
        <v>#VALUE!</v>
      </c>
      <c r="BI41" t="e">
        <f>VLOOKUP($AA41,data!$A:$AF,combsum!BH$1,FALSE)</f>
        <v>#VALUE!</v>
      </c>
    </row>
    <row r="42" spans="2:61">
      <c r="B42" s="32" t="str">
        <f>VLOOKUP(AA42,names!A:B,2,FALSE)</f>
        <v>Oak-Pine Barrens, Allegan State Game Area, Michigan</v>
      </c>
      <c r="C42" s="1">
        <f>AB42</f>
        <v>14.09</v>
      </c>
      <c r="D42" s="1">
        <f>AC42</f>
        <v>13.67</v>
      </c>
      <c r="E42" s="1">
        <f>AE42</f>
        <v>14.27</v>
      </c>
      <c r="F42" s="1">
        <f>AF42</f>
        <v>17.649999999999999</v>
      </c>
      <c r="G42" s="1">
        <f>AG42</f>
        <v>20</v>
      </c>
      <c r="H42" s="1">
        <f>AS42</f>
        <v>17.54</v>
      </c>
      <c r="I42" s="1">
        <f>AU42</f>
        <v>21.61</v>
      </c>
      <c r="J42" s="1">
        <f>AI42</f>
        <v>27.5</v>
      </c>
      <c r="K42" s="32" t="str">
        <f>VLOOKUP(AA42,names!A:B,2,FALSE)</f>
        <v>Oak-Pine Barrens, Allegan State Game Area, Michigan</v>
      </c>
      <c r="L42" s="1">
        <f>IF(AJ42=0,"",AJ42)</f>
        <v>31.03</v>
      </c>
      <c r="M42" s="1">
        <f>IF(AK42=0,"",AK42)</f>
        <v>6.69</v>
      </c>
      <c r="N42" s="1">
        <f>IF(AL42=0,"",AL42)</f>
        <v>41.55</v>
      </c>
      <c r="O42" s="1">
        <f>IF(AM42=0,"",AM42)</f>
        <v>20.73</v>
      </c>
      <c r="P42" s="1" t="str">
        <f>IF(AN42=0,"",AN42)</f>
        <v/>
      </c>
      <c r="Q42" s="1" t="str">
        <f>IF(AO42=0,"",AO42)</f>
        <v/>
      </c>
      <c r="R42" s="1" t="str">
        <f>IF(AP42=0,"",AP42)</f>
        <v/>
      </c>
      <c r="S42" s="32" t="str">
        <f>VLOOKUP(AA42,names!A:B,2,FALSE)</f>
        <v>Oak-Pine Barrens, Allegan State Game Area, Michigan</v>
      </c>
      <c r="T42" s="1">
        <f>IF(AQ42=0,"",AQ42)</f>
        <v>62.280999999999999</v>
      </c>
      <c r="U42" s="1">
        <f>IF(BB42=0,"",BB42)</f>
        <v>18.690000000000001</v>
      </c>
      <c r="V42" s="1">
        <f>IF(BC42=0,"",BC42)</f>
        <v>43.59</v>
      </c>
      <c r="W42" s="1" t="str">
        <f>IF(BD42=0,"",BD42)</f>
        <v/>
      </c>
      <c r="X42" s="1" t="str">
        <f>IF(BE42=0,"",BE42)</f>
        <v/>
      </c>
      <c r="Y42" s="1" t="str">
        <f>IF(BF42=0,"",BF42)</f>
        <v/>
      </c>
      <c r="AA42" s="32" t="s">
        <v>59</v>
      </c>
      <c r="AB42">
        <f>VLOOKUP($AA42,data!$A:$AF,combsum!AA$1,FALSE)</f>
        <v>14.09</v>
      </c>
      <c r="AC42">
        <f>VLOOKUP($AA42,data!$A:$AF,combsum!AB$1,FALSE)</f>
        <v>13.67</v>
      </c>
      <c r="AD42">
        <f>VLOOKUP($AA42,data!$A:$AF,combsum!AC$1,FALSE)</f>
        <v>10.91</v>
      </c>
      <c r="AE42">
        <f>VLOOKUP($AA42,data!$A:$AF,combsum!AD$1,FALSE)</f>
        <v>14.27</v>
      </c>
      <c r="AF42">
        <f>VLOOKUP($AA42,data!$A:$AF,combsum!AE$1,FALSE)</f>
        <v>17.649999999999999</v>
      </c>
      <c r="AG42">
        <f>VLOOKUP($AA42,data!$A:$AF,combsum!AF$1,FALSE)</f>
        <v>20</v>
      </c>
      <c r="AH42">
        <f>VLOOKUP($AA42,data!$A:$AF,combsum!AG$1,FALSE)</f>
        <v>22.84</v>
      </c>
      <c r="AI42">
        <f>VLOOKUP($AA42,data!$A:$AF,combsum!AH$1,FALSE)</f>
        <v>27.5</v>
      </c>
      <c r="AJ42">
        <f>VLOOKUP($AA42,data!$A:$AF,combsum!AI$1,FALSE)</f>
        <v>31.03</v>
      </c>
      <c r="AK42">
        <f>VLOOKUP($AA42,data!$A:$AF,combsum!AJ$1,FALSE)</f>
        <v>6.69</v>
      </c>
      <c r="AL42">
        <f>VLOOKUP($AA42,data!$A:$AF,combsum!AK$1,FALSE)</f>
        <v>41.55</v>
      </c>
      <c r="AM42">
        <f>VLOOKUP($AA42,data!$A:$AF,combsum!AL$1,FALSE)</f>
        <v>20.73</v>
      </c>
      <c r="AN42">
        <f>VLOOKUP($AA42,data!$A:$AF,combsum!AM$1,FALSE)</f>
        <v>0</v>
      </c>
      <c r="AO42">
        <f>VLOOKUP($AA42,data!$A:$AF,combsum!AN$1,FALSE)</f>
        <v>0</v>
      </c>
      <c r="AP42">
        <f>VLOOKUP($AA42,data!$A:$AF,combsum!AO$1,FALSE)</f>
        <v>0</v>
      </c>
      <c r="AQ42">
        <f>VLOOKUP($AA42,data!$A:$AF,combsum!AP$1,FALSE)</f>
        <v>62.280999999999999</v>
      </c>
      <c r="AR42">
        <f>VLOOKUP($AA42,data!$A:$AF,combsum!AQ$1,FALSE)</f>
        <v>16.11</v>
      </c>
      <c r="AS42">
        <f>VLOOKUP($AA42,data!$A:$AF,combsum!AR$1,FALSE)</f>
        <v>17.54</v>
      </c>
      <c r="AT42">
        <f>VLOOKUP($AA42,data!$A:$AF,combsum!AS$1,FALSE)</f>
        <v>19.82</v>
      </c>
      <c r="AU42">
        <f>VLOOKUP($AA42,data!$A:$AF,combsum!AT$1,FALSE)</f>
        <v>21.61</v>
      </c>
      <c r="AV42">
        <f>VLOOKUP($AA42,data!$A:$AF,combsum!AU$1,FALSE)</f>
        <v>6.47</v>
      </c>
      <c r="AW42">
        <f>VLOOKUP($AA42,data!$A:$AF,combsum!AV$1,FALSE)</f>
        <v>9.83</v>
      </c>
      <c r="AX42">
        <f>VLOOKUP($AA42,data!$A:$AF,combsum!AW$1,FALSE)</f>
        <v>12.81</v>
      </c>
      <c r="AY42">
        <f>VLOOKUP($AA42,data!$A:$AF,combsum!AX$1,FALSE)</f>
        <v>16.16</v>
      </c>
      <c r="AZ42">
        <f>VLOOKUP($AA42,data!$A:$AF,combsum!AY$1,FALSE)</f>
        <v>19.63</v>
      </c>
      <c r="BA42">
        <f>VLOOKUP($AA42,data!$A:$AF,combsum!AZ$1,FALSE)</f>
        <v>27.5</v>
      </c>
      <c r="BB42">
        <f>VLOOKUP($AA42,data!$A:$AF,combsum!BA$1,FALSE)</f>
        <v>18.690000000000001</v>
      </c>
      <c r="BC42">
        <f>VLOOKUP($AA42,data!$A:$AF,combsum!BB$1,FALSE)</f>
        <v>43.59</v>
      </c>
      <c r="BD42">
        <f>VLOOKUP($AA42,data!$A:$AF,combsum!BC$1,FALSE)</f>
        <v>0</v>
      </c>
      <c r="BE42">
        <f>VLOOKUP($AA42,data!$A:$AF,combsum!BD$1,FALSE)</f>
        <v>0</v>
      </c>
      <c r="BF42">
        <f>VLOOKUP($AA42,data!$A:$AF,combsum!BE$1,FALSE)</f>
        <v>0</v>
      </c>
      <c r="BG42" t="e">
        <f>VLOOKUP($AA42,data!$A:$AF,combsum!BF$1,FALSE)</f>
        <v>#VALUE!</v>
      </c>
      <c r="BH42" t="e">
        <f>VLOOKUP($AA42,data!$A:$AF,combsum!BG$1,FALSE)</f>
        <v>#VALUE!</v>
      </c>
      <c r="BI42" t="e">
        <f>VLOOKUP($AA42,data!$A:$AF,combsum!BH$1,FALSE)</f>
        <v>#VALUE!</v>
      </c>
    </row>
    <row r="43" spans="2:61">
      <c r="B43" s="32" t="str">
        <f>VLOOKUP(AA43,names!A:B,2,FALSE)</f>
        <v>Successional Forest, Blandford Nature Center, Michigan</v>
      </c>
      <c r="C43" s="1">
        <f>AB43</f>
        <v>12.36</v>
      </c>
      <c r="D43" s="1">
        <f>AC43</f>
        <v>12.49</v>
      </c>
      <c r="E43" s="1">
        <f>AE43</f>
        <v>14.47</v>
      </c>
      <c r="F43" s="1">
        <f>AF43</f>
        <v>17.14</v>
      </c>
      <c r="G43" s="1">
        <f>AG43</f>
        <v>19.53</v>
      </c>
      <c r="H43" s="1">
        <f>AS43</f>
        <v>18.77</v>
      </c>
      <c r="I43" s="1">
        <f>AU43</f>
        <v>25.37</v>
      </c>
      <c r="J43" s="1">
        <f>AI43</f>
        <v>29.34</v>
      </c>
      <c r="K43" s="32" t="str">
        <f>VLOOKUP(AA43,names!A:B,2,FALSE)</f>
        <v>Successional Forest, Blandford Nature Center, Michigan</v>
      </c>
      <c r="L43" s="1">
        <f>IF(AJ43=0,"",AJ43)</f>
        <v>14.39</v>
      </c>
      <c r="M43" s="1">
        <f>IF(AK43=0,"",AK43)</f>
        <v>17.45</v>
      </c>
      <c r="N43" s="1">
        <f>IF(AL43=0,"",AL43)</f>
        <v>52.2</v>
      </c>
      <c r="O43" s="1">
        <f>IF(AM43=0,"",AM43)</f>
        <v>15.96</v>
      </c>
      <c r="P43" s="1" t="str">
        <f>IF(AN43=0,"",AN43)</f>
        <v/>
      </c>
      <c r="Q43" s="1" t="str">
        <f>IF(AO43=0,"",AO43)</f>
        <v/>
      </c>
      <c r="R43" s="1" t="str">
        <f>IF(AP43=0,"",AP43)</f>
        <v/>
      </c>
      <c r="S43" s="32" t="str">
        <f>VLOOKUP(AA43,names!A:B,2,FALSE)</f>
        <v>Successional Forest, Blandford Nature Center, Michigan</v>
      </c>
      <c r="T43" s="1">
        <f>IF(AQ43=0,"",AQ43)</f>
        <v>68.162999999999997</v>
      </c>
      <c r="U43" s="1">
        <f>IF(BB43=0,"",BB43)</f>
        <v>19.940000000000001</v>
      </c>
      <c r="V43" s="1">
        <f>IF(BC43=0,"",BC43)</f>
        <v>48.22</v>
      </c>
      <c r="W43" s="1" t="str">
        <f>IF(BD43=0,"",BD43)</f>
        <v/>
      </c>
      <c r="X43" s="1" t="str">
        <f>IF(BE43=0,"",BE43)</f>
        <v/>
      </c>
      <c r="Y43" s="1" t="str">
        <f>IF(BF43=0,"",BF43)</f>
        <v/>
      </c>
      <c r="AA43" s="32" t="s">
        <v>72</v>
      </c>
      <c r="AB43">
        <f>VLOOKUP($AA43,data!$A:$AF,combsum!AA$1,FALSE)</f>
        <v>12.36</v>
      </c>
      <c r="AC43">
        <f>VLOOKUP($AA43,data!$A:$AF,combsum!AB$1,FALSE)</f>
        <v>12.49</v>
      </c>
      <c r="AD43">
        <f>VLOOKUP($AA43,data!$A:$AF,combsum!AC$1,FALSE)</f>
        <v>11.05</v>
      </c>
      <c r="AE43">
        <f>VLOOKUP($AA43,data!$A:$AF,combsum!AD$1,FALSE)</f>
        <v>14.47</v>
      </c>
      <c r="AF43">
        <f>VLOOKUP($AA43,data!$A:$AF,combsum!AE$1,FALSE)</f>
        <v>17.14</v>
      </c>
      <c r="AG43">
        <f>VLOOKUP($AA43,data!$A:$AF,combsum!AF$1,FALSE)</f>
        <v>19.53</v>
      </c>
      <c r="AH43">
        <f>VLOOKUP($AA43,data!$A:$AF,combsum!AG$1,FALSE)</f>
        <v>25.13</v>
      </c>
      <c r="AI43">
        <f>VLOOKUP($AA43,data!$A:$AF,combsum!AH$1,FALSE)</f>
        <v>29.34</v>
      </c>
      <c r="AJ43">
        <f>VLOOKUP($AA43,data!$A:$AF,combsum!AI$1,FALSE)</f>
        <v>14.39</v>
      </c>
      <c r="AK43">
        <f>VLOOKUP($AA43,data!$A:$AF,combsum!AJ$1,FALSE)</f>
        <v>17.45</v>
      </c>
      <c r="AL43">
        <f>VLOOKUP($AA43,data!$A:$AF,combsum!AK$1,FALSE)</f>
        <v>52.2</v>
      </c>
      <c r="AM43">
        <f>VLOOKUP($AA43,data!$A:$AF,combsum!AL$1,FALSE)</f>
        <v>15.96</v>
      </c>
      <c r="AN43">
        <f>VLOOKUP($AA43,data!$A:$AF,combsum!AM$1,FALSE)</f>
        <v>0</v>
      </c>
      <c r="AO43">
        <f>VLOOKUP($AA43,data!$A:$AF,combsum!AN$1,FALSE)</f>
        <v>0</v>
      </c>
      <c r="AP43">
        <f>VLOOKUP($AA43,data!$A:$AF,combsum!AO$1,FALSE)</f>
        <v>0</v>
      </c>
      <c r="AQ43">
        <f>VLOOKUP($AA43,data!$A:$AF,combsum!AP$1,FALSE)</f>
        <v>68.162999999999997</v>
      </c>
      <c r="AR43">
        <f>VLOOKUP($AA43,data!$A:$AF,combsum!AQ$1,FALSE)</f>
        <v>16.61</v>
      </c>
      <c r="AS43">
        <f>VLOOKUP($AA43,data!$A:$AF,combsum!AR$1,FALSE)</f>
        <v>18.77</v>
      </c>
      <c r="AT43">
        <f>VLOOKUP($AA43,data!$A:$AF,combsum!AS$1,FALSE)</f>
        <v>22.05</v>
      </c>
      <c r="AU43">
        <f>VLOOKUP($AA43,data!$A:$AF,combsum!AT$1,FALSE)</f>
        <v>25.37</v>
      </c>
      <c r="AV43">
        <f>VLOOKUP($AA43,data!$A:$AF,combsum!AU$1,FALSE)</f>
        <v>5.86</v>
      </c>
      <c r="AW43">
        <f>VLOOKUP($AA43,data!$A:$AF,combsum!AV$1,FALSE)</f>
        <v>8.65</v>
      </c>
      <c r="AX43">
        <f>VLOOKUP($AA43,data!$A:$AF,combsum!AW$1,FALSE)</f>
        <v>11.76</v>
      </c>
      <c r="AY43">
        <f>VLOOKUP($AA43,data!$A:$AF,combsum!AX$1,FALSE)</f>
        <v>14.7</v>
      </c>
      <c r="AZ43">
        <f>VLOOKUP($AA43,data!$A:$AF,combsum!AY$1,FALSE)</f>
        <v>19.239999999999998</v>
      </c>
      <c r="BA43">
        <f>VLOOKUP($AA43,data!$A:$AF,combsum!AZ$1,FALSE)</f>
        <v>29.34</v>
      </c>
      <c r="BB43">
        <f>VLOOKUP($AA43,data!$A:$AF,combsum!BA$1,FALSE)</f>
        <v>19.940000000000001</v>
      </c>
      <c r="BC43">
        <f>VLOOKUP($AA43,data!$A:$AF,combsum!BB$1,FALSE)</f>
        <v>48.22</v>
      </c>
      <c r="BD43">
        <f>VLOOKUP($AA43,data!$A:$AF,combsum!BC$1,FALSE)</f>
        <v>0</v>
      </c>
      <c r="BE43">
        <f>VLOOKUP($AA43,data!$A:$AF,combsum!BD$1,FALSE)</f>
        <v>0</v>
      </c>
      <c r="BF43">
        <f>VLOOKUP($AA43,data!$A:$AF,combsum!BE$1,FALSE)</f>
        <v>0</v>
      </c>
      <c r="BG43" t="e">
        <f>VLOOKUP($AA43,data!$A:$AF,combsum!BF$1,FALSE)</f>
        <v>#VALUE!</v>
      </c>
      <c r="BH43" t="e">
        <f>VLOOKUP($AA43,data!$A:$AF,combsum!BG$1,FALSE)</f>
        <v>#VALUE!</v>
      </c>
      <c r="BI43" t="e">
        <f>VLOOKUP($AA43,data!$A:$AF,combsum!BH$1,FALSE)</f>
        <v>#VALUE!</v>
      </c>
    </row>
    <row r="44" spans="2:61">
      <c r="B44" s="32" t="str">
        <f>VLOOKUP(AA44,names!A:B,2,FALSE)</f>
        <v>Boreal Forest, Voyageurs National Park, Minnesota</v>
      </c>
      <c r="C44" s="1">
        <f>AB44</f>
        <v>10.029999999999999</v>
      </c>
      <c r="D44" s="1">
        <f>AC44</f>
        <v>11.31</v>
      </c>
      <c r="E44" s="1">
        <f>AE44</f>
        <v>12.5</v>
      </c>
      <c r="F44" s="1">
        <f>AF44</f>
        <v>15.46</v>
      </c>
      <c r="G44" s="1">
        <f>AG44</f>
        <v>17.84</v>
      </c>
      <c r="H44" s="1">
        <f>AS44</f>
        <v>16.579999999999998</v>
      </c>
      <c r="I44" s="1">
        <f>AU44</f>
        <v>20.5</v>
      </c>
      <c r="J44" s="1">
        <f>AI44</f>
        <v>22.25</v>
      </c>
      <c r="K44" s="32" t="str">
        <f>VLOOKUP(AA44,names!A:B,2,FALSE)</f>
        <v>Boreal Forest, Voyageurs National Park, Minnesota</v>
      </c>
      <c r="L44" s="1">
        <f>IF(AJ44=0,"",AJ44)</f>
        <v>17.61</v>
      </c>
      <c r="M44" s="1">
        <f>IF(AK44=0,"",AK44)</f>
        <v>14.94</v>
      </c>
      <c r="N44" s="1">
        <f>IF(AL44=0,"",AL44)</f>
        <v>58.51</v>
      </c>
      <c r="O44" s="1">
        <f>IF(AM44=0,"",AM44)</f>
        <v>8.94</v>
      </c>
      <c r="P44" s="1" t="str">
        <f>IF(AN44=0,"",AN44)</f>
        <v/>
      </c>
      <c r="Q44" s="1" t="str">
        <f>IF(AO44=0,"",AO44)</f>
        <v/>
      </c>
      <c r="R44" s="1" t="str">
        <f>IF(AP44=0,"",AP44)</f>
        <v/>
      </c>
      <c r="S44" s="32" t="str">
        <f>VLOOKUP(AA44,names!A:B,2,FALSE)</f>
        <v>Boreal Forest, Voyageurs National Park, Minnesota</v>
      </c>
      <c r="T44" s="1">
        <f>IF(AQ44=0,"",AQ44)</f>
        <v>67.448999999999998</v>
      </c>
      <c r="U44" s="1">
        <f>IF(BB44=0,"",BB44)</f>
        <v>30.41</v>
      </c>
      <c r="V44" s="1">
        <f>IF(BC44=0,"",BC44)</f>
        <v>37.04</v>
      </c>
      <c r="W44" s="1" t="str">
        <f>IF(BD44=0,"",BD44)</f>
        <v/>
      </c>
      <c r="X44" s="1" t="str">
        <f>IF(BE44=0,"",BE44)</f>
        <v/>
      </c>
      <c r="Y44" s="1" t="str">
        <f>IF(BF44=0,"",BF44)</f>
        <v/>
      </c>
      <c r="AA44" s="32" t="s">
        <v>163</v>
      </c>
      <c r="AB44">
        <f>VLOOKUP($AA44,data!$A:$AF,combsum!AA$1,FALSE)</f>
        <v>10.029999999999999</v>
      </c>
      <c r="AC44">
        <f>VLOOKUP($AA44,data!$A:$AF,combsum!AB$1,FALSE)</f>
        <v>11.31</v>
      </c>
      <c r="AD44">
        <f>VLOOKUP($AA44,data!$A:$AF,combsum!AC$1,FALSE)</f>
        <v>9.06</v>
      </c>
      <c r="AE44">
        <f>VLOOKUP($AA44,data!$A:$AF,combsum!AD$1,FALSE)</f>
        <v>12.5</v>
      </c>
      <c r="AF44">
        <f>VLOOKUP($AA44,data!$A:$AF,combsum!AE$1,FALSE)</f>
        <v>15.46</v>
      </c>
      <c r="AG44">
        <f>VLOOKUP($AA44,data!$A:$AF,combsum!AF$1,FALSE)</f>
        <v>17.84</v>
      </c>
      <c r="AH44">
        <f>VLOOKUP($AA44,data!$A:$AF,combsum!AG$1,FALSE)</f>
        <v>20.55</v>
      </c>
      <c r="AI44">
        <f>VLOOKUP($AA44,data!$A:$AF,combsum!AH$1,FALSE)</f>
        <v>22.25</v>
      </c>
      <c r="AJ44">
        <f>VLOOKUP($AA44,data!$A:$AF,combsum!AI$1,FALSE)</f>
        <v>17.61</v>
      </c>
      <c r="AK44">
        <f>VLOOKUP($AA44,data!$A:$AF,combsum!AJ$1,FALSE)</f>
        <v>14.94</v>
      </c>
      <c r="AL44">
        <f>VLOOKUP($AA44,data!$A:$AF,combsum!AK$1,FALSE)</f>
        <v>58.51</v>
      </c>
      <c r="AM44">
        <f>VLOOKUP($AA44,data!$A:$AF,combsum!AL$1,FALSE)</f>
        <v>8.94</v>
      </c>
      <c r="AN44">
        <f>VLOOKUP($AA44,data!$A:$AF,combsum!AM$1,FALSE)</f>
        <v>0</v>
      </c>
      <c r="AO44">
        <f>VLOOKUP($AA44,data!$A:$AF,combsum!AN$1,FALSE)</f>
        <v>0</v>
      </c>
      <c r="AP44">
        <f>VLOOKUP($AA44,data!$A:$AF,combsum!AO$1,FALSE)</f>
        <v>0</v>
      </c>
      <c r="AQ44">
        <f>VLOOKUP($AA44,data!$A:$AF,combsum!AP$1,FALSE)</f>
        <v>67.448999999999998</v>
      </c>
      <c r="AR44">
        <f>VLOOKUP($AA44,data!$A:$AF,combsum!AQ$1,FALSE)</f>
        <v>14.96</v>
      </c>
      <c r="AS44">
        <f>VLOOKUP($AA44,data!$A:$AF,combsum!AR$1,FALSE)</f>
        <v>16.579999999999998</v>
      </c>
      <c r="AT44">
        <f>VLOOKUP($AA44,data!$A:$AF,combsum!AS$1,FALSE)</f>
        <v>18.62</v>
      </c>
      <c r="AU44">
        <f>VLOOKUP($AA44,data!$A:$AF,combsum!AT$1,FALSE)</f>
        <v>20.5</v>
      </c>
      <c r="AV44">
        <f>VLOOKUP($AA44,data!$A:$AF,combsum!AU$1,FALSE)</f>
        <v>5.73</v>
      </c>
      <c r="AW44">
        <f>VLOOKUP($AA44,data!$A:$AF,combsum!AV$1,FALSE)</f>
        <v>7.66</v>
      </c>
      <c r="AX44">
        <f>VLOOKUP($AA44,data!$A:$AF,combsum!AW$1,FALSE)</f>
        <v>10.19</v>
      </c>
      <c r="AY44">
        <f>VLOOKUP($AA44,data!$A:$AF,combsum!AX$1,FALSE)</f>
        <v>13.11</v>
      </c>
      <c r="AZ44">
        <f>VLOOKUP($AA44,data!$A:$AF,combsum!AY$1,FALSE)</f>
        <v>17.239999999999998</v>
      </c>
      <c r="BA44">
        <f>VLOOKUP($AA44,data!$A:$AF,combsum!AZ$1,FALSE)</f>
        <v>22.25</v>
      </c>
      <c r="BB44">
        <f>VLOOKUP($AA44,data!$A:$AF,combsum!BA$1,FALSE)</f>
        <v>30.41</v>
      </c>
      <c r="BC44">
        <f>VLOOKUP($AA44,data!$A:$AF,combsum!BB$1,FALSE)</f>
        <v>37.04</v>
      </c>
      <c r="BD44">
        <f>VLOOKUP($AA44,data!$A:$AF,combsum!BC$1,FALSE)</f>
        <v>0</v>
      </c>
      <c r="BE44">
        <f>VLOOKUP($AA44,data!$A:$AF,combsum!BD$1,FALSE)</f>
        <v>0</v>
      </c>
      <c r="BF44">
        <f>VLOOKUP($AA44,data!$A:$AF,combsum!BE$1,FALSE)</f>
        <v>0</v>
      </c>
      <c r="BG44" t="e">
        <f>VLOOKUP($AA44,data!$A:$AF,combsum!BF$1,FALSE)</f>
        <v>#VALUE!</v>
      </c>
      <c r="BH44" t="e">
        <f>VLOOKUP($AA44,data!$A:$AF,combsum!BG$1,FALSE)</f>
        <v>#VALUE!</v>
      </c>
      <c r="BI44" t="e">
        <f>VLOOKUP($AA44,data!$A:$AF,combsum!BH$1,FALSE)</f>
        <v>#VALUE!</v>
      </c>
    </row>
    <row r="45" spans="2:61">
      <c r="B45" s="32" t="str">
        <f>VLOOKUP(AA45,names!A:B,2,FALSE)</f>
        <v>Subalpine Forest, Front Range, Colorado</v>
      </c>
      <c r="C45" s="1">
        <f>AB45</f>
        <v>9.44</v>
      </c>
      <c r="D45" s="1">
        <f>AC45</f>
        <v>11.2</v>
      </c>
      <c r="E45" s="1">
        <f>AE45</f>
        <v>13.29</v>
      </c>
      <c r="F45" s="1">
        <f>AF45</f>
        <v>15.16</v>
      </c>
      <c r="G45" s="1">
        <f>AG45</f>
        <v>17.32</v>
      </c>
      <c r="H45" s="1">
        <f>AS45</f>
        <v>18.78</v>
      </c>
      <c r="I45" s="1">
        <f>AU45</f>
        <v>24.36</v>
      </c>
      <c r="J45" s="1">
        <f>AI45</f>
        <v>29.4</v>
      </c>
      <c r="K45" s="32" t="str">
        <f>VLOOKUP(AA45,names!A:B,2,FALSE)</f>
        <v>Subalpine Forest, Front Range, Colorado</v>
      </c>
      <c r="L45" s="1">
        <f>IF(AJ45=0,"",AJ45)</f>
        <v>26.65</v>
      </c>
      <c r="M45" s="1">
        <f>IF(AK45=0,"",AK45)</f>
        <v>12.18</v>
      </c>
      <c r="N45" s="1">
        <f>IF(AL45=0,"",AL45)</f>
        <v>55.88</v>
      </c>
      <c r="O45" s="1">
        <f>IF(AM45=0,"",AM45)</f>
        <v>5.28</v>
      </c>
      <c r="P45" s="1" t="str">
        <f>IF(AN45=0,"",AN45)</f>
        <v/>
      </c>
      <c r="Q45" s="1" t="str">
        <f>IF(AO45=0,"",AO45)</f>
        <v/>
      </c>
      <c r="R45" s="1" t="str">
        <f>IF(AP45=0,"",AP45)</f>
        <v/>
      </c>
      <c r="S45" s="32" t="str">
        <f>VLOOKUP(AA45,names!A:B,2,FALSE)</f>
        <v>Subalpine Forest, Front Range, Colorado</v>
      </c>
      <c r="T45" s="1">
        <f>IF(AQ45=0,"",AQ45)</f>
        <v>61.161999999999999</v>
      </c>
      <c r="U45" s="1">
        <f>IF(BB45=0,"",BB45)</f>
        <v>28.88</v>
      </c>
      <c r="V45" s="1">
        <f>IF(BC45=0,"",BC45)</f>
        <v>32.29</v>
      </c>
      <c r="W45" s="1" t="str">
        <f>IF(BD45=0,"",BD45)</f>
        <v/>
      </c>
      <c r="X45" s="1" t="str">
        <f>IF(BE45=0,"",BE45)</f>
        <v/>
      </c>
      <c r="Y45" s="1" t="str">
        <f>IF(BF45=0,"",BF45)</f>
        <v/>
      </c>
      <c r="AA45" s="32" t="s">
        <v>71</v>
      </c>
      <c r="AB45">
        <f>VLOOKUP($AA45,data!$A:$AF,combsum!AA$1,FALSE)</f>
        <v>9.44</v>
      </c>
      <c r="AC45">
        <f>VLOOKUP($AA45,data!$A:$AF,combsum!AB$1,FALSE)</f>
        <v>11.2</v>
      </c>
      <c r="AD45">
        <f>VLOOKUP($AA45,data!$A:$AF,combsum!AC$1,FALSE)</f>
        <v>10.4</v>
      </c>
      <c r="AE45">
        <f>VLOOKUP($AA45,data!$A:$AF,combsum!AD$1,FALSE)</f>
        <v>13.29</v>
      </c>
      <c r="AF45">
        <f>VLOOKUP($AA45,data!$A:$AF,combsum!AE$1,FALSE)</f>
        <v>15.16</v>
      </c>
      <c r="AG45">
        <f>VLOOKUP($AA45,data!$A:$AF,combsum!AF$1,FALSE)</f>
        <v>17.32</v>
      </c>
      <c r="AH45">
        <f>VLOOKUP($AA45,data!$A:$AF,combsum!AG$1,FALSE)</f>
        <v>21.44</v>
      </c>
      <c r="AI45">
        <f>VLOOKUP($AA45,data!$A:$AF,combsum!AH$1,FALSE)</f>
        <v>29.4</v>
      </c>
      <c r="AJ45">
        <f>VLOOKUP($AA45,data!$A:$AF,combsum!AI$1,FALSE)</f>
        <v>26.65</v>
      </c>
      <c r="AK45">
        <f>VLOOKUP($AA45,data!$A:$AF,combsum!AJ$1,FALSE)</f>
        <v>12.18</v>
      </c>
      <c r="AL45">
        <f>VLOOKUP($AA45,data!$A:$AF,combsum!AK$1,FALSE)</f>
        <v>55.88</v>
      </c>
      <c r="AM45">
        <f>VLOOKUP($AA45,data!$A:$AF,combsum!AL$1,FALSE)</f>
        <v>5.28</v>
      </c>
      <c r="AN45">
        <f>VLOOKUP($AA45,data!$A:$AF,combsum!AM$1,FALSE)</f>
        <v>0</v>
      </c>
      <c r="AO45">
        <f>VLOOKUP($AA45,data!$A:$AF,combsum!AN$1,FALSE)</f>
        <v>0</v>
      </c>
      <c r="AP45">
        <f>VLOOKUP($AA45,data!$A:$AF,combsum!AO$1,FALSE)</f>
        <v>0</v>
      </c>
      <c r="AQ45">
        <f>VLOOKUP($AA45,data!$A:$AF,combsum!AP$1,FALSE)</f>
        <v>61.161999999999999</v>
      </c>
      <c r="AR45">
        <f>VLOOKUP($AA45,data!$A:$AF,combsum!AQ$1,FALSE)</f>
        <v>16.190000000000001</v>
      </c>
      <c r="AS45">
        <f>VLOOKUP($AA45,data!$A:$AF,combsum!AR$1,FALSE)</f>
        <v>18.78</v>
      </c>
      <c r="AT45">
        <f>VLOOKUP($AA45,data!$A:$AF,combsum!AS$1,FALSE)</f>
        <v>22.02</v>
      </c>
      <c r="AU45">
        <f>VLOOKUP($AA45,data!$A:$AF,combsum!AT$1,FALSE)</f>
        <v>24.36</v>
      </c>
      <c r="AV45">
        <f>VLOOKUP($AA45,data!$A:$AF,combsum!AU$1,FALSE)</f>
        <v>5.77</v>
      </c>
      <c r="AW45">
        <f>VLOOKUP($AA45,data!$A:$AF,combsum!AV$1,FALSE)</f>
        <v>7.86</v>
      </c>
      <c r="AX45">
        <f>VLOOKUP($AA45,data!$A:$AF,combsum!AW$1,FALSE)</f>
        <v>10.52</v>
      </c>
      <c r="AY45">
        <f>VLOOKUP($AA45,data!$A:$AF,combsum!AX$1,FALSE)</f>
        <v>12.55</v>
      </c>
      <c r="AZ45">
        <f>VLOOKUP($AA45,data!$A:$AF,combsum!AY$1,FALSE)</f>
        <v>16.309999999999999</v>
      </c>
      <c r="BA45">
        <f>VLOOKUP($AA45,data!$A:$AF,combsum!AZ$1,FALSE)</f>
        <v>29.4</v>
      </c>
      <c r="BB45">
        <f>VLOOKUP($AA45,data!$A:$AF,combsum!BA$1,FALSE)</f>
        <v>28.88</v>
      </c>
      <c r="BC45">
        <f>VLOOKUP($AA45,data!$A:$AF,combsum!BB$1,FALSE)</f>
        <v>32.29</v>
      </c>
      <c r="BD45">
        <f>VLOOKUP($AA45,data!$A:$AF,combsum!BC$1,FALSE)</f>
        <v>0</v>
      </c>
      <c r="BE45">
        <f>VLOOKUP($AA45,data!$A:$AF,combsum!BD$1,FALSE)</f>
        <v>0</v>
      </c>
      <c r="BF45">
        <f>VLOOKUP($AA45,data!$A:$AF,combsum!BE$1,FALSE)</f>
        <v>0</v>
      </c>
      <c r="BG45" t="e">
        <f>VLOOKUP($AA45,data!$A:$AF,combsum!BF$1,FALSE)</f>
        <v>#VALUE!</v>
      </c>
      <c r="BH45" t="e">
        <f>VLOOKUP($AA45,data!$A:$AF,combsum!BG$1,FALSE)</f>
        <v>#VALUE!</v>
      </c>
      <c r="BI45" t="e">
        <f>VLOOKUP($AA45,data!$A:$AF,combsum!BH$1,FALSE)</f>
        <v>#VALUE!</v>
      </c>
    </row>
    <row r="46" spans="2:61">
      <c r="B46" s="32" t="str">
        <f>VLOOKUP(AA46,names!A:B,2,FALSE)</f>
        <v>Yellow Pine Forest, Great Smoky Mountains, Tennessee</v>
      </c>
      <c r="C46" s="1">
        <f>AB46</f>
        <v>11.45</v>
      </c>
      <c r="D46" s="1">
        <f>AC46</f>
        <v>9.98</v>
      </c>
      <c r="E46" s="1">
        <f>AE46</f>
        <v>11.71</v>
      </c>
      <c r="F46" s="1">
        <f>AF46</f>
        <v>13.37</v>
      </c>
      <c r="G46" s="1">
        <f>AG46</f>
        <v>14.98</v>
      </c>
      <c r="H46" s="1">
        <f>AS46</f>
        <v>15.01</v>
      </c>
      <c r="I46" s="1">
        <f>AU46</f>
        <v>21.63</v>
      </c>
      <c r="J46" s="1">
        <f>AI46</f>
        <v>29.39</v>
      </c>
      <c r="K46" s="32" t="str">
        <f>VLOOKUP(AA46,names!A:B,2,FALSE)</f>
        <v>Yellow Pine Forest, Great Smoky Mountains, Tennessee</v>
      </c>
      <c r="L46" s="1">
        <f>IF(AJ46=0,"",AJ46)</f>
        <v>0.66</v>
      </c>
      <c r="M46" s="1">
        <f>IF(AK46=0,"",AK46)</f>
        <v>11.88</v>
      </c>
      <c r="N46" s="1">
        <f>IF(AL46=0,"",AL46)</f>
        <v>84.32</v>
      </c>
      <c r="O46" s="1">
        <f>IF(AM46=0,"",AM46)</f>
        <v>3.14</v>
      </c>
      <c r="P46" s="1" t="str">
        <f>IF(AN46=0,"",AN46)</f>
        <v/>
      </c>
      <c r="Q46" s="1" t="str">
        <f>IF(AO46=0,"",AO46)</f>
        <v/>
      </c>
      <c r="R46" s="1" t="str">
        <f>IF(AP46=0,"",AP46)</f>
        <v/>
      </c>
      <c r="S46" s="32" t="str">
        <f>VLOOKUP(AA46,names!A:B,2,FALSE)</f>
        <v>Yellow Pine Forest, Great Smoky Mountains, Tennessee</v>
      </c>
      <c r="T46" s="1">
        <f>IF(AQ46=0,"",AQ46)</f>
        <v>87.457999999999998</v>
      </c>
      <c r="U46" s="1">
        <f>IF(BB46=0,"",BB46)</f>
        <v>65.73</v>
      </c>
      <c r="V46" s="1">
        <f>IF(BC46=0,"",BC46)</f>
        <v>21.72</v>
      </c>
      <c r="W46" s="1" t="str">
        <f>IF(BD46=0,"",BD46)</f>
        <v/>
      </c>
      <c r="X46" s="1" t="str">
        <f>IF(BE46=0,"",BE46)</f>
        <v/>
      </c>
      <c r="Y46" s="1" t="str">
        <f>IF(BF46=0,"",BF46)</f>
        <v/>
      </c>
      <c r="AA46" s="32" t="s">
        <v>79</v>
      </c>
      <c r="AB46">
        <f>VLOOKUP($AA46,data!$A:$AF,combsum!AA$1,FALSE)</f>
        <v>11.45</v>
      </c>
      <c r="AC46">
        <f>VLOOKUP($AA46,data!$A:$AF,combsum!AB$1,FALSE)</f>
        <v>9.98</v>
      </c>
      <c r="AD46">
        <f>VLOOKUP($AA46,data!$A:$AF,combsum!AC$1,FALSE)</f>
        <v>9.19</v>
      </c>
      <c r="AE46">
        <f>VLOOKUP($AA46,data!$A:$AF,combsum!AD$1,FALSE)</f>
        <v>11.71</v>
      </c>
      <c r="AF46">
        <f>VLOOKUP($AA46,data!$A:$AF,combsum!AE$1,FALSE)</f>
        <v>13.37</v>
      </c>
      <c r="AG46">
        <f>VLOOKUP($AA46,data!$A:$AF,combsum!AF$1,FALSE)</f>
        <v>14.98</v>
      </c>
      <c r="AH46">
        <f>VLOOKUP($AA46,data!$A:$AF,combsum!AG$1,FALSE)</f>
        <v>17.38</v>
      </c>
      <c r="AI46">
        <f>VLOOKUP($AA46,data!$A:$AF,combsum!AH$1,FALSE)</f>
        <v>29.39</v>
      </c>
      <c r="AJ46">
        <f>VLOOKUP($AA46,data!$A:$AF,combsum!AI$1,FALSE)</f>
        <v>0.66</v>
      </c>
      <c r="AK46">
        <f>VLOOKUP($AA46,data!$A:$AF,combsum!AJ$1,FALSE)</f>
        <v>11.88</v>
      </c>
      <c r="AL46">
        <f>VLOOKUP($AA46,data!$A:$AF,combsum!AK$1,FALSE)</f>
        <v>84.32</v>
      </c>
      <c r="AM46">
        <f>VLOOKUP($AA46,data!$A:$AF,combsum!AL$1,FALSE)</f>
        <v>3.14</v>
      </c>
      <c r="AN46">
        <f>VLOOKUP($AA46,data!$A:$AF,combsum!AM$1,FALSE)</f>
        <v>0</v>
      </c>
      <c r="AO46">
        <f>VLOOKUP($AA46,data!$A:$AF,combsum!AN$1,FALSE)</f>
        <v>0</v>
      </c>
      <c r="AP46">
        <f>VLOOKUP($AA46,data!$A:$AF,combsum!AO$1,FALSE)</f>
        <v>0</v>
      </c>
      <c r="AQ46">
        <f>VLOOKUP($AA46,data!$A:$AF,combsum!AP$1,FALSE)</f>
        <v>87.457999999999998</v>
      </c>
      <c r="AR46">
        <f>VLOOKUP($AA46,data!$A:$AF,combsum!AQ$1,FALSE)</f>
        <v>13.44</v>
      </c>
      <c r="AS46">
        <f>VLOOKUP($AA46,data!$A:$AF,combsum!AR$1,FALSE)</f>
        <v>15.01</v>
      </c>
      <c r="AT46">
        <f>VLOOKUP($AA46,data!$A:$AF,combsum!AS$1,FALSE)</f>
        <v>17.850000000000001</v>
      </c>
      <c r="AU46">
        <f>VLOOKUP($AA46,data!$A:$AF,combsum!AT$1,FALSE)</f>
        <v>21.63</v>
      </c>
      <c r="AV46">
        <f>VLOOKUP($AA46,data!$A:$AF,combsum!AU$1,FALSE)</f>
        <v>5.81</v>
      </c>
      <c r="AW46">
        <f>VLOOKUP($AA46,data!$A:$AF,combsum!AV$1,FALSE)</f>
        <v>7.59</v>
      </c>
      <c r="AX46">
        <f>VLOOKUP($AA46,data!$A:$AF,combsum!AW$1,FALSE)</f>
        <v>9.65</v>
      </c>
      <c r="AY46">
        <f>VLOOKUP($AA46,data!$A:$AF,combsum!AX$1,FALSE)</f>
        <v>11.69</v>
      </c>
      <c r="AZ46">
        <f>VLOOKUP($AA46,data!$A:$AF,combsum!AY$1,FALSE)</f>
        <v>14.39</v>
      </c>
      <c r="BA46">
        <f>VLOOKUP($AA46,data!$A:$AF,combsum!AZ$1,FALSE)</f>
        <v>29.39</v>
      </c>
      <c r="BB46">
        <f>VLOOKUP($AA46,data!$A:$AF,combsum!BA$1,FALSE)</f>
        <v>65.73</v>
      </c>
      <c r="BC46">
        <f>VLOOKUP($AA46,data!$A:$AF,combsum!BB$1,FALSE)</f>
        <v>21.72</v>
      </c>
      <c r="BD46">
        <f>VLOOKUP($AA46,data!$A:$AF,combsum!BC$1,FALSE)</f>
        <v>0</v>
      </c>
      <c r="BE46">
        <f>VLOOKUP($AA46,data!$A:$AF,combsum!BD$1,FALSE)</f>
        <v>0</v>
      </c>
      <c r="BF46">
        <f>VLOOKUP($AA46,data!$A:$AF,combsum!BE$1,FALSE)</f>
        <v>0</v>
      </c>
      <c r="BG46" t="e">
        <f>VLOOKUP($AA46,data!$A:$AF,combsum!BF$1,FALSE)</f>
        <v>#VALUE!</v>
      </c>
      <c r="BH46" t="e">
        <f>VLOOKUP($AA46,data!$A:$AF,combsum!BG$1,FALSE)</f>
        <v>#VALUE!</v>
      </c>
      <c r="BI46" t="e">
        <f>VLOOKUP($AA46,data!$A:$AF,combsum!BH$1,FALSE)</f>
        <v>#VALUE!</v>
      </c>
    </row>
    <row r="47" spans="2:61">
      <c r="B47" s="32" t="str">
        <f>VLOOKUP(AA47,names!A:B,2,FALSE)</f>
        <v>Yellow Pine Forest, Great Smoky Mountains, Tennessee</v>
      </c>
      <c r="C47" s="1">
        <f>AB47</f>
        <v>11.23</v>
      </c>
      <c r="D47" s="1">
        <f>AC47</f>
        <v>8.94</v>
      </c>
      <c r="E47" s="1">
        <f>AE47</f>
        <v>10.78</v>
      </c>
      <c r="F47" s="1">
        <f>AF47</f>
        <v>12.16</v>
      </c>
      <c r="G47" s="1">
        <f>AG47</f>
        <v>13.72</v>
      </c>
      <c r="H47" s="1">
        <f>AS47</f>
        <v>14.38</v>
      </c>
      <c r="I47" s="1">
        <f>AU47</f>
        <v>20.98</v>
      </c>
      <c r="J47" s="1">
        <f>AI47</f>
        <v>20.260000000000002</v>
      </c>
      <c r="K47" s="32" t="str">
        <f>VLOOKUP(AA47,names!A:B,2,FALSE)</f>
        <v>Yellow Pine Forest, Great Smoky Mountains, Tennessee</v>
      </c>
      <c r="L47" s="1">
        <f>IF(AJ47=0,"",AJ47)</f>
        <v>0.54</v>
      </c>
      <c r="M47" s="1">
        <f>IF(AK47=0,"",AK47)</f>
        <v>7.77</v>
      </c>
      <c r="N47" s="1">
        <f>IF(AL47=0,"",AL47)</f>
        <v>89.53</v>
      </c>
      <c r="O47" s="1">
        <f>IF(AM47=0,"",AM47)</f>
        <v>2.17</v>
      </c>
      <c r="P47" s="1" t="str">
        <f>IF(AN47=0,"",AN47)</f>
        <v/>
      </c>
      <c r="Q47" s="1" t="str">
        <f>IF(AO47=0,"",AO47)</f>
        <v/>
      </c>
      <c r="R47" s="1" t="str">
        <f>IF(AP47=0,"",AP47)</f>
        <v/>
      </c>
      <c r="S47" s="32" t="str">
        <f>VLOOKUP(AA47,names!A:B,2,FALSE)</f>
        <v>Yellow Pine Forest, Great Smoky Mountains, Tennessee</v>
      </c>
      <c r="T47" s="1">
        <f>IF(AQ47=0,"",AQ47)</f>
        <v>91.691000000000003</v>
      </c>
      <c r="U47" s="1">
        <f>IF(BB47=0,"",BB47)</f>
        <v>77.180000000000007</v>
      </c>
      <c r="V47" s="1">
        <f>IF(BC47=0,"",BC47)</f>
        <v>14.51</v>
      </c>
      <c r="W47" s="1" t="str">
        <f>IF(BD47=0,"",BD47)</f>
        <v/>
      </c>
      <c r="X47" s="1" t="str">
        <f>IF(BE47=0,"",BE47)</f>
        <v/>
      </c>
      <c r="Y47" s="1" t="str">
        <f>IF(BF47=0,"",BF47)</f>
        <v/>
      </c>
      <c r="AA47" s="32" t="s">
        <v>67</v>
      </c>
      <c r="AB47">
        <f>VLOOKUP($AA47,data!$A:$AF,combsum!AA$1,FALSE)</f>
        <v>11.23</v>
      </c>
      <c r="AC47">
        <f>VLOOKUP($AA47,data!$A:$AF,combsum!AB$1,FALSE)</f>
        <v>8.94</v>
      </c>
      <c r="AD47">
        <f>VLOOKUP($AA47,data!$A:$AF,combsum!AC$1,FALSE)</f>
        <v>8.64</v>
      </c>
      <c r="AE47">
        <f>VLOOKUP($AA47,data!$A:$AF,combsum!AD$1,FALSE)</f>
        <v>10.78</v>
      </c>
      <c r="AF47">
        <f>VLOOKUP($AA47,data!$A:$AF,combsum!AE$1,FALSE)</f>
        <v>12.16</v>
      </c>
      <c r="AG47">
        <f>VLOOKUP($AA47,data!$A:$AF,combsum!AF$1,FALSE)</f>
        <v>13.72</v>
      </c>
      <c r="AH47">
        <f>VLOOKUP($AA47,data!$A:$AF,combsum!AG$1,FALSE)</f>
        <v>17.29</v>
      </c>
      <c r="AI47">
        <f>VLOOKUP($AA47,data!$A:$AF,combsum!AH$1,FALSE)</f>
        <v>20.260000000000002</v>
      </c>
      <c r="AJ47">
        <f>VLOOKUP($AA47,data!$A:$AF,combsum!AI$1,FALSE)</f>
        <v>0.54</v>
      </c>
      <c r="AK47">
        <f>VLOOKUP($AA47,data!$A:$AF,combsum!AJ$1,FALSE)</f>
        <v>7.77</v>
      </c>
      <c r="AL47">
        <f>VLOOKUP($AA47,data!$A:$AF,combsum!AK$1,FALSE)</f>
        <v>89.53</v>
      </c>
      <c r="AM47">
        <f>VLOOKUP($AA47,data!$A:$AF,combsum!AL$1,FALSE)</f>
        <v>2.17</v>
      </c>
      <c r="AN47">
        <f>VLOOKUP($AA47,data!$A:$AF,combsum!AM$1,FALSE)</f>
        <v>0</v>
      </c>
      <c r="AO47">
        <f>VLOOKUP($AA47,data!$A:$AF,combsum!AN$1,FALSE)</f>
        <v>0</v>
      </c>
      <c r="AP47">
        <f>VLOOKUP($AA47,data!$A:$AF,combsum!AO$1,FALSE)</f>
        <v>0</v>
      </c>
      <c r="AQ47">
        <f>VLOOKUP($AA47,data!$A:$AF,combsum!AP$1,FALSE)</f>
        <v>91.691000000000003</v>
      </c>
      <c r="AR47">
        <f>VLOOKUP($AA47,data!$A:$AF,combsum!AQ$1,FALSE)</f>
        <v>12.73</v>
      </c>
      <c r="AS47">
        <f>VLOOKUP($AA47,data!$A:$AF,combsum!AR$1,FALSE)</f>
        <v>14.38</v>
      </c>
      <c r="AT47">
        <f>VLOOKUP($AA47,data!$A:$AF,combsum!AS$1,FALSE)</f>
        <v>17.57</v>
      </c>
      <c r="AU47">
        <f>VLOOKUP($AA47,data!$A:$AF,combsum!AT$1,FALSE)</f>
        <v>20.98</v>
      </c>
      <c r="AV47">
        <f>VLOOKUP($AA47,data!$A:$AF,combsum!AU$1,FALSE)</f>
        <v>5.72</v>
      </c>
      <c r="AW47">
        <f>VLOOKUP($AA47,data!$A:$AF,combsum!AV$1,FALSE)</f>
        <v>7.16</v>
      </c>
      <c r="AX47">
        <f>VLOOKUP($AA47,data!$A:$AF,combsum!AW$1,FALSE)</f>
        <v>8.7799999999999994</v>
      </c>
      <c r="AY47">
        <f>VLOOKUP($AA47,data!$A:$AF,combsum!AX$1,FALSE)</f>
        <v>10.75</v>
      </c>
      <c r="AZ47">
        <f>VLOOKUP($AA47,data!$A:$AF,combsum!AY$1,FALSE)</f>
        <v>13.53</v>
      </c>
      <c r="BA47">
        <f>VLOOKUP($AA47,data!$A:$AF,combsum!AZ$1,FALSE)</f>
        <v>20.260000000000002</v>
      </c>
      <c r="BB47">
        <f>VLOOKUP($AA47,data!$A:$AF,combsum!BA$1,FALSE)</f>
        <v>77.180000000000007</v>
      </c>
      <c r="BC47">
        <f>VLOOKUP($AA47,data!$A:$AF,combsum!BB$1,FALSE)</f>
        <v>14.51</v>
      </c>
      <c r="BD47">
        <f>VLOOKUP($AA47,data!$A:$AF,combsum!BC$1,FALSE)</f>
        <v>0</v>
      </c>
      <c r="BE47">
        <f>VLOOKUP($AA47,data!$A:$AF,combsum!BD$1,FALSE)</f>
        <v>0</v>
      </c>
      <c r="BF47">
        <f>VLOOKUP($AA47,data!$A:$AF,combsum!BE$1,FALSE)</f>
        <v>0</v>
      </c>
      <c r="BG47" t="e">
        <f>VLOOKUP($AA47,data!$A:$AF,combsum!BF$1,FALSE)</f>
        <v>#VALUE!</v>
      </c>
      <c r="BH47" t="e">
        <f>VLOOKUP($AA47,data!$A:$AF,combsum!BG$1,FALSE)</f>
        <v>#VALUE!</v>
      </c>
      <c r="BI47" t="e">
        <f>VLOOKUP($AA47,data!$A:$AF,combsum!BH$1,FALSE)</f>
        <v>#VALUE!</v>
      </c>
    </row>
    <row r="48" spans="2:61">
      <c r="B48" s="32" t="str">
        <f>VLOOKUP(AA48,names!A:B,2,FALSE)</f>
        <v>Cloud Forest, El Yunque National Forest, Puerto Rico</v>
      </c>
      <c r="C48" s="1">
        <f>AB48</f>
        <v>11.89</v>
      </c>
      <c r="D48" s="1">
        <f>AC48</f>
        <v>8.34</v>
      </c>
      <c r="E48" s="1">
        <f>AE48</f>
        <v>9.11</v>
      </c>
      <c r="F48" s="1">
        <f>AF48</f>
        <v>11.2</v>
      </c>
      <c r="G48" s="1">
        <f>AG48</f>
        <v>13.56</v>
      </c>
      <c r="H48" s="1">
        <f>AS48</f>
        <v>12.76</v>
      </c>
      <c r="I48" s="1">
        <f>AU48</f>
        <v>17.59</v>
      </c>
      <c r="J48" s="1">
        <f>AI48</f>
        <v>24.92</v>
      </c>
      <c r="K48" s="32" t="str">
        <f>VLOOKUP(AA48,names!A:B,2,FALSE)</f>
        <v>Cloud Forest, El Yunque National Forest, Puerto Rico</v>
      </c>
      <c r="L48" s="1">
        <f>IF(AJ48=0,"",AJ48)</f>
        <v>2.0299999999999998</v>
      </c>
      <c r="M48" s="1">
        <f>IF(AK48=0,"",AK48)</f>
        <v>13.31</v>
      </c>
      <c r="N48" s="1">
        <f>IF(AL48=0,"",AL48)</f>
        <v>81.37</v>
      </c>
      <c r="O48" s="1">
        <f>IF(AM48=0,"",AM48)</f>
        <v>3.29</v>
      </c>
      <c r="P48" s="1" t="str">
        <f>IF(AN48=0,"",AN48)</f>
        <v/>
      </c>
      <c r="Q48" s="1" t="str">
        <f>IF(AO48=0,"",AO48)</f>
        <v/>
      </c>
      <c r="R48" s="1" t="str">
        <f>IF(AP48=0,"",AP48)</f>
        <v/>
      </c>
      <c r="S48" s="32" t="str">
        <f>VLOOKUP(AA48,names!A:B,2,FALSE)</f>
        <v>Cloud Forest, El Yunque National Forest, Puerto Rico</v>
      </c>
      <c r="T48" s="1">
        <f>IF(AQ48=0,"",AQ48)</f>
        <v>84.661000000000001</v>
      </c>
      <c r="U48" s="1">
        <f>IF(BB48=0,"",BB48)</f>
        <v>72.03</v>
      </c>
      <c r="V48" s="1">
        <f>IF(BC48=0,"",BC48)</f>
        <v>12.63</v>
      </c>
      <c r="W48" s="1" t="str">
        <f>IF(BD48=0,"",BD48)</f>
        <v/>
      </c>
      <c r="X48" s="1" t="str">
        <f>IF(BE48=0,"",BE48)</f>
        <v/>
      </c>
      <c r="Y48" s="1" t="str">
        <f>IF(BF48=0,"",BF48)</f>
        <v/>
      </c>
      <c r="AA48" s="32" t="s">
        <v>80</v>
      </c>
      <c r="AB48">
        <f>VLOOKUP($AA48,data!$A:$AF,combsum!AA$1,FALSE)</f>
        <v>11.89</v>
      </c>
      <c r="AC48">
        <f>VLOOKUP($AA48,data!$A:$AF,combsum!AB$1,FALSE)</f>
        <v>8.34</v>
      </c>
      <c r="AD48">
        <f>VLOOKUP($AA48,data!$A:$AF,combsum!AC$1,FALSE)</f>
        <v>7.09</v>
      </c>
      <c r="AE48">
        <f>VLOOKUP($AA48,data!$A:$AF,combsum!AD$1,FALSE)</f>
        <v>9.11</v>
      </c>
      <c r="AF48">
        <f>VLOOKUP($AA48,data!$A:$AF,combsum!AE$1,FALSE)</f>
        <v>11.2</v>
      </c>
      <c r="AG48">
        <f>VLOOKUP($AA48,data!$A:$AF,combsum!AF$1,FALSE)</f>
        <v>13.56</v>
      </c>
      <c r="AH48">
        <f>VLOOKUP($AA48,data!$A:$AF,combsum!AG$1,FALSE)</f>
        <v>17.7</v>
      </c>
      <c r="AI48">
        <f>VLOOKUP($AA48,data!$A:$AF,combsum!AH$1,FALSE)</f>
        <v>24.92</v>
      </c>
      <c r="AJ48">
        <f>VLOOKUP($AA48,data!$A:$AF,combsum!AI$1,FALSE)</f>
        <v>2.0299999999999998</v>
      </c>
      <c r="AK48">
        <f>VLOOKUP($AA48,data!$A:$AF,combsum!AJ$1,FALSE)</f>
        <v>13.31</v>
      </c>
      <c r="AL48">
        <f>VLOOKUP($AA48,data!$A:$AF,combsum!AK$1,FALSE)</f>
        <v>81.37</v>
      </c>
      <c r="AM48">
        <f>VLOOKUP($AA48,data!$A:$AF,combsum!AL$1,FALSE)</f>
        <v>3.29</v>
      </c>
      <c r="AN48">
        <f>VLOOKUP($AA48,data!$A:$AF,combsum!AM$1,FALSE)</f>
        <v>0</v>
      </c>
      <c r="AO48">
        <f>VLOOKUP($AA48,data!$A:$AF,combsum!AN$1,FALSE)</f>
        <v>0</v>
      </c>
      <c r="AP48">
        <f>VLOOKUP($AA48,data!$A:$AF,combsum!AO$1,FALSE)</f>
        <v>0</v>
      </c>
      <c r="AQ48">
        <f>VLOOKUP($AA48,data!$A:$AF,combsum!AP$1,FALSE)</f>
        <v>84.661000000000001</v>
      </c>
      <c r="AR48">
        <f>VLOOKUP($AA48,data!$A:$AF,combsum!AQ$1,FALSE)</f>
        <v>11.4</v>
      </c>
      <c r="AS48">
        <f>VLOOKUP($AA48,data!$A:$AF,combsum!AR$1,FALSE)</f>
        <v>12.76</v>
      </c>
      <c r="AT48">
        <f>VLOOKUP($AA48,data!$A:$AF,combsum!AS$1,FALSE)</f>
        <v>15.27</v>
      </c>
      <c r="AU48">
        <f>VLOOKUP($AA48,data!$A:$AF,combsum!AT$1,FALSE)</f>
        <v>17.59</v>
      </c>
      <c r="AV48">
        <f>VLOOKUP($AA48,data!$A:$AF,combsum!AU$1,FALSE)</f>
        <v>5.47</v>
      </c>
      <c r="AW48">
        <f>VLOOKUP($AA48,data!$A:$AF,combsum!AV$1,FALSE)</f>
        <v>6.72</v>
      </c>
      <c r="AX48">
        <f>VLOOKUP($AA48,data!$A:$AF,combsum!AW$1,FALSE)</f>
        <v>8.33</v>
      </c>
      <c r="AY48">
        <f>VLOOKUP($AA48,data!$A:$AF,combsum!AX$1,FALSE)</f>
        <v>10.65</v>
      </c>
      <c r="AZ48">
        <f>VLOOKUP($AA48,data!$A:$AF,combsum!AY$1,FALSE)</f>
        <v>14.31</v>
      </c>
      <c r="BA48">
        <f>VLOOKUP($AA48,data!$A:$AF,combsum!AZ$1,FALSE)</f>
        <v>24.92</v>
      </c>
      <c r="BB48">
        <f>VLOOKUP($AA48,data!$A:$AF,combsum!BA$1,FALSE)</f>
        <v>72.03</v>
      </c>
      <c r="BC48">
        <f>VLOOKUP($AA48,data!$A:$AF,combsum!BB$1,FALSE)</f>
        <v>12.63</v>
      </c>
      <c r="BD48">
        <f>VLOOKUP($AA48,data!$A:$AF,combsum!BC$1,FALSE)</f>
        <v>0</v>
      </c>
      <c r="BE48">
        <f>VLOOKUP($AA48,data!$A:$AF,combsum!BD$1,FALSE)</f>
        <v>0</v>
      </c>
      <c r="BF48">
        <f>VLOOKUP($AA48,data!$A:$AF,combsum!BE$1,FALSE)</f>
        <v>0</v>
      </c>
      <c r="BG48" t="e">
        <f>VLOOKUP($AA48,data!$A:$AF,combsum!BF$1,FALSE)</f>
        <v>#VALUE!</v>
      </c>
      <c r="BH48" t="e">
        <f>VLOOKUP($AA48,data!$A:$AF,combsum!BG$1,FALSE)</f>
        <v>#VALUE!</v>
      </c>
      <c r="BI48" t="e">
        <f>VLOOKUP($AA48,data!$A:$AF,combsum!BH$1,FALSE)</f>
        <v>#VALUE!</v>
      </c>
    </row>
    <row r="49" spans="2:61">
      <c r="B49" s="32" t="str">
        <f>VLOOKUP(AA49,names!A:B,2,FALSE)</f>
        <v>Ponderosa Pine Woodland, Grand Canyon National Park, Arizona</v>
      </c>
      <c r="C49" s="1">
        <f>AB49</f>
        <v>9.9</v>
      </c>
      <c r="D49" s="1">
        <f>AC49</f>
        <v>8.09</v>
      </c>
      <c r="E49" s="1">
        <f>AE49</f>
        <v>9.42</v>
      </c>
      <c r="F49" s="1">
        <f>AF49</f>
        <v>11.13</v>
      </c>
      <c r="G49" s="1">
        <f>AG49</f>
        <v>14.6</v>
      </c>
      <c r="H49" s="1">
        <f>AS49</f>
        <v>15.26</v>
      </c>
      <c r="I49" s="1">
        <f>AU49</f>
        <v>20.79</v>
      </c>
      <c r="J49" s="1">
        <f>AI49</f>
        <v>25.89</v>
      </c>
      <c r="K49" s="32" t="str">
        <f>VLOOKUP(AA49,names!A:B,2,FALSE)</f>
        <v>Ponderosa Pine Woodland, Grand Canyon National Park, Arizona</v>
      </c>
      <c r="L49" s="1">
        <f>IF(AJ49=0,"",AJ49)</f>
        <v>19.850000000000001</v>
      </c>
      <c r="M49" s="1">
        <f>IF(AK49=0,"",AK49)</f>
        <v>14.6</v>
      </c>
      <c r="N49" s="1">
        <f>IF(AL49=0,"",AL49)</f>
        <v>61.04</v>
      </c>
      <c r="O49" s="1">
        <f>IF(AM49=0,"",AM49)</f>
        <v>4.51</v>
      </c>
      <c r="P49" s="1" t="str">
        <f>IF(AN49=0,"",AN49)</f>
        <v/>
      </c>
      <c r="Q49" s="1" t="str">
        <f>IF(AO49=0,"",AO49)</f>
        <v/>
      </c>
      <c r="R49" s="1" t="str">
        <f>IF(AP49=0,"",AP49)</f>
        <v/>
      </c>
      <c r="S49" s="32" t="str">
        <f>VLOOKUP(AA49,names!A:B,2,FALSE)</f>
        <v>Ponderosa Pine Woodland, Grand Canyon National Park, Arizona</v>
      </c>
      <c r="T49" s="1">
        <f>IF(AQ49=0,"",AQ49)</f>
        <v>65.549000000000007</v>
      </c>
      <c r="U49" s="1">
        <f>IF(BB49=0,"",BB49)</f>
        <v>50.74</v>
      </c>
      <c r="V49" s="1">
        <f>IF(BC49=0,"",BC49)</f>
        <v>14.81</v>
      </c>
      <c r="W49" s="1" t="str">
        <f>IF(BD49=0,"",BD49)</f>
        <v/>
      </c>
      <c r="X49" s="1" t="str">
        <f>IF(BE49=0,"",BE49)</f>
        <v/>
      </c>
      <c r="Y49" s="1" t="str">
        <f>IF(BF49=0,"",BF49)</f>
        <v/>
      </c>
      <c r="AA49" s="32" t="s">
        <v>127</v>
      </c>
      <c r="AB49">
        <f>VLOOKUP($AA49,data!$A:$AF,combsum!AA$1,FALSE)</f>
        <v>9.9</v>
      </c>
      <c r="AC49">
        <f>VLOOKUP($AA49,data!$A:$AF,combsum!AB$1,FALSE)</f>
        <v>8.09</v>
      </c>
      <c r="AD49">
        <f>VLOOKUP($AA49,data!$A:$AF,combsum!AC$1,FALSE)</f>
        <v>7.9</v>
      </c>
      <c r="AE49">
        <f>VLOOKUP($AA49,data!$A:$AF,combsum!AD$1,FALSE)</f>
        <v>9.42</v>
      </c>
      <c r="AF49">
        <f>VLOOKUP($AA49,data!$A:$AF,combsum!AE$1,FALSE)</f>
        <v>11.13</v>
      </c>
      <c r="AG49">
        <f>VLOOKUP($AA49,data!$A:$AF,combsum!AF$1,FALSE)</f>
        <v>14.6</v>
      </c>
      <c r="AH49">
        <f>VLOOKUP($AA49,data!$A:$AF,combsum!AG$1,FALSE)</f>
        <v>20.07</v>
      </c>
      <c r="AI49">
        <f>VLOOKUP($AA49,data!$A:$AF,combsum!AH$1,FALSE)</f>
        <v>25.89</v>
      </c>
      <c r="AJ49">
        <f>VLOOKUP($AA49,data!$A:$AF,combsum!AI$1,FALSE)</f>
        <v>19.850000000000001</v>
      </c>
      <c r="AK49">
        <f>VLOOKUP($AA49,data!$A:$AF,combsum!AJ$1,FALSE)</f>
        <v>14.6</v>
      </c>
      <c r="AL49">
        <f>VLOOKUP($AA49,data!$A:$AF,combsum!AK$1,FALSE)</f>
        <v>61.04</v>
      </c>
      <c r="AM49">
        <f>VLOOKUP($AA49,data!$A:$AF,combsum!AL$1,FALSE)</f>
        <v>4.51</v>
      </c>
      <c r="AN49">
        <f>VLOOKUP($AA49,data!$A:$AF,combsum!AM$1,FALSE)</f>
        <v>0</v>
      </c>
      <c r="AO49">
        <f>VLOOKUP($AA49,data!$A:$AF,combsum!AN$1,FALSE)</f>
        <v>0</v>
      </c>
      <c r="AP49">
        <f>VLOOKUP($AA49,data!$A:$AF,combsum!AO$1,FALSE)</f>
        <v>0</v>
      </c>
      <c r="AQ49">
        <f>VLOOKUP($AA49,data!$A:$AF,combsum!AP$1,FALSE)</f>
        <v>65.549000000000007</v>
      </c>
      <c r="AR49">
        <f>VLOOKUP($AA49,data!$A:$AF,combsum!AQ$1,FALSE)</f>
        <v>13</v>
      </c>
      <c r="AS49">
        <f>VLOOKUP($AA49,data!$A:$AF,combsum!AR$1,FALSE)</f>
        <v>15.26</v>
      </c>
      <c r="AT49">
        <f>VLOOKUP($AA49,data!$A:$AF,combsum!AS$1,FALSE)</f>
        <v>18.350000000000001</v>
      </c>
      <c r="AU49">
        <f>VLOOKUP($AA49,data!$A:$AF,combsum!AT$1,FALSE)</f>
        <v>20.79</v>
      </c>
      <c r="AV49">
        <f>VLOOKUP($AA49,data!$A:$AF,combsum!AU$1,FALSE)</f>
        <v>5.51</v>
      </c>
      <c r="AW49">
        <f>VLOOKUP($AA49,data!$A:$AF,combsum!AV$1,FALSE)</f>
        <v>6.71</v>
      </c>
      <c r="AX49">
        <f>VLOOKUP($AA49,data!$A:$AF,combsum!AW$1,FALSE)</f>
        <v>8.1</v>
      </c>
      <c r="AY49">
        <f>VLOOKUP($AA49,data!$A:$AF,combsum!AX$1,FALSE)</f>
        <v>10.44</v>
      </c>
      <c r="AZ49">
        <f>VLOOKUP($AA49,data!$A:$AF,combsum!AY$1,FALSE)</f>
        <v>16.059999999999999</v>
      </c>
      <c r="BA49">
        <f>VLOOKUP($AA49,data!$A:$AF,combsum!AZ$1,FALSE)</f>
        <v>25.89</v>
      </c>
      <c r="BB49">
        <f>VLOOKUP($AA49,data!$A:$AF,combsum!BA$1,FALSE)</f>
        <v>50.74</v>
      </c>
      <c r="BC49">
        <f>VLOOKUP($AA49,data!$A:$AF,combsum!BB$1,FALSE)</f>
        <v>14.81</v>
      </c>
      <c r="BD49">
        <f>VLOOKUP($AA49,data!$A:$AF,combsum!BC$1,FALSE)</f>
        <v>0</v>
      </c>
      <c r="BE49">
        <f>VLOOKUP($AA49,data!$A:$AF,combsum!BD$1,FALSE)</f>
        <v>0</v>
      </c>
      <c r="BF49">
        <f>VLOOKUP($AA49,data!$A:$AF,combsum!BE$1,FALSE)</f>
        <v>0</v>
      </c>
      <c r="BG49" t="e">
        <f>VLOOKUP($AA49,data!$A:$AF,combsum!BF$1,FALSE)</f>
        <v>#VALUE!</v>
      </c>
      <c r="BH49" t="e">
        <f>VLOOKUP($AA49,data!$A:$AF,combsum!BG$1,FALSE)</f>
        <v>#VALUE!</v>
      </c>
      <c r="BI49" t="e">
        <f>VLOOKUP($AA49,data!$A:$AF,combsum!BH$1,FALSE)</f>
        <v>#VALUE!</v>
      </c>
    </row>
    <row r="50" spans="2:61">
      <c r="B50" s="32" t="str">
        <f>VLOOKUP(AA50,names!A:B,2,FALSE)</f>
        <v>Bog Forest, Voyageurs National Park, Minnesota</v>
      </c>
      <c r="C50" s="1">
        <f>AB50</f>
        <v>7.05</v>
      </c>
      <c r="D50" s="1">
        <f>AC50</f>
        <v>7.35</v>
      </c>
      <c r="E50" s="1">
        <f>AE50</f>
        <v>9.23</v>
      </c>
      <c r="F50" s="1">
        <f>AF50</f>
        <v>10.220000000000001</v>
      </c>
      <c r="G50" s="1">
        <f>AG50</f>
        <v>11.22</v>
      </c>
      <c r="H50" s="1">
        <f>AS50</f>
        <v>11.33</v>
      </c>
      <c r="I50" s="1">
        <f>AU50</f>
        <v>14.07</v>
      </c>
      <c r="J50" s="1">
        <f>AI50</f>
        <v>14.78</v>
      </c>
      <c r="K50" s="32" t="str">
        <f>VLOOKUP(AA50,names!A:B,2,FALSE)</f>
        <v>Bog Forest, Voyageurs National Park, Minnesota</v>
      </c>
      <c r="L50" s="1">
        <f>IF(AJ50=0,"",AJ50)</f>
        <v>29.63</v>
      </c>
      <c r="M50" s="1">
        <f>IF(AK50=0,"",AK50)</f>
        <v>24.17</v>
      </c>
      <c r="N50" s="1">
        <f>IF(AL50=0,"",AL50)</f>
        <v>46.19</v>
      </c>
      <c r="O50" s="1" t="str">
        <f>IF(AM50=0,"",AM50)</f>
        <v/>
      </c>
      <c r="P50" s="1" t="str">
        <f>IF(AN50=0,"",AN50)</f>
        <v/>
      </c>
      <c r="Q50" s="1" t="str">
        <f>IF(AO50=0,"",AO50)</f>
        <v/>
      </c>
      <c r="R50" s="1" t="str">
        <f>IF(AP50=0,"",AP50)</f>
        <v/>
      </c>
      <c r="S50" s="32" t="str">
        <f>VLOOKUP(AA50,names!A:B,2,FALSE)</f>
        <v>Bog Forest, Voyageurs National Park, Minnesota</v>
      </c>
      <c r="T50" s="1">
        <f>IF(AQ50=0,"",AQ50)</f>
        <v>46.192999999999998</v>
      </c>
      <c r="U50" s="1">
        <f>IF(BB50=0,"",BB50)</f>
        <v>46.19</v>
      </c>
      <c r="V50" s="1" t="str">
        <f>IF(BC50=0,"",BC50)</f>
        <v/>
      </c>
      <c r="W50" s="1" t="str">
        <f>IF(BD50=0,"",BD50)</f>
        <v/>
      </c>
      <c r="X50" s="1" t="str">
        <f>IF(BE50=0,"",BE50)</f>
        <v/>
      </c>
      <c r="Y50" s="1" t="str">
        <f>IF(BF50=0,"",BF50)</f>
        <v/>
      </c>
      <c r="AA50" s="32" t="s">
        <v>162</v>
      </c>
      <c r="AB50">
        <f>VLOOKUP($AA50,data!$A:$AF,combsum!AA$1,FALSE)</f>
        <v>7.05</v>
      </c>
      <c r="AC50">
        <f>VLOOKUP($AA50,data!$A:$AF,combsum!AB$1,FALSE)</f>
        <v>7.35</v>
      </c>
      <c r="AD50">
        <f>VLOOKUP($AA50,data!$A:$AF,combsum!AC$1,FALSE)</f>
        <v>7.94</v>
      </c>
      <c r="AE50">
        <f>VLOOKUP($AA50,data!$A:$AF,combsum!AD$1,FALSE)</f>
        <v>9.23</v>
      </c>
      <c r="AF50">
        <f>VLOOKUP($AA50,data!$A:$AF,combsum!AE$1,FALSE)</f>
        <v>10.220000000000001</v>
      </c>
      <c r="AG50">
        <f>VLOOKUP($AA50,data!$A:$AF,combsum!AF$1,FALSE)</f>
        <v>11.22</v>
      </c>
      <c r="AH50">
        <f>VLOOKUP($AA50,data!$A:$AF,combsum!AG$1,FALSE)</f>
        <v>12.67</v>
      </c>
      <c r="AI50">
        <f>VLOOKUP($AA50,data!$A:$AF,combsum!AH$1,FALSE)</f>
        <v>14.78</v>
      </c>
      <c r="AJ50">
        <f>VLOOKUP($AA50,data!$A:$AF,combsum!AI$1,FALSE)</f>
        <v>29.63</v>
      </c>
      <c r="AK50">
        <f>VLOOKUP($AA50,data!$A:$AF,combsum!AJ$1,FALSE)</f>
        <v>24.17</v>
      </c>
      <c r="AL50">
        <f>VLOOKUP($AA50,data!$A:$AF,combsum!AK$1,FALSE)</f>
        <v>46.19</v>
      </c>
      <c r="AM50">
        <f>VLOOKUP($AA50,data!$A:$AF,combsum!AL$1,FALSE)</f>
        <v>0</v>
      </c>
      <c r="AN50">
        <f>VLOOKUP($AA50,data!$A:$AF,combsum!AM$1,FALSE)</f>
        <v>0</v>
      </c>
      <c r="AO50">
        <f>VLOOKUP($AA50,data!$A:$AF,combsum!AN$1,FALSE)</f>
        <v>0</v>
      </c>
      <c r="AP50">
        <f>VLOOKUP($AA50,data!$A:$AF,combsum!AO$1,FALSE)</f>
        <v>0</v>
      </c>
      <c r="AQ50">
        <f>VLOOKUP($AA50,data!$A:$AF,combsum!AP$1,FALSE)</f>
        <v>46.192999999999998</v>
      </c>
      <c r="AR50">
        <f>VLOOKUP($AA50,data!$A:$AF,combsum!AQ$1,FALSE)</f>
        <v>10.32</v>
      </c>
      <c r="AS50">
        <f>VLOOKUP($AA50,data!$A:$AF,combsum!AR$1,FALSE)</f>
        <v>11.33</v>
      </c>
      <c r="AT50">
        <f>VLOOKUP($AA50,data!$A:$AF,combsum!AS$1,FALSE)</f>
        <v>12.54</v>
      </c>
      <c r="AU50">
        <f>VLOOKUP($AA50,data!$A:$AF,combsum!AT$1,FALSE)</f>
        <v>14.07</v>
      </c>
      <c r="AV50">
        <f>VLOOKUP($AA50,data!$A:$AF,combsum!AU$1,FALSE)</f>
        <v>5.34</v>
      </c>
      <c r="AW50">
        <f>VLOOKUP($AA50,data!$A:$AF,combsum!AV$1,FALSE)</f>
        <v>6.28</v>
      </c>
      <c r="AX50">
        <f>VLOOKUP($AA50,data!$A:$AF,combsum!AW$1,FALSE)</f>
        <v>7.25</v>
      </c>
      <c r="AY50">
        <f>VLOOKUP($AA50,data!$A:$AF,combsum!AX$1,FALSE)</f>
        <v>8.39</v>
      </c>
      <c r="AZ50">
        <f>VLOOKUP($AA50,data!$A:$AF,combsum!AY$1,FALSE)</f>
        <v>10.32</v>
      </c>
      <c r="BA50">
        <f>VLOOKUP($AA50,data!$A:$AF,combsum!AZ$1,FALSE)</f>
        <v>14.78</v>
      </c>
      <c r="BB50">
        <f>VLOOKUP($AA50,data!$A:$AF,combsum!BA$1,FALSE)</f>
        <v>46.19</v>
      </c>
      <c r="BC50">
        <f>VLOOKUP($AA50,data!$A:$AF,combsum!BB$1,FALSE)</f>
        <v>0</v>
      </c>
      <c r="BD50">
        <f>VLOOKUP($AA50,data!$A:$AF,combsum!BC$1,FALSE)</f>
        <v>0</v>
      </c>
      <c r="BE50">
        <f>VLOOKUP($AA50,data!$A:$AF,combsum!BD$1,FALSE)</f>
        <v>0</v>
      </c>
      <c r="BF50">
        <f>VLOOKUP($AA50,data!$A:$AF,combsum!BE$1,FALSE)</f>
        <v>0</v>
      </c>
      <c r="BG50" t="e">
        <f>VLOOKUP($AA50,data!$A:$AF,combsum!BF$1,FALSE)</f>
        <v>#VALUE!</v>
      </c>
      <c r="BH50" t="e">
        <f>VLOOKUP($AA50,data!$A:$AF,combsum!BG$1,FALSE)</f>
        <v>#VALUE!</v>
      </c>
      <c r="BI50" t="e">
        <f>VLOOKUP($AA50,data!$A:$AF,combsum!BH$1,FALSE)</f>
        <v>#VALUE!</v>
      </c>
    </row>
    <row r="51" spans="2:61">
      <c r="B51" s="32" t="str">
        <f>VLOOKUP(AA51,names!A:B,2,FALSE)</f>
        <v>Cloud Forest, El Yunque National Forest, Puerto Rico</v>
      </c>
      <c r="C51" s="1">
        <f>AB51</f>
        <v>10.220000000000001</v>
      </c>
      <c r="D51" s="1">
        <f>AC51</f>
        <v>7.37</v>
      </c>
      <c r="E51" s="1">
        <f>AE51</f>
        <v>8.57</v>
      </c>
      <c r="F51" s="1">
        <f>AF51</f>
        <v>10.220000000000001</v>
      </c>
      <c r="G51" s="1">
        <f>AG51</f>
        <v>12.33</v>
      </c>
      <c r="H51" s="1">
        <f>AS51</f>
        <v>11.73</v>
      </c>
      <c r="I51" s="1">
        <f>AU51</f>
        <v>16.27</v>
      </c>
      <c r="J51" s="1">
        <f>AI51</f>
        <v>23.44</v>
      </c>
      <c r="K51" s="32" t="str">
        <f>VLOOKUP(AA51,names!A:B,2,FALSE)</f>
        <v>Cloud Forest, El Yunque National Forest, Puerto Rico</v>
      </c>
      <c r="L51" s="1">
        <f>IF(AJ51=0,"",AJ51)</f>
        <v>5.87</v>
      </c>
      <c r="M51" s="1">
        <f>IF(AK51=0,"",AK51)</f>
        <v>26.94</v>
      </c>
      <c r="N51" s="1">
        <f>IF(AL51=0,"",AL51)</f>
        <v>66.66</v>
      </c>
      <c r="O51" s="1">
        <f>IF(AM51=0,"",AM51)</f>
        <v>0.53</v>
      </c>
      <c r="P51" s="1" t="str">
        <f>IF(AN51=0,"",AN51)</f>
        <v/>
      </c>
      <c r="Q51" s="1" t="str">
        <f>IF(AO51=0,"",AO51)</f>
        <v/>
      </c>
      <c r="R51" s="1" t="str">
        <f>IF(AP51=0,"",AP51)</f>
        <v/>
      </c>
      <c r="S51" s="32" t="str">
        <f>VLOOKUP(AA51,names!A:B,2,FALSE)</f>
        <v>Cloud Forest, El Yunque National Forest, Puerto Rico</v>
      </c>
      <c r="T51" s="1">
        <f>IF(AQ51=0,"",AQ51)</f>
        <v>67.194999999999993</v>
      </c>
      <c r="U51" s="1">
        <f>IF(BB51=0,"",BB51)</f>
        <v>62.75</v>
      </c>
      <c r="V51" s="1">
        <f>IF(BC51=0,"",BC51)</f>
        <v>4.45</v>
      </c>
      <c r="W51" s="1" t="str">
        <f>IF(BD51=0,"",BD51)</f>
        <v/>
      </c>
      <c r="X51" s="1" t="str">
        <f>IF(BE51=0,"",BE51)</f>
        <v/>
      </c>
      <c r="Y51" s="1" t="str">
        <f>IF(BF51=0,"",BF51)</f>
        <v/>
      </c>
      <c r="AA51" s="32" t="s">
        <v>82</v>
      </c>
      <c r="AB51">
        <f>VLOOKUP($AA51,data!$A:$AF,combsum!AA$1,FALSE)</f>
        <v>10.220000000000001</v>
      </c>
      <c r="AC51">
        <f>VLOOKUP($AA51,data!$A:$AF,combsum!AB$1,FALSE)</f>
        <v>7.37</v>
      </c>
      <c r="AD51">
        <f>VLOOKUP($AA51,data!$A:$AF,combsum!AC$1,FALSE)</f>
        <v>6.86</v>
      </c>
      <c r="AE51">
        <f>VLOOKUP($AA51,data!$A:$AF,combsum!AD$1,FALSE)</f>
        <v>8.57</v>
      </c>
      <c r="AF51">
        <f>VLOOKUP($AA51,data!$A:$AF,combsum!AE$1,FALSE)</f>
        <v>10.220000000000001</v>
      </c>
      <c r="AG51">
        <f>VLOOKUP($AA51,data!$A:$AF,combsum!AF$1,FALSE)</f>
        <v>12.33</v>
      </c>
      <c r="AH51">
        <f>VLOOKUP($AA51,data!$A:$AF,combsum!AG$1,FALSE)</f>
        <v>15.51</v>
      </c>
      <c r="AI51">
        <f>VLOOKUP($AA51,data!$A:$AF,combsum!AH$1,FALSE)</f>
        <v>23.44</v>
      </c>
      <c r="AJ51">
        <f>VLOOKUP($AA51,data!$A:$AF,combsum!AI$1,FALSE)</f>
        <v>5.87</v>
      </c>
      <c r="AK51">
        <f>VLOOKUP($AA51,data!$A:$AF,combsum!AJ$1,FALSE)</f>
        <v>26.94</v>
      </c>
      <c r="AL51">
        <f>VLOOKUP($AA51,data!$A:$AF,combsum!AK$1,FALSE)</f>
        <v>66.66</v>
      </c>
      <c r="AM51">
        <f>VLOOKUP($AA51,data!$A:$AF,combsum!AL$1,FALSE)</f>
        <v>0.53</v>
      </c>
      <c r="AN51">
        <f>VLOOKUP($AA51,data!$A:$AF,combsum!AM$1,FALSE)</f>
        <v>0</v>
      </c>
      <c r="AO51">
        <f>VLOOKUP($AA51,data!$A:$AF,combsum!AN$1,FALSE)</f>
        <v>0</v>
      </c>
      <c r="AP51">
        <f>VLOOKUP($AA51,data!$A:$AF,combsum!AO$1,FALSE)</f>
        <v>0</v>
      </c>
      <c r="AQ51">
        <f>VLOOKUP($AA51,data!$A:$AF,combsum!AP$1,FALSE)</f>
        <v>67.194999999999993</v>
      </c>
      <c r="AR51">
        <f>VLOOKUP($AA51,data!$A:$AF,combsum!AQ$1,FALSE)</f>
        <v>10.35</v>
      </c>
      <c r="AS51">
        <f>VLOOKUP($AA51,data!$A:$AF,combsum!AR$1,FALSE)</f>
        <v>11.73</v>
      </c>
      <c r="AT51">
        <f>VLOOKUP($AA51,data!$A:$AF,combsum!AS$1,FALSE)</f>
        <v>14.21</v>
      </c>
      <c r="AU51">
        <f>VLOOKUP($AA51,data!$A:$AF,combsum!AT$1,FALSE)</f>
        <v>16.27</v>
      </c>
      <c r="AV51">
        <f>VLOOKUP($AA51,data!$A:$AF,combsum!AU$1,FALSE)</f>
        <v>5.35</v>
      </c>
      <c r="AW51">
        <f>VLOOKUP($AA51,data!$A:$AF,combsum!AV$1,FALSE)</f>
        <v>6.22</v>
      </c>
      <c r="AX51">
        <f>VLOOKUP($AA51,data!$A:$AF,combsum!AW$1,FALSE)</f>
        <v>7.33</v>
      </c>
      <c r="AY51">
        <f>VLOOKUP($AA51,data!$A:$AF,combsum!AX$1,FALSE)</f>
        <v>8.8800000000000008</v>
      </c>
      <c r="AZ51">
        <f>VLOOKUP($AA51,data!$A:$AF,combsum!AY$1,FALSE)</f>
        <v>12.02</v>
      </c>
      <c r="BA51">
        <f>VLOOKUP($AA51,data!$A:$AF,combsum!AZ$1,FALSE)</f>
        <v>23.44</v>
      </c>
      <c r="BB51">
        <f>VLOOKUP($AA51,data!$A:$AF,combsum!BA$1,FALSE)</f>
        <v>62.75</v>
      </c>
      <c r="BC51">
        <f>VLOOKUP($AA51,data!$A:$AF,combsum!BB$1,FALSE)</f>
        <v>4.45</v>
      </c>
      <c r="BD51">
        <f>VLOOKUP($AA51,data!$A:$AF,combsum!BC$1,FALSE)</f>
        <v>0</v>
      </c>
      <c r="BE51">
        <f>VLOOKUP($AA51,data!$A:$AF,combsum!BD$1,FALSE)</f>
        <v>0</v>
      </c>
      <c r="BF51">
        <f>VLOOKUP($AA51,data!$A:$AF,combsum!BE$1,FALSE)</f>
        <v>0</v>
      </c>
      <c r="BG51" t="e">
        <f>VLOOKUP($AA51,data!$A:$AF,combsum!BF$1,FALSE)</f>
        <v>#VALUE!</v>
      </c>
      <c r="BH51" t="e">
        <f>VLOOKUP($AA51,data!$A:$AF,combsum!BG$1,FALSE)</f>
        <v>#VALUE!</v>
      </c>
      <c r="BI51" t="e">
        <f>VLOOKUP($AA51,data!$A:$AF,combsum!BH$1,FALSE)</f>
        <v>#VALUE!</v>
      </c>
    </row>
    <row r="52" spans="2:61">
      <c r="B52" s="32" t="str">
        <f>VLOOKUP(AA52,names!A:B,2,FALSE)</f>
        <v>Heath Bald, Great Smoky Mountains, Tennessee</v>
      </c>
      <c r="C52" s="1">
        <f>AB52</f>
        <v>7.31</v>
      </c>
      <c r="D52" s="1">
        <f>AC52</f>
        <v>6.69</v>
      </c>
      <c r="E52" s="1">
        <f>AE52</f>
        <v>7.81</v>
      </c>
      <c r="F52" s="1">
        <f>AF52</f>
        <v>10.17</v>
      </c>
      <c r="G52" s="1">
        <f>AG52</f>
        <v>16.5</v>
      </c>
      <c r="H52" s="1">
        <f>AS52</f>
        <v>13.72</v>
      </c>
      <c r="I52" s="1">
        <f>AU52</f>
        <v>36.43</v>
      </c>
      <c r="J52" s="1">
        <f>AI52</f>
        <v>20.28</v>
      </c>
      <c r="K52" s="32" t="str">
        <f>VLOOKUP(AA52,names!A:B,2,FALSE)</f>
        <v>Heath Bald, Great Smoky Mountains, Tennessee</v>
      </c>
      <c r="L52" s="1">
        <f>IF(AJ52=0,"",AJ52)</f>
        <v>5.0599999999999996</v>
      </c>
      <c r="M52" s="1">
        <f>IF(AK52=0,"",AK52)</f>
        <v>86.61</v>
      </c>
      <c r="N52" s="1">
        <f>IF(AL52=0,"",AL52)</f>
        <v>7.6</v>
      </c>
      <c r="O52" s="1">
        <f>IF(AM52=0,"",AM52)</f>
        <v>0.74</v>
      </c>
      <c r="P52" s="1" t="str">
        <f>IF(AN52=0,"",AN52)</f>
        <v/>
      </c>
      <c r="Q52" s="1" t="str">
        <f>IF(AO52=0,"",AO52)</f>
        <v/>
      </c>
      <c r="R52" s="1" t="str">
        <f>IF(AP52=0,"",AP52)</f>
        <v/>
      </c>
      <c r="S52" s="32" t="str">
        <f>VLOOKUP(AA52,names!A:B,2,FALSE)</f>
        <v>Heath Bald, Great Smoky Mountains, Tennessee</v>
      </c>
      <c r="T52" s="1">
        <f>IF(AQ52=0,"",AQ52)</f>
        <v>8.3350000000000009</v>
      </c>
      <c r="U52" s="1">
        <f>IF(BB52=0,"",BB52)</f>
        <v>5.86</v>
      </c>
      <c r="V52" s="1">
        <f>IF(BC52=0,"",BC52)</f>
        <v>2.4700000000000002</v>
      </c>
      <c r="W52" s="1" t="str">
        <f>IF(BD52=0,"",BD52)</f>
        <v/>
      </c>
      <c r="X52" s="1" t="str">
        <f>IF(BE52=0,"",BE52)</f>
        <v/>
      </c>
      <c r="Y52" s="1" t="str">
        <f>IF(BF52=0,"",BF52)</f>
        <v/>
      </c>
      <c r="AA52" s="32" t="s">
        <v>64</v>
      </c>
      <c r="AB52">
        <f>VLOOKUP($AA52,data!$A:$AF,combsum!AA$1,FALSE)</f>
        <v>7.31</v>
      </c>
      <c r="AC52">
        <f>VLOOKUP($AA52,data!$A:$AF,combsum!AB$1,FALSE)</f>
        <v>6.69</v>
      </c>
      <c r="AD52">
        <f>VLOOKUP($AA52,data!$A:$AF,combsum!AC$1,FALSE)</f>
        <v>5.89</v>
      </c>
      <c r="AE52">
        <f>VLOOKUP($AA52,data!$A:$AF,combsum!AD$1,FALSE)</f>
        <v>7.81</v>
      </c>
      <c r="AF52">
        <f>VLOOKUP($AA52,data!$A:$AF,combsum!AE$1,FALSE)</f>
        <v>10.17</v>
      </c>
      <c r="AG52">
        <f>VLOOKUP($AA52,data!$A:$AF,combsum!AF$1,FALSE)</f>
        <v>16.5</v>
      </c>
      <c r="AH52">
        <f>VLOOKUP($AA52,data!$A:$AF,combsum!AG$1,FALSE)</f>
        <v>20.28</v>
      </c>
      <c r="AI52">
        <f>VLOOKUP($AA52,data!$A:$AF,combsum!AH$1,FALSE)</f>
        <v>20.28</v>
      </c>
      <c r="AJ52">
        <f>VLOOKUP($AA52,data!$A:$AF,combsum!AI$1,FALSE)</f>
        <v>5.0599999999999996</v>
      </c>
      <c r="AK52">
        <f>VLOOKUP($AA52,data!$A:$AF,combsum!AJ$1,FALSE)</f>
        <v>86.61</v>
      </c>
      <c r="AL52">
        <f>VLOOKUP($AA52,data!$A:$AF,combsum!AK$1,FALSE)</f>
        <v>7.6</v>
      </c>
      <c r="AM52">
        <f>VLOOKUP($AA52,data!$A:$AF,combsum!AL$1,FALSE)</f>
        <v>0.74</v>
      </c>
      <c r="AN52">
        <f>VLOOKUP($AA52,data!$A:$AF,combsum!AM$1,FALSE)</f>
        <v>0</v>
      </c>
      <c r="AO52">
        <f>VLOOKUP($AA52,data!$A:$AF,combsum!AN$1,FALSE)</f>
        <v>0</v>
      </c>
      <c r="AP52">
        <f>VLOOKUP($AA52,data!$A:$AF,combsum!AO$1,FALSE)</f>
        <v>0</v>
      </c>
      <c r="AQ52">
        <f>VLOOKUP($AA52,data!$A:$AF,combsum!AP$1,FALSE)</f>
        <v>8.3350000000000009</v>
      </c>
      <c r="AR52">
        <f>VLOOKUP($AA52,data!$A:$AF,combsum!AQ$1,FALSE)</f>
        <v>10.8</v>
      </c>
      <c r="AS52">
        <f>VLOOKUP($AA52,data!$A:$AF,combsum!AR$1,FALSE)</f>
        <v>13.72</v>
      </c>
      <c r="AT52">
        <f>VLOOKUP($AA52,data!$A:$AF,combsum!AS$1,FALSE)</f>
        <v>25.57</v>
      </c>
      <c r="AU52">
        <f>VLOOKUP($AA52,data!$A:$AF,combsum!AT$1,FALSE)</f>
        <v>36.43</v>
      </c>
      <c r="AV52">
        <f>VLOOKUP($AA52,data!$A:$AF,combsum!AU$1,FALSE)</f>
        <v>5.13</v>
      </c>
      <c r="AW52">
        <f>VLOOKUP($AA52,data!$A:$AF,combsum!AV$1,FALSE)</f>
        <v>5.74</v>
      </c>
      <c r="AX52">
        <f>VLOOKUP($AA52,data!$A:$AF,combsum!AW$1,FALSE)</f>
        <v>7.08</v>
      </c>
      <c r="AY52">
        <f>VLOOKUP($AA52,data!$A:$AF,combsum!AX$1,FALSE)</f>
        <v>10.67</v>
      </c>
      <c r="AZ52">
        <f>VLOOKUP($AA52,data!$A:$AF,combsum!AY$1,FALSE)</f>
        <v>17.170000000000002</v>
      </c>
      <c r="BA52">
        <f>VLOOKUP($AA52,data!$A:$AF,combsum!AZ$1,FALSE)</f>
        <v>20.28</v>
      </c>
      <c r="BB52">
        <f>VLOOKUP($AA52,data!$A:$AF,combsum!BA$1,FALSE)</f>
        <v>5.86</v>
      </c>
      <c r="BC52">
        <f>VLOOKUP($AA52,data!$A:$AF,combsum!BB$1,FALSE)</f>
        <v>2.4700000000000002</v>
      </c>
      <c r="BD52">
        <f>VLOOKUP($AA52,data!$A:$AF,combsum!BC$1,FALSE)</f>
        <v>0</v>
      </c>
      <c r="BE52">
        <f>VLOOKUP($AA52,data!$A:$AF,combsum!BD$1,FALSE)</f>
        <v>0</v>
      </c>
      <c r="BF52">
        <f>VLOOKUP($AA52,data!$A:$AF,combsum!BE$1,FALSE)</f>
        <v>0</v>
      </c>
      <c r="BG52" t="e">
        <f>VLOOKUP($AA52,data!$A:$AF,combsum!BF$1,FALSE)</f>
        <v>#VALUE!</v>
      </c>
      <c r="BH52" t="e">
        <f>VLOOKUP($AA52,data!$A:$AF,combsum!BG$1,FALSE)</f>
        <v>#VALUE!</v>
      </c>
      <c r="BI52" t="e">
        <f>VLOOKUP($AA52,data!$A:$AF,combsum!BH$1,FALSE)</f>
        <v>#VALUE!</v>
      </c>
    </row>
    <row r="53" spans="2:61">
      <c r="B53" s="32" t="str">
        <f>VLOOKUP(AA53,names!A:B,2,FALSE)</f>
        <v>Aspen Forest, Huron National Forest, Michigan</v>
      </c>
      <c r="C53" s="1">
        <f>AB53</f>
        <v>9.24</v>
      </c>
      <c r="D53" s="1">
        <f>AC53</f>
        <v>7.54</v>
      </c>
      <c r="E53" s="1">
        <f>AE53</f>
        <v>8.2899999999999991</v>
      </c>
      <c r="F53" s="1">
        <f>AF53</f>
        <v>9.4600000000000009</v>
      </c>
      <c r="G53" s="1">
        <f>AG53</f>
        <v>11.23</v>
      </c>
      <c r="H53" s="1">
        <f>AS53</f>
        <v>10.54</v>
      </c>
      <c r="I53" s="1">
        <f>AU53</f>
        <v>13.3</v>
      </c>
      <c r="J53" s="1">
        <f>AI53</f>
        <v>14.04</v>
      </c>
      <c r="K53" s="32" t="str">
        <f>VLOOKUP(AA53,names!A:B,2,FALSE)</f>
        <v>Aspen Forest, Huron National Forest, Michigan</v>
      </c>
      <c r="L53" s="1">
        <f>IF(AJ53=0,"",AJ53)</f>
        <v>5.48</v>
      </c>
      <c r="M53" s="1">
        <f>IF(AK53=0,"",AK53)</f>
        <v>12.77</v>
      </c>
      <c r="N53" s="1">
        <f>IF(AL53=0,"",AL53)</f>
        <v>81.75</v>
      </c>
      <c r="O53" s="1" t="str">
        <f>IF(AM53=0,"",AM53)</f>
        <v/>
      </c>
      <c r="P53" s="1" t="str">
        <f>IF(AN53=0,"",AN53)</f>
        <v/>
      </c>
      <c r="Q53" s="1" t="str">
        <f>IF(AO53=0,"",AO53)</f>
        <v/>
      </c>
      <c r="R53" s="1" t="str">
        <f>IF(AP53=0,"",AP53)</f>
        <v/>
      </c>
      <c r="S53" s="32" t="str">
        <f>VLOOKUP(AA53,names!A:B,2,FALSE)</f>
        <v>Aspen Forest, Huron National Forest, Michigan</v>
      </c>
      <c r="T53" s="1">
        <f>IF(AQ53=0,"",AQ53)</f>
        <v>81.748000000000005</v>
      </c>
      <c r="U53" s="1">
        <f>IF(BB53=0,"",BB53)</f>
        <v>81.75</v>
      </c>
      <c r="V53" s="1" t="str">
        <f>IF(BC53=0,"",BC53)</f>
        <v/>
      </c>
      <c r="W53" s="1" t="str">
        <f>IF(BD53=0,"",BD53)</f>
        <v/>
      </c>
      <c r="X53" s="1" t="str">
        <f>IF(BE53=0,"",BE53)</f>
        <v/>
      </c>
      <c r="Y53" s="1" t="str">
        <f>IF(BF53=0,"",BF53)</f>
        <v/>
      </c>
      <c r="AA53" s="32" t="s">
        <v>52</v>
      </c>
      <c r="AB53">
        <f>VLOOKUP($AA53,data!$A:$AF,combsum!AA$1,FALSE)</f>
        <v>9.24</v>
      </c>
      <c r="AC53">
        <f>VLOOKUP($AA53,data!$A:$AF,combsum!AB$1,FALSE)</f>
        <v>7.54</v>
      </c>
      <c r="AD53">
        <f>VLOOKUP($AA53,data!$A:$AF,combsum!AC$1,FALSE)</f>
        <v>7.44</v>
      </c>
      <c r="AE53">
        <f>VLOOKUP($AA53,data!$A:$AF,combsum!AD$1,FALSE)</f>
        <v>8.2899999999999991</v>
      </c>
      <c r="AF53">
        <f>VLOOKUP($AA53,data!$A:$AF,combsum!AE$1,FALSE)</f>
        <v>9.4600000000000009</v>
      </c>
      <c r="AG53">
        <f>VLOOKUP($AA53,data!$A:$AF,combsum!AF$1,FALSE)</f>
        <v>11.23</v>
      </c>
      <c r="AH53">
        <f>VLOOKUP($AA53,data!$A:$AF,combsum!AG$1,FALSE)</f>
        <v>13.01</v>
      </c>
      <c r="AI53">
        <f>VLOOKUP($AA53,data!$A:$AF,combsum!AH$1,FALSE)</f>
        <v>14.04</v>
      </c>
      <c r="AJ53">
        <f>VLOOKUP($AA53,data!$A:$AF,combsum!AI$1,FALSE)</f>
        <v>5.48</v>
      </c>
      <c r="AK53">
        <f>VLOOKUP($AA53,data!$A:$AF,combsum!AJ$1,FALSE)</f>
        <v>12.77</v>
      </c>
      <c r="AL53">
        <f>VLOOKUP($AA53,data!$A:$AF,combsum!AK$1,FALSE)</f>
        <v>81.75</v>
      </c>
      <c r="AM53">
        <f>VLOOKUP($AA53,data!$A:$AF,combsum!AL$1,FALSE)</f>
        <v>0</v>
      </c>
      <c r="AN53">
        <f>VLOOKUP($AA53,data!$A:$AF,combsum!AM$1,FALSE)</f>
        <v>0</v>
      </c>
      <c r="AO53">
        <f>VLOOKUP($AA53,data!$A:$AF,combsum!AN$1,FALSE)</f>
        <v>0</v>
      </c>
      <c r="AP53">
        <f>VLOOKUP($AA53,data!$A:$AF,combsum!AO$1,FALSE)</f>
        <v>0</v>
      </c>
      <c r="AQ53">
        <f>VLOOKUP($AA53,data!$A:$AF,combsum!AP$1,FALSE)</f>
        <v>81.748000000000005</v>
      </c>
      <c r="AR53">
        <f>VLOOKUP($AA53,data!$A:$AF,combsum!AQ$1,FALSE)</f>
        <v>9.7899999999999991</v>
      </c>
      <c r="AS53">
        <f>VLOOKUP($AA53,data!$A:$AF,combsum!AR$1,FALSE)</f>
        <v>10.54</v>
      </c>
      <c r="AT53">
        <f>VLOOKUP($AA53,data!$A:$AF,combsum!AS$1,FALSE)</f>
        <v>11.82</v>
      </c>
      <c r="AU53">
        <f>VLOOKUP($AA53,data!$A:$AF,combsum!AT$1,FALSE)</f>
        <v>13.3</v>
      </c>
      <c r="AV53">
        <f>VLOOKUP($AA53,data!$A:$AF,combsum!AU$1,FALSE)</f>
        <v>5.58</v>
      </c>
      <c r="AW53">
        <f>VLOOKUP($AA53,data!$A:$AF,combsum!AV$1,FALSE)</f>
        <v>6.55</v>
      </c>
      <c r="AX53">
        <f>VLOOKUP($AA53,data!$A:$AF,combsum!AW$1,FALSE)</f>
        <v>7.56</v>
      </c>
      <c r="AY53">
        <f>VLOOKUP($AA53,data!$A:$AF,combsum!AX$1,FALSE)</f>
        <v>8.99</v>
      </c>
      <c r="AZ53">
        <f>VLOOKUP($AA53,data!$A:$AF,combsum!AY$1,FALSE)</f>
        <v>11.29</v>
      </c>
      <c r="BA53">
        <f>VLOOKUP($AA53,data!$A:$AF,combsum!AZ$1,FALSE)</f>
        <v>14.04</v>
      </c>
      <c r="BB53">
        <f>VLOOKUP($AA53,data!$A:$AF,combsum!BA$1,FALSE)</f>
        <v>81.75</v>
      </c>
      <c r="BC53">
        <f>VLOOKUP($AA53,data!$A:$AF,combsum!BB$1,FALSE)</f>
        <v>0</v>
      </c>
      <c r="BD53">
        <f>VLOOKUP($AA53,data!$A:$AF,combsum!BC$1,FALSE)</f>
        <v>0</v>
      </c>
      <c r="BE53">
        <f>VLOOKUP($AA53,data!$A:$AF,combsum!BD$1,FALSE)</f>
        <v>0</v>
      </c>
      <c r="BF53">
        <f>VLOOKUP($AA53,data!$A:$AF,combsum!BE$1,FALSE)</f>
        <v>0</v>
      </c>
      <c r="BG53" t="e">
        <f>VLOOKUP($AA53,data!$A:$AF,combsum!BF$1,FALSE)</f>
        <v>#VALUE!</v>
      </c>
      <c r="BH53" t="e">
        <f>VLOOKUP($AA53,data!$A:$AF,combsum!BG$1,FALSE)</f>
        <v>#VALUE!</v>
      </c>
      <c r="BI53" t="e">
        <f>VLOOKUP($AA53,data!$A:$AF,combsum!BH$1,FALSE)</f>
        <v>#VALUE!</v>
      </c>
    </row>
    <row r="54" spans="2:61">
      <c r="B54" s="32" t="str">
        <f>VLOOKUP(AA54,names!A:B,2,FALSE)</f>
        <v>Boreal Forest, Fairbanks, Alaska</v>
      </c>
      <c r="C54" s="1">
        <f>AB54</f>
        <v>7.74</v>
      </c>
      <c r="D54" s="1">
        <f>AC54</f>
        <v>7.01</v>
      </c>
      <c r="E54" s="1">
        <f>AE54</f>
        <v>8.11</v>
      </c>
      <c r="F54" s="1">
        <f>AF54</f>
        <v>9.32</v>
      </c>
      <c r="G54" s="1">
        <f>AG54</f>
        <v>11.02</v>
      </c>
      <c r="H54" s="1">
        <f>AS54</f>
        <v>10.72</v>
      </c>
      <c r="I54" s="1">
        <f>AU54</f>
        <v>13.67</v>
      </c>
      <c r="J54" s="1">
        <f>AI54</f>
        <v>15.49</v>
      </c>
      <c r="K54" s="32" t="str">
        <f>VLOOKUP(AA54,names!A:B,2,FALSE)</f>
        <v>Boreal Forest, Fairbanks, Alaska</v>
      </c>
      <c r="L54" s="1">
        <f>IF(AJ54=0,"",AJ54)</f>
        <v>13.05</v>
      </c>
      <c r="M54" s="1">
        <f>IF(AK54=0,"",AK54)</f>
        <v>17.010000000000002</v>
      </c>
      <c r="N54" s="1">
        <f>IF(AL54=0,"",AL54)</f>
        <v>69.930000000000007</v>
      </c>
      <c r="O54" s="1" t="str">
        <f>IF(AM54=0,"",AM54)</f>
        <v/>
      </c>
      <c r="P54" s="1" t="str">
        <f>IF(AN54=0,"",AN54)</f>
        <v/>
      </c>
      <c r="Q54" s="1" t="str">
        <f>IF(AO54=0,"",AO54)</f>
        <v/>
      </c>
      <c r="R54" s="1" t="str">
        <f>IF(AP54=0,"",AP54)</f>
        <v/>
      </c>
      <c r="S54" s="32" t="str">
        <f>VLOOKUP(AA54,names!A:B,2,FALSE)</f>
        <v>Boreal Forest, Fairbanks, Alaska</v>
      </c>
      <c r="T54" s="1">
        <f>IF(AQ54=0,"",AQ54)</f>
        <v>69.935000000000002</v>
      </c>
      <c r="U54" s="1">
        <f>IF(BB54=0,"",BB54)</f>
        <v>69.88</v>
      </c>
      <c r="V54" s="1">
        <f>IF(BC54=0,"",BC54)</f>
        <v>0.05</v>
      </c>
      <c r="W54" s="1" t="str">
        <f>IF(BD54=0,"",BD54)</f>
        <v/>
      </c>
      <c r="X54" s="1" t="str">
        <f>IF(BE54=0,"",BE54)</f>
        <v/>
      </c>
      <c r="Y54" s="1" t="str">
        <f>IF(BF54=0,"",BF54)</f>
        <v/>
      </c>
      <c r="AA54" s="32" t="s">
        <v>36</v>
      </c>
      <c r="AB54">
        <f>VLOOKUP($AA54,data!$A:$AF,combsum!AA$1,FALSE)</f>
        <v>7.74</v>
      </c>
      <c r="AC54">
        <f>VLOOKUP($AA54,data!$A:$AF,combsum!AB$1,FALSE)</f>
        <v>7.01</v>
      </c>
      <c r="AD54">
        <f>VLOOKUP($AA54,data!$A:$AF,combsum!AC$1,FALSE)</f>
        <v>7.08</v>
      </c>
      <c r="AE54">
        <f>VLOOKUP($AA54,data!$A:$AF,combsum!AD$1,FALSE)</f>
        <v>8.11</v>
      </c>
      <c r="AF54">
        <f>VLOOKUP($AA54,data!$A:$AF,combsum!AE$1,FALSE)</f>
        <v>9.32</v>
      </c>
      <c r="AG54">
        <f>VLOOKUP($AA54,data!$A:$AF,combsum!AF$1,FALSE)</f>
        <v>11.02</v>
      </c>
      <c r="AH54">
        <f>VLOOKUP($AA54,data!$A:$AF,combsum!AG$1,FALSE)</f>
        <v>12.76</v>
      </c>
      <c r="AI54">
        <f>VLOOKUP($AA54,data!$A:$AF,combsum!AH$1,FALSE)</f>
        <v>15.49</v>
      </c>
      <c r="AJ54">
        <f>VLOOKUP($AA54,data!$A:$AF,combsum!AI$1,FALSE)</f>
        <v>13.05</v>
      </c>
      <c r="AK54">
        <f>VLOOKUP($AA54,data!$A:$AF,combsum!AJ$1,FALSE)</f>
        <v>17.010000000000002</v>
      </c>
      <c r="AL54">
        <f>VLOOKUP($AA54,data!$A:$AF,combsum!AK$1,FALSE)</f>
        <v>69.930000000000007</v>
      </c>
      <c r="AM54">
        <f>VLOOKUP($AA54,data!$A:$AF,combsum!AL$1,FALSE)</f>
        <v>0</v>
      </c>
      <c r="AN54">
        <f>VLOOKUP($AA54,data!$A:$AF,combsum!AM$1,FALSE)</f>
        <v>0</v>
      </c>
      <c r="AO54">
        <f>VLOOKUP($AA54,data!$A:$AF,combsum!AN$1,FALSE)</f>
        <v>0</v>
      </c>
      <c r="AP54">
        <f>VLOOKUP($AA54,data!$A:$AF,combsum!AO$1,FALSE)</f>
        <v>0</v>
      </c>
      <c r="AQ54">
        <f>VLOOKUP($AA54,data!$A:$AF,combsum!AP$1,FALSE)</f>
        <v>69.935000000000002</v>
      </c>
      <c r="AR54">
        <f>VLOOKUP($AA54,data!$A:$AF,combsum!AQ$1,FALSE)</f>
        <v>9.81</v>
      </c>
      <c r="AS54">
        <f>VLOOKUP($AA54,data!$A:$AF,combsum!AR$1,FALSE)</f>
        <v>10.72</v>
      </c>
      <c r="AT54">
        <f>VLOOKUP($AA54,data!$A:$AF,combsum!AS$1,FALSE)</f>
        <v>12.26</v>
      </c>
      <c r="AU54">
        <f>VLOOKUP($AA54,data!$A:$AF,combsum!AT$1,FALSE)</f>
        <v>13.67</v>
      </c>
      <c r="AV54">
        <f>VLOOKUP($AA54,data!$A:$AF,combsum!AU$1,FALSE)</f>
        <v>5.41</v>
      </c>
      <c r="AW54">
        <f>VLOOKUP($AA54,data!$A:$AF,combsum!AV$1,FALSE)</f>
        <v>6.14</v>
      </c>
      <c r="AX54">
        <f>VLOOKUP($AA54,data!$A:$AF,combsum!AW$1,FALSE)</f>
        <v>6.93</v>
      </c>
      <c r="AY54">
        <f>VLOOKUP($AA54,data!$A:$AF,combsum!AX$1,FALSE)</f>
        <v>8.02</v>
      </c>
      <c r="AZ54">
        <f>VLOOKUP($AA54,data!$A:$AF,combsum!AY$1,FALSE)</f>
        <v>10.28</v>
      </c>
      <c r="BA54">
        <f>VLOOKUP($AA54,data!$A:$AF,combsum!AZ$1,FALSE)</f>
        <v>15.49</v>
      </c>
      <c r="BB54">
        <f>VLOOKUP($AA54,data!$A:$AF,combsum!BA$1,FALSE)</f>
        <v>69.88</v>
      </c>
      <c r="BC54">
        <f>VLOOKUP($AA54,data!$A:$AF,combsum!BB$1,FALSE)</f>
        <v>0.05</v>
      </c>
      <c r="BD54">
        <f>VLOOKUP($AA54,data!$A:$AF,combsum!BC$1,FALSE)</f>
        <v>0</v>
      </c>
      <c r="BE54">
        <f>VLOOKUP($AA54,data!$A:$AF,combsum!BD$1,FALSE)</f>
        <v>0</v>
      </c>
      <c r="BF54">
        <f>VLOOKUP($AA54,data!$A:$AF,combsum!BE$1,FALSE)</f>
        <v>0</v>
      </c>
      <c r="BG54" t="e">
        <f>VLOOKUP($AA54,data!$A:$AF,combsum!BF$1,FALSE)</f>
        <v>#VALUE!</v>
      </c>
      <c r="BH54" t="e">
        <f>VLOOKUP($AA54,data!$A:$AF,combsum!BG$1,FALSE)</f>
        <v>#VALUE!</v>
      </c>
      <c r="BI54" t="e">
        <f>VLOOKUP($AA54,data!$A:$AF,combsum!BH$1,FALSE)</f>
        <v>#VALUE!</v>
      </c>
    </row>
    <row r="55" spans="2:61">
      <c r="B55" s="32" t="str">
        <f>VLOOKUP(AA55,names!A:B,2,FALSE)</f>
        <v>Tropical Dry Forest, Guánica State Forest, Puerto Rico</v>
      </c>
      <c r="C55" s="1">
        <f>AB55</f>
        <v>10.65</v>
      </c>
      <c r="D55" s="1">
        <f>AC55</f>
        <v>6.75</v>
      </c>
      <c r="E55" s="1">
        <f>AE55</f>
        <v>7.55</v>
      </c>
      <c r="F55" s="1">
        <f>AF55</f>
        <v>8.7899999999999991</v>
      </c>
      <c r="G55" s="1">
        <f>AG55</f>
        <v>10.199999999999999</v>
      </c>
      <c r="H55" s="1">
        <f>AS55</f>
        <v>9.82</v>
      </c>
      <c r="I55" s="1">
        <f>AU55</f>
        <v>12.71</v>
      </c>
      <c r="J55" s="1">
        <f>AI55</f>
        <v>14.63</v>
      </c>
      <c r="K55" s="32" t="str">
        <f>VLOOKUP(AA55,names!A:B,2,FALSE)</f>
        <v>Tropical Dry Forest, Guánica State Forest, Puerto Rico</v>
      </c>
      <c r="L55" s="1">
        <f>IF(AJ55=0,"",AJ55)</f>
        <v>5.23</v>
      </c>
      <c r="M55" s="1">
        <f>IF(AK55=0,"",AK55)</f>
        <v>36.340000000000003</v>
      </c>
      <c r="N55" s="1">
        <f>IF(AL55=0,"",AL55)</f>
        <v>58.43</v>
      </c>
      <c r="O55" s="1" t="str">
        <f>IF(AM55=0,"",AM55)</f>
        <v/>
      </c>
      <c r="P55" s="1" t="str">
        <f>IF(AN55=0,"",AN55)</f>
        <v/>
      </c>
      <c r="Q55" s="1" t="str">
        <f>IF(AO55=0,"",AO55)</f>
        <v/>
      </c>
      <c r="R55" s="1" t="str">
        <f>IF(AP55=0,"",AP55)</f>
        <v/>
      </c>
      <c r="S55" s="32" t="str">
        <f>VLOOKUP(AA55,names!A:B,2,FALSE)</f>
        <v>Tropical Dry Forest, Guánica State Forest, Puerto Rico</v>
      </c>
      <c r="T55" s="1">
        <f>IF(AQ55=0,"",AQ55)</f>
        <v>58.427</v>
      </c>
      <c r="U55" s="1">
        <f>IF(BB55=0,"",BB55)</f>
        <v>58.43</v>
      </c>
      <c r="V55" s="1" t="str">
        <f>IF(BC55=0,"",BC55)</f>
        <v/>
      </c>
      <c r="W55" s="1" t="str">
        <f>IF(BD55=0,"",BD55)</f>
        <v/>
      </c>
      <c r="X55" s="1" t="str">
        <f>IF(BE55=0,"",BE55)</f>
        <v/>
      </c>
      <c r="Y55" s="1" t="str">
        <f>IF(BF55=0,"",BF55)</f>
        <v/>
      </c>
      <c r="AA55" s="32" t="s">
        <v>60</v>
      </c>
      <c r="AB55">
        <f>VLOOKUP($AA55,data!$A:$AF,combsum!AA$1,FALSE)</f>
        <v>10.65</v>
      </c>
      <c r="AC55">
        <f>VLOOKUP($AA55,data!$A:$AF,combsum!AB$1,FALSE)</f>
        <v>6.75</v>
      </c>
      <c r="AD55">
        <f>VLOOKUP($AA55,data!$A:$AF,combsum!AC$1,FALSE)</f>
        <v>6.31</v>
      </c>
      <c r="AE55">
        <f>VLOOKUP($AA55,data!$A:$AF,combsum!AD$1,FALSE)</f>
        <v>7.55</v>
      </c>
      <c r="AF55">
        <f>VLOOKUP($AA55,data!$A:$AF,combsum!AE$1,FALSE)</f>
        <v>8.7899999999999991</v>
      </c>
      <c r="AG55">
        <f>VLOOKUP($AA55,data!$A:$AF,combsum!AF$1,FALSE)</f>
        <v>10.199999999999999</v>
      </c>
      <c r="AH55">
        <f>VLOOKUP($AA55,data!$A:$AF,combsum!AG$1,FALSE)</f>
        <v>12.2</v>
      </c>
      <c r="AI55">
        <f>VLOOKUP($AA55,data!$A:$AF,combsum!AH$1,FALSE)</f>
        <v>14.63</v>
      </c>
      <c r="AJ55">
        <f>VLOOKUP($AA55,data!$A:$AF,combsum!AI$1,FALSE)</f>
        <v>5.23</v>
      </c>
      <c r="AK55">
        <f>VLOOKUP($AA55,data!$A:$AF,combsum!AJ$1,FALSE)</f>
        <v>36.340000000000003</v>
      </c>
      <c r="AL55">
        <f>VLOOKUP($AA55,data!$A:$AF,combsum!AK$1,FALSE)</f>
        <v>58.43</v>
      </c>
      <c r="AM55">
        <f>VLOOKUP($AA55,data!$A:$AF,combsum!AL$1,FALSE)</f>
        <v>0</v>
      </c>
      <c r="AN55">
        <f>VLOOKUP($AA55,data!$A:$AF,combsum!AM$1,FALSE)</f>
        <v>0</v>
      </c>
      <c r="AO55">
        <f>VLOOKUP($AA55,data!$A:$AF,combsum!AN$1,FALSE)</f>
        <v>0</v>
      </c>
      <c r="AP55">
        <f>VLOOKUP($AA55,data!$A:$AF,combsum!AO$1,FALSE)</f>
        <v>0</v>
      </c>
      <c r="AQ55">
        <f>VLOOKUP($AA55,data!$A:$AF,combsum!AP$1,FALSE)</f>
        <v>58.427</v>
      </c>
      <c r="AR55">
        <f>VLOOKUP($AA55,data!$A:$AF,combsum!AQ$1,FALSE)</f>
        <v>8.68</v>
      </c>
      <c r="AS55">
        <f>VLOOKUP($AA55,data!$A:$AF,combsum!AR$1,FALSE)</f>
        <v>9.82</v>
      </c>
      <c r="AT55">
        <f>VLOOKUP($AA55,data!$A:$AF,combsum!AS$1,FALSE)</f>
        <v>11.49</v>
      </c>
      <c r="AU55">
        <f>VLOOKUP($AA55,data!$A:$AF,combsum!AT$1,FALSE)</f>
        <v>12.71</v>
      </c>
      <c r="AV55">
        <f>VLOOKUP($AA55,data!$A:$AF,combsum!AU$1,FALSE)</f>
        <v>5.2</v>
      </c>
      <c r="AW55">
        <f>VLOOKUP($AA55,data!$A:$AF,combsum!AV$1,FALSE)</f>
        <v>5.75</v>
      </c>
      <c r="AX55">
        <f>VLOOKUP($AA55,data!$A:$AF,combsum!AW$1,FALSE)</f>
        <v>6.59</v>
      </c>
      <c r="AY55">
        <f>VLOOKUP($AA55,data!$A:$AF,combsum!AX$1,FALSE)</f>
        <v>7.87</v>
      </c>
      <c r="AZ55">
        <f>VLOOKUP($AA55,data!$A:$AF,combsum!AY$1,FALSE)</f>
        <v>10.15</v>
      </c>
      <c r="BA55">
        <f>VLOOKUP($AA55,data!$A:$AF,combsum!AZ$1,FALSE)</f>
        <v>14.63</v>
      </c>
      <c r="BB55">
        <f>VLOOKUP($AA55,data!$A:$AF,combsum!BA$1,FALSE)</f>
        <v>58.43</v>
      </c>
      <c r="BC55">
        <f>VLOOKUP($AA55,data!$A:$AF,combsum!BB$1,FALSE)</f>
        <v>0</v>
      </c>
      <c r="BD55">
        <f>VLOOKUP($AA55,data!$A:$AF,combsum!BC$1,FALSE)</f>
        <v>0</v>
      </c>
      <c r="BE55">
        <f>VLOOKUP($AA55,data!$A:$AF,combsum!BD$1,FALSE)</f>
        <v>0</v>
      </c>
      <c r="BF55">
        <f>VLOOKUP($AA55,data!$A:$AF,combsum!BE$1,FALSE)</f>
        <v>0</v>
      </c>
      <c r="BG55" t="e">
        <f>VLOOKUP($AA55,data!$A:$AF,combsum!BF$1,FALSE)</f>
        <v>#VALUE!</v>
      </c>
      <c r="BH55" t="e">
        <f>VLOOKUP($AA55,data!$A:$AF,combsum!BG$1,FALSE)</f>
        <v>#VALUE!</v>
      </c>
      <c r="BI55" t="e">
        <f>VLOOKUP($AA55,data!$A:$AF,combsum!BH$1,FALSE)</f>
        <v>#VALUE!</v>
      </c>
    </row>
    <row r="56" spans="2:61">
      <c r="B56" s="32" t="str">
        <f>VLOOKUP(AA56,names!A:B,2,FALSE)</f>
        <v>Jack Pine Barrens, Huron National Forest, Michigan</v>
      </c>
      <c r="C56" s="1">
        <f>AB56</f>
        <v>8.74</v>
      </c>
      <c r="D56" s="1">
        <f>AC56</f>
        <v>7.11</v>
      </c>
      <c r="E56" s="1">
        <f>AE56</f>
        <v>8.16</v>
      </c>
      <c r="F56" s="1">
        <f>AF56</f>
        <v>8.58</v>
      </c>
      <c r="G56" s="1">
        <f>AG56</f>
        <v>9.01</v>
      </c>
      <c r="H56" s="1">
        <f>AS56</f>
        <v>9.4499999999999993</v>
      </c>
      <c r="I56" s="1">
        <f>AU56</f>
        <v>11.45</v>
      </c>
      <c r="J56" s="1">
        <f>AI56</f>
        <v>19.41</v>
      </c>
      <c r="K56" s="32" t="str">
        <f>VLOOKUP(AA56,names!A:B,2,FALSE)</f>
        <v>Jack Pine Barrens, Huron National Forest, Michigan</v>
      </c>
      <c r="L56" s="1">
        <f>IF(AJ56=0,"",AJ56)</f>
        <v>7.77</v>
      </c>
      <c r="M56" s="1">
        <f>IF(AK56=0,"",AK56)</f>
        <v>7.17</v>
      </c>
      <c r="N56" s="1">
        <f>IF(AL56=0,"",AL56)</f>
        <v>84.91</v>
      </c>
      <c r="O56" s="1">
        <f>IF(AM56=0,"",AM56)</f>
        <v>0.15</v>
      </c>
      <c r="P56" s="1" t="str">
        <f>IF(AN56=0,"",AN56)</f>
        <v/>
      </c>
      <c r="Q56" s="1" t="str">
        <f>IF(AO56=0,"",AO56)</f>
        <v/>
      </c>
      <c r="R56" s="1" t="str">
        <f>IF(AP56=0,"",AP56)</f>
        <v/>
      </c>
      <c r="S56" s="32" t="str">
        <f>VLOOKUP(AA56,names!A:B,2,FALSE)</f>
        <v>Jack Pine Barrens, Huron National Forest, Michigan</v>
      </c>
      <c r="T56" s="1">
        <f>IF(AQ56=0,"",AQ56)</f>
        <v>85.06</v>
      </c>
      <c r="U56" s="1">
        <f>IF(BB56=0,"",BB56)</f>
        <v>84.6</v>
      </c>
      <c r="V56" s="1">
        <f>IF(BC56=0,"",BC56)</f>
        <v>0.46</v>
      </c>
      <c r="W56" s="1" t="str">
        <f>IF(BD56=0,"",BD56)</f>
        <v/>
      </c>
      <c r="X56" s="1" t="str">
        <f>IF(BE56=0,"",BE56)</f>
        <v/>
      </c>
      <c r="Y56" s="1" t="str">
        <f>IF(BF56=0,"",BF56)</f>
        <v/>
      </c>
      <c r="AA56" s="32" t="s">
        <v>54</v>
      </c>
      <c r="AB56">
        <f>VLOOKUP($AA56,data!$A:$AF,combsum!AA$1,FALSE)</f>
        <v>8.74</v>
      </c>
      <c r="AC56">
        <f>VLOOKUP($AA56,data!$A:$AF,combsum!AB$1,FALSE)</f>
        <v>7.11</v>
      </c>
      <c r="AD56">
        <f>VLOOKUP($AA56,data!$A:$AF,combsum!AC$1,FALSE)</f>
        <v>7.57</v>
      </c>
      <c r="AE56">
        <f>VLOOKUP($AA56,data!$A:$AF,combsum!AD$1,FALSE)</f>
        <v>8.16</v>
      </c>
      <c r="AF56">
        <f>VLOOKUP($AA56,data!$A:$AF,combsum!AE$1,FALSE)</f>
        <v>8.58</v>
      </c>
      <c r="AG56">
        <f>VLOOKUP($AA56,data!$A:$AF,combsum!AF$1,FALSE)</f>
        <v>9.01</v>
      </c>
      <c r="AH56">
        <f>VLOOKUP($AA56,data!$A:$AF,combsum!AG$1,FALSE)</f>
        <v>9.68</v>
      </c>
      <c r="AI56">
        <f>VLOOKUP($AA56,data!$A:$AF,combsum!AH$1,FALSE)</f>
        <v>19.41</v>
      </c>
      <c r="AJ56">
        <f>VLOOKUP($AA56,data!$A:$AF,combsum!AI$1,FALSE)</f>
        <v>7.77</v>
      </c>
      <c r="AK56">
        <f>VLOOKUP($AA56,data!$A:$AF,combsum!AJ$1,FALSE)</f>
        <v>7.17</v>
      </c>
      <c r="AL56">
        <f>VLOOKUP($AA56,data!$A:$AF,combsum!AK$1,FALSE)</f>
        <v>84.91</v>
      </c>
      <c r="AM56">
        <f>VLOOKUP($AA56,data!$A:$AF,combsum!AL$1,FALSE)</f>
        <v>0.15</v>
      </c>
      <c r="AN56">
        <f>VLOOKUP($AA56,data!$A:$AF,combsum!AM$1,FALSE)</f>
        <v>0</v>
      </c>
      <c r="AO56">
        <f>VLOOKUP($AA56,data!$A:$AF,combsum!AN$1,FALSE)</f>
        <v>0</v>
      </c>
      <c r="AP56">
        <f>VLOOKUP($AA56,data!$A:$AF,combsum!AO$1,FALSE)</f>
        <v>0</v>
      </c>
      <c r="AQ56">
        <f>VLOOKUP($AA56,data!$A:$AF,combsum!AP$1,FALSE)</f>
        <v>85.06</v>
      </c>
      <c r="AR56">
        <f>VLOOKUP($AA56,data!$A:$AF,combsum!AQ$1,FALSE)</f>
        <v>8.84</v>
      </c>
      <c r="AS56">
        <f>VLOOKUP($AA56,data!$A:$AF,combsum!AR$1,FALSE)</f>
        <v>9.4499999999999993</v>
      </c>
      <c r="AT56">
        <f>VLOOKUP($AA56,data!$A:$AF,combsum!AS$1,FALSE)</f>
        <v>10.42</v>
      </c>
      <c r="AU56">
        <f>VLOOKUP($AA56,data!$A:$AF,combsum!AT$1,FALSE)</f>
        <v>11.45</v>
      </c>
      <c r="AV56">
        <f>VLOOKUP($AA56,data!$A:$AF,combsum!AU$1,FALSE)</f>
        <v>5.63</v>
      </c>
      <c r="AW56">
        <f>VLOOKUP($AA56,data!$A:$AF,combsum!AV$1,FALSE)</f>
        <v>6.48</v>
      </c>
      <c r="AX56">
        <f>VLOOKUP($AA56,data!$A:$AF,combsum!AW$1,FALSE)</f>
        <v>7.11</v>
      </c>
      <c r="AY56">
        <f>VLOOKUP($AA56,data!$A:$AF,combsum!AX$1,FALSE)</f>
        <v>7.71</v>
      </c>
      <c r="AZ56">
        <f>VLOOKUP($AA56,data!$A:$AF,combsum!AY$1,FALSE)</f>
        <v>8.58</v>
      </c>
      <c r="BA56">
        <f>VLOOKUP($AA56,data!$A:$AF,combsum!AZ$1,FALSE)</f>
        <v>19.41</v>
      </c>
      <c r="BB56">
        <f>VLOOKUP($AA56,data!$A:$AF,combsum!BA$1,FALSE)</f>
        <v>84.6</v>
      </c>
      <c r="BC56">
        <f>VLOOKUP($AA56,data!$A:$AF,combsum!BB$1,FALSE)</f>
        <v>0.46</v>
      </c>
      <c r="BD56">
        <f>VLOOKUP($AA56,data!$A:$AF,combsum!BC$1,FALSE)</f>
        <v>0</v>
      </c>
      <c r="BE56">
        <f>VLOOKUP($AA56,data!$A:$AF,combsum!BD$1,FALSE)</f>
        <v>0</v>
      </c>
      <c r="BF56">
        <f>VLOOKUP($AA56,data!$A:$AF,combsum!BE$1,FALSE)</f>
        <v>0</v>
      </c>
      <c r="BG56" t="e">
        <f>VLOOKUP($AA56,data!$A:$AF,combsum!BF$1,FALSE)</f>
        <v>#VALUE!</v>
      </c>
      <c r="BH56" t="e">
        <f>VLOOKUP($AA56,data!$A:$AF,combsum!BG$1,FALSE)</f>
        <v>#VALUE!</v>
      </c>
      <c r="BI56" t="e">
        <f>VLOOKUP($AA56,data!$A:$AF,combsum!BH$1,FALSE)</f>
        <v>#VALUE!</v>
      </c>
    </row>
    <row r="57" spans="2:61">
      <c r="B57" s="32" t="str">
        <f>VLOOKUP(AA57,names!A:B,2,FALSE)</f>
        <v>Boreal Forest, Fairbanks, Alaska</v>
      </c>
      <c r="C57" s="1">
        <f>AB57</f>
        <v>6.86</v>
      </c>
      <c r="D57" s="1">
        <f>AC57</f>
        <v>6.41</v>
      </c>
      <c r="E57" s="1">
        <f>AE57</f>
        <v>7.47</v>
      </c>
      <c r="F57" s="1">
        <f>AF57</f>
        <v>8.48</v>
      </c>
      <c r="G57" s="1">
        <f>AG57</f>
        <v>9.86</v>
      </c>
      <c r="H57" s="1">
        <f>AS57</f>
        <v>9.66</v>
      </c>
      <c r="I57" s="1">
        <f>AU57</f>
        <v>15.83</v>
      </c>
      <c r="J57" s="1">
        <f>AI57</f>
        <v>16.899999999999999</v>
      </c>
      <c r="K57" s="32" t="str">
        <f>VLOOKUP(AA57,names!A:B,2,FALSE)</f>
        <v>Boreal Forest, Fairbanks, Alaska</v>
      </c>
      <c r="L57" s="1">
        <f>IF(AJ57=0,"",AJ57)</f>
        <v>26.81</v>
      </c>
      <c r="M57" s="1">
        <f>IF(AK57=0,"",AK57)</f>
        <v>33.119999999999997</v>
      </c>
      <c r="N57" s="1">
        <f>IF(AL57=0,"",AL57)</f>
        <v>40.07</v>
      </c>
      <c r="O57" s="1" t="str">
        <f>IF(AM57=0,"",AM57)</f>
        <v/>
      </c>
      <c r="P57" s="1" t="str">
        <f>IF(AN57=0,"",AN57)</f>
        <v/>
      </c>
      <c r="Q57" s="1" t="str">
        <f>IF(AO57=0,"",AO57)</f>
        <v/>
      </c>
      <c r="R57" s="1" t="str">
        <f>IF(AP57=0,"",AP57)</f>
        <v/>
      </c>
      <c r="S57" s="32" t="str">
        <f>VLOOKUP(AA57,names!A:B,2,FALSE)</f>
        <v>Boreal Forest, Fairbanks, Alaska</v>
      </c>
      <c r="T57" s="1">
        <f>IF(AQ57=0,"",AQ57)</f>
        <v>40.07</v>
      </c>
      <c r="U57" s="1">
        <f>IF(BB57=0,"",BB57)</f>
        <v>39.99</v>
      </c>
      <c r="V57" s="1">
        <f>IF(BC57=0,"",BC57)</f>
        <v>0.08</v>
      </c>
      <c r="W57" s="1" t="str">
        <f>IF(BD57=0,"",BD57)</f>
        <v/>
      </c>
      <c r="X57" s="1" t="str">
        <f>IF(BE57=0,"",BE57)</f>
        <v/>
      </c>
      <c r="Y57" s="1" t="str">
        <f>IF(BF57=0,"",BF57)</f>
        <v/>
      </c>
      <c r="AA57" s="32" t="s">
        <v>35</v>
      </c>
      <c r="AB57">
        <f>VLOOKUP($AA57,data!$A:$AF,combsum!AA$1,FALSE)</f>
        <v>6.86</v>
      </c>
      <c r="AC57">
        <f>VLOOKUP($AA57,data!$A:$AF,combsum!AB$1,FALSE)</f>
        <v>6.41</v>
      </c>
      <c r="AD57">
        <f>VLOOKUP($AA57,data!$A:$AF,combsum!AC$1,FALSE)</f>
        <v>6.38</v>
      </c>
      <c r="AE57">
        <f>VLOOKUP($AA57,data!$A:$AF,combsum!AD$1,FALSE)</f>
        <v>7.47</v>
      </c>
      <c r="AF57">
        <f>VLOOKUP($AA57,data!$A:$AF,combsum!AE$1,FALSE)</f>
        <v>8.48</v>
      </c>
      <c r="AG57">
        <f>VLOOKUP($AA57,data!$A:$AF,combsum!AF$1,FALSE)</f>
        <v>9.86</v>
      </c>
      <c r="AH57">
        <f>VLOOKUP($AA57,data!$A:$AF,combsum!AG$1,FALSE)</f>
        <v>12.77</v>
      </c>
      <c r="AI57">
        <f>VLOOKUP($AA57,data!$A:$AF,combsum!AH$1,FALSE)</f>
        <v>16.899999999999999</v>
      </c>
      <c r="AJ57">
        <f>VLOOKUP($AA57,data!$A:$AF,combsum!AI$1,FALSE)</f>
        <v>26.81</v>
      </c>
      <c r="AK57">
        <f>VLOOKUP($AA57,data!$A:$AF,combsum!AJ$1,FALSE)</f>
        <v>33.119999999999997</v>
      </c>
      <c r="AL57">
        <f>VLOOKUP($AA57,data!$A:$AF,combsum!AK$1,FALSE)</f>
        <v>40.07</v>
      </c>
      <c r="AM57">
        <f>VLOOKUP($AA57,data!$A:$AF,combsum!AL$1,FALSE)</f>
        <v>0</v>
      </c>
      <c r="AN57">
        <f>VLOOKUP($AA57,data!$A:$AF,combsum!AM$1,FALSE)</f>
        <v>0</v>
      </c>
      <c r="AO57">
        <f>VLOOKUP($AA57,data!$A:$AF,combsum!AN$1,FALSE)</f>
        <v>0</v>
      </c>
      <c r="AP57">
        <f>VLOOKUP($AA57,data!$A:$AF,combsum!AO$1,FALSE)</f>
        <v>0</v>
      </c>
      <c r="AQ57">
        <f>VLOOKUP($AA57,data!$A:$AF,combsum!AP$1,FALSE)</f>
        <v>40.07</v>
      </c>
      <c r="AR57">
        <f>VLOOKUP($AA57,data!$A:$AF,combsum!AQ$1,FALSE)</f>
        <v>8.5399999999999991</v>
      </c>
      <c r="AS57">
        <f>VLOOKUP($AA57,data!$A:$AF,combsum!AR$1,FALSE)</f>
        <v>9.66</v>
      </c>
      <c r="AT57">
        <f>VLOOKUP($AA57,data!$A:$AF,combsum!AS$1,FALSE)</f>
        <v>12.08</v>
      </c>
      <c r="AU57">
        <f>VLOOKUP($AA57,data!$A:$AF,combsum!AT$1,FALSE)</f>
        <v>15.83</v>
      </c>
      <c r="AV57">
        <f>VLOOKUP($AA57,data!$A:$AF,combsum!AU$1,FALSE)</f>
        <v>5.24</v>
      </c>
      <c r="AW57">
        <f>VLOOKUP($AA57,data!$A:$AF,combsum!AV$1,FALSE)</f>
        <v>5.76</v>
      </c>
      <c r="AX57">
        <f>VLOOKUP($AA57,data!$A:$AF,combsum!AW$1,FALSE)</f>
        <v>6.4</v>
      </c>
      <c r="AY57">
        <f>VLOOKUP($AA57,data!$A:$AF,combsum!AX$1,FALSE)</f>
        <v>7.38</v>
      </c>
      <c r="AZ57">
        <f>VLOOKUP($AA57,data!$A:$AF,combsum!AY$1,FALSE)</f>
        <v>9.68</v>
      </c>
      <c r="BA57">
        <f>VLOOKUP($AA57,data!$A:$AF,combsum!AZ$1,FALSE)</f>
        <v>16.899999999999999</v>
      </c>
      <c r="BB57">
        <f>VLOOKUP($AA57,data!$A:$AF,combsum!BA$1,FALSE)</f>
        <v>39.99</v>
      </c>
      <c r="BC57">
        <f>VLOOKUP($AA57,data!$A:$AF,combsum!BB$1,FALSE)</f>
        <v>0.08</v>
      </c>
      <c r="BD57">
        <f>VLOOKUP($AA57,data!$A:$AF,combsum!BC$1,FALSE)</f>
        <v>0</v>
      </c>
      <c r="BE57">
        <f>VLOOKUP($AA57,data!$A:$AF,combsum!BD$1,FALSE)</f>
        <v>0</v>
      </c>
      <c r="BF57">
        <f>VLOOKUP($AA57,data!$A:$AF,combsum!BE$1,FALSE)</f>
        <v>0</v>
      </c>
      <c r="BG57" t="e">
        <f>VLOOKUP($AA57,data!$A:$AF,combsum!BF$1,FALSE)</f>
        <v>#VALUE!</v>
      </c>
      <c r="BH57" t="e">
        <f>VLOOKUP($AA57,data!$A:$AF,combsum!BG$1,FALSE)</f>
        <v>#VALUE!</v>
      </c>
      <c r="BI57" t="e">
        <f>VLOOKUP($AA57,data!$A:$AF,combsum!BH$1,FALSE)</f>
        <v>#VALUE!</v>
      </c>
    </row>
    <row r="58" spans="2:61">
      <c r="B58" s="32" t="str">
        <f>VLOOKUP(AA58,names!A:B,2,FALSE)</f>
        <v>Jack Pine Forest, Huron National Forest, Michigan</v>
      </c>
      <c r="C58" s="1">
        <f>AB58</f>
        <v>7.74</v>
      </c>
      <c r="D58" s="1">
        <f>AC58</f>
        <v>6.62</v>
      </c>
      <c r="E58" s="1">
        <f>AE58</f>
        <v>7.6</v>
      </c>
      <c r="F58" s="1">
        <f>AF58</f>
        <v>8.19</v>
      </c>
      <c r="G58" s="1">
        <f>AG58</f>
        <v>8.7799999999999994</v>
      </c>
      <c r="H58" s="1">
        <f>AS58</f>
        <v>8.08</v>
      </c>
      <c r="I58" s="1">
        <f>AU58</f>
        <v>8.92</v>
      </c>
      <c r="J58" s="1">
        <f>AI58</f>
        <v>14.54</v>
      </c>
      <c r="K58" s="32" t="str">
        <f>VLOOKUP(AA58,names!A:B,2,FALSE)</f>
        <v>Jack Pine Forest, Huron National Forest, Michigan</v>
      </c>
      <c r="L58" s="1">
        <f>IF(AJ58=0,"",AJ58)</f>
        <v>43.86</v>
      </c>
      <c r="M58" s="1">
        <f>IF(AK58=0,"",AK58)</f>
        <v>50.75</v>
      </c>
      <c r="N58" s="1">
        <f>IF(AL58=0,"",AL58)</f>
        <v>5.39</v>
      </c>
      <c r="O58" s="1" t="str">
        <f>IF(AM58=0,"",AM58)</f>
        <v/>
      </c>
      <c r="P58" s="1" t="str">
        <f>IF(AN58=0,"",AN58)</f>
        <v/>
      </c>
      <c r="Q58" s="1" t="str">
        <f>IF(AO58=0,"",AO58)</f>
        <v/>
      </c>
      <c r="R58" s="1" t="str">
        <f>IF(AP58=0,"",AP58)</f>
        <v/>
      </c>
      <c r="S58" s="32" t="str">
        <f>VLOOKUP(AA58,names!A:B,2,FALSE)</f>
        <v>Jack Pine Forest, Huron National Forest, Michigan</v>
      </c>
      <c r="T58" s="1">
        <f>IF(AQ58=0,"",AQ58)</f>
        <v>5.39</v>
      </c>
      <c r="U58" s="1">
        <f>IF(BB58=0,"",BB58)</f>
        <v>5.39</v>
      </c>
      <c r="V58" s="1" t="str">
        <f>IF(BC58=0,"",BC58)</f>
        <v/>
      </c>
      <c r="W58" s="1" t="str">
        <f>IF(BD58=0,"",BD58)</f>
        <v/>
      </c>
      <c r="X58" s="1" t="str">
        <f>IF(BE58=0,"",BE58)</f>
        <v/>
      </c>
      <c r="Y58" s="1" t="str">
        <f>IF(BF58=0,"",BF58)</f>
        <v/>
      </c>
      <c r="AA58" s="32" t="s">
        <v>53</v>
      </c>
      <c r="AB58">
        <f>VLOOKUP($AA58,data!$A:$AF,combsum!AA$1,FALSE)</f>
        <v>7.74</v>
      </c>
      <c r="AC58">
        <f>VLOOKUP($AA58,data!$A:$AF,combsum!AB$1,FALSE)</f>
        <v>6.62</v>
      </c>
      <c r="AD58">
        <f>VLOOKUP($AA58,data!$A:$AF,combsum!AC$1,FALSE)</f>
        <v>6.52</v>
      </c>
      <c r="AE58">
        <f>VLOOKUP($AA58,data!$A:$AF,combsum!AD$1,FALSE)</f>
        <v>7.6</v>
      </c>
      <c r="AF58">
        <f>VLOOKUP($AA58,data!$A:$AF,combsum!AE$1,FALSE)</f>
        <v>8.19</v>
      </c>
      <c r="AG58">
        <f>VLOOKUP($AA58,data!$A:$AF,combsum!AF$1,FALSE)</f>
        <v>8.7799999999999994</v>
      </c>
      <c r="AH58">
        <f>VLOOKUP($AA58,data!$A:$AF,combsum!AG$1,FALSE)</f>
        <v>9.77</v>
      </c>
      <c r="AI58">
        <f>VLOOKUP($AA58,data!$A:$AF,combsum!AH$1,FALSE)</f>
        <v>14.54</v>
      </c>
      <c r="AJ58">
        <f>VLOOKUP($AA58,data!$A:$AF,combsum!AI$1,FALSE)</f>
        <v>43.86</v>
      </c>
      <c r="AK58">
        <f>VLOOKUP($AA58,data!$A:$AF,combsum!AJ$1,FALSE)</f>
        <v>50.75</v>
      </c>
      <c r="AL58">
        <f>VLOOKUP($AA58,data!$A:$AF,combsum!AK$1,FALSE)</f>
        <v>5.39</v>
      </c>
      <c r="AM58">
        <f>VLOOKUP($AA58,data!$A:$AF,combsum!AL$1,FALSE)</f>
        <v>0</v>
      </c>
      <c r="AN58">
        <f>VLOOKUP($AA58,data!$A:$AF,combsum!AM$1,FALSE)</f>
        <v>0</v>
      </c>
      <c r="AO58">
        <f>VLOOKUP($AA58,data!$A:$AF,combsum!AN$1,FALSE)</f>
        <v>0</v>
      </c>
      <c r="AP58">
        <f>VLOOKUP($AA58,data!$A:$AF,combsum!AO$1,FALSE)</f>
        <v>0</v>
      </c>
      <c r="AQ58">
        <f>VLOOKUP($AA58,data!$A:$AF,combsum!AP$1,FALSE)</f>
        <v>5.39</v>
      </c>
      <c r="AR58">
        <f>VLOOKUP($AA58,data!$A:$AF,combsum!AQ$1,FALSE)</f>
        <v>7.84</v>
      </c>
      <c r="AS58">
        <f>VLOOKUP($AA58,data!$A:$AF,combsum!AR$1,FALSE)</f>
        <v>8.08</v>
      </c>
      <c r="AT58">
        <f>VLOOKUP($AA58,data!$A:$AF,combsum!AS$1,FALSE)</f>
        <v>8.36</v>
      </c>
      <c r="AU58">
        <f>VLOOKUP($AA58,data!$A:$AF,combsum!AT$1,FALSE)</f>
        <v>8.92</v>
      </c>
      <c r="AV58">
        <f>VLOOKUP($AA58,data!$A:$AF,combsum!AU$1,FALSE)</f>
        <v>5.24</v>
      </c>
      <c r="AW58">
        <f>VLOOKUP($AA58,data!$A:$AF,combsum!AV$1,FALSE)</f>
        <v>5.87</v>
      </c>
      <c r="AX58">
        <f>VLOOKUP($AA58,data!$A:$AF,combsum!AW$1,FALSE)</f>
        <v>6.54</v>
      </c>
      <c r="AY58">
        <f>VLOOKUP($AA58,data!$A:$AF,combsum!AX$1,FALSE)</f>
        <v>7.36</v>
      </c>
      <c r="AZ58">
        <f>VLOOKUP($AA58,data!$A:$AF,combsum!AY$1,FALSE)</f>
        <v>8.5</v>
      </c>
      <c r="BA58">
        <f>VLOOKUP($AA58,data!$A:$AF,combsum!AZ$1,FALSE)</f>
        <v>14.54</v>
      </c>
      <c r="BB58">
        <f>VLOOKUP($AA58,data!$A:$AF,combsum!BA$1,FALSE)</f>
        <v>5.39</v>
      </c>
      <c r="BC58">
        <f>VLOOKUP($AA58,data!$A:$AF,combsum!BB$1,FALSE)</f>
        <v>0</v>
      </c>
      <c r="BD58">
        <f>VLOOKUP($AA58,data!$A:$AF,combsum!BC$1,FALSE)</f>
        <v>0</v>
      </c>
      <c r="BE58">
        <f>VLOOKUP($AA58,data!$A:$AF,combsum!BD$1,FALSE)</f>
        <v>0</v>
      </c>
      <c r="BF58">
        <f>VLOOKUP($AA58,data!$A:$AF,combsum!BE$1,FALSE)</f>
        <v>0</v>
      </c>
      <c r="BG58" t="e">
        <f>VLOOKUP($AA58,data!$A:$AF,combsum!BF$1,FALSE)</f>
        <v>#VALUE!</v>
      </c>
      <c r="BH58" t="e">
        <f>VLOOKUP($AA58,data!$A:$AF,combsum!BG$1,FALSE)</f>
        <v>#VALUE!</v>
      </c>
      <c r="BI58" t="e">
        <f>VLOOKUP($AA58,data!$A:$AF,combsum!BH$1,FALSE)</f>
        <v>#VALUE!</v>
      </c>
    </row>
    <row r="59" spans="2:61">
      <c r="B59" s="32" t="str">
        <f>VLOOKUP(AA59,names!A:B,2,FALSE)</f>
        <v>Mesic Chaparral, San Gabriel Mountains, California</v>
      </c>
      <c r="C59" s="1">
        <f>AB59</f>
        <v>8.74</v>
      </c>
      <c r="D59" s="1">
        <f>AC59</f>
        <v>6.14</v>
      </c>
      <c r="E59" s="1">
        <f>AE59</f>
        <v>6.5</v>
      </c>
      <c r="F59" s="1">
        <f>AF59</f>
        <v>7.81</v>
      </c>
      <c r="G59" s="1">
        <f>AG59</f>
        <v>10.5</v>
      </c>
      <c r="H59" s="1">
        <f>AS59</f>
        <v>8</v>
      </c>
      <c r="I59" s="1">
        <f>AU59</f>
        <v>12.69</v>
      </c>
      <c r="J59" s="1">
        <f>AI59</f>
        <v>20.2</v>
      </c>
      <c r="K59" s="32" t="str">
        <f>VLOOKUP(AA59,names!A:B,2,FALSE)</f>
        <v>Mesic Chaparral, San Gabriel Mountains, California</v>
      </c>
      <c r="L59" s="1">
        <f>IF(AJ59=0,"",AJ59)</f>
        <v>41.21</v>
      </c>
      <c r="M59" s="1">
        <f>IF(AK59=0,"",AK59)</f>
        <v>50.04</v>
      </c>
      <c r="N59" s="1">
        <f>IF(AL59=0,"",AL59)</f>
        <v>8.52</v>
      </c>
      <c r="O59" s="1">
        <f>IF(AM59=0,"",AM59)</f>
        <v>0.23</v>
      </c>
      <c r="P59" s="1" t="str">
        <f>IF(AN59=0,"",AN59)</f>
        <v/>
      </c>
      <c r="Q59" s="1" t="str">
        <f>IF(AO59=0,"",AO59)</f>
        <v/>
      </c>
      <c r="R59" s="1" t="str">
        <f>IF(AP59=0,"",AP59)</f>
        <v/>
      </c>
      <c r="S59" s="32" t="str">
        <f>VLOOKUP(AA59,names!A:B,2,FALSE)</f>
        <v>Mesic Chaparral, San Gabriel Mountains, California</v>
      </c>
      <c r="T59" s="1">
        <f>IF(AQ59=0,"",AQ59)</f>
        <v>8.7520000000000007</v>
      </c>
      <c r="U59" s="1">
        <f>IF(BB59=0,"",BB59)</f>
        <v>7.69</v>
      </c>
      <c r="V59" s="1">
        <f>IF(BC59=0,"",BC59)</f>
        <v>1.07</v>
      </c>
      <c r="W59" s="1" t="str">
        <f>IF(BD59=0,"",BD59)</f>
        <v/>
      </c>
      <c r="X59" s="1" t="str">
        <f>IF(BE59=0,"",BE59)</f>
        <v/>
      </c>
      <c r="Y59" s="1" t="str">
        <f>IF(BF59=0,"",BF59)</f>
        <v/>
      </c>
      <c r="AA59" s="32" t="s">
        <v>129</v>
      </c>
      <c r="AB59">
        <f>VLOOKUP($AA59,data!$A:$AF,combsum!AA$1,FALSE)</f>
        <v>8.74</v>
      </c>
      <c r="AC59">
        <f>VLOOKUP($AA59,data!$A:$AF,combsum!AB$1,FALSE)</f>
        <v>6.14</v>
      </c>
      <c r="AD59">
        <f>VLOOKUP($AA59,data!$A:$AF,combsum!AC$1,FALSE)</f>
        <v>5.67</v>
      </c>
      <c r="AE59">
        <f>VLOOKUP($AA59,data!$A:$AF,combsum!AD$1,FALSE)</f>
        <v>6.5</v>
      </c>
      <c r="AF59">
        <f>VLOOKUP($AA59,data!$A:$AF,combsum!AE$1,FALSE)</f>
        <v>7.81</v>
      </c>
      <c r="AG59">
        <f>VLOOKUP($AA59,data!$A:$AF,combsum!AF$1,FALSE)</f>
        <v>10.5</v>
      </c>
      <c r="AH59">
        <f>VLOOKUP($AA59,data!$A:$AF,combsum!AG$1,FALSE)</f>
        <v>17.489999999999998</v>
      </c>
      <c r="AI59">
        <f>VLOOKUP($AA59,data!$A:$AF,combsum!AH$1,FALSE)</f>
        <v>20.2</v>
      </c>
      <c r="AJ59">
        <f>VLOOKUP($AA59,data!$A:$AF,combsum!AI$1,FALSE)</f>
        <v>41.21</v>
      </c>
      <c r="AK59">
        <f>VLOOKUP($AA59,data!$A:$AF,combsum!AJ$1,FALSE)</f>
        <v>50.04</v>
      </c>
      <c r="AL59">
        <f>VLOOKUP($AA59,data!$A:$AF,combsum!AK$1,FALSE)</f>
        <v>8.52</v>
      </c>
      <c r="AM59">
        <f>VLOOKUP($AA59,data!$A:$AF,combsum!AL$1,FALSE)</f>
        <v>0.23</v>
      </c>
      <c r="AN59">
        <f>VLOOKUP($AA59,data!$A:$AF,combsum!AM$1,FALSE)</f>
        <v>0</v>
      </c>
      <c r="AO59">
        <f>VLOOKUP($AA59,data!$A:$AF,combsum!AN$1,FALSE)</f>
        <v>0</v>
      </c>
      <c r="AP59">
        <f>VLOOKUP($AA59,data!$A:$AF,combsum!AO$1,FALSE)</f>
        <v>0</v>
      </c>
      <c r="AQ59">
        <f>VLOOKUP($AA59,data!$A:$AF,combsum!AP$1,FALSE)</f>
        <v>8.7520000000000007</v>
      </c>
      <c r="AR59">
        <f>VLOOKUP($AA59,data!$A:$AF,combsum!AQ$1,FALSE)</f>
        <v>7.82</v>
      </c>
      <c r="AS59">
        <f>VLOOKUP($AA59,data!$A:$AF,combsum!AR$1,FALSE)</f>
        <v>8</v>
      </c>
      <c r="AT59">
        <f>VLOOKUP($AA59,data!$A:$AF,combsum!AS$1,FALSE)</f>
        <v>9.35</v>
      </c>
      <c r="AU59">
        <f>VLOOKUP($AA59,data!$A:$AF,combsum!AT$1,FALSE)</f>
        <v>12.69</v>
      </c>
      <c r="AV59">
        <f>VLOOKUP($AA59,data!$A:$AF,combsum!AU$1,FALSE)</f>
        <v>5.12</v>
      </c>
      <c r="AW59">
        <f>VLOOKUP($AA59,data!$A:$AF,combsum!AV$1,FALSE)</f>
        <v>5.49</v>
      </c>
      <c r="AX59">
        <f>VLOOKUP($AA59,data!$A:$AF,combsum!AW$1,FALSE)</f>
        <v>6.12</v>
      </c>
      <c r="AY59">
        <f>VLOOKUP($AA59,data!$A:$AF,combsum!AX$1,FALSE)</f>
        <v>7.73</v>
      </c>
      <c r="AZ59">
        <f>VLOOKUP($AA59,data!$A:$AF,combsum!AY$1,FALSE)</f>
        <v>13.17</v>
      </c>
      <c r="BA59">
        <f>VLOOKUP($AA59,data!$A:$AF,combsum!AZ$1,FALSE)</f>
        <v>20.2</v>
      </c>
      <c r="BB59">
        <f>VLOOKUP($AA59,data!$A:$AF,combsum!BA$1,FALSE)</f>
        <v>7.69</v>
      </c>
      <c r="BC59">
        <f>VLOOKUP($AA59,data!$A:$AF,combsum!BB$1,FALSE)</f>
        <v>1.07</v>
      </c>
      <c r="BD59">
        <f>VLOOKUP($AA59,data!$A:$AF,combsum!BC$1,FALSE)</f>
        <v>0</v>
      </c>
      <c r="BE59">
        <f>VLOOKUP($AA59,data!$A:$AF,combsum!BD$1,FALSE)</f>
        <v>0</v>
      </c>
      <c r="BF59">
        <f>VLOOKUP($AA59,data!$A:$AF,combsum!BE$1,FALSE)</f>
        <v>0</v>
      </c>
      <c r="BG59" t="e">
        <f>VLOOKUP($AA59,data!$A:$AF,combsum!BF$1,FALSE)</f>
        <v>#VALUE!</v>
      </c>
      <c r="BH59" t="e">
        <f>VLOOKUP($AA59,data!$A:$AF,combsum!BG$1,FALSE)</f>
        <v>#VALUE!</v>
      </c>
      <c r="BI59" t="e">
        <f>VLOOKUP($AA59,data!$A:$AF,combsum!BH$1,FALSE)</f>
        <v>#VALUE!</v>
      </c>
    </row>
    <row r="60" spans="2:61">
      <c r="B60" s="32" t="str">
        <f>VLOOKUP(AA60,names!A:B,2,FALSE)</f>
        <v>Pinyon-Juniper Woodland, Grand Canyon National Park, Arizona</v>
      </c>
      <c r="C60" s="1">
        <f>AB60</f>
        <v>6.96</v>
      </c>
      <c r="D60" s="1">
        <f>AC60</f>
        <v>6.3</v>
      </c>
      <c r="E60" s="1">
        <f>AE60</f>
        <v>6.88</v>
      </c>
      <c r="F60" s="1">
        <f>AF60</f>
        <v>7.8</v>
      </c>
      <c r="G60" s="1">
        <f>AG60</f>
        <v>8.9700000000000006</v>
      </c>
      <c r="H60" s="1">
        <f>AS60</f>
        <v>8.5</v>
      </c>
      <c r="I60" s="1">
        <f>AU60</f>
        <v>11.67</v>
      </c>
      <c r="J60" s="1">
        <f>AI60</f>
        <v>17.16</v>
      </c>
      <c r="K60" s="32" t="str">
        <f>VLOOKUP(AA60,names!A:B,2,FALSE)</f>
        <v>Pinyon-Juniper Woodland, Grand Canyon National Park, Arizona</v>
      </c>
      <c r="L60" s="1">
        <f>IF(AJ60=0,"",AJ60)</f>
        <v>38.270000000000003</v>
      </c>
      <c r="M60" s="1">
        <f>IF(AK60=0,"",AK60)</f>
        <v>33.04</v>
      </c>
      <c r="N60" s="1">
        <f>IF(AL60=0,"",AL60)</f>
        <v>28.68</v>
      </c>
      <c r="O60" s="1">
        <f>IF(AM60=0,"",AM60)</f>
        <v>0.02</v>
      </c>
      <c r="P60" s="1" t="str">
        <f>IF(AN60=0,"",AN60)</f>
        <v/>
      </c>
      <c r="Q60" s="1" t="str">
        <f>IF(AO60=0,"",AO60)</f>
        <v/>
      </c>
      <c r="R60" s="1" t="str">
        <f>IF(AP60=0,"",AP60)</f>
        <v/>
      </c>
      <c r="S60" s="32" t="str">
        <f>VLOOKUP(AA60,names!A:B,2,FALSE)</f>
        <v>Pinyon-Juniper Woodland, Grand Canyon National Park, Arizona</v>
      </c>
      <c r="T60" s="1">
        <f>IF(AQ60=0,"",AQ60)</f>
        <v>28.698</v>
      </c>
      <c r="U60" s="1">
        <f>IF(BB60=0,"",BB60)</f>
        <v>28.59</v>
      </c>
      <c r="V60" s="1">
        <f>IF(BC60=0,"",BC60)</f>
        <v>0.1</v>
      </c>
      <c r="W60" s="1" t="str">
        <f>IF(BD60=0,"",BD60)</f>
        <v/>
      </c>
      <c r="X60" s="1" t="str">
        <f>IF(BE60=0,"",BE60)</f>
        <v/>
      </c>
      <c r="Y60" s="1" t="str">
        <f>IF(BF60=0,"",BF60)</f>
        <v/>
      </c>
      <c r="AA60" s="32" t="s">
        <v>126</v>
      </c>
      <c r="AB60">
        <f>VLOOKUP($AA60,data!$A:$AF,combsum!AA$1,FALSE)</f>
        <v>6.96</v>
      </c>
      <c r="AC60">
        <f>VLOOKUP($AA60,data!$A:$AF,combsum!AB$1,FALSE)</f>
        <v>6.3</v>
      </c>
      <c r="AD60">
        <f>VLOOKUP($AA60,data!$A:$AF,combsum!AC$1,FALSE)</f>
        <v>5.94</v>
      </c>
      <c r="AE60">
        <f>VLOOKUP($AA60,data!$A:$AF,combsum!AD$1,FALSE)</f>
        <v>6.88</v>
      </c>
      <c r="AF60">
        <f>VLOOKUP($AA60,data!$A:$AF,combsum!AE$1,FALSE)</f>
        <v>7.8</v>
      </c>
      <c r="AG60">
        <f>VLOOKUP($AA60,data!$A:$AF,combsum!AF$1,FALSE)</f>
        <v>8.9700000000000006</v>
      </c>
      <c r="AH60">
        <f>VLOOKUP($AA60,data!$A:$AF,combsum!AG$1,FALSE)</f>
        <v>11.13</v>
      </c>
      <c r="AI60">
        <f>VLOOKUP($AA60,data!$A:$AF,combsum!AH$1,FALSE)</f>
        <v>17.16</v>
      </c>
      <c r="AJ60">
        <f>VLOOKUP($AA60,data!$A:$AF,combsum!AI$1,FALSE)</f>
        <v>38.270000000000003</v>
      </c>
      <c r="AK60">
        <f>VLOOKUP($AA60,data!$A:$AF,combsum!AJ$1,FALSE)</f>
        <v>33.04</v>
      </c>
      <c r="AL60">
        <f>VLOOKUP($AA60,data!$A:$AF,combsum!AK$1,FALSE)</f>
        <v>28.68</v>
      </c>
      <c r="AM60">
        <f>VLOOKUP($AA60,data!$A:$AF,combsum!AL$1,FALSE)</f>
        <v>0.02</v>
      </c>
      <c r="AN60">
        <f>VLOOKUP($AA60,data!$A:$AF,combsum!AM$1,FALSE)</f>
        <v>0</v>
      </c>
      <c r="AO60">
        <f>VLOOKUP($AA60,data!$A:$AF,combsum!AN$1,FALSE)</f>
        <v>0</v>
      </c>
      <c r="AP60">
        <f>VLOOKUP($AA60,data!$A:$AF,combsum!AO$1,FALSE)</f>
        <v>0</v>
      </c>
      <c r="AQ60">
        <f>VLOOKUP($AA60,data!$A:$AF,combsum!AP$1,FALSE)</f>
        <v>28.698</v>
      </c>
      <c r="AR60">
        <f>VLOOKUP($AA60,data!$A:$AF,combsum!AQ$1,FALSE)</f>
        <v>7.66</v>
      </c>
      <c r="AS60">
        <f>VLOOKUP($AA60,data!$A:$AF,combsum!AR$1,FALSE)</f>
        <v>8.5</v>
      </c>
      <c r="AT60">
        <f>VLOOKUP($AA60,data!$A:$AF,combsum!AS$1,FALSE)</f>
        <v>10.029999999999999</v>
      </c>
      <c r="AU60">
        <f>VLOOKUP($AA60,data!$A:$AF,combsum!AT$1,FALSE)</f>
        <v>11.67</v>
      </c>
      <c r="AV60">
        <f>VLOOKUP($AA60,data!$A:$AF,combsum!AU$1,FALSE)</f>
        <v>5.15</v>
      </c>
      <c r="AW60">
        <f>VLOOKUP($AA60,data!$A:$AF,combsum!AV$1,FALSE)</f>
        <v>5.6</v>
      </c>
      <c r="AX60">
        <f>VLOOKUP($AA60,data!$A:$AF,combsum!AW$1,FALSE)</f>
        <v>6.21</v>
      </c>
      <c r="AY60">
        <f>VLOOKUP($AA60,data!$A:$AF,combsum!AX$1,FALSE)</f>
        <v>7.14</v>
      </c>
      <c r="AZ60">
        <f>VLOOKUP($AA60,data!$A:$AF,combsum!AY$1,FALSE)</f>
        <v>9.07</v>
      </c>
      <c r="BA60">
        <f>VLOOKUP($AA60,data!$A:$AF,combsum!AZ$1,FALSE)</f>
        <v>17.16</v>
      </c>
      <c r="BB60">
        <f>VLOOKUP($AA60,data!$A:$AF,combsum!BA$1,FALSE)</f>
        <v>28.59</v>
      </c>
      <c r="BC60">
        <f>VLOOKUP($AA60,data!$A:$AF,combsum!BB$1,FALSE)</f>
        <v>0.1</v>
      </c>
      <c r="BD60">
        <f>VLOOKUP($AA60,data!$A:$AF,combsum!BC$1,FALSE)</f>
        <v>0</v>
      </c>
      <c r="BE60">
        <f>VLOOKUP($AA60,data!$A:$AF,combsum!BD$1,FALSE)</f>
        <v>0</v>
      </c>
      <c r="BF60">
        <f>VLOOKUP($AA60,data!$A:$AF,combsum!BE$1,FALSE)</f>
        <v>0</v>
      </c>
      <c r="BG60" t="e">
        <f>VLOOKUP($AA60,data!$A:$AF,combsum!BF$1,FALSE)</f>
        <v>#VALUE!</v>
      </c>
      <c r="BH60" t="e">
        <f>VLOOKUP($AA60,data!$A:$AF,combsum!BG$1,FALSE)</f>
        <v>#VALUE!</v>
      </c>
      <c r="BI60" t="e">
        <f>VLOOKUP($AA60,data!$A:$AF,combsum!BH$1,FALSE)</f>
        <v>#VALUE!</v>
      </c>
    </row>
    <row r="61" spans="2:61">
      <c r="B61" s="32" t="str">
        <f>VLOOKUP(AA61,names!A:B,2,FALSE)</f>
        <v>Joshua Tree Desert, Joshua Tree National Park, California</v>
      </c>
      <c r="C61" s="1">
        <f>AB61</f>
        <v>5.05</v>
      </c>
      <c r="D61" s="1">
        <f>AC61</f>
        <v>6.17</v>
      </c>
      <c r="E61" s="1">
        <f>AE61</f>
        <v>6.51</v>
      </c>
      <c r="F61" s="1">
        <f>AF61</f>
        <v>7.59</v>
      </c>
      <c r="G61" s="1">
        <f>AG61</f>
        <v>9.0299999999999994</v>
      </c>
      <c r="H61" s="1">
        <f>AS61</f>
        <v>7.51</v>
      </c>
      <c r="I61" s="1">
        <f>AU61</f>
        <v>8.75</v>
      </c>
      <c r="J61" s="1">
        <f>AI61</f>
        <v>17.02</v>
      </c>
      <c r="K61" s="32" t="str">
        <f>VLOOKUP(AA61,names!A:B,2,FALSE)</f>
        <v>Joshua Tree Desert, Joshua Tree National Park, California</v>
      </c>
      <c r="L61" s="1">
        <f>IF(AJ61=0,"",AJ61)</f>
        <v>79.790000000000006</v>
      </c>
      <c r="M61" s="1">
        <f>IF(AK61=0,"",AK61)</f>
        <v>17.96</v>
      </c>
      <c r="N61" s="1">
        <f>IF(AL61=0,"",AL61)</f>
        <v>2.25</v>
      </c>
      <c r="O61" s="1" t="str">
        <f>IF(AM61=0,"",AM61)</f>
        <v/>
      </c>
      <c r="P61" s="1" t="str">
        <f>IF(AN61=0,"",AN61)</f>
        <v/>
      </c>
      <c r="Q61" s="1" t="str">
        <f>IF(AO61=0,"",AO61)</f>
        <v/>
      </c>
      <c r="R61" s="1" t="str">
        <f>IF(AP61=0,"",AP61)</f>
        <v/>
      </c>
      <c r="S61" s="32" t="str">
        <f>VLOOKUP(AA61,names!A:B,2,FALSE)</f>
        <v>Joshua Tree Desert, Joshua Tree National Park, California</v>
      </c>
      <c r="T61" s="1">
        <f>IF(AQ61=0,"",AQ61)</f>
        <v>2.2480000000000002</v>
      </c>
      <c r="U61" s="1">
        <f>IF(BB61=0,"",BB61)</f>
        <v>2.23</v>
      </c>
      <c r="V61" s="1">
        <f>IF(BC61=0,"",BC61)</f>
        <v>0.02</v>
      </c>
      <c r="W61" s="1" t="str">
        <f>IF(BD61=0,"",BD61)</f>
        <v/>
      </c>
      <c r="X61" s="1" t="str">
        <f>IF(BE61=0,"",BE61)</f>
        <v/>
      </c>
      <c r="Y61" s="1" t="str">
        <f>IF(BF61=0,"",BF61)</f>
        <v/>
      </c>
      <c r="AA61" s="32" t="s">
        <v>48</v>
      </c>
      <c r="AB61">
        <f>VLOOKUP($AA61,data!$A:$AF,combsum!AA$1,FALSE)</f>
        <v>5.05</v>
      </c>
      <c r="AC61">
        <f>VLOOKUP($AA61,data!$A:$AF,combsum!AB$1,FALSE)</f>
        <v>6.17</v>
      </c>
      <c r="AD61">
        <f>VLOOKUP($AA61,data!$A:$AF,combsum!AC$1,FALSE)</f>
        <v>5.56</v>
      </c>
      <c r="AE61">
        <f>VLOOKUP($AA61,data!$A:$AF,combsum!AD$1,FALSE)</f>
        <v>6.51</v>
      </c>
      <c r="AF61">
        <f>VLOOKUP($AA61,data!$A:$AF,combsum!AE$1,FALSE)</f>
        <v>7.59</v>
      </c>
      <c r="AG61">
        <f>VLOOKUP($AA61,data!$A:$AF,combsum!AF$1,FALSE)</f>
        <v>9.0299999999999994</v>
      </c>
      <c r="AH61">
        <f>VLOOKUP($AA61,data!$A:$AF,combsum!AG$1,FALSE)</f>
        <v>11.98</v>
      </c>
      <c r="AI61">
        <f>VLOOKUP($AA61,data!$A:$AF,combsum!AH$1,FALSE)</f>
        <v>17.02</v>
      </c>
      <c r="AJ61">
        <f>VLOOKUP($AA61,data!$A:$AF,combsum!AI$1,FALSE)</f>
        <v>79.790000000000006</v>
      </c>
      <c r="AK61">
        <f>VLOOKUP($AA61,data!$A:$AF,combsum!AJ$1,FALSE)</f>
        <v>17.96</v>
      </c>
      <c r="AL61">
        <f>VLOOKUP($AA61,data!$A:$AF,combsum!AK$1,FALSE)</f>
        <v>2.25</v>
      </c>
      <c r="AM61">
        <f>VLOOKUP($AA61,data!$A:$AF,combsum!AL$1,FALSE)</f>
        <v>0</v>
      </c>
      <c r="AN61">
        <f>VLOOKUP($AA61,data!$A:$AF,combsum!AM$1,FALSE)</f>
        <v>0</v>
      </c>
      <c r="AO61">
        <f>VLOOKUP($AA61,data!$A:$AF,combsum!AN$1,FALSE)</f>
        <v>0</v>
      </c>
      <c r="AP61">
        <f>VLOOKUP($AA61,data!$A:$AF,combsum!AO$1,FALSE)</f>
        <v>0</v>
      </c>
      <c r="AQ61">
        <f>VLOOKUP($AA61,data!$A:$AF,combsum!AP$1,FALSE)</f>
        <v>2.2480000000000002</v>
      </c>
      <c r="AR61">
        <f>VLOOKUP($AA61,data!$A:$AF,combsum!AQ$1,FALSE)</f>
        <v>7.32</v>
      </c>
      <c r="AS61">
        <f>VLOOKUP($AA61,data!$A:$AF,combsum!AR$1,FALSE)</f>
        <v>7.51</v>
      </c>
      <c r="AT61">
        <f>VLOOKUP($AA61,data!$A:$AF,combsum!AS$1,FALSE)</f>
        <v>7.96</v>
      </c>
      <c r="AU61">
        <f>VLOOKUP($AA61,data!$A:$AF,combsum!AT$1,FALSE)</f>
        <v>8.75</v>
      </c>
      <c r="AV61">
        <f>VLOOKUP($AA61,data!$A:$AF,combsum!AU$1,FALSE)</f>
        <v>5.09</v>
      </c>
      <c r="AW61">
        <f>VLOOKUP($AA61,data!$A:$AF,combsum!AV$1,FALSE)</f>
        <v>5.46</v>
      </c>
      <c r="AX61">
        <f>VLOOKUP($AA61,data!$A:$AF,combsum!AW$1,FALSE)</f>
        <v>6.01</v>
      </c>
      <c r="AY61">
        <f>VLOOKUP($AA61,data!$A:$AF,combsum!AX$1,FALSE)</f>
        <v>6.93</v>
      </c>
      <c r="AZ61">
        <f>VLOOKUP($AA61,data!$A:$AF,combsum!AY$1,FALSE)</f>
        <v>9.16</v>
      </c>
      <c r="BA61">
        <f>VLOOKUP($AA61,data!$A:$AF,combsum!AZ$1,FALSE)</f>
        <v>17.02</v>
      </c>
      <c r="BB61">
        <f>VLOOKUP($AA61,data!$A:$AF,combsum!BA$1,FALSE)</f>
        <v>2.23</v>
      </c>
      <c r="BC61">
        <f>VLOOKUP($AA61,data!$A:$AF,combsum!BB$1,FALSE)</f>
        <v>0.02</v>
      </c>
      <c r="BD61">
        <f>VLOOKUP($AA61,data!$A:$AF,combsum!BC$1,FALSE)</f>
        <v>0</v>
      </c>
      <c r="BE61">
        <f>VLOOKUP($AA61,data!$A:$AF,combsum!BD$1,FALSE)</f>
        <v>0</v>
      </c>
      <c r="BF61">
        <f>VLOOKUP($AA61,data!$A:$AF,combsum!BE$1,FALSE)</f>
        <v>0</v>
      </c>
      <c r="BG61" t="e">
        <f>VLOOKUP($AA61,data!$A:$AF,combsum!BF$1,FALSE)</f>
        <v>#VALUE!</v>
      </c>
      <c r="BH61" t="e">
        <f>VLOOKUP($AA61,data!$A:$AF,combsum!BG$1,FALSE)</f>
        <v>#VALUE!</v>
      </c>
      <c r="BI61" t="e">
        <f>VLOOKUP($AA61,data!$A:$AF,combsum!BH$1,FALSE)</f>
        <v>#VALUE!</v>
      </c>
    </row>
    <row r="62" spans="2:61">
      <c r="B62" s="32" t="str">
        <f>VLOOKUP(AA62,names!A:B,2,FALSE)</f>
        <v>Heath Bald, Great Smoky Mountains, Tennessee</v>
      </c>
      <c r="C62" s="1">
        <f>AB62</f>
        <v>7.4</v>
      </c>
      <c r="D62" s="1">
        <f>AC62</f>
        <v>5.8</v>
      </c>
      <c r="E62" s="1">
        <f>AE62</f>
        <v>6.45</v>
      </c>
      <c r="F62" s="1">
        <f>AF62</f>
        <v>7.35</v>
      </c>
      <c r="G62" s="1">
        <f>AG62</f>
        <v>8.6199999999999992</v>
      </c>
      <c r="H62" s="1">
        <f>AS62</f>
        <v>8.35</v>
      </c>
      <c r="I62" s="1">
        <f>AU62</f>
        <v>19.489999999999998</v>
      </c>
      <c r="J62" s="1">
        <f>AI62</f>
        <v>12.89</v>
      </c>
      <c r="K62" s="32" t="str">
        <f>VLOOKUP(AA62,names!A:B,2,FALSE)</f>
        <v>Heath Bald, Great Smoky Mountains, Tennessee</v>
      </c>
      <c r="L62" s="1">
        <f>IF(AJ62=0,"",AJ62)</f>
        <v>27.71</v>
      </c>
      <c r="M62" s="1">
        <f>IF(AK62=0,"",AK62)</f>
        <v>58.94</v>
      </c>
      <c r="N62" s="1">
        <f>IF(AL62=0,"",AL62)</f>
        <v>13.36</v>
      </c>
      <c r="O62" s="1" t="str">
        <f>IF(AM62=0,"",AM62)</f>
        <v/>
      </c>
      <c r="P62" s="1" t="str">
        <f>IF(AN62=0,"",AN62)</f>
        <v/>
      </c>
      <c r="Q62" s="1" t="str">
        <f>IF(AO62=0,"",AO62)</f>
        <v/>
      </c>
      <c r="R62" s="1" t="str">
        <f>IF(AP62=0,"",AP62)</f>
        <v/>
      </c>
      <c r="S62" s="32" t="str">
        <f>VLOOKUP(AA62,names!A:B,2,FALSE)</f>
        <v>Heath Bald, Great Smoky Mountains, Tennessee</v>
      </c>
      <c r="T62" s="1">
        <f>IF(AQ62=0,"",AQ62)</f>
        <v>13.36</v>
      </c>
      <c r="U62" s="1">
        <f>IF(BB62=0,"",BB62)</f>
        <v>13.36</v>
      </c>
      <c r="V62" s="1" t="str">
        <f>IF(BC62=0,"",BC62)</f>
        <v/>
      </c>
      <c r="W62" s="1" t="str">
        <f>IF(BD62=0,"",BD62)</f>
        <v/>
      </c>
      <c r="X62" s="1" t="str">
        <f>IF(BE62=0,"",BE62)</f>
        <v/>
      </c>
      <c r="Y62" s="1" t="str">
        <f>IF(BF62=0,"",BF62)</f>
        <v/>
      </c>
      <c r="AA62" s="32" t="s">
        <v>47</v>
      </c>
      <c r="AB62">
        <f>VLOOKUP($AA62,data!$A:$AF,combsum!AA$1,FALSE)</f>
        <v>7.4</v>
      </c>
      <c r="AC62">
        <f>VLOOKUP($AA62,data!$A:$AF,combsum!AB$1,FALSE)</f>
        <v>5.8</v>
      </c>
      <c r="AD62">
        <f>VLOOKUP($AA62,data!$A:$AF,combsum!AC$1,FALSE)</f>
        <v>5.7</v>
      </c>
      <c r="AE62">
        <f>VLOOKUP($AA62,data!$A:$AF,combsum!AD$1,FALSE)</f>
        <v>6.45</v>
      </c>
      <c r="AF62">
        <f>VLOOKUP($AA62,data!$A:$AF,combsum!AE$1,FALSE)</f>
        <v>7.35</v>
      </c>
      <c r="AG62">
        <f>VLOOKUP($AA62,data!$A:$AF,combsum!AF$1,FALSE)</f>
        <v>8.6199999999999992</v>
      </c>
      <c r="AH62">
        <f>VLOOKUP($AA62,data!$A:$AF,combsum!AG$1,FALSE)</f>
        <v>11.44</v>
      </c>
      <c r="AI62">
        <f>VLOOKUP($AA62,data!$A:$AF,combsum!AH$1,FALSE)</f>
        <v>12.89</v>
      </c>
      <c r="AJ62">
        <f>VLOOKUP($AA62,data!$A:$AF,combsum!AI$1,FALSE)</f>
        <v>27.71</v>
      </c>
      <c r="AK62">
        <f>VLOOKUP($AA62,data!$A:$AF,combsum!AJ$1,FALSE)</f>
        <v>58.94</v>
      </c>
      <c r="AL62">
        <f>VLOOKUP($AA62,data!$A:$AF,combsum!AK$1,FALSE)</f>
        <v>13.36</v>
      </c>
      <c r="AM62">
        <f>VLOOKUP($AA62,data!$A:$AF,combsum!AL$1,FALSE)</f>
        <v>0</v>
      </c>
      <c r="AN62">
        <f>VLOOKUP($AA62,data!$A:$AF,combsum!AM$1,FALSE)</f>
        <v>0</v>
      </c>
      <c r="AO62">
        <f>VLOOKUP($AA62,data!$A:$AF,combsum!AN$1,FALSE)</f>
        <v>0</v>
      </c>
      <c r="AP62">
        <f>VLOOKUP($AA62,data!$A:$AF,combsum!AO$1,FALSE)</f>
        <v>0</v>
      </c>
      <c r="AQ62">
        <f>VLOOKUP($AA62,data!$A:$AF,combsum!AP$1,FALSE)</f>
        <v>13.36</v>
      </c>
      <c r="AR62">
        <f>VLOOKUP($AA62,data!$A:$AF,combsum!AQ$1,FALSE)</f>
        <v>7.42</v>
      </c>
      <c r="AS62">
        <f>VLOOKUP($AA62,data!$A:$AF,combsum!AR$1,FALSE)</f>
        <v>8.35</v>
      </c>
      <c r="AT62">
        <f>VLOOKUP($AA62,data!$A:$AF,combsum!AS$1,FALSE)</f>
        <v>12.34</v>
      </c>
      <c r="AU62">
        <f>VLOOKUP($AA62,data!$A:$AF,combsum!AT$1,FALSE)</f>
        <v>19.489999999999998</v>
      </c>
      <c r="AV62">
        <f>VLOOKUP($AA62,data!$A:$AF,combsum!AU$1,FALSE)</f>
        <v>5.09</v>
      </c>
      <c r="AW62">
        <f>VLOOKUP($AA62,data!$A:$AF,combsum!AV$1,FALSE)</f>
        <v>5.33</v>
      </c>
      <c r="AX62">
        <f>VLOOKUP($AA62,data!$A:$AF,combsum!AW$1,FALSE)</f>
        <v>5.71</v>
      </c>
      <c r="AY62">
        <f>VLOOKUP($AA62,data!$A:$AF,combsum!AX$1,FALSE)</f>
        <v>6.5</v>
      </c>
      <c r="AZ62">
        <f>VLOOKUP($AA62,data!$A:$AF,combsum!AY$1,FALSE)</f>
        <v>8.5399999999999991</v>
      </c>
      <c r="BA62">
        <f>VLOOKUP($AA62,data!$A:$AF,combsum!AZ$1,FALSE)</f>
        <v>12.89</v>
      </c>
      <c r="BB62">
        <f>VLOOKUP($AA62,data!$A:$AF,combsum!BA$1,FALSE)</f>
        <v>13.36</v>
      </c>
      <c r="BC62">
        <f>VLOOKUP($AA62,data!$A:$AF,combsum!BB$1,FALSE)</f>
        <v>0</v>
      </c>
      <c r="BD62">
        <f>VLOOKUP($AA62,data!$A:$AF,combsum!BC$1,FALSE)</f>
        <v>0</v>
      </c>
      <c r="BE62">
        <f>VLOOKUP($AA62,data!$A:$AF,combsum!BD$1,FALSE)</f>
        <v>0</v>
      </c>
      <c r="BF62">
        <f>VLOOKUP($AA62,data!$A:$AF,combsum!BE$1,FALSE)</f>
        <v>0</v>
      </c>
      <c r="BG62" t="e">
        <f>VLOOKUP($AA62,data!$A:$AF,combsum!BF$1,FALSE)</f>
        <v>#VALUE!</v>
      </c>
      <c r="BH62" t="e">
        <f>VLOOKUP($AA62,data!$A:$AF,combsum!BG$1,FALSE)</f>
        <v>#VALUE!</v>
      </c>
      <c r="BI62" t="e">
        <f>VLOOKUP($AA62,data!$A:$AF,combsum!BH$1,FALSE)</f>
        <v>#VALUE!</v>
      </c>
    </row>
    <row r="63" spans="2:61">
      <c r="B63" s="32" t="str">
        <f>VLOOKUP(AA63,names!A:B,2,FALSE)</f>
        <v>Tropical Dry Forest, Guánica State Forest, Puerto Rico</v>
      </c>
      <c r="C63" s="1">
        <f>AB63</f>
        <v>7.98</v>
      </c>
      <c r="D63" s="1">
        <f>AC63</f>
        <v>5.84</v>
      </c>
      <c r="E63" s="1">
        <f>AE63</f>
        <v>6.34</v>
      </c>
      <c r="F63" s="1">
        <f>AF63</f>
        <v>7.04</v>
      </c>
      <c r="G63" s="1">
        <f>AG63</f>
        <v>8.14</v>
      </c>
      <c r="H63" s="1">
        <f>AS63</f>
        <v>7.56</v>
      </c>
      <c r="I63" s="1">
        <f>AU63</f>
        <v>10.78</v>
      </c>
      <c r="J63" s="1">
        <f>AI63</f>
        <v>12.76</v>
      </c>
      <c r="K63" s="32" t="str">
        <f>VLOOKUP(AA63,names!A:B,2,FALSE)</f>
        <v>Tropical Dry Forest, Guánica State Forest, Puerto Rico</v>
      </c>
      <c r="L63" s="1">
        <f>IF(AJ63=0,"",AJ63)</f>
        <v>7.92</v>
      </c>
      <c r="M63" s="1">
        <f>IF(AK63=0,"",AK63)</f>
        <v>63.09</v>
      </c>
      <c r="N63" s="1">
        <f>IF(AL63=0,"",AL63)</f>
        <v>28.99</v>
      </c>
      <c r="O63" s="1" t="str">
        <f>IF(AM63=0,"",AM63)</f>
        <v/>
      </c>
      <c r="P63" s="1" t="str">
        <f>IF(AN63=0,"",AN63)</f>
        <v/>
      </c>
      <c r="Q63" s="1" t="str">
        <f>IF(AO63=0,"",AO63)</f>
        <v/>
      </c>
      <c r="R63" s="1" t="str">
        <f>IF(AP63=0,"",AP63)</f>
        <v/>
      </c>
      <c r="S63" s="32" t="str">
        <f>VLOOKUP(AA63,names!A:B,2,FALSE)</f>
        <v>Tropical Dry Forest, Guánica State Forest, Puerto Rico</v>
      </c>
      <c r="T63" s="1">
        <f>IF(AQ63=0,"",AQ63)</f>
        <v>28.994</v>
      </c>
      <c r="U63" s="1">
        <f>IF(BB63=0,"",BB63)</f>
        <v>28.99</v>
      </c>
      <c r="V63" s="1" t="str">
        <f>IF(BC63=0,"",BC63)</f>
        <v/>
      </c>
      <c r="W63" s="1" t="str">
        <f>IF(BD63=0,"",BD63)</f>
        <v/>
      </c>
      <c r="X63" s="1" t="str">
        <f>IF(BE63=0,"",BE63)</f>
        <v/>
      </c>
      <c r="Y63" s="1" t="str">
        <f>IF(BF63=0,"",BF63)</f>
        <v/>
      </c>
      <c r="AA63" s="32" t="s">
        <v>61</v>
      </c>
      <c r="AB63">
        <f>VLOOKUP($AA63,data!$A:$AF,combsum!AA$1,FALSE)</f>
        <v>7.98</v>
      </c>
      <c r="AC63">
        <f>VLOOKUP($AA63,data!$A:$AF,combsum!AB$1,FALSE)</f>
        <v>5.84</v>
      </c>
      <c r="AD63">
        <f>VLOOKUP($AA63,data!$A:$AF,combsum!AC$1,FALSE)</f>
        <v>5.66</v>
      </c>
      <c r="AE63">
        <f>VLOOKUP($AA63,data!$A:$AF,combsum!AD$1,FALSE)</f>
        <v>6.34</v>
      </c>
      <c r="AF63">
        <f>VLOOKUP($AA63,data!$A:$AF,combsum!AE$1,FALSE)</f>
        <v>7.04</v>
      </c>
      <c r="AG63">
        <f>VLOOKUP($AA63,data!$A:$AF,combsum!AF$1,FALSE)</f>
        <v>8.14</v>
      </c>
      <c r="AH63">
        <f>VLOOKUP($AA63,data!$A:$AF,combsum!AG$1,FALSE)</f>
        <v>10.67</v>
      </c>
      <c r="AI63">
        <f>VLOOKUP($AA63,data!$A:$AF,combsum!AH$1,FALSE)</f>
        <v>12.76</v>
      </c>
      <c r="AJ63">
        <f>VLOOKUP($AA63,data!$A:$AF,combsum!AI$1,FALSE)</f>
        <v>7.92</v>
      </c>
      <c r="AK63">
        <f>VLOOKUP($AA63,data!$A:$AF,combsum!AJ$1,FALSE)</f>
        <v>63.09</v>
      </c>
      <c r="AL63">
        <f>VLOOKUP($AA63,data!$A:$AF,combsum!AK$1,FALSE)</f>
        <v>28.99</v>
      </c>
      <c r="AM63">
        <f>VLOOKUP($AA63,data!$A:$AF,combsum!AL$1,FALSE)</f>
        <v>0</v>
      </c>
      <c r="AN63">
        <f>VLOOKUP($AA63,data!$A:$AF,combsum!AM$1,FALSE)</f>
        <v>0</v>
      </c>
      <c r="AO63">
        <f>VLOOKUP($AA63,data!$A:$AF,combsum!AN$1,FALSE)</f>
        <v>0</v>
      </c>
      <c r="AP63">
        <f>VLOOKUP($AA63,data!$A:$AF,combsum!AO$1,FALSE)</f>
        <v>0</v>
      </c>
      <c r="AQ63">
        <f>VLOOKUP($AA63,data!$A:$AF,combsum!AP$1,FALSE)</f>
        <v>28.994</v>
      </c>
      <c r="AR63">
        <f>VLOOKUP($AA63,data!$A:$AF,combsum!AQ$1,FALSE)</f>
        <v>6.99</v>
      </c>
      <c r="AS63">
        <f>VLOOKUP($AA63,data!$A:$AF,combsum!AR$1,FALSE)</f>
        <v>7.56</v>
      </c>
      <c r="AT63">
        <f>VLOOKUP($AA63,data!$A:$AF,combsum!AS$1,FALSE)</f>
        <v>8.9600000000000009</v>
      </c>
      <c r="AU63">
        <f>VLOOKUP($AA63,data!$A:$AF,combsum!AT$1,FALSE)</f>
        <v>10.78</v>
      </c>
      <c r="AV63">
        <f>VLOOKUP($AA63,data!$A:$AF,combsum!AU$1,FALSE)</f>
        <v>5.1100000000000003</v>
      </c>
      <c r="AW63">
        <f>VLOOKUP($AA63,data!$A:$AF,combsum!AV$1,FALSE)</f>
        <v>5.38</v>
      </c>
      <c r="AX63">
        <f>VLOOKUP($AA63,data!$A:$AF,combsum!AW$1,FALSE)</f>
        <v>5.78</v>
      </c>
      <c r="AY63">
        <f>VLOOKUP($AA63,data!$A:$AF,combsum!AX$1,FALSE)</f>
        <v>6.46</v>
      </c>
      <c r="AZ63">
        <f>VLOOKUP($AA63,data!$A:$AF,combsum!AY$1,FALSE)</f>
        <v>8.19</v>
      </c>
      <c r="BA63">
        <f>VLOOKUP($AA63,data!$A:$AF,combsum!AZ$1,FALSE)</f>
        <v>12.76</v>
      </c>
      <c r="BB63">
        <f>VLOOKUP($AA63,data!$A:$AF,combsum!BA$1,FALSE)</f>
        <v>28.99</v>
      </c>
      <c r="BC63">
        <f>VLOOKUP($AA63,data!$A:$AF,combsum!BB$1,FALSE)</f>
        <v>0</v>
      </c>
      <c r="BD63">
        <f>VLOOKUP($AA63,data!$A:$AF,combsum!BC$1,FALSE)</f>
        <v>0</v>
      </c>
      <c r="BE63">
        <f>VLOOKUP($AA63,data!$A:$AF,combsum!BD$1,FALSE)</f>
        <v>0</v>
      </c>
      <c r="BF63">
        <f>VLOOKUP($AA63,data!$A:$AF,combsum!BE$1,FALSE)</f>
        <v>0</v>
      </c>
      <c r="BG63" t="e">
        <f>VLOOKUP($AA63,data!$A:$AF,combsum!BF$1,FALSE)</f>
        <v>#VALUE!</v>
      </c>
      <c r="BH63" t="e">
        <f>VLOOKUP($AA63,data!$A:$AF,combsum!BG$1,FALSE)</f>
        <v>#VALUE!</v>
      </c>
      <c r="BI63" t="e">
        <f>VLOOKUP($AA63,data!$A:$AF,combsum!BH$1,FALSE)</f>
        <v>#VALUE!</v>
      </c>
    </row>
    <row r="64" spans="2:61">
      <c r="B64" s="32" t="str">
        <f>VLOOKUP(AA64,names!A:B,2,FALSE)</f>
        <v>Xeric  Chaparral, San Gabriel Mountains, California</v>
      </c>
      <c r="C64" s="1">
        <f>AB64</f>
        <v>7.23</v>
      </c>
      <c r="D64" s="1">
        <f>AC64</f>
        <v>5.75</v>
      </c>
      <c r="E64" s="1">
        <f>AE64</f>
        <v>6.21</v>
      </c>
      <c r="F64" s="1">
        <f>AF64</f>
        <v>6.79</v>
      </c>
      <c r="G64" s="1">
        <f>AG64</f>
        <v>8.17</v>
      </c>
      <c r="H64" s="1">
        <f>AS64</f>
        <v>6.93</v>
      </c>
      <c r="I64" s="1">
        <f>AU64</f>
        <v>10.220000000000001</v>
      </c>
      <c r="J64" s="1">
        <f>AI64</f>
        <v>11.86</v>
      </c>
      <c r="K64" s="32" t="str">
        <f>VLOOKUP(AA64,names!A:B,2,FALSE)</f>
        <v>Xeric  Chaparral, San Gabriel Mountains, California</v>
      </c>
      <c r="L64" s="1">
        <f>IF(AJ64=0,"",AJ64)</f>
        <v>43.16</v>
      </c>
      <c r="M64" s="1">
        <f>IF(AK64=0,"",AK64)</f>
        <v>49.88</v>
      </c>
      <c r="N64" s="1">
        <f>IF(AL64=0,"",AL64)</f>
        <v>6.96</v>
      </c>
      <c r="O64" s="1" t="str">
        <f>IF(AM64=0,"",AM64)</f>
        <v/>
      </c>
      <c r="P64" s="1" t="str">
        <f>IF(AN64=0,"",AN64)</f>
        <v/>
      </c>
      <c r="Q64" s="1" t="str">
        <f>IF(AO64=0,"",AO64)</f>
        <v/>
      </c>
      <c r="R64" s="1" t="str">
        <f>IF(AP64=0,"",AP64)</f>
        <v/>
      </c>
      <c r="S64" s="32" t="str">
        <f>VLOOKUP(AA64,names!A:B,2,FALSE)</f>
        <v>Xeric  Chaparral, San Gabriel Mountains, California</v>
      </c>
      <c r="T64" s="1">
        <f>IF(AQ64=0,"",AQ64)</f>
        <v>6.9619999999999997</v>
      </c>
      <c r="U64" s="1">
        <f>IF(BB64=0,"",BB64)</f>
        <v>6.96</v>
      </c>
      <c r="V64" s="1" t="str">
        <f>IF(BC64=0,"",BC64)</f>
        <v/>
      </c>
      <c r="W64" s="1" t="str">
        <f>IF(BD64=0,"",BD64)</f>
        <v/>
      </c>
      <c r="X64" s="1" t="str">
        <f>IF(BE64=0,"",BE64)</f>
        <v/>
      </c>
      <c r="Y64" s="1" t="str">
        <f>IF(BF64=0,"",BF64)</f>
        <v/>
      </c>
      <c r="AA64" s="32" t="s">
        <v>130</v>
      </c>
      <c r="AB64">
        <f>VLOOKUP($AA64,data!$A:$AF,combsum!AA$1,FALSE)</f>
        <v>7.23</v>
      </c>
      <c r="AC64">
        <f>VLOOKUP($AA64,data!$A:$AF,combsum!AB$1,FALSE)</f>
        <v>5.75</v>
      </c>
      <c r="AD64">
        <f>VLOOKUP($AA64,data!$A:$AF,combsum!AC$1,FALSE)</f>
        <v>5.54</v>
      </c>
      <c r="AE64">
        <f>VLOOKUP($AA64,data!$A:$AF,combsum!AD$1,FALSE)</f>
        <v>6.21</v>
      </c>
      <c r="AF64">
        <f>VLOOKUP($AA64,data!$A:$AF,combsum!AE$1,FALSE)</f>
        <v>6.79</v>
      </c>
      <c r="AG64">
        <f>VLOOKUP($AA64,data!$A:$AF,combsum!AF$1,FALSE)</f>
        <v>8.17</v>
      </c>
      <c r="AH64">
        <f>VLOOKUP($AA64,data!$A:$AF,combsum!AG$1,FALSE)</f>
        <v>9.51</v>
      </c>
      <c r="AI64">
        <f>VLOOKUP($AA64,data!$A:$AF,combsum!AH$1,FALSE)</f>
        <v>11.86</v>
      </c>
      <c r="AJ64">
        <f>VLOOKUP($AA64,data!$A:$AF,combsum!AI$1,FALSE)</f>
        <v>43.16</v>
      </c>
      <c r="AK64">
        <f>VLOOKUP($AA64,data!$A:$AF,combsum!AJ$1,FALSE)</f>
        <v>49.88</v>
      </c>
      <c r="AL64">
        <f>VLOOKUP($AA64,data!$A:$AF,combsum!AK$1,FALSE)</f>
        <v>6.96</v>
      </c>
      <c r="AM64">
        <f>VLOOKUP($AA64,data!$A:$AF,combsum!AL$1,FALSE)</f>
        <v>0</v>
      </c>
      <c r="AN64">
        <f>VLOOKUP($AA64,data!$A:$AF,combsum!AM$1,FALSE)</f>
        <v>0</v>
      </c>
      <c r="AO64">
        <f>VLOOKUP($AA64,data!$A:$AF,combsum!AN$1,FALSE)</f>
        <v>0</v>
      </c>
      <c r="AP64">
        <f>VLOOKUP($AA64,data!$A:$AF,combsum!AO$1,FALSE)</f>
        <v>0</v>
      </c>
      <c r="AQ64">
        <f>VLOOKUP($AA64,data!$A:$AF,combsum!AP$1,FALSE)</f>
        <v>6.9619999999999997</v>
      </c>
      <c r="AR64">
        <f>VLOOKUP($AA64,data!$A:$AF,combsum!AQ$1,FALSE)</f>
        <v>6.62</v>
      </c>
      <c r="AS64">
        <f>VLOOKUP($AA64,data!$A:$AF,combsum!AR$1,FALSE)</f>
        <v>6.93</v>
      </c>
      <c r="AT64">
        <f>VLOOKUP($AA64,data!$A:$AF,combsum!AS$1,FALSE)</f>
        <v>8.06</v>
      </c>
      <c r="AU64">
        <f>VLOOKUP($AA64,data!$A:$AF,combsum!AT$1,FALSE)</f>
        <v>10.220000000000001</v>
      </c>
      <c r="AV64">
        <f>VLOOKUP($AA64,data!$A:$AF,combsum!AU$1,FALSE)</f>
        <v>5.09</v>
      </c>
      <c r="AW64">
        <f>VLOOKUP($AA64,data!$A:$AF,combsum!AV$1,FALSE)</f>
        <v>5.34</v>
      </c>
      <c r="AX64">
        <f>VLOOKUP($AA64,data!$A:$AF,combsum!AW$1,FALSE)</f>
        <v>5.68</v>
      </c>
      <c r="AY64">
        <f>VLOOKUP($AA64,data!$A:$AF,combsum!AX$1,FALSE)</f>
        <v>6.31</v>
      </c>
      <c r="AZ64">
        <f>VLOOKUP($AA64,data!$A:$AF,combsum!AY$1,FALSE)</f>
        <v>7.79</v>
      </c>
      <c r="BA64">
        <f>VLOOKUP($AA64,data!$A:$AF,combsum!AZ$1,FALSE)</f>
        <v>11.86</v>
      </c>
      <c r="BB64">
        <f>VLOOKUP($AA64,data!$A:$AF,combsum!BA$1,FALSE)</f>
        <v>6.96</v>
      </c>
      <c r="BC64">
        <f>VLOOKUP($AA64,data!$A:$AF,combsum!BB$1,FALSE)</f>
        <v>0</v>
      </c>
      <c r="BD64">
        <f>VLOOKUP($AA64,data!$A:$AF,combsum!BC$1,FALSE)</f>
        <v>0</v>
      </c>
      <c r="BE64">
        <f>VLOOKUP($AA64,data!$A:$AF,combsum!BD$1,FALSE)</f>
        <v>0</v>
      </c>
      <c r="BF64">
        <f>VLOOKUP($AA64,data!$A:$AF,combsum!BE$1,FALSE)</f>
        <v>0</v>
      </c>
      <c r="BG64" t="e">
        <f>VLOOKUP($AA64,data!$A:$AF,combsum!BF$1,FALSE)</f>
        <v>#VALUE!</v>
      </c>
      <c r="BH64" t="e">
        <f>VLOOKUP($AA64,data!$A:$AF,combsum!BG$1,FALSE)</f>
        <v>#VALUE!</v>
      </c>
      <c r="BI64" t="e">
        <f>VLOOKUP($AA64,data!$A:$AF,combsum!BH$1,FALSE)</f>
        <v>#VALUE!</v>
      </c>
    </row>
    <row r="65" spans="2:61">
      <c r="B65" s="32" t="str">
        <f>VLOOKUP(AA65,names!A:B,2,FALSE)</f>
        <v>Krumholtz, Front Range, Colorado</v>
      </c>
      <c r="C65" s="1">
        <f>AB65</f>
        <v>3.57</v>
      </c>
      <c r="D65" s="1">
        <f>AC65</f>
        <v>5.71</v>
      </c>
      <c r="E65" s="1">
        <f>AE65</f>
        <v>5.96</v>
      </c>
      <c r="F65" s="1">
        <f>AF65</f>
        <v>6.62</v>
      </c>
      <c r="G65" s="1">
        <f>AG65</f>
        <v>7.07</v>
      </c>
      <c r="H65" s="1">
        <f>AS65</f>
        <v>6.48</v>
      </c>
      <c r="I65" s="1">
        <f>AU65</f>
        <v>7.3</v>
      </c>
      <c r="J65" s="1">
        <f>AI65</f>
        <v>7.55</v>
      </c>
      <c r="K65" s="32" t="str">
        <f>VLOOKUP(AA65,names!A:B,2,FALSE)</f>
        <v>Krumholtz, Front Range, Colorado</v>
      </c>
      <c r="L65" s="1">
        <f>IF(AJ65=0,"",AJ65)</f>
        <v>88.16</v>
      </c>
      <c r="M65" s="1">
        <f>IF(AK65=0,"",AK65)</f>
        <v>11.37</v>
      </c>
      <c r="N65" s="1">
        <f>IF(AL65=0,"",AL65)</f>
        <v>0.47</v>
      </c>
      <c r="O65" s="1" t="str">
        <f>IF(AM65=0,"",AM65)</f>
        <v/>
      </c>
      <c r="P65" s="1" t="str">
        <f>IF(AN65=0,"",AN65)</f>
        <v/>
      </c>
      <c r="Q65" s="1" t="str">
        <f>IF(AO65=0,"",AO65)</f>
        <v/>
      </c>
      <c r="R65" s="1" t="str">
        <f>IF(AP65=0,"",AP65)</f>
        <v/>
      </c>
      <c r="S65" s="32" t="str">
        <f>VLOOKUP(AA65,names!A:B,2,FALSE)</f>
        <v>Krumholtz, Front Range, Colorado</v>
      </c>
      <c r="T65" s="1">
        <f>IF(AQ65=0,"",AQ65)</f>
        <v>0.46899999999999997</v>
      </c>
      <c r="U65" s="1">
        <f>IF(BB65=0,"",BB65)</f>
        <v>0.47</v>
      </c>
      <c r="V65" s="1" t="str">
        <f>IF(BC65=0,"",BC65)</f>
        <v/>
      </c>
      <c r="W65" s="1" t="str">
        <f>IF(BD65=0,"",BD65)</f>
        <v/>
      </c>
      <c r="X65" s="1" t="str">
        <f>IF(BE65=0,"",BE65)</f>
        <v/>
      </c>
      <c r="Y65" s="1" t="str">
        <f>IF(BF65=0,"",BF65)</f>
        <v/>
      </c>
      <c r="AA65" s="32" t="s">
        <v>49</v>
      </c>
      <c r="AB65">
        <f>VLOOKUP($AA65,data!$A:$AF,combsum!AA$1,FALSE)</f>
        <v>3.57</v>
      </c>
      <c r="AC65">
        <f>VLOOKUP($AA65,data!$A:$AF,combsum!AB$1,FALSE)</f>
        <v>5.71</v>
      </c>
      <c r="AD65">
        <f>VLOOKUP($AA65,data!$A:$AF,combsum!AC$1,FALSE)</f>
        <v>5.28</v>
      </c>
      <c r="AE65">
        <f>VLOOKUP($AA65,data!$A:$AF,combsum!AD$1,FALSE)</f>
        <v>5.96</v>
      </c>
      <c r="AF65">
        <f>VLOOKUP($AA65,data!$A:$AF,combsum!AE$1,FALSE)</f>
        <v>6.62</v>
      </c>
      <c r="AG65">
        <f>VLOOKUP($AA65,data!$A:$AF,combsum!AF$1,FALSE)</f>
        <v>7.07</v>
      </c>
      <c r="AH65">
        <f>VLOOKUP($AA65,data!$A:$AF,combsum!AG$1,FALSE)</f>
        <v>7.47</v>
      </c>
      <c r="AI65">
        <f>VLOOKUP($AA65,data!$A:$AF,combsum!AH$1,FALSE)</f>
        <v>7.55</v>
      </c>
      <c r="AJ65">
        <f>VLOOKUP($AA65,data!$A:$AF,combsum!AI$1,FALSE)</f>
        <v>88.16</v>
      </c>
      <c r="AK65">
        <f>VLOOKUP($AA65,data!$A:$AF,combsum!AJ$1,FALSE)</f>
        <v>11.37</v>
      </c>
      <c r="AL65">
        <f>VLOOKUP($AA65,data!$A:$AF,combsum!AK$1,FALSE)</f>
        <v>0.47</v>
      </c>
      <c r="AM65">
        <f>VLOOKUP($AA65,data!$A:$AF,combsum!AL$1,FALSE)</f>
        <v>0</v>
      </c>
      <c r="AN65">
        <f>VLOOKUP($AA65,data!$A:$AF,combsum!AM$1,FALSE)</f>
        <v>0</v>
      </c>
      <c r="AO65">
        <f>VLOOKUP($AA65,data!$A:$AF,combsum!AN$1,FALSE)</f>
        <v>0</v>
      </c>
      <c r="AP65">
        <f>VLOOKUP($AA65,data!$A:$AF,combsum!AO$1,FALSE)</f>
        <v>0</v>
      </c>
      <c r="AQ65">
        <f>VLOOKUP($AA65,data!$A:$AF,combsum!AP$1,FALSE)</f>
        <v>0.46899999999999997</v>
      </c>
      <c r="AR65">
        <f>VLOOKUP($AA65,data!$A:$AF,combsum!AQ$1,FALSE)</f>
        <v>6.37</v>
      </c>
      <c r="AS65">
        <f>VLOOKUP($AA65,data!$A:$AF,combsum!AR$1,FALSE)</f>
        <v>6.48</v>
      </c>
      <c r="AT65">
        <f>VLOOKUP($AA65,data!$A:$AF,combsum!AS$1,FALSE)</f>
        <v>6.8</v>
      </c>
      <c r="AU65">
        <f>VLOOKUP($AA65,data!$A:$AF,combsum!AT$1,FALSE)</f>
        <v>7.3</v>
      </c>
      <c r="AV65">
        <f>VLOOKUP($AA65,data!$A:$AF,combsum!AU$1,FALSE)</f>
        <v>5.08</v>
      </c>
      <c r="AW65">
        <f>VLOOKUP($AA65,data!$A:$AF,combsum!AV$1,FALSE)</f>
        <v>5.32</v>
      </c>
      <c r="AX65">
        <f>VLOOKUP($AA65,data!$A:$AF,combsum!AW$1,FALSE)</f>
        <v>5.64</v>
      </c>
      <c r="AY65">
        <f>VLOOKUP($AA65,data!$A:$AF,combsum!AX$1,FALSE)</f>
        <v>6.22</v>
      </c>
      <c r="AZ65">
        <f>VLOOKUP($AA65,data!$A:$AF,combsum!AY$1,FALSE)</f>
        <v>6.94</v>
      </c>
      <c r="BA65">
        <f>VLOOKUP($AA65,data!$A:$AF,combsum!AZ$1,FALSE)</f>
        <v>7.55</v>
      </c>
      <c r="BB65">
        <f>VLOOKUP($AA65,data!$A:$AF,combsum!BA$1,FALSE)</f>
        <v>0.47</v>
      </c>
      <c r="BC65">
        <f>VLOOKUP($AA65,data!$A:$AF,combsum!BB$1,FALSE)</f>
        <v>0</v>
      </c>
      <c r="BD65">
        <f>VLOOKUP($AA65,data!$A:$AF,combsum!BC$1,FALSE)</f>
        <v>0</v>
      </c>
      <c r="BE65">
        <f>VLOOKUP($AA65,data!$A:$AF,combsum!BD$1,FALSE)</f>
        <v>0</v>
      </c>
      <c r="BF65">
        <f>VLOOKUP($AA65,data!$A:$AF,combsum!BE$1,FALSE)</f>
        <v>0</v>
      </c>
      <c r="BG65" t="e">
        <f>VLOOKUP($AA65,data!$A:$AF,combsum!BF$1,FALSE)</f>
        <v>#VALUE!</v>
      </c>
      <c r="BH65" t="e">
        <f>VLOOKUP($AA65,data!$A:$AF,combsum!BG$1,FALSE)</f>
        <v>#VALUE!</v>
      </c>
      <c r="BI65" t="e">
        <f>VLOOKUP($AA65,data!$A:$AF,combsum!BH$1,FALSE)</f>
        <v>#VALUE!</v>
      </c>
    </row>
  </sheetData>
  <sortState ref="B2:BG65">
    <sortCondition descending="1" ref="F2:F65"/>
  </sortState>
  <conditionalFormatting sqref="C17:J17">
    <cfRule type="colorScale" priority="75">
      <colorScale>
        <cfvo type="min" val="0"/>
        <cfvo type="max" val="0"/>
        <color rgb="FFFCFCFF"/>
        <color rgb="FF63BE7B"/>
      </colorScale>
    </cfRule>
  </conditionalFormatting>
  <conditionalFormatting sqref="C10:J10 C13:J13">
    <cfRule type="colorScale" priority="74">
      <colorScale>
        <cfvo type="min" val="0"/>
        <cfvo type="max" val="0"/>
        <color rgb="FFFCFCFF"/>
        <color rgb="FF63BE7B"/>
      </colorScale>
    </cfRule>
  </conditionalFormatting>
  <conditionalFormatting sqref="C11">
    <cfRule type="colorScale" priority="73">
      <colorScale>
        <cfvo type="min" val="0"/>
        <cfvo type="max" val="0"/>
        <color rgb="FFFCFCFF"/>
        <color rgb="FFF8696B"/>
      </colorScale>
    </cfRule>
  </conditionalFormatting>
  <conditionalFormatting sqref="D11:J11">
    <cfRule type="colorScale" priority="72">
      <colorScale>
        <cfvo type="min" val="0"/>
        <cfvo type="max" val="0"/>
        <color rgb="FFFCFCFF"/>
        <color rgb="FF63BE7B"/>
      </colorScale>
    </cfRule>
  </conditionalFormatting>
  <conditionalFormatting sqref="C11:J11">
    <cfRule type="colorScale" priority="71">
      <colorScale>
        <cfvo type="min" val="0"/>
        <cfvo type="max" val="0"/>
        <color rgb="FFFCFCFF"/>
        <color rgb="FF63BE7B"/>
      </colorScale>
    </cfRule>
  </conditionalFormatting>
  <conditionalFormatting sqref="C12"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D12:J12">
    <cfRule type="colorScale" priority="69">
      <colorScale>
        <cfvo type="min" val="0"/>
        <cfvo type="max" val="0"/>
        <color rgb="FFFCFCFF"/>
        <color rgb="FF63BE7B"/>
      </colorScale>
    </cfRule>
  </conditionalFormatting>
  <conditionalFormatting sqref="C12:J12">
    <cfRule type="colorScale" priority="68">
      <colorScale>
        <cfvo type="min" val="0"/>
        <cfvo type="max" val="0"/>
        <color rgb="FFFCFCFF"/>
        <color rgb="FF63BE7B"/>
      </colorScale>
    </cfRule>
  </conditionalFormatting>
  <conditionalFormatting sqref="C12"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D12:J12">
    <cfRule type="colorScale" priority="65">
      <colorScale>
        <cfvo type="min" val="0"/>
        <cfvo type="max" val="0"/>
        <color rgb="FFFCFCFF"/>
        <color rgb="FF63BE7B"/>
      </colorScale>
    </cfRule>
    <cfRule type="colorScale" priority="6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2:Y12">
    <cfRule type="colorScale" priority="64">
      <colorScale>
        <cfvo type="min" val="0"/>
        <cfvo type="max" val="0"/>
        <color rgb="FFFCFCFF"/>
        <color rgb="FF63BE7B"/>
      </colorScale>
    </cfRule>
  </conditionalFormatting>
  <conditionalFormatting sqref="L12:R12 T12:Y12">
    <cfRule type="colorScale" priority="62">
      <colorScale>
        <cfvo type="min" val="0"/>
        <cfvo type="max" val="0"/>
        <color rgb="FFFCFCFF"/>
        <color rgb="FF63BE7B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Q19 L1:R1 T19 L24:Q65 T24:T65">
    <cfRule type="colorScale" priority="60">
      <colorScale>
        <cfvo type="min" val="0"/>
        <cfvo type="max" val="0"/>
        <color rgb="FFFCFCFF"/>
        <color rgb="FF63BE7B"/>
      </colorScale>
    </cfRule>
    <cfRule type="colorScale" priority="6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2:J9 C21:J65">
    <cfRule type="colorScale" priority="59">
      <colorScale>
        <cfvo type="min" val="0"/>
        <cfvo type="max" val="0"/>
        <color rgb="FFFCFCFF"/>
        <color rgb="FF63BE7B"/>
      </colorScale>
    </cfRule>
  </conditionalFormatting>
  <conditionalFormatting sqref="C19:J19 C24:J65">
    <cfRule type="colorScale" priority="58">
      <colorScale>
        <cfvo type="min" val="0"/>
        <cfvo type="max" val="0"/>
        <color rgb="FFFCFCFF"/>
        <color rgb="FF63BE7B"/>
      </colorScale>
    </cfRule>
  </conditionalFormatting>
  <conditionalFormatting sqref="C24:C65 C19">
    <cfRule type="colorScale" priority="57">
      <colorScale>
        <cfvo type="min" val="0"/>
        <cfvo type="max" val="0"/>
        <color rgb="FFFCFCFF"/>
        <color rgb="FFF8696B"/>
      </colorScale>
    </cfRule>
  </conditionalFormatting>
  <conditionalFormatting sqref="D19:J19 D24:J65">
    <cfRule type="colorScale" priority="56">
      <colorScale>
        <cfvo type="min" val="0"/>
        <cfvo type="max" val="0"/>
        <color rgb="FFFCFCFF"/>
        <color rgb="FF63BE7B"/>
      </colorScale>
    </cfRule>
  </conditionalFormatting>
  <conditionalFormatting sqref="D19:J19 D24:J65">
    <cfRule type="colorScale" priority="54">
      <colorScale>
        <cfvo type="min" val="0"/>
        <cfvo type="max" val="0"/>
        <color rgb="FFFCFCFF"/>
        <color rgb="FF63BE7B"/>
      </colorScale>
    </cfRule>
    <cfRule type="colorScale" priority="5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9:Y19 U24:Y65">
    <cfRule type="colorScale" priority="53">
      <colorScale>
        <cfvo type="min" val="0"/>
        <cfvo type="max" val="0"/>
        <color rgb="FFFCFCFF"/>
        <color rgb="FF63BE7B"/>
      </colorScale>
    </cfRule>
  </conditionalFormatting>
  <conditionalFormatting sqref="L19:R19 T19:Y19 L24:R65 T24:Y65">
    <cfRule type="colorScale" priority="51">
      <colorScale>
        <cfvo type="min" val="0"/>
        <cfvo type="max" val="0"/>
        <color rgb="FFFCFCFF"/>
        <color rgb="FF63BE7B"/>
      </colorScale>
    </cfRule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 C13 C17 C21:C65">
    <cfRule type="colorScale" priority="50">
      <colorScale>
        <cfvo type="min" val="0"/>
        <cfvo type="max" val="0"/>
        <color rgb="FFFCFCFF"/>
        <color rgb="FFF8696B"/>
      </colorScale>
    </cfRule>
  </conditionalFormatting>
  <conditionalFormatting sqref="D2:J10 D13:J13 D17:J17 D21:J65">
    <cfRule type="colorScale" priority="49">
      <colorScale>
        <cfvo type="min" val="0"/>
        <cfvo type="max" val="0"/>
        <color rgb="FFFCFCFF"/>
        <color rgb="FF63BE7B"/>
      </colorScale>
    </cfRule>
  </conditionalFormatting>
  <conditionalFormatting sqref="C2:C11 C13 C17 C21:C65">
    <cfRule type="colorScale" priority="48">
      <colorScale>
        <cfvo type="min" val="0"/>
        <cfvo type="max" val="0"/>
        <color rgb="FFFCFCFF"/>
        <color rgb="FFF8696B"/>
      </colorScale>
    </cfRule>
  </conditionalFormatting>
  <conditionalFormatting sqref="D2:J11 D13:J13 D17:J17 D21:J65">
    <cfRule type="colorScale" priority="46">
      <colorScale>
        <cfvo type="min" val="0"/>
        <cfvo type="max" val="0"/>
        <color rgb="FFFCFCFF"/>
        <color rgb="FF63BE7B"/>
      </colorScale>
    </cfRule>
    <cfRule type="colorScale" priority="4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5:Y11 U13:Y13 U17:Y17 U21:Y65">
    <cfRule type="colorScale" priority="45">
      <colorScale>
        <cfvo type="min" val="0"/>
        <cfvo type="max" val="0"/>
        <color rgb="FFFCFCFF"/>
        <color rgb="FF63BE7B"/>
      </colorScale>
    </cfRule>
  </conditionalFormatting>
  <conditionalFormatting sqref="L2:R11 L13:R13 T2:Y11 T13:Y13 T17:Y17 L17:R17 L21:R65 T21:Y65">
    <cfRule type="colorScale" priority="43">
      <colorScale>
        <cfvo type="min" val="0"/>
        <cfvo type="max" val="0"/>
        <color rgb="FFFCFCFF"/>
        <color rgb="FF63BE7B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J15">
    <cfRule type="colorScale" priority="42">
      <colorScale>
        <cfvo type="min" val="0"/>
        <cfvo type="max" val="0"/>
        <color rgb="FFFCFCFF"/>
        <color rgb="FF63BE7B"/>
      </colorScale>
    </cfRule>
  </conditionalFormatting>
  <conditionalFormatting sqref="C14:C15">
    <cfRule type="colorScale" priority="41">
      <colorScale>
        <cfvo type="min" val="0"/>
        <cfvo type="max" val="0"/>
        <color rgb="FFFCFCFF"/>
        <color rgb="FFF8696B"/>
      </colorScale>
    </cfRule>
  </conditionalFormatting>
  <conditionalFormatting sqref="D14:J15">
    <cfRule type="colorScale" priority="40">
      <colorScale>
        <cfvo type="min" val="0"/>
        <cfvo type="max" val="0"/>
        <color rgb="FFFCFCFF"/>
        <color rgb="FF63BE7B"/>
      </colorScale>
    </cfRule>
  </conditionalFormatting>
  <conditionalFormatting sqref="C14:C15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D14:J15">
    <cfRule type="colorScale" priority="37">
      <colorScale>
        <cfvo type="min" val="0"/>
        <cfvo type="max" val="0"/>
        <color rgb="FFFCFCFF"/>
        <color rgb="FF63BE7B"/>
      </colorScale>
    </cfRule>
    <cfRule type="colorScale" priority="3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4:Y15">
    <cfRule type="colorScale" priority="36">
      <colorScale>
        <cfvo type="min" val="0"/>
        <cfvo type="max" val="0"/>
        <color rgb="FFFCFCFF"/>
        <color rgb="FF63BE7B"/>
      </colorScale>
    </cfRule>
  </conditionalFormatting>
  <conditionalFormatting sqref="L14:R15 T14:Y15">
    <cfRule type="colorScale" priority="34">
      <colorScale>
        <cfvo type="min" val="0"/>
        <cfvo type="max" val="0"/>
        <color rgb="FFFCFCFF"/>
        <color rgb="FF63BE7B"/>
      </colorScale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5 C17 C19 C21:C65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C16:J16">
    <cfRule type="colorScale" priority="32">
      <colorScale>
        <cfvo type="min" val="0"/>
        <cfvo type="max" val="0"/>
        <color rgb="FFFCFCFF"/>
        <color rgb="FF63BE7B"/>
      </colorScale>
    </cfRule>
  </conditionalFormatting>
  <conditionalFormatting sqref="C16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D16:J16">
    <cfRule type="colorScale" priority="30">
      <colorScale>
        <cfvo type="min" val="0"/>
        <cfvo type="max" val="0"/>
        <color rgb="FFFCFCFF"/>
        <color rgb="FF63BE7B"/>
      </colorScale>
    </cfRule>
  </conditionalFormatting>
  <conditionalFormatting sqref="C16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D16:J16">
    <cfRule type="colorScale" priority="27">
      <colorScale>
        <cfvo type="min" val="0"/>
        <cfvo type="max" val="0"/>
        <color rgb="FFFCFCFF"/>
        <color rgb="FF63BE7B"/>
      </colorScale>
    </cfRule>
    <cfRule type="colorScale" priority="2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6:Y16">
    <cfRule type="colorScale" priority="26">
      <colorScale>
        <cfvo type="min" val="0"/>
        <cfvo type="max" val="0"/>
        <color rgb="FFFCFCFF"/>
        <color rgb="FF63BE7B"/>
      </colorScale>
    </cfRule>
  </conditionalFormatting>
  <conditionalFormatting sqref="L16:R16 T16:Y16">
    <cfRule type="colorScale" priority="24">
      <colorScale>
        <cfvo type="min" val="0"/>
        <cfvo type="max" val="0"/>
        <color rgb="FFFCFCFF"/>
        <color rgb="FF63BE7B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C18:J18">
    <cfRule type="colorScale" priority="22">
      <colorScale>
        <cfvo type="min" val="0"/>
        <cfvo type="max" val="0"/>
        <color rgb="FFFCFCFF"/>
        <color rgb="FF63BE7B"/>
      </colorScale>
    </cfRule>
  </conditionalFormatting>
  <conditionalFormatting sqref="C18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D18:J18">
    <cfRule type="colorScale" priority="20">
      <colorScale>
        <cfvo type="min" val="0"/>
        <cfvo type="max" val="0"/>
        <color rgb="FFFCFCFF"/>
        <color rgb="FF63BE7B"/>
      </colorScale>
    </cfRule>
  </conditionalFormatting>
  <conditionalFormatting sqref="D18:J18">
    <cfRule type="colorScale" priority="18">
      <colorScale>
        <cfvo type="min" val="0"/>
        <cfvo type="max" val="0"/>
        <color rgb="FFFCFCFF"/>
        <color rgb="FF63BE7B"/>
      </colorScale>
    </cfRule>
    <cfRule type="colorScale" priority="1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8:Y18">
    <cfRule type="colorScale" priority="17">
      <colorScale>
        <cfvo type="min" val="0"/>
        <cfvo type="max" val="0"/>
        <color rgb="FFFCFCFF"/>
        <color rgb="FF63BE7B"/>
      </colorScale>
    </cfRule>
  </conditionalFormatting>
  <conditionalFormatting sqref="L18:R18 T18:Y18">
    <cfRule type="colorScale" priority="15">
      <colorScale>
        <cfvo type="min" val="0"/>
        <cfvo type="max" val="0"/>
        <color rgb="FFFCFCFF"/>
        <color rgb="FF63BE7B"/>
      </colorScale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J20">
    <cfRule type="colorScale" priority="14">
      <colorScale>
        <cfvo type="min" val="0"/>
        <cfvo type="max" val="0"/>
        <color rgb="FFFCFCFF"/>
        <color rgb="FF63BE7B"/>
      </colorScale>
    </cfRule>
  </conditionalFormatting>
  <conditionalFormatting sqref="C20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D20:J20">
    <cfRule type="colorScale" priority="12">
      <colorScale>
        <cfvo type="min" val="0"/>
        <cfvo type="max" val="0"/>
        <color rgb="FFFCFCFF"/>
        <color rgb="FF63BE7B"/>
      </colorScale>
    </cfRule>
  </conditionalFormatting>
  <conditionalFormatting sqref="C20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D20:J20">
    <cfRule type="colorScale" priority="9">
      <colorScale>
        <cfvo type="min" val="0"/>
        <cfvo type="max" val="0"/>
        <color rgb="FFFCFCFF"/>
        <color rgb="FF63BE7B"/>
      </colorScale>
    </cfRule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20:Y20">
    <cfRule type="colorScale" priority="8">
      <colorScale>
        <cfvo type="min" val="0"/>
        <cfvo type="max" val="0"/>
        <color rgb="FFFCFCFF"/>
        <color rgb="FF63BE7B"/>
      </colorScale>
    </cfRule>
  </conditionalFormatting>
  <conditionalFormatting sqref="L20:R20 T20:Y20">
    <cfRule type="colorScale" priority="6">
      <colorScale>
        <cfvo type="min" val="0"/>
        <cfvo type="max" val="0"/>
        <color rgb="FFFCFCFF"/>
        <color rgb="FF63BE7B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C2:C65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D2:J65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L2:R65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T2:Y65">
    <cfRule type="colorScale" priority="1">
      <colorScale>
        <cfvo type="min" val="0"/>
        <cfvo type="max" val="0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1" sqref="A1:B1048576"/>
    </sheetView>
  </sheetViews>
  <sheetFormatPr defaultRowHeight="15"/>
  <cols>
    <col min="1" max="1" width="32.7109375" customWidth="1"/>
    <col min="2" max="2" width="68.5703125" customWidth="1"/>
  </cols>
  <sheetData>
    <row r="1" spans="1:2">
      <c r="A1" s="32" t="s">
        <v>0</v>
      </c>
      <c r="B1" s="32" t="s">
        <v>166</v>
      </c>
    </row>
    <row r="2" spans="1:2">
      <c r="A2" s="32" t="s">
        <v>126</v>
      </c>
      <c r="B2" s="32" t="s">
        <v>152</v>
      </c>
    </row>
    <row r="3" spans="1:2">
      <c r="A3" s="32" t="s">
        <v>127</v>
      </c>
      <c r="B3" s="32" t="s">
        <v>151</v>
      </c>
    </row>
    <row r="4" spans="1:2">
      <c r="A4" s="32" t="s">
        <v>32</v>
      </c>
      <c r="B4" s="32" t="s">
        <v>167</v>
      </c>
    </row>
    <row r="5" spans="1:2">
      <c r="A5" s="32" t="s">
        <v>33</v>
      </c>
      <c r="B5" s="32" t="s">
        <v>168</v>
      </c>
    </row>
    <row r="6" spans="1:2">
      <c r="A6" s="32" t="s">
        <v>34</v>
      </c>
      <c r="B6" s="32" t="s">
        <v>169</v>
      </c>
    </row>
    <row r="7" spans="1:2">
      <c r="A7" s="32" t="s">
        <v>35</v>
      </c>
      <c r="B7" s="32" t="s">
        <v>153</v>
      </c>
    </row>
    <row r="8" spans="1:2">
      <c r="A8" s="32" t="s">
        <v>36</v>
      </c>
      <c r="B8" s="32" t="s">
        <v>153</v>
      </c>
    </row>
    <row r="9" spans="1:2">
      <c r="A9" s="32" t="s">
        <v>128</v>
      </c>
      <c r="B9" s="32" t="s">
        <v>144</v>
      </c>
    </row>
    <row r="10" spans="1:2">
      <c r="A10" s="32" t="s">
        <v>37</v>
      </c>
      <c r="B10" s="32" t="s">
        <v>170</v>
      </c>
    </row>
    <row r="11" spans="1:2">
      <c r="A11" s="32" t="s">
        <v>38</v>
      </c>
      <c r="B11" s="32" t="s">
        <v>147</v>
      </c>
    </row>
    <row r="12" spans="1:2">
      <c r="A12" s="32" t="s">
        <v>39</v>
      </c>
      <c r="B12" s="32" t="s">
        <v>148</v>
      </c>
    </row>
    <row r="13" spans="1:2">
      <c r="A13" s="32" t="s">
        <v>40</v>
      </c>
      <c r="B13" s="32" t="s">
        <v>140</v>
      </c>
    </row>
    <row r="14" spans="1:2">
      <c r="A14" s="32" t="s">
        <v>41</v>
      </c>
      <c r="B14" s="32" t="s">
        <v>171</v>
      </c>
    </row>
    <row r="15" spans="1:2">
      <c r="A15" s="32" t="s">
        <v>42</v>
      </c>
      <c r="B15" s="32" t="s">
        <v>172</v>
      </c>
    </row>
    <row r="16" spans="1:2">
      <c r="A16" s="32" t="s">
        <v>43</v>
      </c>
      <c r="B16" s="32" t="s">
        <v>173</v>
      </c>
    </row>
    <row r="17" spans="1:2">
      <c r="A17" s="32" t="s">
        <v>44</v>
      </c>
      <c r="B17" s="32" t="s">
        <v>141</v>
      </c>
    </row>
    <row r="18" spans="1:2">
      <c r="A18" s="32" t="s">
        <v>45</v>
      </c>
      <c r="B18" s="32" t="s">
        <v>174</v>
      </c>
    </row>
    <row r="19" spans="1:2">
      <c r="A19" s="32" t="s">
        <v>46</v>
      </c>
      <c r="B19" s="32" t="s">
        <v>136</v>
      </c>
    </row>
    <row r="20" spans="1:2">
      <c r="A20" s="32" t="s">
        <v>47</v>
      </c>
      <c r="B20" s="32" t="s">
        <v>156</v>
      </c>
    </row>
    <row r="21" spans="1:2">
      <c r="A21" s="32" t="s">
        <v>159</v>
      </c>
      <c r="B21" s="32" t="s">
        <v>175</v>
      </c>
    </row>
    <row r="22" spans="1:2">
      <c r="A22" s="32" t="s">
        <v>160</v>
      </c>
      <c r="B22" s="32" t="s">
        <v>176</v>
      </c>
    </row>
    <row r="23" spans="1:2">
      <c r="A23" s="32" t="s">
        <v>161</v>
      </c>
      <c r="B23" s="32" t="s">
        <v>177</v>
      </c>
    </row>
    <row r="24" spans="1:2">
      <c r="A24" s="32" t="s">
        <v>48</v>
      </c>
      <c r="B24" s="32" t="s">
        <v>157</v>
      </c>
    </row>
    <row r="25" spans="1:2">
      <c r="A25" s="32" t="s">
        <v>49</v>
      </c>
      <c r="B25" s="32" t="s">
        <v>178</v>
      </c>
    </row>
    <row r="26" spans="1:2">
      <c r="A26" s="32" t="s">
        <v>50</v>
      </c>
      <c r="B26" s="32" t="s">
        <v>149</v>
      </c>
    </row>
    <row r="27" spans="1:2">
      <c r="A27" s="32" t="s">
        <v>129</v>
      </c>
      <c r="B27" s="32" t="s">
        <v>145</v>
      </c>
    </row>
    <row r="28" spans="1:2">
      <c r="A28" s="32" t="s">
        <v>51</v>
      </c>
      <c r="B28" s="32" t="s">
        <v>179</v>
      </c>
    </row>
    <row r="29" spans="1:2">
      <c r="A29" s="32" t="s">
        <v>52</v>
      </c>
      <c r="B29" s="32" t="s">
        <v>180</v>
      </c>
    </row>
    <row r="30" spans="1:2">
      <c r="A30" s="32" t="s">
        <v>53</v>
      </c>
      <c r="B30" s="32" t="s">
        <v>181</v>
      </c>
    </row>
    <row r="31" spans="1:2">
      <c r="A31" s="32" t="s">
        <v>54</v>
      </c>
      <c r="B31" s="32" t="s">
        <v>155</v>
      </c>
    </row>
    <row r="32" spans="1:2">
      <c r="A32" s="32" t="s">
        <v>162</v>
      </c>
      <c r="B32" s="32" t="s">
        <v>182</v>
      </c>
    </row>
    <row r="33" spans="1:2">
      <c r="A33" s="32" t="s">
        <v>163</v>
      </c>
      <c r="B33" s="32" t="s">
        <v>183</v>
      </c>
    </row>
    <row r="34" spans="1:2">
      <c r="A34" s="32" t="s">
        <v>164</v>
      </c>
      <c r="B34" s="32" t="s">
        <v>184</v>
      </c>
    </row>
    <row r="35" spans="1:2">
      <c r="A35" s="32" t="s">
        <v>55</v>
      </c>
      <c r="B35" s="32" t="s">
        <v>143</v>
      </c>
    </row>
    <row r="36" spans="1:2">
      <c r="A36" s="32" t="s">
        <v>56</v>
      </c>
      <c r="B36" s="32" t="s">
        <v>143</v>
      </c>
    </row>
    <row r="37" spans="1:2">
      <c r="A37" s="32" t="s">
        <v>57</v>
      </c>
      <c r="B37" s="32" t="s">
        <v>185</v>
      </c>
    </row>
    <row r="38" spans="1:2">
      <c r="A38" s="32" t="s">
        <v>58</v>
      </c>
      <c r="B38" s="32" t="s">
        <v>146</v>
      </c>
    </row>
    <row r="39" spans="1:2">
      <c r="A39" s="32" t="s">
        <v>59</v>
      </c>
      <c r="B39" s="32" t="s">
        <v>150</v>
      </c>
    </row>
    <row r="40" spans="1:2">
      <c r="A40" s="32" t="s">
        <v>60</v>
      </c>
      <c r="B40" s="32" t="s">
        <v>139</v>
      </c>
    </row>
    <row r="41" spans="1:2">
      <c r="A41" s="32" t="s">
        <v>61</v>
      </c>
      <c r="B41" s="32" t="s">
        <v>139</v>
      </c>
    </row>
    <row r="42" spans="1:2">
      <c r="A42" s="32" t="s">
        <v>62</v>
      </c>
      <c r="B42" s="32" t="s">
        <v>138</v>
      </c>
    </row>
    <row r="43" spans="1:2">
      <c r="A43" s="32" t="s">
        <v>63</v>
      </c>
      <c r="B43" s="32" t="s">
        <v>140</v>
      </c>
    </row>
    <row r="44" spans="1:2">
      <c r="A44" s="32" t="s">
        <v>64</v>
      </c>
      <c r="B44" s="32" t="s">
        <v>156</v>
      </c>
    </row>
    <row r="45" spans="1:2">
      <c r="A45" s="32" t="s">
        <v>65</v>
      </c>
      <c r="B45" s="32" t="s">
        <v>186</v>
      </c>
    </row>
    <row r="46" spans="1:2">
      <c r="A46" s="32" t="s">
        <v>66</v>
      </c>
      <c r="B46" s="32" t="s">
        <v>146</v>
      </c>
    </row>
    <row r="47" spans="1:2">
      <c r="A47" s="32" t="s">
        <v>67</v>
      </c>
      <c r="B47" s="32" t="s">
        <v>187</v>
      </c>
    </row>
    <row r="48" spans="1:2">
      <c r="A48" s="32" t="s">
        <v>68</v>
      </c>
      <c r="B48" s="32" t="s">
        <v>188</v>
      </c>
    </row>
    <row r="49" spans="1:2">
      <c r="A49" s="32" t="s">
        <v>165</v>
      </c>
      <c r="B49" s="32" t="s">
        <v>158</v>
      </c>
    </row>
    <row r="50" spans="1:2">
      <c r="A50" s="32" t="s">
        <v>69</v>
      </c>
      <c r="B50" s="32" t="s">
        <v>158</v>
      </c>
    </row>
    <row r="51" spans="1:2">
      <c r="A51" s="32" t="s">
        <v>70</v>
      </c>
      <c r="B51" s="32" t="s">
        <v>154</v>
      </c>
    </row>
    <row r="52" spans="1:2">
      <c r="A52" s="32" t="s">
        <v>71</v>
      </c>
      <c r="B52" s="32" t="s">
        <v>154</v>
      </c>
    </row>
    <row r="53" spans="1:2">
      <c r="A53" s="32" t="s">
        <v>72</v>
      </c>
      <c r="B53" s="32" t="s">
        <v>189</v>
      </c>
    </row>
    <row r="54" spans="1:2">
      <c r="A54" s="32" t="s">
        <v>73</v>
      </c>
      <c r="B54" s="32" t="s">
        <v>190</v>
      </c>
    </row>
    <row r="55" spans="1:2">
      <c r="A55" s="32" t="s">
        <v>74</v>
      </c>
      <c r="B55" s="32" t="s">
        <v>137</v>
      </c>
    </row>
    <row r="56" spans="1:2">
      <c r="A56" s="32" t="s">
        <v>75</v>
      </c>
      <c r="B56" s="32" t="s">
        <v>137</v>
      </c>
    </row>
    <row r="57" spans="1:2">
      <c r="A57" s="32" t="s">
        <v>76</v>
      </c>
      <c r="B57" s="32" t="s">
        <v>135</v>
      </c>
    </row>
    <row r="58" spans="1:2">
      <c r="A58" s="32" t="s">
        <v>77</v>
      </c>
      <c r="B58" s="32" t="s">
        <v>191</v>
      </c>
    </row>
    <row r="59" spans="1:2">
      <c r="A59" s="32" t="s">
        <v>78</v>
      </c>
      <c r="B59" s="32" t="s">
        <v>142</v>
      </c>
    </row>
    <row r="60" spans="1:2">
      <c r="A60" s="32" t="s">
        <v>130</v>
      </c>
      <c r="B60" s="32" t="s">
        <v>192</v>
      </c>
    </row>
    <row r="61" spans="1:2">
      <c r="A61" s="32" t="s">
        <v>79</v>
      </c>
      <c r="B61" s="32" t="s">
        <v>187</v>
      </c>
    </row>
    <row r="62" spans="1:2">
      <c r="A62" s="32" t="s">
        <v>80</v>
      </c>
      <c r="B62" s="32" t="s">
        <v>193</v>
      </c>
    </row>
    <row r="63" spans="1:2">
      <c r="A63" s="32" t="s">
        <v>81</v>
      </c>
      <c r="B63" s="32" t="s">
        <v>138</v>
      </c>
    </row>
    <row r="64" spans="1:2">
      <c r="A64" s="32" t="s">
        <v>82</v>
      </c>
      <c r="B64" s="32" t="s">
        <v>193</v>
      </c>
    </row>
    <row r="65" spans="1:2">
      <c r="A65" s="32" t="s">
        <v>83</v>
      </c>
      <c r="B65" s="32" t="s">
        <v>138</v>
      </c>
    </row>
  </sheetData>
  <sortState ref="G2:H25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combsum</vt:lpstr>
      <vt:lpstr>data</vt:lpstr>
      <vt:lpstr>full</vt:lpstr>
      <vt:lpstr>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Schmidt</cp:lastModifiedBy>
  <dcterms:created xsi:type="dcterms:W3CDTF">2021-03-11T17:01:22Z</dcterms:created>
  <dcterms:modified xsi:type="dcterms:W3CDTF">2021-03-22T02:05:50Z</dcterms:modified>
</cp:coreProperties>
</file>