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2\match_pedon_site\output\"/>
    </mc:Choice>
  </mc:AlternateContent>
  <xr:revisionPtr revIDLastSave="0" documentId="13_ncr:1_{C65B5E5A-C3E0-4BA3-AF08-F9F90633BDED}" xr6:coauthVersionLast="44" xr6:coauthVersionMax="44" xr10:uidLastSave="{00000000-0000-0000-0000-000000000000}"/>
  <bookViews>
    <workbookView xWindow="-120" yWindow="-120" windowWidth="24240" windowHeight="13140" xr2:uid="{5093B92A-DE42-4B02-9A90-566AE81942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1" i="1" l="1"/>
  <c r="D121" i="1"/>
  <c r="E121" i="1"/>
  <c r="F121" i="1"/>
  <c r="G121" i="1"/>
  <c r="H121" i="1"/>
  <c r="I121" i="1"/>
  <c r="J121" i="1"/>
  <c r="D117" i="1"/>
  <c r="E117" i="1"/>
  <c r="F117" i="1"/>
  <c r="G117" i="1"/>
  <c r="H117" i="1"/>
  <c r="I117" i="1"/>
  <c r="J117" i="1"/>
  <c r="C117" i="1"/>
  <c r="J116" i="1"/>
  <c r="J120" i="1" s="1"/>
  <c r="I116" i="1"/>
  <c r="I120" i="1" s="1"/>
  <c r="H116" i="1"/>
  <c r="H120" i="1" s="1"/>
  <c r="G116" i="1"/>
  <c r="G120" i="1" s="1"/>
  <c r="F116" i="1"/>
  <c r="F120" i="1" s="1"/>
  <c r="E116" i="1"/>
  <c r="E120" i="1" s="1"/>
  <c r="D116" i="1"/>
  <c r="D120" i="1" s="1"/>
  <c r="C116" i="1"/>
  <c r="C120" i="1" s="1"/>
  <c r="J115" i="1"/>
  <c r="J119" i="1" s="1"/>
  <c r="I115" i="1"/>
  <c r="I119" i="1" s="1"/>
  <c r="H115" i="1"/>
  <c r="H119" i="1" s="1"/>
  <c r="G115" i="1"/>
  <c r="G119" i="1" s="1"/>
  <c r="F115" i="1"/>
  <c r="F119" i="1" s="1"/>
  <c r="E115" i="1"/>
  <c r="E119" i="1" s="1"/>
  <c r="D115" i="1"/>
  <c r="D119" i="1" s="1"/>
  <c r="C115" i="1"/>
  <c r="C119" i="1" s="1"/>
  <c r="U80" i="1" l="1"/>
  <c r="T80" i="1"/>
  <c r="S80" i="1"/>
  <c r="R80" i="1"/>
  <c r="Q80" i="1"/>
  <c r="P80" i="1"/>
  <c r="O80" i="1"/>
  <c r="N80" i="1"/>
  <c r="U79" i="1"/>
  <c r="T79" i="1"/>
  <c r="S79" i="1"/>
  <c r="R79" i="1"/>
  <c r="Q79" i="1"/>
  <c r="P79" i="1"/>
  <c r="O79" i="1"/>
  <c r="N79" i="1"/>
  <c r="O76" i="1"/>
  <c r="P76" i="1"/>
  <c r="Q76" i="1"/>
  <c r="R76" i="1"/>
  <c r="S76" i="1"/>
  <c r="T76" i="1"/>
  <c r="U76" i="1"/>
  <c r="O77" i="1"/>
  <c r="P77" i="1"/>
  <c r="Q77" i="1"/>
  <c r="R77" i="1"/>
  <c r="S77" i="1"/>
  <c r="T77" i="1"/>
  <c r="U77" i="1"/>
  <c r="N76" i="1"/>
  <c r="N77" i="1"/>
  <c r="J54" i="1"/>
  <c r="I54" i="1"/>
  <c r="H54" i="1"/>
  <c r="G54" i="1"/>
  <c r="G57" i="1" s="1"/>
  <c r="F54" i="1"/>
  <c r="E54" i="1"/>
  <c r="D54" i="1"/>
  <c r="C54" i="1"/>
  <c r="C57" i="1" s="1"/>
  <c r="J53" i="1"/>
  <c r="I53" i="1"/>
  <c r="H53" i="1"/>
  <c r="G53" i="1"/>
  <c r="F53" i="1"/>
  <c r="E53" i="1"/>
  <c r="D53" i="1"/>
  <c r="C53" i="1"/>
  <c r="C56" i="1" s="1"/>
  <c r="J83" i="1"/>
  <c r="I83" i="1"/>
  <c r="H83" i="1"/>
  <c r="G83" i="1"/>
  <c r="F83" i="1"/>
  <c r="E83" i="1"/>
  <c r="D83" i="1"/>
  <c r="C83" i="1"/>
  <c r="J82" i="1"/>
  <c r="I82" i="1"/>
  <c r="H82" i="1"/>
  <c r="G82" i="1"/>
  <c r="F82" i="1"/>
  <c r="E82" i="1"/>
  <c r="D82" i="1"/>
  <c r="C82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T25" i="1"/>
  <c r="S25" i="1"/>
  <c r="R25" i="1"/>
  <c r="Q25" i="1"/>
  <c r="P25" i="1"/>
  <c r="O25" i="1"/>
  <c r="N25" i="1"/>
  <c r="M25" i="1"/>
  <c r="T24" i="1"/>
  <c r="S24" i="1"/>
  <c r="R24" i="1"/>
  <c r="Q24" i="1"/>
  <c r="P24" i="1"/>
  <c r="O24" i="1"/>
  <c r="N24" i="1"/>
  <c r="M24" i="1"/>
  <c r="N54" i="1"/>
  <c r="N57" i="1" s="1"/>
  <c r="O54" i="1"/>
  <c r="O57" i="1" s="1"/>
  <c r="P54" i="1"/>
  <c r="Q54" i="1"/>
  <c r="Q57" i="1" s="1"/>
  <c r="R54" i="1"/>
  <c r="R57" i="1" s="1"/>
  <c r="S54" i="1"/>
  <c r="S57" i="1" s="1"/>
  <c r="T54" i="1"/>
  <c r="M54" i="1"/>
  <c r="M57" i="1" s="1"/>
  <c r="T53" i="1"/>
  <c r="T56" i="1" s="1"/>
  <c r="S53" i="1"/>
  <c r="S56" i="1" s="1"/>
  <c r="R53" i="1"/>
  <c r="R56" i="1" s="1"/>
  <c r="Q53" i="1"/>
  <c r="Q56" i="1" s="1"/>
  <c r="P53" i="1"/>
  <c r="P56" i="1" s="1"/>
  <c r="O53" i="1"/>
  <c r="O56" i="1" s="1"/>
  <c r="N53" i="1"/>
  <c r="N56" i="1" s="1"/>
  <c r="M53" i="1"/>
  <c r="M56" i="1" s="1"/>
  <c r="D56" i="1" l="1"/>
  <c r="H56" i="1"/>
  <c r="D57" i="1"/>
  <c r="H57" i="1"/>
  <c r="G56" i="1"/>
  <c r="E56" i="1"/>
  <c r="I56" i="1"/>
  <c r="E57" i="1"/>
  <c r="I57" i="1"/>
  <c r="F56" i="1"/>
  <c r="J56" i="1"/>
  <c r="F57" i="1"/>
  <c r="J57" i="1"/>
  <c r="I85" i="1"/>
  <c r="I86" i="1"/>
  <c r="E85" i="1"/>
  <c r="E86" i="1"/>
  <c r="F85" i="1"/>
  <c r="F86" i="1"/>
  <c r="P57" i="1"/>
  <c r="P28" i="1"/>
  <c r="G28" i="1"/>
  <c r="C85" i="1"/>
  <c r="G85" i="1"/>
  <c r="C86" i="1"/>
  <c r="G86" i="1"/>
  <c r="J85" i="1"/>
  <c r="J86" i="1"/>
  <c r="T57" i="1"/>
  <c r="D85" i="1"/>
  <c r="H85" i="1"/>
  <c r="D86" i="1"/>
  <c r="H86" i="1"/>
  <c r="Q27" i="1"/>
  <c r="T28" i="1"/>
  <c r="D27" i="1"/>
  <c r="C28" i="1"/>
  <c r="N27" i="1"/>
  <c r="M28" i="1"/>
  <c r="Q28" i="1"/>
  <c r="E27" i="1"/>
  <c r="G27" i="1"/>
  <c r="D28" i="1"/>
  <c r="H27" i="1"/>
  <c r="N28" i="1"/>
  <c r="R28" i="1"/>
  <c r="C27" i="1"/>
  <c r="J28" i="1"/>
  <c r="F28" i="1"/>
  <c r="J27" i="1"/>
  <c r="F27" i="1"/>
  <c r="I28" i="1"/>
  <c r="E28" i="1"/>
  <c r="I27" i="1"/>
  <c r="H28" i="1"/>
  <c r="M27" i="1"/>
  <c r="O28" i="1"/>
  <c r="T27" i="1"/>
  <c r="P27" i="1"/>
  <c r="S28" i="1"/>
  <c r="S27" i="1"/>
  <c r="O27" i="1"/>
  <c r="R27" i="1"/>
</calcChain>
</file>

<file path=xl/sharedStrings.xml><?xml version="1.0" encoding="utf-8"?>
<sst xmlns="http://schemas.openxmlformats.org/spreadsheetml/2006/main" count="101" uniqueCount="30">
  <si>
    <t>klevel</t>
  </si>
  <si>
    <t>mean 2-8</t>
  </si>
  <si>
    <t>mean 9-16</t>
  </si>
  <si>
    <t>rank</t>
  </si>
  <si>
    <t>agnes bray</t>
  </si>
  <si>
    <t>agnes jaccard</t>
  </si>
  <si>
    <t>agnes simpson</t>
  </si>
  <si>
    <t>ward</t>
  </si>
  <si>
    <t>diana</t>
  </si>
  <si>
    <t>kmeans</t>
  </si>
  <si>
    <t>single</t>
  </si>
  <si>
    <t>complete</t>
  </si>
  <si>
    <t>Dune dataset (included with package)</t>
  </si>
  <si>
    <t>12-GRR Mucky Depression data</t>
  </si>
  <si>
    <t>Analyses assumed UPGMA average linkage and bray distances unless otherwise indicated.</t>
  </si>
  <si>
    <t>12-GRR all veg data</t>
  </si>
  <si>
    <t>GRIN data; removed records with fewer than 200 genera</t>
  </si>
  <si>
    <t>GRIN data (global genera distribution)</t>
  </si>
  <si>
    <t>ward = ward's method (bray-curtis distances)</t>
  </si>
  <si>
    <t xml:space="preserve">agnes = agglomerative hierarchic (UPGMA) </t>
  </si>
  <si>
    <t>bray =  bray-curtis distances</t>
  </si>
  <si>
    <t>jaccard = jaccard distances</t>
  </si>
  <si>
    <t>simpson =  simpson's distance</t>
  </si>
  <si>
    <t>kmeans =  kmeans using bray-curtis distances</t>
  </si>
  <si>
    <t>complete = complete linkage  (bray-curtis distances)</t>
  </si>
  <si>
    <t>diana = divisive hierarchic (bray-curtis distances)</t>
  </si>
  <si>
    <t>single = single linkage (bray-curtis distances)</t>
  </si>
  <si>
    <t>All 5 datasets</t>
  </si>
  <si>
    <t>USFS Subsection BONAP dataset</t>
  </si>
  <si>
    <t>mean 17-24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</si>
</sst>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8"/>
      <color rgb="FF555555"/>
      <name val="Segoe UI"/>
      <family val="2"/>
    </font>
    <font>
      <sz val="8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7F8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/>
      <right style="medium">
        <color rgb="FFCFD4D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FD4D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164" fontId="2" fillId="3" borderId="3" xfId="0" applyNumberFormat="1" applyFont="1" applyFill="1" applyBorder="1" applyAlignment="1">
      <alignment vertical="center"/>
    </xf>
    <xf numFmtId="164" fontId="2" fillId="4" borderId="3" xfId="0" applyNumberFormat="1" applyFont="1" applyFill="1" applyBorder="1" applyAlignment="1">
      <alignment vertical="center"/>
    </xf>
    <xf numFmtId="164" fontId="0" fillId="0" borderId="0" xfId="0" applyNumberFormat="1"/>
    <xf numFmtId="0" fontId="1" fillId="0" borderId="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right" vertical="center"/>
    </xf>
    <xf numFmtId="0" fontId="0" fillId="0" borderId="3" xfId="0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0" xfId="0" applyAlignment="1"/>
    <xf numFmtId="0" fontId="1" fillId="0" borderId="0" xfId="0" applyFont="1" applyFill="1" applyBorder="1" applyAlignment="1">
      <alignment horizontal="left" vertical="center"/>
    </xf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2EFB-DF2D-460C-A98E-9C14A00CE468}">
  <dimension ref="A1:U121"/>
  <sheetViews>
    <sheetView tabSelected="1" workbookViewId="0">
      <selection activeCell="G113" sqref="G113"/>
    </sheetView>
  </sheetViews>
  <sheetFormatPr defaultRowHeight="15" x14ac:dyDescent="0.25"/>
  <cols>
    <col min="2" max="20" width="9.28515625" customWidth="1"/>
  </cols>
  <sheetData>
    <row r="1" spans="1:20" x14ac:dyDescent="0.25">
      <c r="B1" s="11" t="s">
        <v>14</v>
      </c>
    </row>
    <row r="2" spans="1:20" s="12" customFormat="1" ht="15.75" thickBot="1" x14ac:dyDescent="0.3">
      <c r="A2" s="10"/>
      <c r="B2" s="11" t="s">
        <v>17</v>
      </c>
      <c r="C2" s="11"/>
      <c r="E2" s="11"/>
      <c r="F2" s="11"/>
      <c r="G2" s="11"/>
      <c r="H2" s="11"/>
      <c r="I2" s="11"/>
      <c r="J2" s="11"/>
      <c r="K2" s="10"/>
      <c r="L2" s="11" t="s">
        <v>16</v>
      </c>
      <c r="M2" s="11"/>
      <c r="N2" s="11"/>
      <c r="O2" s="11"/>
      <c r="P2" s="11"/>
      <c r="Q2" s="11"/>
      <c r="R2" s="11"/>
      <c r="S2" s="11"/>
      <c r="T2" s="11"/>
    </row>
    <row r="3" spans="1:20" ht="21" x14ac:dyDescent="0.25">
      <c r="A3" s="7"/>
      <c r="B3" s="1" t="s">
        <v>0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L3" s="1" t="s">
        <v>0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10</v>
      </c>
      <c r="T3" s="1" t="s">
        <v>11</v>
      </c>
    </row>
    <row r="4" spans="1:20" ht="15.75" thickBot="1" x14ac:dyDescent="0.3">
      <c r="A4" s="8"/>
      <c r="B4" s="2">
        <v>2</v>
      </c>
      <c r="C4" s="4">
        <v>0.3514505</v>
      </c>
      <c r="D4" s="4">
        <v>0.3514505</v>
      </c>
      <c r="E4" s="4">
        <v>0.3199128</v>
      </c>
      <c r="F4" s="4">
        <v>0.32707399999999998</v>
      </c>
      <c r="G4" s="4">
        <v>0.35058689999999998</v>
      </c>
      <c r="H4" s="4">
        <v>0.29253509999999999</v>
      </c>
      <c r="I4" s="4">
        <v>0.3514505</v>
      </c>
      <c r="J4" s="4">
        <v>0.35058689999999998</v>
      </c>
      <c r="L4" s="2">
        <v>2</v>
      </c>
      <c r="M4" s="4">
        <v>0.37759769999999998</v>
      </c>
      <c r="N4" s="4">
        <v>0.37759769999999998</v>
      </c>
      <c r="O4" s="4">
        <v>0.36256630000000001</v>
      </c>
      <c r="P4" s="4">
        <v>0.37232029999999999</v>
      </c>
      <c r="Q4" s="4">
        <v>0.37759769999999998</v>
      </c>
      <c r="R4" s="4">
        <v>0.34060499999999999</v>
      </c>
      <c r="S4" s="4">
        <v>0.35135050000000001</v>
      </c>
      <c r="T4" s="4">
        <v>0.37232029999999999</v>
      </c>
    </row>
    <row r="5" spans="1:20" ht="15.75" thickBot="1" x14ac:dyDescent="0.3">
      <c r="A5" s="8"/>
      <c r="B5" s="3">
        <v>3</v>
      </c>
      <c r="C5" s="5">
        <v>0.34977079999999999</v>
      </c>
      <c r="D5" s="5">
        <v>0.34977079999999999</v>
      </c>
      <c r="E5" s="5">
        <v>0.3165116</v>
      </c>
      <c r="F5" s="5">
        <v>0.2783272</v>
      </c>
      <c r="G5" s="5">
        <v>0.34977079999999999</v>
      </c>
      <c r="H5" s="5">
        <v>0.26131989999999999</v>
      </c>
      <c r="I5" s="5">
        <v>0.34977079999999999</v>
      </c>
      <c r="J5" s="5">
        <v>0.34977079999999999</v>
      </c>
      <c r="L5" s="3">
        <v>3</v>
      </c>
      <c r="M5" s="5">
        <v>0.3839959</v>
      </c>
      <c r="N5" s="5">
        <v>0.3839959</v>
      </c>
      <c r="O5" s="5">
        <v>0.37432389999999999</v>
      </c>
      <c r="P5" s="5">
        <v>0.34832069999999998</v>
      </c>
      <c r="Q5" s="5">
        <v>0.3747395</v>
      </c>
      <c r="R5" s="5">
        <v>0.26465610000000001</v>
      </c>
      <c r="S5" s="5">
        <v>0.31547760000000002</v>
      </c>
      <c r="T5" s="5">
        <v>0.35474670000000003</v>
      </c>
    </row>
    <row r="6" spans="1:20" ht="15.75" thickBot="1" x14ac:dyDescent="0.3">
      <c r="A6" s="8"/>
      <c r="B6" s="2">
        <v>4</v>
      </c>
      <c r="C6" s="4">
        <v>0.32099460000000002</v>
      </c>
      <c r="D6" s="4">
        <v>0.32099460000000002</v>
      </c>
      <c r="E6" s="4">
        <v>0.33280690000000002</v>
      </c>
      <c r="F6" s="4">
        <v>0.24440629999999999</v>
      </c>
      <c r="G6" s="4">
        <v>0.33619969999999999</v>
      </c>
      <c r="H6" s="4">
        <v>0.22270870000000001</v>
      </c>
      <c r="I6" s="4">
        <v>0.3450011</v>
      </c>
      <c r="J6" s="4">
        <v>0.33537030000000001</v>
      </c>
      <c r="L6" s="2">
        <v>4</v>
      </c>
      <c r="M6" s="4">
        <v>0.38189600000000001</v>
      </c>
      <c r="N6" s="4">
        <v>0.38189600000000001</v>
      </c>
      <c r="O6" s="4">
        <v>0.37916850000000002</v>
      </c>
      <c r="P6" s="4">
        <v>0.37343379999999998</v>
      </c>
      <c r="Q6" s="4">
        <v>0.3954992</v>
      </c>
      <c r="R6" s="4">
        <v>0.17149300000000001</v>
      </c>
      <c r="S6" s="4">
        <v>0.33322160000000001</v>
      </c>
      <c r="T6" s="4">
        <v>0.32965319999999998</v>
      </c>
    </row>
    <row r="7" spans="1:20" ht="15.75" thickBot="1" x14ac:dyDescent="0.3">
      <c r="A7" s="8"/>
      <c r="B7" s="3">
        <v>5</v>
      </c>
      <c r="C7" s="5">
        <v>0.307251</v>
      </c>
      <c r="D7" s="5">
        <v>0.3035331</v>
      </c>
      <c r="E7" s="5">
        <v>0.33583649999999998</v>
      </c>
      <c r="F7" s="5">
        <v>0.27052850000000001</v>
      </c>
      <c r="G7" s="5">
        <v>0.3393987</v>
      </c>
      <c r="H7" s="5">
        <v>0.24940319999999999</v>
      </c>
      <c r="I7" s="5">
        <v>0.28885939999999999</v>
      </c>
      <c r="J7" s="5">
        <v>0.33090619999999998</v>
      </c>
      <c r="L7" s="3">
        <v>5</v>
      </c>
      <c r="M7" s="5">
        <v>0.38845089999999999</v>
      </c>
      <c r="N7" s="5">
        <v>0.38845089999999999</v>
      </c>
      <c r="O7" s="5">
        <v>0.38079859999999999</v>
      </c>
      <c r="P7" s="5">
        <v>0.32152629999999999</v>
      </c>
      <c r="Q7" s="5">
        <v>0.38793490000000003</v>
      </c>
      <c r="R7" s="5">
        <v>0.30319230000000003</v>
      </c>
      <c r="S7" s="5">
        <v>0.33147739999999998</v>
      </c>
      <c r="T7" s="5">
        <v>0.2439037</v>
      </c>
    </row>
    <row r="8" spans="1:20" ht="15.75" thickBot="1" x14ac:dyDescent="0.3">
      <c r="A8" s="8"/>
      <c r="B8" s="2">
        <v>6</v>
      </c>
      <c r="C8" s="4">
        <v>0.30237360000000002</v>
      </c>
      <c r="D8" s="4">
        <v>0.2854449</v>
      </c>
      <c r="E8" s="4">
        <v>0.30512739999999999</v>
      </c>
      <c r="F8" s="4">
        <v>0.2910045</v>
      </c>
      <c r="G8" s="4">
        <v>0.33295730000000001</v>
      </c>
      <c r="H8" s="4">
        <v>0.21038599999999999</v>
      </c>
      <c r="I8" s="4">
        <v>0.28061360000000002</v>
      </c>
      <c r="J8" s="4">
        <v>0.32779829999999999</v>
      </c>
      <c r="L8" s="2">
        <v>6</v>
      </c>
      <c r="M8" s="4">
        <v>0.38349040000000001</v>
      </c>
      <c r="N8" s="4">
        <v>0.38349040000000001</v>
      </c>
      <c r="O8" s="4">
        <v>0.34910160000000001</v>
      </c>
      <c r="P8" s="4">
        <v>0.33783419999999997</v>
      </c>
      <c r="Q8" s="4">
        <v>0.39496870000000001</v>
      </c>
      <c r="R8" s="4">
        <v>0.18497179999999999</v>
      </c>
      <c r="S8" s="4">
        <v>0.31737890000000002</v>
      </c>
      <c r="T8" s="4">
        <v>0.28005269999999999</v>
      </c>
    </row>
    <row r="9" spans="1:20" ht="15.75" thickBot="1" x14ac:dyDescent="0.3">
      <c r="A9" s="8"/>
      <c r="B9" s="3">
        <v>7</v>
      </c>
      <c r="C9" s="5">
        <v>0.3382676</v>
      </c>
      <c r="D9" s="5">
        <v>0.33522619999999997</v>
      </c>
      <c r="E9" s="5">
        <v>0.30498419999999998</v>
      </c>
      <c r="F9" s="5">
        <v>0.29772579999999998</v>
      </c>
      <c r="G9" s="5">
        <v>0.33522619999999997</v>
      </c>
      <c r="H9" s="5">
        <v>0.20219319999999999</v>
      </c>
      <c r="I9" s="5">
        <v>0.2619609</v>
      </c>
      <c r="J9" s="5">
        <v>0.33040540000000002</v>
      </c>
      <c r="L9" s="3">
        <v>7</v>
      </c>
      <c r="M9" s="5">
        <v>0.39000820000000003</v>
      </c>
      <c r="N9" s="5">
        <v>0.39000820000000003</v>
      </c>
      <c r="O9" s="5">
        <v>0.3406189</v>
      </c>
      <c r="P9" s="5">
        <v>0.3378736</v>
      </c>
      <c r="Q9" s="5">
        <v>0.3633789</v>
      </c>
      <c r="R9" s="5">
        <v>0.35036800000000001</v>
      </c>
      <c r="S9" s="5">
        <v>0.30716900000000003</v>
      </c>
      <c r="T9" s="5">
        <v>0.27725260000000002</v>
      </c>
    </row>
    <row r="10" spans="1:20" ht="15.75" thickBot="1" x14ac:dyDescent="0.3">
      <c r="A10" s="8"/>
      <c r="B10" s="2">
        <v>8</v>
      </c>
      <c r="C10" s="4">
        <v>0.33456530000000001</v>
      </c>
      <c r="D10" s="4">
        <v>0.33152389999999998</v>
      </c>
      <c r="E10" s="4">
        <v>0.24818680000000001</v>
      </c>
      <c r="F10" s="4">
        <v>0.30615500000000001</v>
      </c>
      <c r="G10" s="4">
        <v>0.33321800000000001</v>
      </c>
      <c r="H10" s="4">
        <v>0.16373489999999999</v>
      </c>
      <c r="I10" s="4">
        <v>0.25774859999999999</v>
      </c>
      <c r="J10" s="4">
        <v>0.30834129999999998</v>
      </c>
      <c r="L10" s="2">
        <v>8</v>
      </c>
      <c r="M10" s="4">
        <v>0.39146760000000003</v>
      </c>
      <c r="N10" s="4">
        <v>0.39146760000000003</v>
      </c>
      <c r="O10" s="4">
        <v>0.33027489999999998</v>
      </c>
      <c r="P10" s="4">
        <v>0.34550839999999999</v>
      </c>
      <c r="Q10" s="4">
        <v>0.34390009999999999</v>
      </c>
      <c r="R10" s="4">
        <v>0.2181903</v>
      </c>
      <c r="S10" s="4">
        <v>0.3043265</v>
      </c>
      <c r="T10" s="4">
        <v>0.27137270000000002</v>
      </c>
    </row>
    <row r="11" spans="1:20" ht="15.75" thickBot="1" x14ac:dyDescent="0.3">
      <c r="A11" s="8"/>
      <c r="B11" s="3">
        <v>9</v>
      </c>
      <c r="C11" s="5">
        <v>0.33262120000000001</v>
      </c>
      <c r="D11" s="5">
        <v>0.32957979999999998</v>
      </c>
      <c r="E11" s="5">
        <v>0.21965209999999999</v>
      </c>
      <c r="F11" s="5">
        <v>0.32262800000000003</v>
      </c>
      <c r="G11" s="5">
        <v>0.32100679999999998</v>
      </c>
      <c r="H11" s="5">
        <v>0.2723719</v>
      </c>
      <c r="I11" s="5">
        <v>0.25199880000000002</v>
      </c>
      <c r="J11" s="5">
        <v>0.23196339999999999</v>
      </c>
      <c r="L11" s="3">
        <v>9</v>
      </c>
      <c r="M11" s="5">
        <v>0.37548049999999999</v>
      </c>
      <c r="N11" s="5">
        <v>0.37548049999999999</v>
      </c>
      <c r="O11" s="5">
        <v>0.32303330000000002</v>
      </c>
      <c r="P11" s="5">
        <v>0.34740589999999999</v>
      </c>
      <c r="Q11" s="5">
        <v>0.33590900000000001</v>
      </c>
      <c r="R11" s="5">
        <v>0.26400370000000001</v>
      </c>
      <c r="S11" s="5">
        <v>0.28662779999999999</v>
      </c>
      <c r="T11" s="5">
        <v>0.30246800000000001</v>
      </c>
    </row>
    <row r="12" spans="1:20" ht="15.75" thickBot="1" x14ac:dyDescent="0.3">
      <c r="A12" s="8"/>
      <c r="B12" s="2">
        <v>10</v>
      </c>
      <c r="C12" s="4">
        <v>0.32679249999999999</v>
      </c>
      <c r="D12" s="4">
        <v>0.34355599999999997</v>
      </c>
      <c r="E12" s="4">
        <v>0.21595880000000001</v>
      </c>
      <c r="F12" s="4">
        <v>0.28261229999999998</v>
      </c>
      <c r="G12" s="4">
        <v>0.3363776</v>
      </c>
      <c r="H12" s="4">
        <v>0.2233087</v>
      </c>
      <c r="I12" s="4">
        <v>0.25080920000000001</v>
      </c>
      <c r="J12" s="4">
        <v>0.2324917</v>
      </c>
      <c r="L12" s="2">
        <v>10</v>
      </c>
      <c r="M12" s="4">
        <v>0.37262980000000001</v>
      </c>
      <c r="N12" s="4">
        <v>0.37262980000000001</v>
      </c>
      <c r="O12" s="4">
        <v>0.30688670000000001</v>
      </c>
      <c r="P12" s="4">
        <v>0.3515374</v>
      </c>
      <c r="Q12" s="4">
        <v>0.30856109999999998</v>
      </c>
      <c r="R12" s="4">
        <v>0.25883489999999998</v>
      </c>
      <c r="S12" s="4">
        <v>0.30092170000000001</v>
      </c>
      <c r="T12" s="4">
        <v>0.24281839999999999</v>
      </c>
    </row>
    <row r="13" spans="1:20" ht="15.75" thickBot="1" x14ac:dyDescent="0.3">
      <c r="A13" s="8"/>
      <c r="B13" s="3">
        <v>11</v>
      </c>
      <c r="C13" s="5">
        <v>0.33966429999999997</v>
      </c>
      <c r="D13" s="5">
        <v>0.33415820000000002</v>
      </c>
      <c r="E13" s="5">
        <v>0.20847189999999999</v>
      </c>
      <c r="F13" s="5">
        <v>0.28873349999999998</v>
      </c>
      <c r="G13" s="5">
        <v>0.30499799999999999</v>
      </c>
      <c r="H13" s="5">
        <v>0.1801961</v>
      </c>
      <c r="I13" s="5">
        <v>0.25542589999999998</v>
      </c>
      <c r="J13" s="5">
        <v>0.230376</v>
      </c>
      <c r="L13" s="3">
        <v>11</v>
      </c>
      <c r="M13" s="5">
        <v>0.30471769999999998</v>
      </c>
      <c r="N13" s="5">
        <v>0.29831809999999997</v>
      </c>
      <c r="O13" s="5">
        <v>0.29891060000000003</v>
      </c>
      <c r="P13" s="5">
        <v>0.3041008</v>
      </c>
      <c r="Q13" s="5">
        <v>0.3069462</v>
      </c>
      <c r="R13" s="5">
        <v>0.1641466</v>
      </c>
      <c r="S13" s="5">
        <v>0.37094700000000003</v>
      </c>
      <c r="T13" s="5">
        <v>0.23608799999999999</v>
      </c>
    </row>
    <row r="14" spans="1:20" ht="15.75" thickBot="1" x14ac:dyDescent="0.3">
      <c r="A14" s="8"/>
      <c r="B14" s="2">
        <v>12</v>
      </c>
      <c r="C14" s="4">
        <v>0.33571699999999999</v>
      </c>
      <c r="D14" s="4">
        <v>0.33020719999999998</v>
      </c>
      <c r="E14" s="4">
        <v>0.209284</v>
      </c>
      <c r="F14" s="4">
        <v>0.2943634</v>
      </c>
      <c r="G14" s="4">
        <v>0.28275030000000001</v>
      </c>
      <c r="H14" s="4">
        <v>0.1964988</v>
      </c>
      <c r="I14" s="4">
        <v>0.26532689999999998</v>
      </c>
      <c r="J14" s="4">
        <v>0.26301730000000001</v>
      </c>
      <c r="L14" s="2">
        <v>12</v>
      </c>
      <c r="M14" s="4">
        <v>0.27498519999999999</v>
      </c>
      <c r="N14" s="4">
        <v>0.29672690000000002</v>
      </c>
      <c r="O14" s="4">
        <v>0.28577160000000001</v>
      </c>
      <c r="P14" s="4">
        <v>0.29924810000000002</v>
      </c>
      <c r="Q14" s="4">
        <v>0.3055794</v>
      </c>
      <c r="R14" s="4">
        <v>0.25416070000000002</v>
      </c>
      <c r="S14" s="4">
        <v>0.34604869999999999</v>
      </c>
      <c r="T14" s="4">
        <v>0.23429539999999999</v>
      </c>
    </row>
    <row r="15" spans="1:20" ht="15.75" thickBot="1" x14ac:dyDescent="0.3">
      <c r="A15" s="8"/>
      <c r="B15" s="3">
        <v>13</v>
      </c>
      <c r="C15" s="5">
        <v>0.33350859999999999</v>
      </c>
      <c r="D15" s="5">
        <v>0.32799879999999998</v>
      </c>
      <c r="E15" s="5">
        <v>0.20414270000000001</v>
      </c>
      <c r="F15" s="5">
        <v>0.29736289999999999</v>
      </c>
      <c r="G15" s="5">
        <v>0.3129672</v>
      </c>
      <c r="H15" s="5">
        <v>0.24432290000000001</v>
      </c>
      <c r="I15" s="5">
        <v>0.29052689999999998</v>
      </c>
      <c r="J15" s="5">
        <v>0.26096259999999999</v>
      </c>
      <c r="L15" s="3">
        <v>13</v>
      </c>
      <c r="M15" s="5">
        <v>0.27339400000000003</v>
      </c>
      <c r="N15" s="5">
        <v>0.2975989</v>
      </c>
      <c r="O15" s="5">
        <v>0.2912537</v>
      </c>
      <c r="P15" s="5">
        <v>0.29785460000000002</v>
      </c>
      <c r="Q15" s="5">
        <v>0.3081139</v>
      </c>
      <c r="R15" s="5">
        <v>0.22234519999999999</v>
      </c>
      <c r="S15" s="5">
        <v>0.30674630000000003</v>
      </c>
      <c r="T15" s="5">
        <v>0.30991210000000002</v>
      </c>
    </row>
    <row r="16" spans="1:20" ht="15.75" thickBot="1" x14ac:dyDescent="0.3">
      <c r="A16" s="8"/>
      <c r="B16" s="2">
        <v>14</v>
      </c>
      <c r="C16" s="4">
        <v>0.33989190000000002</v>
      </c>
      <c r="D16" s="4">
        <v>0.33882600000000002</v>
      </c>
      <c r="E16" s="4">
        <v>0.2119993</v>
      </c>
      <c r="F16" s="4">
        <v>0.30124610000000002</v>
      </c>
      <c r="G16" s="4">
        <v>0.31208380000000002</v>
      </c>
      <c r="H16" s="4">
        <v>0.201795</v>
      </c>
      <c r="I16" s="4">
        <v>0.17595359999999999</v>
      </c>
      <c r="J16" s="4">
        <v>0.25732680000000002</v>
      </c>
      <c r="L16" s="2">
        <v>14</v>
      </c>
      <c r="M16" s="4">
        <v>0.3411305</v>
      </c>
      <c r="N16" s="4">
        <v>0.31454700000000002</v>
      </c>
      <c r="O16" s="4">
        <v>0.27035229999999999</v>
      </c>
      <c r="P16" s="4">
        <v>0.31006640000000002</v>
      </c>
      <c r="Q16" s="4">
        <v>0.30540469999999997</v>
      </c>
      <c r="R16" s="4">
        <v>0.25261050000000002</v>
      </c>
      <c r="S16" s="4">
        <v>0.22417039999999999</v>
      </c>
      <c r="T16" s="4">
        <v>0.30479889999999998</v>
      </c>
    </row>
    <row r="17" spans="1:20" ht="15.75" thickBot="1" x14ac:dyDescent="0.3">
      <c r="A17" s="8"/>
      <c r="B17" s="3">
        <v>15</v>
      </c>
      <c r="C17" s="5">
        <v>0.34683570000000002</v>
      </c>
      <c r="D17" s="5">
        <v>0.35650110000000002</v>
      </c>
      <c r="E17" s="5">
        <v>0.209013</v>
      </c>
      <c r="F17" s="5">
        <v>0.30437419999999998</v>
      </c>
      <c r="G17" s="5">
        <v>0.30844559999999999</v>
      </c>
      <c r="H17" s="5">
        <v>0.2432578</v>
      </c>
      <c r="I17" s="5">
        <v>0.1690102</v>
      </c>
      <c r="J17" s="5">
        <v>0.25802779999999997</v>
      </c>
      <c r="L17" s="3">
        <v>15</v>
      </c>
      <c r="M17" s="5">
        <v>0.3406941</v>
      </c>
      <c r="N17" s="5">
        <v>0.31372889999999998</v>
      </c>
      <c r="O17" s="5">
        <v>0.26368930000000002</v>
      </c>
      <c r="P17" s="5">
        <v>0.301311</v>
      </c>
      <c r="Q17" s="5">
        <v>0.30377710000000002</v>
      </c>
      <c r="R17" s="5">
        <v>0.26596819999999999</v>
      </c>
      <c r="S17" s="5">
        <v>0.21870000000000001</v>
      </c>
      <c r="T17" s="5">
        <v>0.28686879999999998</v>
      </c>
    </row>
    <row r="18" spans="1:20" ht="15.75" thickBot="1" x14ac:dyDescent="0.3">
      <c r="A18" s="8"/>
      <c r="B18" s="2">
        <v>16</v>
      </c>
      <c r="C18" s="4">
        <v>0.3244436</v>
      </c>
      <c r="D18" s="4">
        <v>0.33465689999999998</v>
      </c>
      <c r="E18" s="4">
        <v>0.20644000000000001</v>
      </c>
      <c r="F18" s="4">
        <v>0.30274990000000002</v>
      </c>
      <c r="G18" s="4">
        <v>0.30851529999999999</v>
      </c>
      <c r="H18" s="4">
        <v>0.1891958</v>
      </c>
      <c r="I18" s="4">
        <v>0.16868040000000001</v>
      </c>
      <c r="J18" s="4">
        <v>0.25434630000000003</v>
      </c>
      <c r="L18" s="2">
        <v>16</v>
      </c>
      <c r="M18" s="4">
        <v>0.32232189999999999</v>
      </c>
      <c r="N18" s="4">
        <v>0.29860399999999998</v>
      </c>
      <c r="O18" s="4">
        <v>0.18459980000000001</v>
      </c>
      <c r="P18" s="4">
        <v>0.29498229999999998</v>
      </c>
      <c r="Q18" s="4">
        <v>0.29297469999999998</v>
      </c>
      <c r="R18" s="4">
        <v>0.2281002</v>
      </c>
      <c r="S18" s="4">
        <v>0.22527810000000001</v>
      </c>
      <c r="T18" s="4">
        <v>0.28527760000000002</v>
      </c>
    </row>
    <row r="19" spans="1:20" ht="15.75" thickBot="1" x14ac:dyDescent="0.3">
      <c r="A19" s="8"/>
      <c r="B19" s="3">
        <v>17</v>
      </c>
      <c r="C19" s="5">
        <v>0.32307540000000001</v>
      </c>
      <c r="D19" s="5">
        <v>0.32207419999999998</v>
      </c>
      <c r="E19" s="5">
        <v>0.2067988</v>
      </c>
      <c r="F19" s="5">
        <v>0.29738490000000001</v>
      </c>
      <c r="G19" s="5">
        <v>0.31007899999999999</v>
      </c>
      <c r="H19" s="5">
        <v>0.20916960000000001</v>
      </c>
      <c r="I19" s="5">
        <v>0.20042660000000001</v>
      </c>
      <c r="J19" s="5">
        <v>0.27782089999999998</v>
      </c>
      <c r="L19" s="3">
        <v>17</v>
      </c>
      <c r="M19" s="5">
        <v>0.26550030000000002</v>
      </c>
      <c r="N19" s="5">
        <v>0.29313359999999999</v>
      </c>
      <c r="O19" s="5">
        <v>0.17802380000000001</v>
      </c>
      <c r="P19" s="5">
        <v>0.29376390000000002</v>
      </c>
      <c r="Q19" s="5">
        <v>0.27913480000000002</v>
      </c>
      <c r="R19" s="5">
        <v>0.2229351</v>
      </c>
      <c r="S19" s="5">
        <v>0.21443960000000001</v>
      </c>
      <c r="T19" s="5">
        <v>0.26871909999999999</v>
      </c>
    </row>
    <row r="20" spans="1:20" ht="15.75" thickBot="1" x14ac:dyDescent="0.3">
      <c r="A20" s="8"/>
      <c r="B20" s="2">
        <v>18</v>
      </c>
      <c r="C20" s="4">
        <v>0.32203710000000002</v>
      </c>
      <c r="D20" s="4">
        <v>0.32070609999999999</v>
      </c>
      <c r="E20" s="4">
        <v>0.19244140000000001</v>
      </c>
      <c r="F20" s="4">
        <v>0.29374670000000003</v>
      </c>
      <c r="G20" s="4">
        <v>0.30338599999999999</v>
      </c>
      <c r="H20" s="4">
        <v>0.2279272</v>
      </c>
      <c r="I20" s="4">
        <v>0.1913308</v>
      </c>
      <c r="J20" s="4">
        <v>0.2738699</v>
      </c>
      <c r="L20" s="2">
        <v>18</v>
      </c>
      <c r="M20" s="4">
        <v>0.26002989999999998</v>
      </c>
      <c r="N20" s="4">
        <v>0.28205069999999999</v>
      </c>
      <c r="O20" s="4">
        <v>0.1898321</v>
      </c>
      <c r="P20" s="4">
        <v>0.29300490000000001</v>
      </c>
      <c r="Q20" s="4">
        <v>0.23927809999999999</v>
      </c>
      <c r="R20" s="4">
        <v>0.21482960000000001</v>
      </c>
      <c r="S20" s="4">
        <v>0.20935110000000001</v>
      </c>
      <c r="T20" s="4">
        <v>0.268316</v>
      </c>
    </row>
    <row r="21" spans="1:20" ht="15.75" thickBot="1" x14ac:dyDescent="0.3">
      <c r="A21" s="8"/>
      <c r="B21" s="3">
        <v>19</v>
      </c>
      <c r="C21" s="5">
        <v>0.31028220000000001</v>
      </c>
      <c r="D21" s="5">
        <v>0.3196677</v>
      </c>
      <c r="E21" s="5">
        <v>0.10316060000000001</v>
      </c>
      <c r="F21" s="5">
        <v>0.29283179999999998</v>
      </c>
      <c r="G21" s="5">
        <v>0.29943500000000001</v>
      </c>
      <c r="H21" s="5">
        <v>0.2247297</v>
      </c>
      <c r="I21" s="5">
        <v>0.18109310000000001</v>
      </c>
      <c r="J21" s="5">
        <v>0.2215435</v>
      </c>
      <c r="L21" s="3">
        <v>19</v>
      </c>
      <c r="M21" s="5">
        <v>0.25170799999999999</v>
      </c>
      <c r="N21" s="5">
        <v>0.26483430000000002</v>
      </c>
      <c r="O21" s="5">
        <v>0.18943289999999999</v>
      </c>
      <c r="P21" s="5">
        <v>0.27443279999999998</v>
      </c>
      <c r="Q21" s="5">
        <v>0.24290619999999999</v>
      </c>
      <c r="R21" s="5">
        <v>0.22042700000000001</v>
      </c>
      <c r="S21" s="5">
        <v>0.21550759999999999</v>
      </c>
      <c r="T21" s="5">
        <v>0.26676909999999998</v>
      </c>
    </row>
    <row r="22" spans="1:20" ht="15.75" thickBot="1" x14ac:dyDescent="0.3">
      <c r="A22" s="8"/>
      <c r="B22" s="2">
        <v>20</v>
      </c>
      <c r="C22" s="4">
        <v>0.30768590000000001</v>
      </c>
      <c r="D22" s="4">
        <v>0.30884129999999999</v>
      </c>
      <c r="E22" s="4">
        <v>0.11195960000000001</v>
      </c>
      <c r="F22" s="4">
        <v>0.29211920000000002</v>
      </c>
      <c r="G22" s="4">
        <v>0.27655299999999999</v>
      </c>
      <c r="H22" s="4">
        <v>0.1594285</v>
      </c>
      <c r="I22" s="4">
        <v>0.17856069999999999</v>
      </c>
      <c r="J22" s="4">
        <v>0.2210464</v>
      </c>
      <c r="L22" s="2">
        <v>20</v>
      </c>
      <c r="M22" s="4">
        <v>0.24650150000000001</v>
      </c>
      <c r="N22" s="4">
        <v>0.25972620000000002</v>
      </c>
      <c r="O22" s="4">
        <v>0.2095187</v>
      </c>
      <c r="P22" s="4">
        <v>0.28070200000000001</v>
      </c>
      <c r="Q22" s="4">
        <v>0.25901980000000002</v>
      </c>
      <c r="R22" s="4">
        <v>0.22771420000000001</v>
      </c>
      <c r="S22" s="4">
        <v>0.21181759999999999</v>
      </c>
      <c r="T22" s="4">
        <v>0.26016359999999999</v>
      </c>
    </row>
    <row r="24" spans="1:20" x14ac:dyDescent="0.25">
      <c r="B24" s="2" t="s">
        <v>1</v>
      </c>
      <c r="C24" s="4">
        <f>AVERAGE(C4:C10)</f>
        <v>0.32923905714285712</v>
      </c>
      <c r="D24" s="4">
        <f t="shared" ref="D24:J24" si="0">AVERAGE(D4:D10)</f>
        <v>0.32542057142857139</v>
      </c>
      <c r="E24" s="4">
        <f t="shared" si="0"/>
        <v>0.30905231428571428</v>
      </c>
      <c r="F24" s="4">
        <f t="shared" si="0"/>
        <v>0.28788875714285717</v>
      </c>
      <c r="G24" s="4">
        <f t="shared" si="0"/>
        <v>0.33962251428571433</v>
      </c>
      <c r="H24" s="4">
        <f t="shared" si="0"/>
        <v>0.22889728571428569</v>
      </c>
      <c r="I24" s="4">
        <f t="shared" si="0"/>
        <v>0.30505784285714288</v>
      </c>
      <c r="J24" s="4">
        <f t="shared" si="0"/>
        <v>0.33331131428571431</v>
      </c>
      <c r="L24" s="2" t="s">
        <v>1</v>
      </c>
      <c r="M24" s="4">
        <f>AVERAGE(M4:M10)</f>
        <v>0.38527238571428574</v>
      </c>
      <c r="N24" s="4">
        <f t="shared" ref="N24:T24" si="1">AVERAGE(N4:N10)</f>
        <v>0.38527238571428574</v>
      </c>
      <c r="O24" s="4">
        <f t="shared" si="1"/>
        <v>0.35955038571428571</v>
      </c>
      <c r="P24" s="4">
        <f t="shared" si="1"/>
        <v>0.34811675714285711</v>
      </c>
      <c r="Q24" s="4">
        <f t="shared" si="1"/>
        <v>0.37685985714285714</v>
      </c>
      <c r="R24" s="4">
        <f t="shared" si="1"/>
        <v>0.2619252142857143</v>
      </c>
      <c r="S24" s="4">
        <f t="shared" si="1"/>
        <v>0.32291449999999999</v>
      </c>
      <c r="T24" s="4">
        <f t="shared" si="1"/>
        <v>0.30418598571428568</v>
      </c>
    </row>
    <row r="25" spans="1:20" x14ac:dyDescent="0.25">
      <c r="B25" s="2" t="s">
        <v>2</v>
      </c>
      <c r="C25" s="5">
        <f>AVERAGE(C11:C18)</f>
        <v>0.33493435000000005</v>
      </c>
      <c r="D25" s="5">
        <f t="shared" ref="D25:J25" si="2">AVERAGE(D11:D18)</f>
        <v>0.3369355</v>
      </c>
      <c r="E25" s="5">
        <f t="shared" si="2"/>
        <v>0.21062022500000002</v>
      </c>
      <c r="F25" s="5">
        <f t="shared" si="2"/>
        <v>0.29925878750000001</v>
      </c>
      <c r="G25" s="5">
        <f t="shared" si="2"/>
        <v>0.31089307499999996</v>
      </c>
      <c r="H25" s="5">
        <f t="shared" si="2"/>
        <v>0.218868375</v>
      </c>
      <c r="I25" s="5">
        <f t="shared" si="2"/>
        <v>0.22846648749999998</v>
      </c>
      <c r="J25" s="5">
        <f t="shared" si="2"/>
        <v>0.24856398750000003</v>
      </c>
      <c r="L25" s="2" t="s">
        <v>2</v>
      </c>
      <c r="M25" s="5">
        <f>AVERAGE(M11:M18)</f>
        <v>0.32566921249999997</v>
      </c>
      <c r="N25" s="5">
        <f t="shared" ref="N25:T25" si="3">AVERAGE(N11:N18)</f>
        <v>0.32095426250000003</v>
      </c>
      <c r="O25" s="5">
        <f t="shared" si="3"/>
        <v>0.27806216250000004</v>
      </c>
      <c r="P25" s="5">
        <f t="shared" si="3"/>
        <v>0.3133133125</v>
      </c>
      <c r="Q25" s="5">
        <f t="shared" si="3"/>
        <v>0.30840826249999997</v>
      </c>
      <c r="R25" s="5">
        <f t="shared" si="3"/>
        <v>0.23877125000000005</v>
      </c>
      <c r="S25" s="5">
        <f t="shared" si="3"/>
        <v>0.28493000000000002</v>
      </c>
      <c r="T25" s="5">
        <f t="shared" si="3"/>
        <v>0.2753159</v>
      </c>
    </row>
    <row r="27" spans="1:20" x14ac:dyDescent="0.25">
      <c r="B27" s="9" t="s">
        <v>3</v>
      </c>
      <c r="C27" s="9">
        <f>RANK(C24,($C24:$J24))</f>
        <v>3</v>
      </c>
      <c r="D27" s="9">
        <f t="shared" ref="D27:J28" si="4">RANK(D24,($C24:$J24))</f>
        <v>4</v>
      </c>
      <c r="E27" s="9">
        <f t="shared" si="4"/>
        <v>5</v>
      </c>
      <c r="F27" s="9">
        <f t="shared" si="4"/>
        <v>7</v>
      </c>
      <c r="G27" s="9">
        <f t="shared" si="4"/>
        <v>1</v>
      </c>
      <c r="H27" s="9">
        <f t="shared" si="4"/>
        <v>8</v>
      </c>
      <c r="I27" s="9">
        <f t="shared" si="4"/>
        <v>6</v>
      </c>
      <c r="J27" s="9">
        <f t="shared" si="4"/>
        <v>2</v>
      </c>
      <c r="L27" s="9" t="s">
        <v>3</v>
      </c>
      <c r="M27" s="9">
        <f t="shared" ref="M27:T28" si="5">RANK(M24,($M24:$T24))</f>
        <v>1</v>
      </c>
      <c r="N27" s="9">
        <f t="shared" si="5"/>
        <v>1</v>
      </c>
      <c r="O27" s="9">
        <f t="shared" si="5"/>
        <v>4</v>
      </c>
      <c r="P27" s="9">
        <f t="shared" si="5"/>
        <v>5</v>
      </c>
      <c r="Q27" s="9">
        <f t="shared" si="5"/>
        <v>3</v>
      </c>
      <c r="R27" s="9">
        <f t="shared" si="5"/>
        <v>8</v>
      </c>
      <c r="S27" s="9">
        <f t="shared" si="5"/>
        <v>6</v>
      </c>
      <c r="T27" s="9">
        <f t="shared" si="5"/>
        <v>7</v>
      </c>
    </row>
    <row r="28" spans="1:20" x14ac:dyDescent="0.25">
      <c r="B28" s="9" t="s">
        <v>3</v>
      </c>
      <c r="C28" s="9">
        <f>RANK(C25,($C25:$J25))</f>
        <v>2</v>
      </c>
      <c r="D28" s="9">
        <f t="shared" si="4"/>
        <v>1</v>
      </c>
      <c r="E28" s="9">
        <f t="shared" si="4"/>
        <v>8</v>
      </c>
      <c r="F28" s="9">
        <f t="shared" si="4"/>
        <v>4</v>
      </c>
      <c r="G28" s="9">
        <f t="shared" si="4"/>
        <v>3</v>
      </c>
      <c r="H28" s="9">
        <f t="shared" si="4"/>
        <v>7</v>
      </c>
      <c r="I28" s="9">
        <f t="shared" si="4"/>
        <v>6</v>
      </c>
      <c r="J28" s="9">
        <f t="shared" si="4"/>
        <v>5</v>
      </c>
      <c r="L28" s="9" t="s">
        <v>3</v>
      </c>
      <c r="M28" s="9">
        <f t="shared" si="5"/>
        <v>1</v>
      </c>
      <c r="N28" s="9">
        <f t="shared" si="5"/>
        <v>2</v>
      </c>
      <c r="O28" s="9">
        <f t="shared" si="5"/>
        <v>6</v>
      </c>
      <c r="P28" s="9">
        <f t="shared" si="5"/>
        <v>3</v>
      </c>
      <c r="Q28" s="9">
        <f t="shared" si="5"/>
        <v>4</v>
      </c>
      <c r="R28" s="9">
        <f t="shared" si="5"/>
        <v>8</v>
      </c>
      <c r="S28" s="9">
        <f t="shared" si="5"/>
        <v>5</v>
      </c>
      <c r="T28" s="9">
        <f t="shared" si="5"/>
        <v>7</v>
      </c>
    </row>
    <row r="31" spans="1:20" x14ac:dyDescent="0.25">
      <c r="B31" s="11" t="s">
        <v>15</v>
      </c>
      <c r="L31" s="11" t="s">
        <v>13</v>
      </c>
    </row>
    <row r="32" spans="1:20" ht="21" x14ac:dyDescent="0.25">
      <c r="B32" s="1" t="s">
        <v>0</v>
      </c>
      <c r="C32" s="1" t="s">
        <v>4</v>
      </c>
      <c r="D32" s="1" t="s">
        <v>5</v>
      </c>
      <c r="E32" s="1" t="s">
        <v>6</v>
      </c>
      <c r="F32" s="1" t="s">
        <v>7</v>
      </c>
      <c r="G32" s="1" t="s">
        <v>8</v>
      </c>
      <c r="H32" s="1" t="s">
        <v>9</v>
      </c>
      <c r="I32" s="1" t="s">
        <v>10</v>
      </c>
      <c r="J32" s="1" t="s">
        <v>11</v>
      </c>
      <c r="L32" s="1" t="s">
        <v>0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R32" s="1" t="s">
        <v>9</v>
      </c>
      <c r="S32" s="1" t="s">
        <v>10</v>
      </c>
      <c r="T32" s="1" t="s">
        <v>11</v>
      </c>
    </row>
    <row r="33" spans="2:20" x14ac:dyDescent="0.25">
      <c r="B33" s="2">
        <v>2</v>
      </c>
      <c r="C33" s="4">
        <v>9.9270029999999995E-2</v>
      </c>
      <c r="D33" s="4">
        <v>9.9270029999999995E-2</v>
      </c>
      <c r="E33" s="4">
        <v>9.9270029999999995E-2</v>
      </c>
      <c r="F33" s="4">
        <v>9.1973750000000007E-2</v>
      </c>
      <c r="G33" s="4">
        <v>2.7333779999999998E-2</v>
      </c>
      <c r="H33" s="4">
        <v>9.6906010000000001E-2</v>
      </c>
      <c r="I33" s="4">
        <v>9.9270029999999995E-2</v>
      </c>
      <c r="J33" s="4">
        <v>4.9893390000000003E-2</v>
      </c>
      <c r="L33" s="2">
        <v>2</v>
      </c>
      <c r="M33" s="4">
        <v>8.0152780000000007E-2</v>
      </c>
      <c r="N33" s="4">
        <v>8.0152780000000007E-2</v>
      </c>
      <c r="O33" s="4">
        <v>7.6685680699999995E-2</v>
      </c>
      <c r="P33" s="4">
        <v>8.492661E-2</v>
      </c>
      <c r="Q33" s="4">
        <v>5.8261069999999998E-2</v>
      </c>
      <c r="R33" s="4">
        <v>6.5718550000000001E-2</v>
      </c>
      <c r="S33" s="4">
        <v>6.7832030000000001E-2</v>
      </c>
      <c r="T33" s="4">
        <v>5.8403990000000003E-2</v>
      </c>
    </row>
    <row r="34" spans="2:20" x14ac:dyDescent="0.25">
      <c r="B34" s="3">
        <v>3</v>
      </c>
      <c r="C34" s="5">
        <v>9.5834550000000004E-2</v>
      </c>
      <c r="D34" s="5">
        <v>9.5834550000000004E-2</v>
      </c>
      <c r="E34" s="5">
        <v>9.7209580000000004E-2</v>
      </c>
      <c r="F34" s="5">
        <v>9.7907540000000001E-2</v>
      </c>
      <c r="G34" s="5">
        <v>1.745265E-2</v>
      </c>
      <c r="H34" s="5">
        <v>0.11226099</v>
      </c>
      <c r="I34" s="5">
        <v>7.9031279999999995E-2</v>
      </c>
      <c r="J34" s="5">
        <v>1.336011E-2</v>
      </c>
      <c r="L34" s="3">
        <v>3</v>
      </c>
      <c r="M34" s="5">
        <v>7.1905979999999994E-2</v>
      </c>
      <c r="N34" s="5">
        <v>7.1905979999999994E-2</v>
      </c>
      <c r="O34" s="5">
        <v>6.3453513500000003E-2</v>
      </c>
      <c r="P34" s="5">
        <v>8.7314719999999998E-2</v>
      </c>
      <c r="Q34" s="5">
        <v>4.728885E-2</v>
      </c>
      <c r="R34" s="5">
        <v>8.5091739999999999E-2</v>
      </c>
      <c r="S34" s="5">
        <v>5.8418030000000003E-2</v>
      </c>
      <c r="T34" s="5">
        <v>4.4016659999999999E-2</v>
      </c>
    </row>
    <row r="35" spans="2:20" x14ac:dyDescent="0.25">
      <c r="B35" s="2">
        <v>4</v>
      </c>
      <c r="C35" s="4">
        <v>9.3576660000000006E-2</v>
      </c>
      <c r="D35" s="4">
        <v>9.3576660000000006E-2</v>
      </c>
      <c r="E35" s="4">
        <v>8.9556010000000005E-2</v>
      </c>
      <c r="F35" s="4">
        <v>0.1089947</v>
      </c>
      <c r="G35" s="4">
        <v>1.155981E-2</v>
      </c>
      <c r="H35" s="4">
        <v>0.12203343</v>
      </c>
      <c r="I35" s="4">
        <v>7.618432E-2</v>
      </c>
      <c r="J35" s="4">
        <v>2.4915469999999999E-2</v>
      </c>
      <c r="L35" s="2">
        <v>4</v>
      </c>
      <c r="M35" s="4">
        <v>6.7381620000000003E-2</v>
      </c>
      <c r="N35" s="4">
        <v>6.7381620000000003E-2</v>
      </c>
      <c r="O35" s="4">
        <v>2.0820033799999998E-2</v>
      </c>
      <c r="P35" s="4">
        <v>9.6054719999999996E-2</v>
      </c>
      <c r="Q35" s="4">
        <v>7.0562689999999997E-2</v>
      </c>
      <c r="R35" s="4">
        <v>0.10769165</v>
      </c>
      <c r="S35" s="4">
        <v>5.1132459999999998E-2</v>
      </c>
      <c r="T35" s="4">
        <v>4.2859309999999998E-2</v>
      </c>
    </row>
    <row r="36" spans="2:20" x14ac:dyDescent="0.25">
      <c r="B36" s="3">
        <v>5</v>
      </c>
      <c r="C36" s="5">
        <v>8.7901309999999996E-2</v>
      </c>
      <c r="D36" s="5">
        <v>8.7901309999999996E-2</v>
      </c>
      <c r="E36" s="5">
        <v>9.0549669999999999E-2</v>
      </c>
      <c r="F36" s="5">
        <v>9.6523670000000006E-2</v>
      </c>
      <c r="G36" s="5">
        <v>1.0711709999999999E-2</v>
      </c>
      <c r="H36" s="5">
        <v>0.11271432000000001</v>
      </c>
      <c r="I36" s="5">
        <v>7.5952489999999998E-2</v>
      </c>
      <c r="J36" s="5">
        <v>1.8948300000000001E-2</v>
      </c>
      <c r="L36" s="3">
        <v>5</v>
      </c>
      <c r="M36" s="5">
        <v>7.9542890000000005E-2</v>
      </c>
      <c r="N36" s="5">
        <v>7.9542890000000005E-2</v>
      </c>
      <c r="O36" s="5">
        <v>2.9392284000000001E-2</v>
      </c>
      <c r="P36" s="5">
        <v>0.11482525</v>
      </c>
      <c r="Q36" s="5">
        <v>9.6525E-2</v>
      </c>
      <c r="R36" s="5">
        <v>0.12958368000000001</v>
      </c>
      <c r="S36" s="5">
        <v>6.5409259999999997E-2</v>
      </c>
      <c r="T36" s="5">
        <v>7.2983099999999995E-2</v>
      </c>
    </row>
    <row r="37" spans="2:20" x14ac:dyDescent="0.25">
      <c r="B37" s="2">
        <v>6</v>
      </c>
      <c r="C37" s="4">
        <v>9.6109620000000007E-2</v>
      </c>
      <c r="D37" s="4">
        <v>9.6109620000000007E-2</v>
      </c>
      <c r="E37" s="4">
        <v>8.4698380000000004E-2</v>
      </c>
      <c r="F37" s="4">
        <v>9.8010369999999999E-2</v>
      </c>
      <c r="G37" s="4">
        <v>1.90986E-2</v>
      </c>
      <c r="H37" s="4">
        <v>0.10922514999999999</v>
      </c>
      <c r="I37" s="4">
        <v>7.3668129999999998E-2</v>
      </c>
      <c r="J37" s="4">
        <v>4.1914989999999999E-2</v>
      </c>
      <c r="L37" s="2">
        <v>6</v>
      </c>
      <c r="M37" s="4">
        <v>0.10377722</v>
      </c>
      <c r="N37" s="4">
        <v>0.10377722</v>
      </c>
      <c r="O37" s="4">
        <v>4.3522713900000003E-2</v>
      </c>
      <c r="P37" s="4">
        <v>0.1276079</v>
      </c>
      <c r="Q37" s="4">
        <v>9.7203609999999996E-2</v>
      </c>
      <c r="R37" s="4">
        <v>0.11684282999999999</v>
      </c>
      <c r="S37" s="4">
        <v>4.0496369999999997E-2</v>
      </c>
      <c r="T37" s="4">
        <v>8.8114029999999996E-2</v>
      </c>
    </row>
    <row r="38" spans="2:20" x14ac:dyDescent="0.25">
      <c r="B38" s="3">
        <v>7</v>
      </c>
      <c r="C38" s="5">
        <v>8.4925089999999995E-2</v>
      </c>
      <c r="D38" s="5">
        <v>8.4925089999999995E-2</v>
      </c>
      <c r="E38" s="5">
        <v>8.0536449999999996E-2</v>
      </c>
      <c r="F38" s="5">
        <v>9.5557379999999997E-2</v>
      </c>
      <c r="G38" s="5">
        <v>1.533089E-2</v>
      </c>
      <c r="H38" s="5">
        <v>9.9258319999999997E-2</v>
      </c>
      <c r="I38" s="5">
        <v>7.2493849999999999E-2</v>
      </c>
      <c r="J38" s="5">
        <v>4.2753180000000002E-2</v>
      </c>
      <c r="L38" s="3">
        <v>7</v>
      </c>
      <c r="M38" s="5">
        <v>0.12271612</v>
      </c>
      <c r="N38" s="5">
        <v>0.12271612</v>
      </c>
      <c r="O38" s="5">
        <v>3.9874407399999999E-2</v>
      </c>
      <c r="P38" s="5">
        <v>0.13226356</v>
      </c>
      <c r="Q38" s="5">
        <v>0.12304296000000001</v>
      </c>
      <c r="R38" s="5">
        <v>8.2205120000000007E-2</v>
      </c>
      <c r="S38" s="5">
        <v>1.5335379999999999E-2</v>
      </c>
      <c r="T38" s="5">
        <v>0.11105369</v>
      </c>
    </row>
    <row r="39" spans="2:20" x14ac:dyDescent="0.25">
      <c r="B39" s="2">
        <v>8</v>
      </c>
      <c r="C39" s="4">
        <v>8.5529460000000002E-2</v>
      </c>
      <c r="D39" s="4">
        <v>8.5529460000000002E-2</v>
      </c>
      <c r="E39" s="4">
        <v>7.8777059999999996E-2</v>
      </c>
      <c r="F39" s="4">
        <v>0.10412873</v>
      </c>
      <c r="G39" s="4">
        <v>1.4967650000000001E-2</v>
      </c>
      <c r="H39" s="4">
        <v>0.10492235</v>
      </c>
      <c r="I39" s="4">
        <v>7.0290950000000005E-2</v>
      </c>
      <c r="J39" s="4">
        <v>4.6445849999999997E-2</v>
      </c>
      <c r="L39" s="2">
        <v>8</v>
      </c>
      <c r="M39" s="4">
        <v>0.13893907999999999</v>
      </c>
      <c r="N39" s="4">
        <v>0.13893907999999999</v>
      </c>
      <c r="O39" s="4">
        <v>4.0912414199999997E-2</v>
      </c>
      <c r="P39" s="4">
        <v>0.13815306999999999</v>
      </c>
      <c r="Q39" s="4">
        <v>0.13014969000000001</v>
      </c>
      <c r="R39" s="4">
        <v>0.11028664000000001</v>
      </c>
      <c r="S39" s="4">
        <v>3.104867E-2</v>
      </c>
      <c r="T39" s="4">
        <v>0.13026576000000001</v>
      </c>
    </row>
    <row r="40" spans="2:20" x14ac:dyDescent="0.25">
      <c r="B40" s="3">
        <v>9</v>
      </c>
      <c r="C40" s="5">
        <v>8.4889450000000005E-2</v>
      </c>
      <c r="D40" s="5">
        <v>8.4889450000000005E-2</v>
      </c>
      <c r="E40" s="5">
        <v>7.9163600000000001E-2</v>
      </c>
      <c r="F40" s="5">
        <v>0.10048805</v>
      </c>
      <c r="G40" s="5">
        <v>1.4014199999999999E-2</v>
      </c>
      <c r="H40" s="5">
        <v>6.7240040000000001E-2</v>
      </c>
      <c r="I40" s="5">
        <v>6.8685579999999996E-2</v>
      </c>
      <c r="J40" s="5">
        <v>5.09808E-2</v>
      </c>
      <c r="L40" s="3">
        <v>9</v>
      </c>
      <c r="M40" s="5">
        <v>0.1302769</v>
      </c>
      <c r="N40" s="5">
        <v>0.1302769</v>
      </c>
      <c r="O40" s="5">
        <v>3.9459518899999997E-2</v>
      </c>
      <c r="P40" s="5">
        <v>0.13348619</v>
      </c>
      <c r="Q40" s="5">
        <v>0.13703601000000001</v>
      </c>
      <c r="R40" s="5">
        <v>0.12470552999999999</v>
      </c>
      <c r="S40" s="5">
        <v>1.9382590000000002E-2</v>
      </c>
      <c r="T40" s="5">
        <v>0.13328414</v>
      </c>
    </row>
    <row r="41" spans="2:20" x14ac:dyDescent="0.25">
      <c r="B41" s="2">
        <v>10</v>
      </c>
      <c r="C41" s="4">
        <v>7.7068330000000004E-2</v>
      </c>
      <c r="D41" s="4">
        <v>7.7068330000000004E-2</v>
      </c>
      <c r="E41" s="4">
        <v>9.1380539999999996E-2</v>
      </c>
      <c r="F41" s="4">
        <v>0.10165559</v>
      </c>
      <c r="G41" s="4">
        <v>4.2790170000000002E-2</v>
      </c>
      <c r="H41" s="4">
        <v>7.517066E-2</v>
      </c>
      <c r="I41" s="4">
        <v>6.2128870000000003E-2</v>
      </c>
      <c r="J41" s="4">
        <v>8.0238589999999999E-2</v>
      </c>
      <c r="L41" s="2">
        <v>10</v>
      </c>
      <c r="M41" s="4">
        <v>0.14546548000000001</v>
      </c>
      <c r="N41" s="4">
        <v>0.14546548000000001</v>
      </c>
      <c r="O41" s="4">
        <v>1.5938418999999999E-2</v>
      </c>
      <c r="P41" s="4">
        <v>0.14004204000000001</v>
      </c>
      <c r="Q41" s="4">
        <v>0.14568054</v>
      </c>
      <c r="R41" s="4">
        <v>0.13309001000000001</v>
      </c>
      <c r="S41" s="4">
        <v>2.1326600000000001E-2</v>
      </c>
      <c r="T41" s="4">
        <v>0.13381475000000001</v>
      </c>
    </row>
    <row r="42" spans="2:20" x14ac:dyDescent="0.25">
      <c r="B42" s="3">
        <v>11</v>
      </c>
      <c r="C42" s="5">
        <v>7.6082029999999995E-2</v>
      </c>
      <c r="D42" s="5">
        <v>7.6082029999999995E-2</v>
      </c>
      <c r="E42" s="5">
        <v>9.187766E-2</v>
      </c>
      <c r="F42" s="5">
        <v>0.10125806</v>
      </c>
      <c r="G42" s="5">
        <v>2.5185780000000001E-2</v>
      </c>
      <c r="H42" s="5">
        <v>9.9983669999999997E-2</v>
      </c>
      <c r="I42" s="5">
        <v>6.1167909999999999E-2</v>
      </c>
      <c r="J42" s="5">
        <v>8.1527769999999999E-2</v>
      </c>
      <c r="L42" s="3">
        <v>11</v>
      </c>
      <c r="M42" s="5">
        <v>0.14646192999999999</v>
      </c>
      <c r="N42" s="5">
        <v>0.14646192999999999</v>
      </c>
      <c r="O42" s="5">
        <v>1.00483608E-2</v>
      </c>
      <c r="P42" s="5">
        <v>0.14332073000000001</v>
      </c>
      <c r="Q42" s="5">
        <v>0.14483401000000001</v>
      </c>
      <c r="R42" s="5">
        <v>0.11040423000000001</v>
      </c>
      <c r="S42" s="5">
        <v>4.3973400000000003E-2</v>
      </c>
      <c r="T42" s="5">
        <v>0.13727175</v>
      </c>
    </row>
    <row r="43" spans="2:20" x14ac:dyDescent="0.25">
      <c r="B43" s="2">
        <v>12</v>
      </c>
      <c r="C43" s="4">
        <v>7.0849019999999999E-2</v>
      </c>
      <c r="D43" s="4">
        <v>7.0849019999999999E-2</v>
      </c>
      <c r="E43" s="4">
        <v>8.7905899999999995E-2</v>
      </c>
      <c r="F43" s="4">
        <v>0.10409786</v>
      </c>
      <c r="G43" s="4">
        <v>1.77141E-2</v>
      </c>
      <c r="H43" s="4">
        <v>5.3349290000000001E-2</v>
      </c>
      <c r="I43" s="4">
        <v>6.3065919999999998E-2</v>
      </c>
      <c r="J43" s="4">
        <v>8.8914049999999994E-2</v>
      </c>
      <c r="L43" s="2">
        <v>12</v>
      </c>
      <c r="M43" s="4">
        <v>0.1461296</v>
      </c>
      <c r="N43" s="4">
        <v>0.14989398000000001</v>
      </c>
      <c r="O43" s="4">
        <v>6.2689060000000005E-4</v>
      </c>
      <c r="P43" s="4">
        <v>0.15118059</v>
      </c>
      <c r="Q43" s="4">
        <v>0.15000632</v>
      </c>
      <c r="R43" s="4">
        <v>0.12501662999999999</v>
      </c>
      <c r="S43" s="4">
        <v>1.5682330000000001E-2</v>
      </c>
      <c r="T43" s="4">
        <v>0.13978109999999999</v>
      </c>
    </row>
    <row r="44" spans="2:20" x14ac:dyDescent="0.25">
      <c r="B44" s="3">
        <v>13</v>
      </c>
      <c r="C44" s="5">
        <v>7.0809150000000001E-2</v>
      </c>
      <c r="D44" s="5">
        <v>7.0809150000000001E-2</v>
      </c>
      <c r="E44" s="5">
        <v>7.5711979999999998E-2</v>
      </c>
      <c r="F44" s="5">
        <v>0.10090221000000001</v>
      </c>
      <c r="G44" s="5">
        <v>5.5447370000000003E-2</v>
      </c>
      <c r="H44" s="5">
        <v>5.1014919999999998E-2</v>
      </c>
      <c r="I44" s="5">
        <v>6.5498829999999994E-2</v>
      </c>
      <c r="J44" s="5">
        <v>8.4795960000000004E-2</v>
      </c>
      <c r="L44" s="3">
        <v>13</v>
      </c>
      <c r="M44" s="5">
        <v>0.14966668</v>
      </c>
      <c r="N44" s="5">
        <v>0.14966668</v>
      </c>
      <c r="O44" s="5">
        <v>-1.0820869300000001E-2</v>
      </c>
      <c r="P44" s="5">
        <v>0.15066251</v>
      </c>
      <c r="Q44" s="5">
        <v>0.15355785999999999</v>
      </c>
      <c r="R44" s="5">
        <v>0.12985060000000001</v>
      </c>
      <c r="S44" s="5">
        <v>1.4783299999999999E-2</v>
      </c>
      <c r="T44" s="5">
        <v>0.14487170999999999</v>
      </c>
    </row>
    <row r="45" spans="2:20" x14ac:dyDescent="0.25">
      <c r="B45" s="2">
        <v>14</v>
      </c>
      <c r="C45" s="4">
        <v>6.3880560000000003E-2</v>
      </c>
      <c r="D45" s="4">
        <v>6.3880560000000003E-2</v>
      </c>
      <c r="E45" s="4">
        <v>7.5558379999999994E-2</v>
      </c>
      <c r="F45" s="4">
        <v>8.2892779999999999E-2</v>
      </c>
      <c r="G45" s="4">
        <v>6.8086679999999997E-2</v>
      </c>
      <c r="H45" s="4">
        <v>5.9674629999999999E-2</v>
      </c>
      <c r="I45" s="4">
        <v>6.3340069999999998E-2</v>
      </c>
      <c r="J45" s="4">
        <v>8.524669E-2</v>
      </c>
      <c r="L45" s="2">
        <v>14</v>
      </c>
      <c r="M45" s="4">
        <v>0.1550165</v>
      </c>
      <c r="N45" s="4">
        <v>0.1550165</v>
      </c>
      <c r="O45" s="4">
        <v>1.4203967099999999E-2</v>
      </c>
      <c r="P45" s="4">
        <v>0.15186833999999999</v>
      </c>
      <c r="Q45" s="4">
        <v>0.16019968000000001</v>
      </c>
      <c r="R45" s="4">
        <v>0.11302357</v>
      </c>
      <c r="S45" s="4">
        <v>3.1821710000000003E-2</v>
      </c>
      <c r="T45" s="4">
        <v>0.14258539000000001</v>
      </c>
    </row>
    <row r="46" spans="2:20" x14ac:dyDescent="0.25">
      <c r="B46" s="3">
        <v>15</v>
      </c>
      <c r="C46" s="5">
        <v>6.8568699999999996E-2</v>
      </c>
      <c r="D46" s="5">
        <v>6.8568699999999996E-2</v>
      </c>
      <c r="E46" s="5">
        <v>6.8213529999999994E-2</v>
      </c>
      <c r="F46" s="5">
        <v>7.584697E-2</v>
      </c>
      <c r="G46" s="5">
        <v>6.574924E-2</v>
      </c>
      <c r="H46" s="5">
        <v>7.1825449999999999E-2</v>
      </c>
      <c r="I46" s="5">
        <v>5.9602009999999997E-2</v>
      </c>
      <c r="J46" s="5">
        <v>8.655003E-2</v>
      </c>
      <c r="L46" s="3">
        <v>15</v>
      </c>
      <c r="M46" s="5">
        <v>0.16331156999999999</v>
      </c>
      <c r="N46" s="5">
        <v>0.16331156999999999</v>
      </c>
      <c r="O46" s="5">
        <v>-3.2236795999999999E-3</v>
      </c>
      <c r="P46" s="5">
        <v>0.15604698</v>
      </c>
      <c r="Q46" s="5">
        <v>0.15539304000000001</v>
      </c>
      <c r="R46" s="5">
        <v>0.13038063</v>
      </c>
      <c r="S46" s="5">
        <v>3.1726049999999999E-2</v>
      </c>
      <c r="T46" s="5">
        <v>0.14013611000000001</v>
      </c>
    </row>
    <row r="47" spans="2:20" x14ac:dyDescent="0.25">
      <c r="B47" s="2">
        <v>16</v>
      </c>
      <c r="C47" s="4">
        <v>6.3385010000000006E-2</v>
      </c>
      <c r="D47" s="4">
        <v>6.3385010000000006E-2</v>
      </c>
      <c r="E47" s="4">
        <v>6.0496069999999999E-2</v>
      </c>
      <c r="F47" s="4">
        <v>7.7535510000000002E-2</v>
      </c>
      <c r="G47" s="4">
        <v>6.7315539999999993E-2</v>
      </c>
      <c r="H47" s="4">
        <v>7.4012309999999998E-2</v>
      </c>
      <c r="I47" s="4">
        <v>5.0070339999999998E-2</v>
      </c>
      <c r="J47" s="4">
        <v>8.7523110000000001E-2</v>
      </c>
      <c r="L47" s="2">
        <v>16</v>
      </c>
      <c r="M47" s="4">
        <v>0.16713063</v>
      </c>
      <c r="N47" s="4">
        <v>0.16713063</v>
      </c>
      <c r="O47" s="4">
        <v>2.0771132999999999E-3</v>
      </c>
      <c r="P47" s="4">
        <v>0.15016113</v>
      </c>
      <c r="Q47" s="4">
        <v>0.14779867999999999</v>
      </c>
      <c r="R47" s="4">
        <v>0.12265613</v>
      </c>
      <c r="S47" s="4">
        <v>1.989558E-2</v>
      </c>
      <c r="T47" s="4">
        <v>0.14783757</v>
      </c>
    </row>
    <row r="48" spans="2:20" x14ac:dyDescent="0.25">
      <c r="B48" s="3">
        <v>17</v>
      </c>
      <c r="C48" s="5">
        <v>9.5911460000000004E-2</v>
      </c>
      <c r="D48" s="5">
        <v>9.7589750000000003E-2</v>
      </c>
      <c r="E48" s="5">
        <v>8.0728729999999999E-2</v>
      </c>
      <c r="F48" s="5">
        <v>8.1688659999999996E-2</v>
      </c>
      <c r="G48" s="5">
        <v>7.1714169999999994E-2</v>
      </c>
      <c r="H48" s="5">
        <v>5.4502509999999997E-2</v>
      </c>
      <c r="I48" s="5">
        <v>4.8526029999999998E-2</v>
      </c>
      <c r="J48" s="5">
        <v>9.0257019999999993E-2</v>
      </c>
      <c r="L48" s="3">
        <v>17</v>
      </c>
      <c r="M48" s="5">
        <v>0.16052453999999999</v>
      </c>
      <c r="N48" s="5">
        <v>0.16052453999999999</v>
      </c>
      <c r="O48" s="5">
        <v>-2.2882590500000001E-2</v>
      </c>
      <c r="P48" s="5">
        <v>0.15397354999999999</v>
      </c>
      <c r="Q48" s="5">
        <v>0.14468424999999999</v>
      </c>
      <c r="R48" s="5">
        <v>0.12495071000000001</v>
      </c>
      <c r="S48" s="5">
        <v>3.535145E-2</v>
      </c>
      <c r="T48" s="5">
        <v>0.14713432000000001</v>
      </c>
    </row>
    <row r="49" spans="2:20" x14ac:dyDescent="0.25">
      <c r="B49" s="2">
        <v>18</v>
      </c>
      <c r="C49" s="4">
        <v>9.554704E-2</v>
      </c>
      <c r="D49" s="4">
        <v>9.7225339999999993E-2</v>
      </c>
      <c r="E49" s="4">
        <v>7.6566750000000003E-2</v>
      </c>
      <c r="F49" s="4">
        <v>8.3772609999999997E-2</v>
      </c>
      <c r="G49" s="4">
        <v>7.515086E-2</v>
      </c>
      <c r="H49" s="4">
        <v>5.2513890000000001E-2</v>
      </c>
      <c r="I49" s="4">
        <v>5.12366E-2</v>
      </c>
      <c r="J49" s="4">
        <v>9.0150800000000003E-2</v>
      </c>
      <c r="L49" s="2">
        <v>18</v>
      </c>
      <c r="M49" s="4">
        <v>0.14771449</v>
      </c>
      <c r="N49" s="4">
        <v>0.14771449</v>
      </c>
      <c r="O49" s="4">
        <v>-3.2455868200000001E-2</v>
      </c>
      <c r="P49" s="4">
        <v>0.15663328000000001</v>
      </c>
      <c r="Q49" s="4">
        <v>0.13230916000000001</v>
      </c>
      <c r="R49" s="4">
        <v>0.12331004</v>
      </c>
      <c r="S49" s="4">
        <v>6.9837640000000006E-2</v>
      </c>
      <c r="T49" s="4">
        <v>0.15374565000000001</v>
      </c>
    </row>
    <row r="50" spans="2:20" x14ac:dyDescent="0.25">
      <c r="B50" s="3">
        <v>19</v>
      </c>
      <c r="C50" s="5">
        <v>9.4072719999999999E-2</v>
      </c>
      <c r="D50" s="5">
        <v>9.5594310000000002E-2</v>
      </c>
      <c r="E50" s="5">
        <v>7.6493210000000006E-2</v>
      </c>
      <c r="F50" s="5">
        <v>7.1617970000000003E-2</v>
      </c>
      <c r="G50" s="5">
        <v>7.7099509999999996E-2</v>
      </c>
      <c r="H50" s="5">
        <v>6.3430479999999997E-2</v>
      </c>
      <c r="I50" s="5">
        <v>4.5958270000000002E-2</v>
      </c>
      <c r="J50" s="5">
        <v>9.1789229999999999E-2</v>
      </c>
      <c r="L50" s="3">
        <v>19</v>
      </c>
      <c r="M50" s="5">
        <v>0.14452778999999999</v>
      </c>
      <c r="N50" s="5">
        <v>0.14452778999999999</v>
      </c>
      <c r="O50" s="5">
        <v>-3.6365560800000002E-2</v>
      </c>
      <c r="P50" s="5">
        <v>0.15491596999999999</v>
      </c>
      <c r="Q50" s="5">
        <v>0.13783065</v>
      </c>
      <c r="R50" s="5">
        <v>0.11145803999999999</v>
      </c>
      <c r="S50" s="5">
        <v>8.426865E-2</v>
      </c>
      <c r="T50" s="5">
        <v>0.15294632</v>
      </c>
    </row>
    <row r="51" spans="2:20" x14ac:dyDescent="0.25">
      <c r="B51" s="2">
        <v>20</v>
      </c>
      <c r="C51" s="4">
        <v>9.5117999999999994E-2</v>
      </c>
      <c r="D51" s="4">
        <v>9.6639390000000006E-2</v>
      </c>
      <c r="E51" s="4">
        <v>7.5786049999999994E-2</v>
      </c>
      <c r="F51" s="4">
        <v>7.2372060000000002E-2</v>
      </c>
      <c r="G51" s="4">
        <v>7.772685E-2</v>
      </c>
      <c r="H51" s="4">
        <v>3.7263900000000003E-2</v>
      </c>
      <c r="I51" s="4">
        <v>4.1555179999999997E-2</v>
      </c>
      <c r="J51" s="4">
        <v>9.2361799999999994E-2</v>
      </c>
      <c r="L51" s="2">
        <v>20</v>
      </c>
      <c r="M51" s="4">
        <v>0.14501066000000001</v>
      </c>
      <c r="N51" s="4">
        <v>0.14501066000000001</v>
      </c>
      <c r="O51" s="4">
        <v>-3.58992162E-2</v>
      </c>
      <c r="P51" s="4">
        <v>0.14672732999999999</v>
      </c>
      <c r="Q51" s="4">
        <v>0.12655443</v>
      </c>
      <c r="R51" s="4">
        <v>9.7814799999999993E-2</v>
      </c>
      <c r="S51" s="4">
        <v>8.2737060000000001E-2</v>
      </c>
      <c r="T51" s="4">
        <v>0.14970773000000001</v>
      </c>
    </row>
    <row r="53" spans="2:20" x14ac:dyDescent="0.25">
      <c r="B53" s="2" t="s">
        <v>1</v>
      </c>
      <c r="C53" s="4">
        <f>AVERAGE(C33:C39)</f>
        <v>9.187810285714286E-2</v>
      </c>
      <c r="D53" s="4">
        <f t="shared" ref="D53:J53" si="6">AVERAGE(D33:D39)</f>
        <v>9.187810285714286E-2</v>
      </c>
      <c r="E53" s="4">
        <f t="shared" si="6"/>
        <v>8.8656739999999998E-2</v>
      </c>
      <c r="F53" s="4">
        <f t="shared" si="6"/>
        <v>9.9013734285714278E-2</v>
      </c>
      <c r="G53" s="4">
        <f t="shared" si="6"/>
        <v>1.6636441428571427E-2</v>
      </c>
      <c r="H53" s="4">
        <f t="shared" si="6"/>
        <v>0.10818865285714287</v>
      </c>
      <c r="I53" s="4">
        <f t="shared" si="6"/>
        <v>7.8127292857142844E-2</v>
      </c>
      <c r="J53" s="4">
        <f t="shared" si="6"/>
        <v>3.4033041428571428E-2</v>
      </c>
      <c r="L53" s="2" t="s">
        <v>1</v>
      </c>
      <c r="M53" s="4">
        <f>AVERAGE(M33:M39)</f>
        <v>9.4916527142857143E-2</v>
      </c>
      <c r="N53" s="4">
        <f t="shared" ref="N53:T53" si="7">AVERAGE(N33:N39)</f>
        <v>9.4916527142857143E-2</v>
      </c>
      <c r="O53" s="4">
        <f t="shared" si="7"/>
        <v>4.4951578214285713E-2</v>
      </c>
      <c r="P53" s="4">
        <f t="shared" si="7"/>
        <v>0.11159226142857144</v>
      </c>
      <c r="Q53" s="4">
        <f t="shared" si="7"/>
        <v>8.9004838571428574E-2</v>
      </c>
      <c r="R53" s="4">
        <f t="shared" si="7"/>
        <v>9.9631458571428563E-2</v>
      </c>
      <c r="S53" s="4">
        <f t="shared" si="7"/>
        <v>4.7096028571428569E-2</v>
      </c>
      <c r="T53" s="4">
        <f t="shared" si="7"/>
        <v>7.8242362857142853E-2</v>
      </c>
    </row>
    <row r="54" spans="2:20" x14ac:dyDescent="0.25">
      <c r="B54" s="2" t="s">
        <v>2</v>
      </c>
      <c r="C54" s="5">
        <f>AVERAGE(C40:C47)</f>
        <v>7.1941531249999996E-2</v>
      </c>
      <c r="D54" s="5">
        <f t="shared" ref="D54:J54" si="8">AVERAGE(D40:D47)</f>
        <v>7.1941531249999996E-2</v>
      </c>
      <c r="E54" s="5">
        <f t="shared" si="8"/>
        <v>7.8788457500000006E-2</v>
      </c>
      <c r="F54" s="5">
        <f t="shared" si="8"/>
        <v>9.3084628749999995E-2</v>
      </c>
      <c r="G54" s="5">
        <f t="shared" si="8"/>
        <v>4.4537884999999999E-2</v>
      </c>
      <c r="H54" s="5">
        <f t="shared" si="8"/>
        <v>6.9033871250000003E-2</v>
      </c>
      <c r="I54" s="5">
        <f t="shared" si="8"/>
        <v>6.1694941249999996E-2</v>
      </c>
      <c r="J54" s="5">
        <f t="shared" si="8"/>
        <v>8.0722125000000006E-2</v>
      </c>
      <c r="L54" s="2" t="s">
        <v>2</v>
      </c>
      <c r="M54" s="5">
        <f>AVERAGE(M40:M47)</f>
        <v>0.15043241124999998</v>
      </c>
      <c r="N54" s="5">
        <f t="shared" ref="N54:T54" si="9">AVERAGE(N40:N47)</f>
        <v>0.15090295874999998</v>
      </c>
      <c r="O54" s="5">
        <f t="shared" si="9"/>
        <v>8.5387151000000001E-3</v>
      </c>
      <c r="P54" s="5">
        <f t="shared" si="9"/>
        <v>0.14709606375000001</v>
      </c>
      <c r="Q54" s="5">
        <f t="shared" si="9"/>
        <v>0.14931326750000001</v>
      </c>
      <c r="R54" s="5">
        <f t="shared" si="9"/>
        <v>0.12364091625</v>
      </c>
      <c r="S54" s="5">
        <f t="shared" si="9"/>
        <v>2.4823945E-2</v>
      </c>
      <c r="T54" s="5">
        <f t="shared" si="9"/>
        <v>0.139947815</v>
      </c>
    </row>
    <row r="56" spans="2:20" x14ac:dyDescent="0.25">
      <c r="B56" s="9" t="s">
        <v>3</v>
      </c>
      <c r="C56" s="9">
        <f t="shared" ref="C56:J57" si="10">RANK(C53,($C53:$J53))</f>
        <v>3</v>
      </c>
      <c r="D56" s="9">
        <f t="shared" si="10"/>
        <v>3</v>
      </c>
      <c r="E56" s="9">
        <f t="shared" si="10"/>
        <v>5</v>
      </c>
      <c r="F56" s="9">
        <f t="shared" si="10"/>
        <v>2</v>
      </c>
      <c r="G56" s="9">
        <f t="shared" si="10"/>
        <v>8</v>
      </c>
      <c r="H56" s="9">
        <f t="shared" si="10"/>
        <v>1</v>
      </c>
      <c r="I56" s="9">
        <f t="shared" si="10"/>
        <v>6</v>
      </c>
      <c r="J56" s="9">
        <f t="shared" si="10"/>
        <v>7</v>
      </c>
      <c r="L56" s="9" t="s">
        <v>3</v>
      </c>
      <c r="M56" s="9">
        <f t="shared" ref="M56:T57" si="11">RANK(M53,($M53:$T53))</f>
        <v>3</v>
      </c>
      <c r="N56" s="9">
        <f t="shared" si="11"/>
        <v>3</v>
      </c>
      <c r="O56" s="9">
        <f t="shared" si="11"/>
        <v>8</v>
      </c>
      <c r="P56" s="9">
        <f t="shared" si="11"/>
        <v>1</v>
      </c>
      <c r="Q56" s="9">
        <f t="shared" si="11"/>
        <v>5</v>
      </c>
      <c r="R56" s="9">
        <f t="shared" si="11"/>
        <v>2</v>
      </c>
      <c r="S56" s="9">
        <f t="shared" si="11"/>
        <v>7</v>
      </c>
      <c r="T56" s="9">
        <f t="shared" si="11"/>
        <v>6</v>
      </c>
    </row>
    <row r="57" spans="2:20" x14ac:dyDescent="0.25">
      <c r="B57" s="9" t="s">
        <v>3</v>
      </c>
      <c r="C57" s="9">
        <f t="shared" si="10"/>
        <v>4</v>
      </c>
      <c r="D57" s="9">
        <f t="shared" si="10"/>
        <v>4</v>
      </c>
      <c r="E57" s="9">
        <f t="shared" si="10"/>
        <v>3</v>
      </c>
      <c r="F57" s="9">
        <f t="shared" si="10"/>
        <v>1</v>
      </c>
      <c r="G57" s="9">
        <f t="shared" si="10"/>
        <v>8</v>
      </c>
      <c r="H57" s="9">
        <f t="shared" si="10"/>
        <v>6</v>
      </c>
      <c r="I57" s="9">
        <f t="shared" si="10"/>
        <v>7</v>
      </c>
      <c r="J57" s="9">
        <f t="shared" si="10"/>
        <v>2</v>
      </c>
      <c r="L57" s="9" t="s">
        <v>3</v>
      </c>
      <c r="M57" s="9">
        <f t="shared" si="11"/>
        <v>2</v>
      </c>
      <c r="N57" s="9">
        <f t="shared" si="11"/>
        <v>1</v>
      </c>
      <c r="O57" s="9">
        <f t="shared" si="11"/>
        <v>8</v>
      </c>
      <c r="P57" s="9">
        <f t="shared" si="11"/>
        <v>4</v>
      </c>
      <c r="Q57" s="9">
        <f t="shared" si="11"/>
        <v>3</v>
      </c>
      <c r="R57" s="9">
        <f t="shared" si="11"/>
        <v>6</v>
      </c>
      <c r="S57" s="9">
        <f t="shared" si="11"/>
        <v>7</v>
      </c>
      <c r="T57" s="9">
        <f t="shared" si="11"/>
        <v>5</v>
      </c>
    </row>
    <row r="60" spans="2:20" x14ac:dyDescent="0.25">
      <c r="B60" s="11" t="s">
        <v>12</v>
      </c>
    </row>
    <row r="61" spans="2:20" ht="21" x14ac:dyDescent="0.25">
      <c r="B61" s="1" t="s">
        <v>0</v>
      </c>
      <c r="C61" s="1" t="s">
        <v>4</v>
      </c>
      <c r="D61" s="1" t="s">
        <v>5</v>
      </c>
      <c r="E61" s="1" t="s">
        <v>6</v>
      </c>
      <c r="F61" s="1" t="s">
        <v>7</v>
      </c>
      <c r="G61" s="1" t="s">
        <v>8</v>
      </c>
      <c r="H61" s="1" t="s">
        <v>9</v>
      </c>
      <c r="I61" s="1" t="s">
        <v>10</v>
      </c>
      <c r="J61" s="1" t="s">
        <v>11</v>
      </c>
      <c r="M61" s="13" t="s">
        <v>19</v>
      </c>
    </row>
    <row r="62" spans="2:20" x14ac:dyDescent="0.25">
      <c r="B62" s="2">
        <v>2</v>
      </c>
      <c r="C62" s="4">
        <v>0.29327851999999999</v>
      </c>
      <c r="D62" s="4">
        <v>0.29327851999999999</v>
      </c>
      <c r="E62" s="4">
        <v>0.26015655999999998</v>
      </c>
      <c r="F62" s="4">
        <v>0.25098394000000002</v>
      </c>
      <c r="G62" s="4">
        <v>0.23276309000000001</v>
      </c>
      <c r="H62" s="4">
        <v>0.26070979999999999</v>
      </c>
      <c r="I62" s="4">
        <v>0.19994371999999999</v>
      </c>
      <c r="J62" s="4">
        <v>0.146513</v>
      </c>
      <c r="M62" s="13" t="s">
        <v>25</v>
      </c>
    </row>
    <row r="63" spans="2:20" x14ac:dyDescent="0.25">
      <c r="B63" s="3">
        <v>3</v>
      </c>
      <c r="C63" s="5">
        <v>0.28553171999999999</v>
      </c>
      <c r="D63" s="5">
        <v>0.28553171999999999</v>
      </c>
      <c r="E63" s="5">
        <v>0.199466539</v>
      </c>
      <c r="F63" s="5">
        <v>0.24914997</v>
      </c>
      <c r="G63" s="5">
        <v>0.27334913</v>
      </c>
      <c r="H63" s="5">
        <v>0.24914997</v>
      </c>
      <c r="I63" s="5">
        <v>0.14536361</v>
      </c>
      <c r="J63" s="5">
        <v>0.21771461</v>
      </c>
      <c r="M63" s="13" t="s">
        <v>26</v>
      </c>
    </row>
    <row r="64" spans="2:20" x14ac:dyDescent="0.25">
      <c r="B64" s="2">
        <v>4</v>
      </c>
      <c r="C64" s="4">
        <v>0.19027471000000001</v>
      </c>
      <c r="D64" s="4">
        <v>0.19027471000000001</v>
      </c>
      <c r="E64" s="4">
        <v>0.19222563600000001</v>
      </c>
      <c r="F64" s="4">
        <v>0.28052862000000001</v>
      </c>
      <c r="G64" s="4">
        <v>0.2300507</v>
      </c>
      <c r="H64" s="4">
        <v>0.28052862000000001</v>
      </c>
      <c r="I64" s="4">
        <v>4.5707100000000001E-2</v>
      </c>
      <c r="J64" s="4">
        <v>0.26450822000000002</v>
      </c>
      <c r="M64" s="13" t="s">
        <v>24</v>
      </c>
    </row>
    <row r="65" spans="2:21" x14ac:dyDescent="0.25">
      <c r="B65" s="3">
        <v>5</v>
      </c>
      <c r="C65" s="5">
        <v>0.27438432000000001</v>
      </c>
      <c r="D65" s="5">
        <v>0.27438432000000001</v>
      </c>
      <c r="E65" s="5">
        <v>0.217391942</v>
      </c>
      <c r="F65" s="5">
        <v>0.27783511999999999</v>
      </c>
      <c r="G65" s="5">
        <v>0.22353433</v>
      </c>
      <c r="H65" s="5">
        <v>0.25651185999999998</v>
      </c>
      <c r="I65" s="5">
        <v>0.15396773</v>
      </c>
      <c r="J65" s="5">
        <v>0.26338895000000001</v>
      </c>
      <c r="M65" s="13" t="s">
        <v>18</v>
      </c>
    </row>
    <row r="66" spans="2:21" x14ac:dyDescent="0.25">
      <c r="B66" s="2">
        <v>6</v>
      </c>
      <c r="C66" s="4">
        <v>0.24862851</v>
      </c>
      <c r="D66" s="4">
        <v>0.24862851</v>
      </c>
      <c r="E66" s="4">
        <v>0.177986701</v>
      </c>
      <c r="F66" s="4">
        <v>0.28450008999999998</v>
      </c>
      <c r="G66" s="4">
        <v>0.24383086000000001</v>
      </c>
      <c r="H66" s="4">
        <v>0.28450008999999998</v>
      </c>
      <c r="I66" s="4">
        <v>0.18331628999999999</v>
      </c>
      <c r="J66" s="4">
        <v>0.26859538999999999</v>
      </c>
      <c r="M66" s="13" t="s">
        <v>20</v>
      </c>
    </row>
    <row r="67" spans="2:21" x14ac:dyDescent="0.25">
      <c r="B67" s="3">
        <v>7</v>
      </c>
      <c r="C67" s="5">
        <v>0.27682673000000002</v>
      </c>
      <c r="D67" s="5">
        <v>0.27682673000000002</v>
      </c>
      <c r="E67" s="5">
        <v>0.111745913</v>
      </c>
      <c r="F67" s="5">
        <v>0.27682673000000002</v>
      </c>
      <c r="G67" s="5">
        <v>0.23371775</v>
      </c>
      <c r="H67" s="5">
        <v>0.21136494</v>
      </c>
      <c r="I67" s="5">
        <v>0.12187524</v>
      </c>
      <c r="J67" s="5">
        <v>0.27682673000000002</v>
      </c>
      <c r="M67" s="13" t="s">
        <v>21</v>
      </c>
    </row>
    <row r="68" spans="2:21" x14ac:dyDescent="0.25">
      <c r="B68" s="2">
        <v>8</v>
      </c>
      <c r="C68" s="4">
        <v>0.22995665000000001</v>
      </c>
      <c r="D68" s="4">
        <v>0.22995665000000001</v>
      </c>
      <c r="E68" s="4">
        <v>8.1310970999999996E-2</v>
      </c>
      <c r="F68" s="4">
        <v>0.24511732</v>
      </c>
      <c r="G68" s="4">
        <v>0.22827633</v>
      </c>
      <c r="H68" s="4">
        <v>0.22641952000000001</v>
      </c>
      <c r="I68" s="4">
        <v>6.9855230000000004E-2</v>
      </c>
      <c r="J68" s="4">
        <v>0.22995665000000001</v>
      </c>
      <c r="M68" s="13" t="s">
        <v>22</v>
      </c>
    </row>
    <row r="69" spans="2:21" x14ac:dyDescent="0.25">
      <c r="B69" s="3">
        <v>9</v>
      </c>
      <c r="C69" s="5">
        <v>0.20438887</v>
      </c>
      <c r="D69" s="5">
        <v>0.20438887</v>
      </c>
      <c r="E69" s="5">
        <v>5.8859087999999997E-2</v>
      </c>
      <c r="F69" s="5">
        <v>0.23406486000000001</v>
      </c>
      <c r="G69" s="5">
        <v>0.1976028</v>
      </c>
      <c r="H69" s="5">
        <v>0.20220857</v>
      </c>
      <c r="I69" s="5">
        <v>9.5372769999999996E-2</v>
      </c>
      <c r="J69" s="5">
        <v>0.20438887</v>
      </c>
      <c r="M69" s="13" t="s">
        <v>23</v>
      </c>
    </row>
    <row r="70" spans="2:21" x14ac:dyDescent="0.25">
      <c r="B70" s="2">
        <v>10</v>
      </c>
      <c r="C70" s="4">
        <v>0.19333642000000001</v>
      </c>
      <c r="D70" s="4">
        <v>0.19333642000000001</v>
      </c>
      <c r="E70" s="4">
        <v>4.3332290000000001E-3</v>
      </c>
      <c r="F70" s="4">
        <v>0.19333642000000001</v>
      </c>
      <c r="G70" s="4">
        <v>0.15891089</v>
      </c>
      <c r="H70" s="4">
        <v>0.14492759999999999</v>
      </c>
      <c r="I70" s="4">
        <v>7.3378830000000006E-2</v>
      </c>
      <c r="J70" s="4">
        <v>0.19333642000000001</v>
      </c>
    </row>
    <row r="71" spans="2:21" x14ac:dyDescent="0.25">
      <c r="B71" s="3">
        <v>11</v>
      </c>
      <c r="C71" s="5">
        <v>0.18458662000000001</v>
      </c>
      <c r="D71" s="5">
        <v>0.18458662000000001</v>
      </c>
      <c r="E71" s="5">
        <v>-1.6093718999999999E-2</v>
      </c>
      <c r="F71" s="5">
        <v>0.18458662000000001</v>
      </c>
      <c r="G71" s="5">
        <v>0.16015649000000001</v>
      </c>
      <c r="H71" s="5">
        <v>0.11425972</v>
      </c>
      <c r="I71" s="5">
        <v>0.15481223</v>
      </c>
      <c r="J71" s="5">
        <v>0.18458662000000001</v>
      </c>
    </row>
    <row r="72" spans="2:21" x14ac:dyDescent="0.25">
      <c r="B72" s="2">
        <v>12</v>
      </c>
      <c r="C72" s="4">
        <v>0.17306859999999999</v>
      </c>
      <c r="D72" s="4">
        <v>0.17306859999999999</v>
      </c>
      <c r="E72" s="4">
        <v>-1.1310316000000001E-2</v>
      </c>
      <c r="F72" s="4">
        <v>0.16288343</v>
      </c>
      <c r="G72" s="4">
        <v>0.14720633</v>
      </c>
      <c r="H72" s="4">
        <v>7.5075550000000005E-2</v>
      </c>
      <c r="I72" s="4">
        <v>0.14844609</v>
      </c>
      <c r="J72" s="4">
        <v>0.16288343</v>
      </c>
    </row>
    <row r="73" spans="2:21" x14ac:dyDescent="0.25">
      <c r="B73" s="3">
        <v>13</v>
      </c>
      <c r="C73" s="5">
        <v>0.15136542</v>
      </c>
      <c r="D73" s="5">
        <v>0.15136542</v>
      </c>
      <c r="E73" s="5">
        <v>-1.2481687999999999E-2</v>
      </c>
      <c r="F73" s="5">
        <v>0.15136542</v>
      </c>
      <c r="G73" s="5">
        <v>0.12713336</v>
      </c>
      <c r="H73" s="5">
        <v>0.10270823</v>
      </c>
      <c r="I73" s="5">
        <v>0.10331092</v>
      </c>
      <c r="J73" s="5">
        <v>0.15136542</v>
      </c>
    </row>
    <row r="74" spans="2:21" x14ac:dyDescent="0.25">
      <c r="B74" s="2">
        <v>14</v>
      </c>
      <c r="C74" s="4">
        <v>0.11553666</v>
      </c>
      <c r="D74" s="4">
        <v>0.11553666</v>
      </c>
      <c r="E74" s="4">
        <v>-1.2406439E-2</v>
      </c>
      <c r="F74" s="4">
        <v>0.11553666</v>
      </c>
      <c r="G74" s="4">
        <v>0.12517046000000001</v>
      </c>
      <c r="H74" s="4">
        <v>4.5006049999999999E-2</v>
      </c>
      <c r="I74" s="4">
        <v>8.906741E-2</v>
      </c>
      <c r="J74" s="4">
        <v>0.11553666</v>
      </c>
    </row>
    <row r="75" spans="2:21" x14ac:dyDescent="0.25">
      <c r="B75" s="3">
        <v>15</v>
      </c>
      <c r="C75" s="5">
        <v>0.10129315999999999</v>
      </c>
      <c r="D75" s="5">
        <v>0.10129315999999999</v>
      </c>
      <c r="E75" s="5">
        <v>-3.1845839999999999E-3</v>
      </c>
      <c r="F75" s="5">
        <v>0.10129315999999999</v>
      </c>
      <c r="G75" s="5">
        <v>9.3785510000000002E-2</v>
      </c>
      <c r="H75" s="5">
        <v>7.8841939999999999E-2</v>
      </c>
      <c r="I75" s="5">
        <v>7.3646539999999996E-2</v>
      </c>
      <c r="J75" s="5">
        <v>0.10129315999999999</v>
      </c>
      <c r="M75" s="11" t="s">
        <v>27</v>
      </c>
    </row>
    <row r="76" spans="2:21" x14ac:dyDescent="0.25">
      <c r="B76" s="2">
        <v>16</v>
      </c>
      <c r="C76" s="4">
        <v>8.5872279999999995E-2</v>
      </c>
      <c r="D76" s="4">
        <v>8.5872279999999995E-2</v>
      </c>
      <c r="E76" s="4">
        <v>-3.679075E-3</v>
      </c>
      <c r="F76" s="4">
        <v>8.5872279999999995E-2</v>
      </c>
      <c r="G76" s="4">
        <v>6.5891779999999997E-2</v>
      </c>
      <c r="H76" s="4">
        <v>5.4224380000000003E-2</v>
      </c>
      <c r="I76" s="4">
        <v>7.2662870000000004E-2</v>
      </c>
      <c r="J76" s="4">
        <v>5.866648E-2</v>
      </c>
      <c r="M76" s="2" t="s">
        <v>1</v>
      </c>
      <c r="N76" s="14">
        <f t="shared" ref="N76:U77" si="12">AVERAGE(C82,C53,M53,M24,C24)</f>
        <v>0.23165781914285716</v>
      </c>
      <c r="O76" s="14">
        <f t="shared" si="12"/>
        <v>0.23089412199999998</v>
      </c>
      <c r="P76" s="14">
        <f t="shared" si="12"/>
        <v>0.19587889684285714</v>
      </c>
      <c r="Q76" s="14">
        <f t="shared" si="12"/>
        <v>0.22260635314285712</v>
      </c>
      <c r="R76" s="14">
        <f t="shared" si="12"/>
        <v>0.21201107857142856</v>
      </c>
      <c r="S76" s="14">
        <f t="shared" si="12"/>
        <v>0.19027665942857142</v>
      </c>
      <c r="T76" s="14">
        <f t="shared" si="12"/>
        <v>0.17692567342857143</v>
      </c>
      <c r="U76" s="14">
        <f t="shared" si="12"/>
        <v>0.19759749942857141</v>
      </c>
    </row>
    <row r="77" spans="2:21" x14ac:dyDescent="0.25">
      <c r="B77" s="3">
        <v>17</v>
      </c>
      <c r="C77" s="5">
        <v>5.0470899999999999E-2</v>
      </c>
      <c r="D77" s="5">
        <v>5.0470899999999999E-2</v>
      </c>
      <c r="E77" s="5">
        <v>2.799755E-2</v>
      </c>
      <c r="F77" s="5">
        <v>5.0470899999999999E-2</v>
      </c>
      <c r="G77" s="5">
        <v>4.7881470000000002E-2</v>
      </c>
      <c r="H77" s="5">
        <v>3.9097239999999998E-2</v>
      </c>
      <c r="I77" s="5">
        <v>5.0470899999999999E-2</v>
      </c>
      <c r="J77" s="5">
        <v>4.3245600000000002E-2</v>
      </c>
      <c r="M77" s="2" t="s">
        <v>2</v>
      </c>
      <c r="N77" s="14">
        <f t="shared" si="12"/>
        <v>0.20683170175000001</v>
      </c>
      <c r="O77" s="14">
        <f t="shared" si="12"/>
        <v>0.20638305125</v>
      </c>
      <c r="P77" s="14">
        <f t="shared" si="12"/>
        <v>0.11530282442000002</v>
      </c>
      <c r="Q77" s="14">
        <f t="shared" si="12"/>
        <v>0.20127402974999997</v>
      </c>
      <c r="R77" s="14">
        <f t="shared" si="12"/>
        <v>0.18952693849999999</v>
      </c>
      <c r="S77" s="14">
        <f t="shared" si="12"/>
        <v>0.15049418350000002</v>
      </c>
      <c r="T77" s="14">
        <f t="shared" si="12"/>
        <v>0.14025051625000001</v>
      </c>
      <c r="U77" s="14">
        <f t="shared" si="12"/>
        <v>0.178211392</v>
      </c>
    </row>
    <row r="78" spans="2:21" x14ac:dyDescent="0.25">
      <c r="B78" s="2">
        <v>18</v>
      </c>
      <c r="C78" s="4">
        <v>3.0069499999999999E-2</v>
      </c>
      <c r="D78" s="4">
        <v>3.0069499999999999E-2</v>
      </c>
      <c r="E78" s="4">
        <v>1.5938362000000001E-2</v>
      </c>
      <c r="F78" s="4">
        <v>3.2460589999999998E-2</v>
      </c>
      <c r="G78" s="4">
        <v>3.2460589999999998E-2</v>
      </c>
      <c r="H78" s="4">
        <v>3.8958359999999997E-2</v>
      </c>
      <c r="I78" s="4">
        <v>3.0069499999999999E-2</v>
      </c>
      <c r="J78" s="4">
        <v>3.2460589999999998E-2</v>
      </c>
    </row>
    <row r="79" spans="2:21" x14ac:dyDescent="0.25">
      <c r="B79" s="3">
        <v>19</v>
      </c>
      <c r="C79" s="5">
        <v>1.2059189999999999E-2</v>
      </c>
      <c r="D79" s="5">
        <v>1.2059189999999999E-2</v>
      </c>
      <c r="E79" s="5">
        <v>-4.4630390000000002E-3</v>
      </c>
      <c r="F79" s="5">
        <v>1.2059189999999999E-2</v>
      </c>
      <c r="G79" s="5">
        <v>1.2059189999999999E-2</v>
      </c>
      <c r="H79" s="5">
        <v>1.542088E-2</v>
      </c>
      <c r="I79" s="5">
        <v>1.2059189999999999E-2</v>
      </c>
      <c r="J79" s="5">
        <v>1.2059189999999999E-2</v>
      </c>
      <c r="M79" s="9" t="s">
        <v>3</v>
      </c>
      <c r="N79" s="9">
        <f t="shared" ref="N79:U80" si="13">RANK(N76,($N76:$U76))</f>
        <v>1</v>
      </c>
      <c r="O79" s="9">
        <f t="shared" si="13"/>
        <v>2</v>
      </c>
      <c r="P79" s="9">
        <f t="shared" si="13"/>
        <v>6</v>
      </c>
      <c r="Q79" s="9">
        <f t="shared" si="13"/>
        <v>3</v>
      </c>
      <c r="R79" s="9">
        <f t="shared" si="13"/>
        <v>4</v>
      </c>
      <c r="S79" s="9">
        <f t="shared" si="13"/>
        <v>7</v>
      </c>
      <c r="T79" s="9">
        <f t="shared" si="13"/>
        <v>8</v>
      </c>
      <c r="U79" s="9">
        <f t="shared" si="13"/>
        <v>5</v>
      </c>
    </row>
    <row r="80" spans="2:21" x14ac:dyDescent="0.25">
      <c r="B80" s="2">
        <v>20</v>
      </c>
      <c r="C80" s="4">
        <v>0.14501066000000001</v>
      </c>
      <c r="D80" s="4">
        <v>0.14501066000000001</v>
      </c>
      <c r="E80" s="4">
        <v>-3.58992162E-2</v>
      </c>
      <c r="F80" s="4">
        <v>0.14672732999999999</v>
      </c>
      <c r="G80" s="4">
        <v>0.12655443</v>
      </c>
      <c r="H80" s="4">
        <v>9.7814799999999993E-2</v>
      </c>
      <c r="I80" s="4">
        <v>8.2737060000000001E-2</v>
      </c>
      <c r="J80" s="4">
        <v>0.14970773000000001</v>
      </c>
      <c r="M80" s="9" t="s">
        <v>3</v>
      </c>
      <c r="N80" s="9">
        <f t="shared" si="13"/>
        <v>1</v>
      </c>
      <c r="O80" s="9">
        <f t="shared" si="13"/>
        <v>2</v>
      </c>
      <c r="P80" s="9">
        <f t="shared" si="13"/>
        <v>8</v>
      </c>
      <c r="Q80" s="9">
        <f t="shared" si="13"/>
        <v>3</v>
      </c>
      <c r="R80" s="9">
        <f t="shared" si="13"/>
        <v>4</v>
      </c>
      <c r="S80" s="9">
        <f t="shared" si="13"/>
        <v>6</v>
      </c>
      <c r="T80" s="9">
        <f t="shared" si="13"/>
        <v>7</v>
      </c>
      <c r="U80" s="9">
        <f t="shared" si="13"/>
        <v>5</v>
      </c>
    </row>
    <row r="81" spans="2:10" x14ac:dyDescent="0.25">
      <c r="C81" s="6"/>
      <c r="D81" s="6"/>
      <c r="E81" s="6"/>
      <c r="F81" s="6"/>
      <c r="G81" s="6"/>
      <c r="H81" s="6"/>
      <c r="I81" s="6"/>
      <c r="J81" s="6"/>
    </row>
    <row r="82" spans="2:10" x14ac:dyDescent="0.25">
      <c r="B82" s="2" t="s">
        <v>1</v>
      </c>
      <c r="C82" s="4">
        <f>AVERAGE(C62:C68)</f>
        <v>0.25698302285714286</v>
      </c>
      <c r="D82" s="4">
        <f t="shared" ref="D82:J82" si="14">AVERAGE(D62:D68)</f>
        <v>0.25698302285714286</v>
      </c>
      <c r="E82" s="4">
        <f t="shared" si="14"/>
        <v>0.17718346599999998</v>
      </c>
      <c r="F82" s="4">
        <f t="shared" si="14"/>
        <v>0.26642025571428574</v>
      </c>
      <c r="G82" s="4">
        <f t="shared" si="14"/>
        <v>0.2379317414285714</v>
      </c>
      <c r="H82" s="4">
        <f t="shared" si="14"/>
        <v>0.25274068571428571</v>
      </c>
      <c r="I82" s="4">
        <f t="shared" si="14"/>
        <v>0.13143270285714287</v>
      </c>
      <c r="J82" s="4">
        <f t="shared" si="14"/>
        <v>0.23821479285714289</v>
      </c>
    </row>
    <row r="83" spans="2:10" x14ac:dyDescent="0.25">
      <c r="B83" s="2" t="s">
        <v>2</v>
      </c>
      <c r="C83" s="5">
        <f>AVERAGE(C69:C76)</f>
        <v>0.15118100375000001</v>
      </c>
      <c r="D83" s="5">
        <f t="shared" ref="D83:J83" si="15">AVERAGE(D69:D76)</f>
        <v>0.15118100375000001</v>
      </c>
      <c r="E83" s="5">
        <f t="shared" si="15"/>
        <v>5.0456200000000007E-4</v>
      </c>
      <c r="F83" s="5">
        <f t="shared" si="15"/>
        <v>0.15361735625</v>
      </c>
      <c r="G83" s="5">
        <f t="shared" si="15"/>
        <v>0.13448220249999998</v>
      </c>
      <c r="H83" s="5">
        <f t="shared" si="15"/>
        <v>0.10215650499999999</v>
      </c>
      <c r="I83" s="5">
        <f t="shared" si="15"/>
        <v>0.1013372075</v>
      </c>
      <c r="J83" s="5">
        <f t="shared" si="15"/>
        <v>0.1465071325</v>
      </c>
    </row>
    <row r="85" spans="2:10" x14ac:dyDescent="0.25">
      <c r="B85" s="9" t="s">
        <v>3</v>
      </c>
      <c r="C85" s="9">
        <f t="shared" ref="C85:J86" si="16">RANK(C82,($C82:$J82))</f>
        <v>2</v>
      </c>
      <c r="D85" s="9">
        <f t="shared" si="16"/>
        <v>2</v>
      </c>
      <c r="E85" s="9">
        <f t="shared" si="16"/>
        <v>7</v>
      </c>
      <c r="F85" s="9">
        <f t="shared" si="16"/>
        <v>1</v>
      </c>
      <c r="G85" s="9">
        <f t="shared" si="16"/>
        <v>6</v>
      </c>
      <c r="H85" s="9">
        <f t="shared" si="16"/>
        <v>4</v>
      </c>
      <c r="I85" s="9">
        <f t="shared" si="16"/>
        <v>8</v>
      </c>
      <c r="J85" s="9">
        <f t="shared" si="16"/>
        <v>5</v>
      </c>
    </row>
    <row r="86" spans="2:10" x14ac:dyDescent="0.25">
      <c r="B86" s="9" t="s">
        <v>3</v>
      </c>
      <c r="C86" s="9">
        <f t="shared" si="16"/>
        <v>2</v>
      </c>
      <c r="D86" s="9">
        <f t="shared" si="16"/>
        <v>2</v>
      </c>
      <c r="E86" s="9">
        <f t="shared" si="16"/>
        <v>8</v>
      </c>
      <c r="F86" s="9">
        <f t="shared" si="16"/>
        <v>1</v>
      </c>
      <c r="G86" s="9">
        <f t="shared" si="16"/>
        <v>5</v>
      </c>
      <c r="H86" s="9">
        <f t="shared" si="16"/>
        <v>6</v>
      </c>
      <c r="I86" s="9">
        <f t="shared" si="16"/>
        <v>7</v>
      </c>
      <c r="J86" s="9">
        <f t="shared" si="16"/>
        <v>4</v>
      </c>
    </row>
    <row r="89" spans="2:10" x14ac:dyDescent="0.25">
      <c r="B89" s="11" t="s">
        <v>28</v>
      </c>
    </row>
    <row r="90" spans="2:10" ht="21" x14ac:dyDescent="0.25">
      <c r="B90" s="1" t="s">
        <v>0</v>
      </c>
      <c r="C90" s="1" t="s">
        <v>4</v>
      </c>
      <c r="D90" s="1" t="s">
        <v>5</v>
      </c>
      <c r="E90" s="1" t="s">
        <v>6</v>
      </c>
      <c r="F90" s="1" t="s">
        <v>7</v>
      </c>
      <c r="G90" s="1" t="s">
        <v>8</v>
      </c>
      <c r="H90" s="1" t="s">
        <v>9</v>
      </c>
      <c r="I90" s="1" t="s">
        <v>10</v>
      </c>
      <c r="J90" s="1" t="s">
        <v>11</v>
      </c>
    </row>
    <row r="91" spans="2:10" x14ac:dyDescent="0.25">
      <c r="B91" s="2">
        <v>2</v>
      </c>
      <c r="C91" s="4">
        <v>0.282032</v>
      </c>
      <c r="D91" s="4">
        <v>0.282032</v>
      </c>
      <c r="E91" s="4">
        <v>0.2878558</v>
      </c>
      <c r="F91" s="4">
        <v>0.29536659999999998</v>
      </c>
      <c r="G91" s="4">
        <v>0.30201670000000003</v>
      </c>
      <c r="H91" s="4">
        <v>0.30238700000000002</v>
      </c>
      <c r="I91" s="4">
        <v>0.17573560199999999</v>
      </c>
      <c r="J91" s="4">
        <v>0.29048429999999997</v>
      </c>
    </row>
    <row r="92" spans="2:10" x14ac:dyDescent="0.25">
      <c r="B92" s="2">
        <v>3</v>
      </c>
      <c r="C92" s="4">
        <v>0.25393830000000001</v>
      </c>
      <c r="D92" s="4">
        <v>0.25393830000000001</v>
      </c>
      <c r="E92" s="4">
        <v>0.26195889999999999</v>
      </c>
      <c r="F92" s="4">
        <v>0.2401817</v>
      </c>
      <c r="G92" s="4">
        <v>0.26660610000000001</v>
      </c>
      <c r="H92" s="4">
        <v>0.24926409999999999</v>
      </c>
      <c r="I92" s="4">
        <v>6.6698909999999998E-3</v>
      </c>
      <c r="J92" s="4">
        <v>0.27802690000000002</v>
      </c>
    </row>
    <row r="93" spans="2:10" x14ac:dyDescent="0.25">
      <c r="B93" s="2">
        <v>4</v>
      </c>
      <c r="C93" s="4">
        <v>0.25312180000000001</v>
      </c>
      <c r="D93" s="4">
        <v>0.25305689999999997</v>
      </c>
      <c r="E93" s="4">
        <v>0.25759330000000003</v>
      </c>
      <c r="F93" s="4">
        <v>0.2254266</v>
      </c>
      <c r="G93" s="4">
        <v>0.23640530000000001</v>
      </c>
      <c r="H93" s="4">
        <v>0.2381182</v>
      </c>
      <c r="I93" s="4">
        <v>-1.2969458E-2</v>
      </c>
      <c r="J93" s="4">
        <v>0.22374849999999999</v>
      </c>
    </row>
    <row r="94" spans="2:10" x14ac:dyDescent="0.25">
      <c r="B94" s="2">
        <v>5</v>
      </c>
      <c r="C94" s="4">
        <v>0.23239399999999999</v>
      </c>
      <c r="D94" s="4">
        <v>0.22597100000000001</v>
      </c>
      <c r="E94" s="4">
        <v>0.23681759999999999</v>
      </c>
      <c r="F94" s="4">
        <v>0.2380321</v>
      </c>
      <c r="G94" s="4">
        <v>0.216947</v>
      </c>
      <c r="H94" s="4">
        <v>0.21806139999999999</v>
      </c>
      <c r="I94" s="4">
        <v>-3.1514190999999997E-2</v>
      </c>
      <c r="J94" s="4">
        <v>0.20963580000000001</v>
      </c>
    </row>
    <row r="95" spans="2:10" x14ac:dyDescent="0.25">
      <c r="B95" s="2">
        <v>6</v>
      </c>
      <c r="C95" s="4">
        <v>0.23849029999999999</v>
      </c>
      <c r="D95" s="4">
        <v>0.23584069999999999</v>
      </c>
      <c r="E95" s="4">
        <v>0.21736849999999999</v>
      </c>
      <c r="F95" s="4">
        <v>0.25490629999999997</v>
      </c>
      <c r="G95" s="4">
        <v>0.23262869999999999</v>
      </c>
      <c r="H95" s="4">
        <v>0.229931</v>
      </c>
      <c r="I95" s="4">
        <v>-7.3522920000000005E-2</v>
      </c>
      <c r="J95" s="4">
        <v>0.23089409999999999</v>
      </c>
    </row>
    <row r="96" spans="2:10" x14ac:dyDescent="0.25">
      <c r="B96" s="2">
        <v>7</v>
      </c>
      <c r="C96" s="4">
        <v>0.25015779999999999</v>
      </c>
      <c r="D96" s="4">
        <v>0.24940200000000001</v>
      </c>
      <c r="E96" s="4">
        <v>0.2107359</v>
      </c>
      <c r="F96" s="4">
        <v>0.23720859999999999</v>
      </c>
      <c r="G96" s="4">
        <v>0.24773200000000001</v>
      </c>
      <c r="H96" s="4">
        <v>0.23519909999999999</v>
      </c>
      <c r="I96" s="4">
        <v>-8.0423701E-2</v>
      </c>
      <c r="J96" s="4">
        <v>0.21888850000000001</v>
      </c>
    </row>
    <row r="97" spans="2:10" x14ac:dyDescent="0.25">
      <c r="B97" s="2">
        <v>8</v>
      </c>
      <c r="C97" s="4">
        <v>0.24280689999999999</v>
      </c>
      <c r="D97" s="4">
        <v>0.24068100000000001</v>
      </c>
      <c r="E97" s="4">
        <v>0.21691869999999999</v>
      </c>
      <c r="F97" s="4">
        <v>0.20822660000000001</v>
      </c>
      <c r="G97" s="4">
        <v>0.2456277</v>
      </c>
      <c r="H97" s="4">
        <v>0.25540059999999998</v>
      </c>
      <c r="I97" s="4">
        <v>-8.8707907000000003E-2</v>
      </c>
      <c r="J97" s="4">
        <v>0.2230104</v>
      </c>
    </row>
    <row r="98" spans="2:10" x14ac:dyDescent="0.25">
      <c r="B98" s="2">
        <v>9</v>
      </c>
      <c r="C98" s="4">
        <v>0.25978050000000003</v>
      </c>
      <c r="D98" s="4">
        <v>0.2575228</v>
      </c>
      <c r="E98" s="4">
        <v>0.24014170000000001</v>
      </c>
      <c r="F98" s="4">
        <v>0.21674969999999999</v>
      </c>
      <c r="G98" s="4">
        <v>0.2385824</v>
      </c>
      <c r="H98" s="4">
        <v>0.2216764</v>
      </c>
      <c r="I98" s="4">
        <v>-0.142604484</v>
      </c>
      <c r="J98" s="4">
        <v>0.22951840000000001</v>
      </c>
    </row>
    <row r="99" spans="2:10" x14ac:dyDescent="0.25">
      <c r="B99" s="2">
        <v>10</v>
      </c>
      <c r="C99" s="4">
        <v>0.26300669999999998</v>
      </c>
      <c r="D99" s="4">
        <v>0.260851</v>
      </c>
      <c r="E99" s="4">
        <v>0.23009209999999999</v>
      </c>
      <c r="F99" s="4">
        <v>0.22739980000000001</v>
      </c>
      <c r="G99" s="4">
        <v>0.24888979999999999</v>
      </c>
      <c r="H99" s="4">
        <v>0.2133496</v>
      </c>
      <c r="I99" s="4">
        <v>-0.14366968199999999</v>
      </c>
      <c r="J99" s="4">
        <v>0.22563250000000001</v>
      </c>
    </row>
    <row r="100" spans="2:10" x14ac:dyDescent="0.25">
      <c r="B100" s="2">
        <v>11</v>
      </c>
      <c r="C100" s="4">
        <v>0.25935380000000002</v>
      </c>
      <c r="D100" s="4">
        <v>0.25231959999999998</v>
      </c>
      <c r="E100" s="4">
        <v>0.2102485</v>
      </c>
      <c r="F100" s="4">
        <v>0.23212969999999999</v>
      </c>
      <c r="G100" s="4">
        <v>0.2381086</v>
      </c>
      <c r="H100" s="4">
        <v>0.22412750000000001</v>
      </c>
      <c r="I100" s="4">
        <v>-0.156536589</v>
      </c>
      <c r="J100" s="4">
        <v>0.21570249999999999</v>
      </c>
    </row>
    <row r="101" spans="2:10" x14ac:dyDescent="0.25">
      <c r="B101" s="2">
        <v>12</v>
      </c>
      <c r="C101" s="4">
        <v>0.24403630000000001</v>
      </c>
      <c r="D101" s="4">
        <v>0.237649</v>
      </c>
      <c r="E101" s="4">
        <v>0.2255607</v>
      </c>
      <c r="F101" s="4">
        <v>0.2277613</v>
      </c>
      <c r="G101" s="4">
        <v>0.24052080000000001</v>
      </c>
      <c r="H101" s="4">
        <v>0.24082909999999999</v>
      </c>
      <c r="I101" s="4">
        <v>-0.16273099999999999</v>
      </c>
      <c r="J101" s="4">
        <v>0.2264468</v>
      </c>
    </row>
    <row r="102" spans="2:10" x14ac:dyDescent="0.25">
      <c r="B102" s="2">
        <v>13</v>
      </c>
      <c r="C102" s="4">
        <v>0.23867289999999999</v>
      </c>
      <c r="D102" s="4">
        <v>0.23212079999999999</v>
      </c>
      <c r="E102" s="4">
        <v>0.2219671</v>
      </c>
      <c r="F102" s="4">
        <v>0.22078229999999999</v>
      </c>
      <c r="G102" s="4">
        <v>0.2415117</v>
      </c>
      <c r="H102" s="4">
        <v>0.1864748</v>
      </c>
      <c r="I102" s="4">
        <v>-0.19005804700000001</v>
      </c>
      <c r="J102" s="4">
        <v>0.218888</v>
      </c>
    </row>
    <row r="103" spans="2:10" x14ac:dyDescent="0.25">
      <c r="B103" s="2">
        <v>14</v>
      </c>
      <c r="C103" s="4">
        <v>0.23294989999999999</v>
      </c>
      <c r="D103" s="4">
        <v>0.2260269</v>
      </c>
      <c r="E103" s="4">
        <v>0.2233937</v>
      </c>
      <c r="F103" s="4">
        <v>0.20740130000000001</v>
      </c>
      <c r="G103" s="4">
        <v>0.24603369999999999</v>
      </c>
      <c r="H103" s="4">
        <v>0.20202829999999999</v>
      </c>
      <c r="I103" s="4">
        <v>-0.191709413</v>
      </c>
      <c r="J103" s="4">
        <v>0.21635879999999999</v>
      </c>
    </row>
    <row r="104" spans="2:10" x14ac:dyDescent="0.25">
      <c r="B104" s="2">
        <v>15</v>
      </c>
      <c r="C104" s="4">
        <v>0.22703960000000001</v>
      </c>
      <c r="D104" s="4">
        <v>0.2269939</v>
      </c>
      <c r="E104" s="4">
        <v>0.2192857</v>
      </c>
      <c r="F104" s="4">
        <v>0.21424119999999999</v>
      </c>
      <c r="G104" s="4">
        <v>0.2448207</v>
      </c>
      <c r="H104" s="4">
        <v>0.25093500000000002</v>
      </c>
      <c r="I104" s="4">
        <v>-0.19013954</v>
      </c>
      <c r="J104" s="4">
        <v>0.20541870000000001</v>
      </c>
    </row>
    <row r="105" spans="2:10" x14ac:dyDescent="0.25">
      <c r="B105" s="2">
        <v>16</v>
      </c>
      <c r="C105" s="4">
        <v>0.220945</v>
      </c>
      <c r="D105" s="4">
        <v>0.22403890000000001</v>
      </c>
      <c r="E105" s="4">
        <v>0.22516240000000001</v>
      </c>
      <c r="F105" s="4">
        <v>0.21458849999999999</v>
      </c>
      <c r="G105" s="4">
        <v>0.243531</v>
      </c>
      <c r="H105" s="4">
        <v>0.2406645</v>
      </c>
      <c r="I105" s="4">
        <v>-0.19193113000000001</v>
      </c>
      <c r="J105" s="4">
        <v>0.2042012</v>
      </c>
    </row>
    <row r="106" spans="2:10" x14ac:dyDescent="0.25">
      <c r="B106" s="2">
        <v>17</v>
      </c>
      <c r="C106" s="4">
        <v>0.22197239999999999</v>
      </c>
      <c r="D106" s="4">
        <v>0.225665</v>
      </c>
      <c r="E106" s="4">
        <v>0.22436809999999999</v>
      </c>
      <c r="F106" s="4">
        <v>0.2168138</v>
      </c>
      <c r="G106" s="4">
        <v>0.22930449999999999</v>
      </c>
      <c r="H106" s="4">
        <v>0.21837119999999999</v>
      </c>
      <c r="I106" s="4">
        <v>-0.19302629700000001</v>
      </c>
      <c r="J106" s="4">
        <v>0.20449709999999999</v>
      </c>
    </row>
    <row r="107" spans="2:10" x14ac:dyDescent="0.25">
      <c r="B107" s="2">
        <v>18</v>
      </c>
      <c r="C107" s="4">
        <v>0.2238619</v>
      </c>
      <c r="D107" s="4">
        <v>0.23114979999999999</v>
      </c>
      <c r="E107" s="4">
        <v>0.22332050000000001</v>
      </c>
      <c r="F107" s="4">
        <v>0.21696309999999999</v>
      </c>
      <c r="G107" s="4">
        <v>0.22845170000000001</v>
      </c>
      <c r="H107" s="4">
        <v>0.19531609999999999</v>
      </c>
      <c r="I107" s="4">
        <v>-0.19728345</v>
      </c>
      <c r="J107" s="4">
        <v>0.2075167</v>
      </c>
    </row>
    <row r="108" spans="2:10" x14ac:dyDescent="0.25">
      <c r="B108" s="2">
        <v>19</v>
      </c>
      <c r="C108" s="4">
        <v>0.2303357</v>
      </c>
      <c r="D108" s="4">
        <v>0.22827510000000001</v>
      </c>
      <c r="E108" s="4">
        <v>0.2189354</v>
      </c>
      <c r="F108" s="4">
        <v>0.22059039999999999</v>
      </c>
      <c r="G108" s="4">
        <v>0.20660800000000001</v>
      </c>
      <c r="H108" s="4">
        <v>0.20879719999999999</v>
      </c>
      <c r="I108" s="4">
        <v>-0.20773366300000001</v>
      </c>
      <c r="J108" s="4">
        <v>0.20595050000000001</v>
      </c>
    </row>
    <row r="109" spans="2:10" x14ac:dyDescent="0.25">
      <c r="B109" s="2">
        <v>20</v>
      </c>
      <c r="C109" s="4">
        <v>0.2276185</v>
      </c>
      <c r="D109" s="4">
        <v>0.23750679999999999</v>
      </c>
      <c r="E109" s="4">
        <v>0.21132799999999999</v>
      </c>
      <c r="F109" s="4">
        <v>0.2183484</v>
      </c>
      <c r="G109" s="4">
        <v>0.20769599999999999</v>
      </c>
      <c r="H109" s="4">
        <v>0.1831054</v>
      </c>
      <c r="I109" s="4">
        <v>-0.20740045500000001</v>
      </c>
      <c r="J109" s="4">
        <v>0.20764369999999999</v>
      </c>
    </row>
    <row r="110" spans="2:10" x14ac:dyDescent="0.25">
      <c r="B110" s="2">
        <v>21</v>
      </c>
      <c r="C110" s="4">
        <v>0.2373326</v>
      </c>
      <c r="D110" s="4">
        <v>0.2350797</v>
      </c>
      <c r="E110" s="4">
        <v>0.21835779999999999</v>
      </c>
      <c r="F110" s="4">
        <v>0.22001680000000001</v>
      </c>
      <c r="G110" s="4">
        <v>0.21653749999999999</v>
      </c>
      <c r="H110" s="4">
        <v>0.19553889999999999</v>
      </c>
      <c r="I110" s="4">
        <v>-0.21626730399999999</v>
      </c>
      <c r="J110" s="4">
        <v>0.20568220000000001</v>
      </c>
    </row>
    <row r="111" spans="2:10" x14ac:dyDescent="0.25">
      <c r="B111" s="2">
        <v>22</v>
      </c>
      <c r="C111" s="4">
        <v>0.2390968</v>
      </c>
      <c r="D111" s="4">
        <v>0.23693690000000001</v>
      </c>
      <c r="E111" s="4">
        <v>0.21922700000000001</v>
      </c>
      <c r="F111" s="4">
        <v>0.22332469999999999</v>
      </c>
      <c r="G111" s="4">
        <v>0.20359099999999999</v>
      </c>
      <c r="H111" s="4">
        <v>0.1920038</v>
      </c>
      <c r="I111" s="4">
        <v>-0.209812794</v>
      </c>
      <c r="J111" s="4">
        <v>0.21178820000000001</v>
      </c>
    </row>
    <row r="112" spans="2:10" x14ac:dyDescent="0.25">
      <c r="B112" s="2">
        <v>23</v>
      </c>
      <c r="C112" s="4">
        <v>0.2256476</v>
      </c>
      <c r="D112" s="4">
        <v>0.2363749</v>
      </c>
      <c r="E112" s="4">
        <v>0.2136149</v>
      </c>
      <c r="F112" s="4">
        <v>0.22448670000000001</v>
      </c>
      <c r="G112" s="4">
        <v>0.20003199999999999</v>
      </c>
      <c r="H112" s="4">
        <v>0.2010372</v>
      </c>
      <c r="I112" s="4">
        <v>-0.21431972899999999</v>
      </c>
      <c r="J112" s="4">
        <v>0.2118623</v>
      </c>
    </row>
    <row r="113" spans="2:10" x14ac:dyDescent="0.25">
      <c r="B113" s="2">
        <v>24</v>
      </c>
      <c r="C113" s="4">
        <v>0.23062460000000001</v>
      </c>
      <c r="D113" s="4">
        <v>0.2404732</v>
      </c>
      <c r="E113" s="4">
        <v>0.21249080000000001</v>
      </c>
      <c r="F113" s="4">
        <v>0.2270663</v>
      </c>
      <c r="G113" s="4">
        <v>0.19672680000000001</v>
      </c>
      <c r="H113" s="4">
        <v>0.1947468</v>
      </c>
      <c r="I113" s="4">
        <v>-0.21395455499999999</v>
      </c>
      <c r="J113" s="4">
        <v>0.19668060000000001</v>
      </c>
    </row>
    <row r="114" spans="2:10" x14ac:dyDescent="0.25">
      <c r="C114" s="6"/>
      <c r="D114" s="6"/>
      <c r="E114" s="6"/>
      <c r="F114" s="6"/>
      <c r="G114" s="6"/>
      <c r="H114" s="6"/>
      <c r="I114" s="6"/>
      <c r="J114" s="6"/>
    </row>
    <row r="115" spans="2:10" x14ac:dyDescent="0.25">
      <c r="B115" s="2" t="s">
        <v>1</v>
      </c>
      <c r="C115" s="4">
        <f>AVERAGE(C95:C101)</f>
        <v>0.2510903285714286</v>
      </c>
      <c r="D115" s="4">
        <f t="shared" ref="D115:J115" si="17">AVERAGE(D95:D101)</f>
        <v>0.24775229999999998</v>
      </c>
      <c r="E115" s="4">
        <f t="shared" si="17"/>
        <v>0.22158087142857141</v>
      </c>
      <c r="F115" s="4">
        <f t="shared" si="17"/>
        <v>0.22919742857142858</v>
      </c>
      <c r="G115" s="4">
        <f t="shared" si="17"/>
        <v>0.24172714285714283</v>
      </c>
      <c r="H115" s="4">
        <f t="shared" si="17"/>
        <v>0.23150190000000001</v>
      </c>
      <c r="I115" s="4">
        <f t="shared" si="17"/>
        <v>-0.12117089757142856</v>
      </c>
      <c r="J115" s="4">
        <f t="shared" si="17"/>
        <v>0.22429902857142855</v>
      </c>
    </row>
    <row r="116" spans="2:10" x14ac:dyDescent="0.25">
      <c r="B116" s="2" t="s">
        <v>2</v>
      </c>
      <c r="C116" s="5">
        <f>AVERAGE(C102:C109)</f>
        <v>0.22792448749999999</v>
      </c>
      <c r="D116" s="5">
        <f t="shared" ref="D116:J117" si="18">AVERAGE(D102:D109)</f>
        <v>0.22897215000000001</v>
      </c>
      <c r="E116" s="5">
        <f t="shared" si="18"/>
        <v>0.22097011249999998</v>
      </c>
      <c r="F116" s="5">
        <f t="shared" si="18"/>
        <v>0.21621612500000001</v>
      </c>
      <c r="G116" s="5">
        <f t="shared" si="18"/>
        <v>0.2309946625</v>
      </c>
      <c r="H116" s="5">
        <f t="shared" si="18"/>
        <v>0.21071156250000003</v>
      </c>
      <c r="I116" s="5">
        <f t="shared" si="18"/>
        <v>-0.19616024937499998</v>
      </c>
      <c r="J116" s="5">
        <f t="shared" si="18"/>
        <v>0.2088093375</v>
      </c>
    </row>
    <row r="117" spans="2:10" x14ac:dyDescent="0.25">
      <c r="B117" s="2" t="s">
        <v>29</v>
      </c>
      <c r="C117" s="5">
        <f>AVERAGE(C106:C113)</f>
        <v>0.22956126250000003</v>
      </c>
      <c r="D117" s="5">
        <f t="shared" ref="D117:J117" si="19">AVERAGE(D106:D113)</f>
        <v>0.23393267500000001</v>
      </c>
      <c r="E117" s="5">
        <f t="shared" si="19"/>
        <v>0.21770531250000003</v>
      </c>
      <c r="F117" s="5">
        <f t="shared" si="19"/>
        <v>0.22095127499999997</v>
      </c>
      <c r="G117" s="5">
        <f t="shared" si="19"/>
        <v>0.21111843750000001</v>
      </c>
      <c r="H117" s="5">
        <f t="shared" si="19"/>
        <v>0.19861457500000002</v>
      </c>
      <c r="I117" s="5">
        <f t="shared" si="19"/>
        <v>-0.20747478087500001</v>
      </c>
      <c r="J117" s="5">
        <f t="shared" si="19"/>
        <v>0.20645266249999999</v>
      </c>
    </row>
    <row r="119" spans="2:10" x14ac:dyDescent="0.25">
      <c r="B119" s="9" t="s">
        <v>3</v>
      </c>
      <c r="C119" s="9">
        <f>RANK(C115,($C115:$J115))</f>
        <v>1</v>
      </c>
      <c r="D119" s="9">
        <f>RANK(D115,($C115:$J115))</f>
        <v>2</v>
      </c>
      <c r="E119" s="9">
        <f>RANK(E115,($C115:$J115))</f>
        <v>7</v>
      </c>
      <c r="F119" s="9">
        <f>RANK(F115,($C115:$J115))</f>
        <v>5</v>
      </c>
      <c r="G119" s="9">
        <f>RANK(G115,($C115:$J115))</f>
        <v>3</v>
      </c>
      <c r="H119" s="9">
        <f>RANK(H115,($C115:$J115))</f>
        <v>4</v>
      </c>
      <c r="I119" s="9">
        <f>RANK(I115,($C115:$J115))</f>
        <v>8</v>
      </c>
      <c r="J119" s="9">
        <f>RANK(J115,($C115:$J115))</f>
        <v>6</v>
      </c>
    </row>
    <row r="120" spans="2:10" x14ac:dyDescent="0.25">
      <c r="B120" s="9" t="s">
        <v>3</v>
      </c>
      <c r="C120" s="9">
        <f>RANK(C116,($C116:$J116))</f>
        <v>3</v>
      </c>
      <c r="D120" s="9">
        <f>RANK(D116,($C116:$J116))</f>
        <v>2</v>
      </c>
      <c r="E120" s="9">
        <f>RANK(E116,($C116:$J116))</f>
        <v>4</v>
      </c>
      <c r="F120" s="9">
        <f>RANK(F116,($C116:$J116))</f>
        <v>5</v>
      </c>
      <c r="G120" s="9">
        <f>RANK(G116,($C116:$J116))</f>
        <v>1</v>
      </c>
      <c r="H120" s="9">
        <f>RANK(H116,($C116:$J116))</f>
        <v>6</v>
      </c>
      <c r="I120" s="9">
        <f>RANK(I116,($C116:$J116))</f>
        <v>8</v>
      </c>
      <c r="J120" s="9">
        <f>RANK(J116,($C116:$J116))</f>
        <v>7</v>
      </c>
    </row>
    <row r="121" spans="2:10" x14ac:dyDescent="0.25">
      <c r="B121" s="9" t="s">
        <v>3</v>
      </c>
      <c r="C121" s="9">
        <f>RANK(C117,($C117:$J117))</f>
        <v>2</v>
      </c>
      <c r="D121" s="9">
        <f>RANK(D117,($C117:$J117))</f>
        <v>1</v>
      </c>
      <c r="E121" s="9">
        <f>RANK(E117,($C117:$J117))</f>
        <v>4</v>
      </c>
      <c r="F121" s="9">
        <f>RANK(F117,($C117:$J117))</f>
        <v>3</v>
      </c>
      <c r="G121" s="9">
        <f>RANK(G117,($C117:$J117))</f>
        <v>5</v>
      </c>
      <c r="H121" s="9">
        <f>RANK(H117,($C117:$J117))</f>
        <v>7</v>
      </c>
      <c r="I121" s="9">
        <f>RANK(I117,($C117:$J117))</f>
        <v>8</v>
      </c>
      <c r="J121" s="9">
        <f>RANK(J117,($C117:$J117))</f>
        <v>6</v>
      </c>
    </row>
  </sheetData>
  <conditionalFormatting sqref="C4:J22">
    <cfRule type="colorScale" priority="1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J22">
    <cfRule type="colorScale" priority="1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J22">
    <cfRule type="colorScale" priority="1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J22">
    <cfRule type="colorScale" priority="1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T22">
    <cfRule type="colorScale" priority="1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T22 C4:J22">
    <cfRule type="colorScale" priority="1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3:T54">
    <cfRule type="colorScale" priority="1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3:T54">
    <cfRule type="colorScale" priority="1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3:T54">
    <cfRule type="colorScale" priority="1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3:T54">
    <cfRule type="colorScale" priority="1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3:T54">
    <cfRule type="colorScale" priority="1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3:T54">
    <cfRule type="colorScale" priority="1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3:T54">
    <cfRule type="colorScale" priority="1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T51">
    <cfRule type="colorScale" priority="1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T51">
    <cfRule type="colorScale" priority="1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1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1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1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1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1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1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1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1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1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2:J80">
    <cfRule type="colorScale" priority="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2:J80">
    <cfRule type="colorScale" priority="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2:J80 C82:J83">
    <cfRule type="colorScale" priority="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T51 M53:T54">
    <cfRule type="colorScale" priority="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J25">
    <cfRule type="colorScale" priority="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T25">
    <cfRule type="colorScale" priority="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T54"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2:J83">
    <cfRule type="colorScale" priority="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1">
    <cfRule type="colorScale" priority="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1">
    <cfRule type="colorScale" priority="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1"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1">
    <cfRule type="colorScale" priority="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4">
    <cfRule type="colorScale" priority="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5:J8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J5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:T5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J2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:T28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:U7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:U77"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79:U8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:J113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91:J113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91:J113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91:J113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5:J116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5:J116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5:J116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5:J116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5:J116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5:J116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5:J116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5:J116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4:J116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9:J1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:J116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7:J117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7:J117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7:J117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7:J117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7:J117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7:J11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7:J117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7:J11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7:J11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7:J1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91:J11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Schmidt, Greg - NRCS, Grand Rapids, MI</dc:creator>
  <cp:lastModifiedBy>Schmidt, Greg - NRCS, Grand Rapids, MI</cp:lastModifiedBy>
  <dcterms:created xsi:type="dcterms:W3CDTF">2020-04-15T12:14:06Z</dcterms:created>
  <dcterms:modified xsi:type="dcterms:W3CDTF">2020-04-16T19:50:34Z</dcterms:modified>
</cp:coreProperties>
</file>