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2\siteindex\"/>
    </mc:Choice>
  </mc:AlternateContent>
  <xr:revisionPtr revIDLastSave="0" documentId="13_ncr:1_{B845F710-F469-40D4-B8D9-DF81D4FFC545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CHECK - Forest productivity dat" sheetId="1" r:id="rId1"/>
    <sheet name="Sheet5" sheetId="7" r:id="rId2"/>
    <sheet name="Sheet4" sheetId="5" r:id="rId3"/>
    <sheet name="Sheet1" sheetId="2" r:id="rId4"/>
    <sheet name="Sheet2" sheetId="3" r:id="rId5"/>
    <sheet name="Sheet3" sheetId="4" r:id="rId6"/>
  </sheets>
  <definedNames>
    <definedName name="_xlnm._FilterDatabase" localSheetId="0" hidden="1">'CHECK - Forest productivity dat'!$A$1:$P$87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" i="7" l="1"/>
  <c r="E1" i="7"/>
  <c r="F1" i="7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2" i="5"/>
  <c r="A466" i="4" l="1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3" i="4"/>
  <c r="A4" i="4"/>
  <c r="A5" i="4"/>
  <c r="A6" i="4"/>
  <c r="A7" i="4"/>
  <c r="A8" i="4"/>
  <c r="A9" i="4"/>
  <c r="A10" i="4"/>
  <c r="A2" i="4"/>
  <c r="A9" i="1" l="1"/>
  <c r="A53" i="1"/>
  <c r="A55" i="1"/>
  <c r="A54" i="1"/>
  <c r="A85" i="1"/>
  <c r="A4" i="1"/>
  <c r="A62" i="1"/>
  <c r="A45" i="1"/>
  <c r="A46" i="1"/>
  <c r="A59" i="1"/>
  <c r="A25" i="1"/>
  <c r="A63" i="1"/>
  <c r="A76" i="1"/>
  <c r="A78" i="1"/>
  <c r="A40" i="1"/>
  <c r="A73" i="1"/>
  <c r="A36" i="1"/>
  <c r="A27" i="1"/>
  <c r="A29" i="1"/>
  <c r="A75" i="1"/>
  <c r="A12" i="1"/>
  <c r="A41" i="1"/>
  <c r="A30" i="1"/>
  <c r="A81" i="1"/>
  <c r="A77" i="1"/>
  <c r="A84" i="1"/>
  <c r="A33" i="1"/>
  <c r="A43" i="1"/>
  <c r="A20" i="1"/>
  <c r="A37" i="1"/>
  <c r="A71" i="1"/>
  <c r="A87" i="1"/>
  <c r="A60" i="1"/>
  <c r="A61" i="1"/>
  <c r="A3" i="1"/>
  <c r="A11" i="1"/>
  <c r="A65" i="1"/>
  <c r="A18" i="1"/>
  <c r="A72" i="1"/>
  <c r="A42" i="1"/>
  <c r="A66" i="1"/>
  <c r="A7" i="1"/>
  <c r="A58" i="1"/>
  <c r="A8" i="1"/>
  <c r="A2" i="1"/>
  <c r="A68" i="1"/>
  <c r="A26" i="1"/>
  <c r="A6" i="1"/>
  <c r="A34" i="1"/>
  <c r="A39" i="1"/>
  <c r="A5" i="1"/>
  <c r="A79" i="1"/>
  <c r="A38" i="1"/>
  <c r="A32" i="1"/>
  <c r="A35" i="1"/>
  <c r="A28" i="1"/>
  <c r="A64" i="1"/>
  <c r="A67" i="1"/>
  <c r="A70" i="1"/>
  <c r="A80" i="1"/>
  <c r="A31" i="1"/>
  <c r="A56" i="1"/>
  <c r="A83" i="1"/>
  <c r="A15" i="1"/>
  <c r="A16" i="1"/>
  <c r="A44" i="1"/>
  <c r="A49" i="1"/>
  <c r="A50" i="1"/>
  <c r="A14" i="1"/>
  <c r="A17" i="1"/>
  <c r="A57" i="1"/>
  <c r="A21" i="1"/>
  <c r="A23" i="1"/>
  <c r="A24" i="1"/>
  <c r="A47" i="1"/>
  <c r="A82" i="1"/>
  <c r="A74" i="1"/>
  <c r="A48" i="1"/>
  <c r="A22" i="1"/>
  <c r="A13" i="1"/>
  <c r="A69" i="1"/>
  <c r="A86" i="1"/>
  <c r="A19" i="1"/>
  <c r="A52" i="1"/>
  <c r="A51" i="1"/>
  <c r="A10" i="1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I78" i="1" l="1"/>
  <c r="J78" i="1" s="1"/>
  <c r="K82" i="1"/>
  <c r="O82" i="1" s="1"/>
  <c r="L82" i="1"/>
  <c r="M82" i="1"/>
  <c r="N82" i="1"/>
  <c r="I70" i="1"/>
  <c r="J70" i="1" s="1"/>
  <c r="I66" i="1"/>
  <c r="J66" i="1" s="1"/>
  <c r="I62" i="1"/>
  <c r="J62" i="1" s="1"/>
  <c r="K80" i="1"/>
  <c r="O80" i="1" s="1"/>
  <c r="L80" i="1"/>
  <c r="M80" i="1"/>
  <c r="N80" i="1"/>
  <c r="I54" i="1"/>
  <c r="I46" i="1"/>
  <c r="J46" i="1" s="1"/>
  <c r="K8" i="1"/>
  <c r="O8" i="1" s="1"/>
  <c r="L8" i="1"/>
  <c r="M8" i="1"/>
  <c r="N8" i="1"/>
  <c r="K63" i="1"/>
  <c r="O63" i="1" s="1"/>
  <c r="L63" i="1"/>
  <c r="M63" i="1"/>
  <c r="N63" i="1"/>
  <c r="K54" i="1"/>
  <c r="O54" i="1" s="1"/>
  <c r="L54" i="1"/>
  <c r="M54" i="1"/>
  <c r="N54" i="1"/>
  <c r="K22" i="1"/>
  <c r="O22" i="1" s="1"/>
  <c r="L22" i="1"/>
  <c r="M22" i="1"/>
  <c r="N22" i="1"/>
  <c r="K47" i="1"/>
  <c r="O47" i="1" s="1"/>
  <c r="L47" i="1"/>
  <c r="M47" i="1"/>
  <c r="N47" i="1"/>
  <c r="K57" i="1"/>
  <c r="O57" i="1" s="1"/>
  <c r="L57" i="1"/>
  <c r="M57" i="1"/>
  <c r="N57" i="1"/>
  <c r="K49" i="1"/>
  <c r="O49" i="1" s="1"/>
  <c r="L49" i="1"/>
  <c r="M49" i="1"/>
  <c r="N49" i="1"/>
  <c r="I64" i="1"/>
  <c r="K83" i="1"/>
  <c r="O83" i="1" s="1"/>
  <c r="L83" i="1"/>
  <c r="M83" i="1"/>
  <c r="N83" i="1"/>
  <c r="I61" i="1"/>
  <c r="J61" i="1" s="1"/>
  <c r="K70" i="1"/>
  <c r="O70" i="1" s="1"/>
  <c r="L70" i="1"/>
  <c r="M70" i="1"/>
  <c r="N70" i="1"/>
  <c r="K35" i="1"/>
  <c r="O35" i="1" s="1"/>
  <c r="L35" i="1"/>
  <c r="M35" i="1"/>
  <c r="N35" i="1"/>
  <c r="I41" i="1"/>
  <c r="K72" i="1"/>
  <c r="O72" i="1" s="1"/>
  <c r="L72" i="1"/>
  <c r="M72" i="1"/>
  <c r="N72" i="1"/>
  <c r="I36" i="1"/>
  <c r="I33" i="1"/>
  <c r="J33" i="1" s="1"/>
  <c r="K25" i="1"/>
  <c r="O25" i="1" s="1"/>
  <c r="L25" i="1"/>
  <c r="M25" i="1"/>
  <c r="N25" i="1"/>
  <c r="I9" i="1"/>
  <c r="J9" i="1" s="1"/>
  <c r="K62" i="1"/>
  <c r="O62" i="1" s="1"/>
  <c r="L62" i="1"/>
  <c r="M62" i="1"/>
  <c r="N62" i="1"/>
  <c r="I3" i="1"/>
  <c r="J3" i="1" s="1"/>
  <c r="K10" i="1"/>
  <c r="O10" i="1" s="1"/>
  <c r="L10" i="1"/>
  <c r="M10" i="1"/>
  <c r="N10" i="1"/>
  <c r="I86" i="1"/>
  <c r="K86" i="1"/>
  <c r="O86" i="1" s="1"/>
  <c r="L86" i="1"/>
  <c r="M86" i="1"/>
  <c r="N86" i="1"/>
  <c r="K48" i="1"/>
  <c r="O48" i="1" s="1"/>
  <c r="L48" i="1"/>
  <c r="M48" i="1"/>
  <c r="N48" i="1"/>
  <c r="K24" i="1"/>
  <c r="O24" i="1" s="1"/>
  <c r="L24" i="1"/>
  <c r="M24" i="1"/>
  <c r="N24" i="1"/>
  <c r="I72" i="1"/>
  <c r="J72" i="1" s="1"/>
  <c r="K17" i="1"/>
  <c r="O17" i="1" s="1"/>
  <c r="L17" i="1"/>
  <c r="M17" i="1"/>
  <c r="N17" i="1"/>
  <c r="I67" i="1"/>
  <c r="J67" i="1" s="1"/>
  <c r="K56" i="1"/>
  <c r="O56" i="1" s="1"/>
  <c r="L56" i="1"/>
  <c r="M56" i="1"/>
  <c r="N56" i="1"/>
  <c r="I60" i="1"/>
  <c r="J60" i="1" s="1"/>
  <c r="K32" i="1"/>
  <c r="O32" i="1" s="1"/>
  <c r="L32" i="1"/>
  <c r="M32" i="1"/>
  <c r="N32" i="1"/>
  <c r="I53" i="1"/>
  <c r="J53" i="1" s="1"/>
  <c r="K39" i="1"/>
  <c r="O39" i="1" s="1"/>
  <c r="L39" i="1"/>
  <c r="M39" i="1"/>
  <c r="N39" i="1"/>
  <c r="K18" i="1"/>
  <c r="O18" i="1" s="1"/>
  <c r="L18" i="1"/>
  <c r="M18" i="1"/>
  <c r="N18" i="1"/>
  <c r="I37" i="1"/>
  <c r="K61" i="1"/>
  <c r="O61" i="1" s="1"/>
  <c r="L61" i="1"/>
  <c r="M61" i="1"/>
  <c r="N61" i="1"/>
  <c r="K41" i="1"/>
  <c r="O41" i="1" s="1"/>
  <c r="L41" i="1"/>
  <c r="M41" i="1"/>
  <c r="N41" i="1"/>
  <c r="K27" i="1"/>
  <c r="O27" i="1" s="1"/>
  <c r="L27" i="1"/>
  <c r="M27" i="1"/>
  <c r="N27" i="1"/>
  <c r="K59" i="1"/>
  <c r="O59" i="1" s="1"/>
  <c r="L59" i="1"/>
  <c r="M59" i="1"/>
  <c r="N59" i="1"/>
  <c r="K51" i="1"/>
  <c r="O51" i="1" s="1"/>
  <c r="L51" i="1"/>
  <c r="M51" i="1"/>
  <c r="N51" i="1"/>
  <c r="I83" i="1"/>
  <c r="K69" i="1"/>
  <c r="O69" i="1" s="1"/>
  <c r="L69" i="1"/>
  <c r="M69" i="1"/>
  <c r="N69" i="1"/>
  <c r="I77" i="1"/>
  <c r="K23" i="1"/>
  <c r="O23" i="1" s="1"/>
  <c r="L23" i="1"/>
  <c r="M23" i="1"/>
  <c r="N23" i="1"/>
  <c r="I71" i="1"/>
  <c r="I68" i="1"/>
  <c r="I31" i="1"/>
  <c r="J31" i="1" s="1"/>
  <c r="K31" i="1"/>
  <c r="O31" i="1" s="1"/>
  <c r="L31" i="1"/>
  <c r="M31" i="1"/>
  <c r="N31" i="1"/>
  <c r="I59" i="1"/>
  <c r="K64" i="1"/>
  <c r="O64" i="1" s="1"/>
  <c r="L64" i="1"/>
  <c r="M64" i="1"/>
  <c r="N64" i="1"/>
  <c r="I55" i="1"/>
  <c r="K38" i="1"/>
  <c r="O38" i="1" s="1"/>
  <c r="L38" i="1"/>
  <c r="M38" i="1"/>
  <c r="N38" i="1"/>
  <c r="K34" i="1"/>
  <c r="O34" i="1" s="1"/>
  <c r="L34" i="1"/>
  <c r="M34" i="1"/>
  <c r="N34" i="1"/>
  <c r="K2" i="1"/>
  <c r="O2" i="1" s="1"/>
  <c r="L2" i="1"/>
  <c r="M2" i="1"/>
  <c r="N2" i="1"/>
  <c r="K66" i="1"/>
  <c r="O66" i="1" s="1"/>
  <c r="L66" i="1"/>
  <c r="M66" i="1"/>
  <c r="N66" i="1"/>
  <c r="I27" i="1"/>
  <c r="K77" i="1"/>
  <c r="O77" i="1" s="1"/>
  <c r="L77" i="1"/>
  <c r="M77" i="1"/>
  <c r="N77" i="1"/>
  <c r="K12" i="1"/>
  <c r="O12" i="1" s="1"/>
  <c r="L12" i="1"/>
  <c r="M12" i="1"/>
  <c r="N12" i="1"/>
  <c r="K46" i="1"/>
  <c r="O46" i="1" s="1"/>
  <c r="L46" i="1"/>
  <c r="M46" i="1"/>
  <c r="N46" i="1"/>
  <c r="K9" i="1"/>
  <c r="O9" i="1" s="1"/>
  <c r="L9" i="1"/>
  <c r="M9" i="1"/>
  <c r="N9" i="1"/>
  <c r="I82" i="1"/>
  <c r="J82" i="1" s="1"/>
  <c r="I49" i="1"/>
  <c r="J49" i="1" s="1"/>
  <c r="I39" i="1"/>
  <c r="J39" i="1" s="1"/>
  <c r="I34" i="1"/>
  <c r="J34" i="1" s="1"/>
  <c r="I87" i="1"/>
  <c r="J87" i="1" s="1"/>
  <c r="I30" i="1"/>
  <c r="I22" i="1"/>
  <c r="J22" i="1" s="1"/>
  <c r="I24" i="1"/>
  <c r="J24" i="1" s="1"/>
  <c r="I18" i="1"/>
  <c r="J18" i="1" s="1"/>
  <c r="I14" i="1"/>
  <c r="I84" i="1"/>
  <c r="J86" i="1"/>
  <c r="I10" i="1"/>
  <c r="J10" i="1" s="1"/>
  <c r="I79" i="1"/>
  <c r="J27" i="1" s="1"/>
  <c r="I69" i="1"/>
  <c r="I57" i="1"/>
  <c r="J57" i="1" s="1"/>
  <c r="I52" i="1"/>
  <c r="J52" i="1" s="1"/>
  <c r="I17" i="1"/>
  <c r="J17" i="1" s="1"/>
  <c r="I80" i="1"/>
  <c r="J80" i="1" s="1"/>
  <c r="I56" i="1"/>
  <c r="J56" i="1" s="1"/>
  <c r="I48" i="1"/>
  <c r="J48" i="1" s="1"/>
  <c r="I43" i="1"/>
  <c r="J43" i="1" s="1"/>
  <c r="I32" i="1"/>
  <c r="J32" i="1" s="1"/>
  <c r="I28" i="1"/>
  <c r="J28" i="1" s="1"/>
  <c r="I23" i="1"/>
  <c r="J23" i="1" s="1"/>
  <c r="I16" i="1"/>
  <c r="J16" i="1" s="1"/>
  <c r="I12" i="1"/>
  <c r="J12" i="1" s="1"/>
  <c r="I8" i="1"/>
  <c r="J8" i="1" s="1"/>
  <c r="I63" i="1"/>
  <c r="J14" i="1" s="1"/>
  <c r="I51" i="1"/>
  <c r="J51" i="1" s="1"/>
  <c r="I47" i="1"/>
  <c r="J47" i="1" s="1"/>
  <c r="I44" i="1"/>
  <c r="J30" i="1" s="1"/>
  <c r="I38" i="1"/>
  <c r="J38" i="1" s="1"/>
  <c r="I35" i="1"/>
  <c r="J35" i="1" s="1"/>
  <c r="I25" i="1"/>
  <c r="I19" i="1"/>
  <c r="J19" i="1" s="1"/>
  <c r="I15" i="1"/>
  <c r="J15" i="1" s="1"/>
  <c r="I11" i="1"/>
  <c r="J11" i="1" s="1"/>
  <c r="I5" i="1"/>
  <c r="J5" i="1" s="1"/>
  <c r="I2" i="1"/>
  <c r="J2" i="1" s="1"/>
  <c r="J71" i="1"/>
  <c r="J64" i="1"/>
  <c r="J41" i="1"/>
  <c r="J68" i="1"/>
  <c r="J54" i="1"/>
  <c r="J77" i="1"/>
  <c r="J59" i="1"/>
  <c r="J55" i="1"/>
  <c r="J36" i="1"/>
  <c r="G79" i="1"/>
  <c r="H79" i="1" s="1"/>
  <c r="G64" i="1"/>
  <c r="G41" i="1"/>
  <c r="G84" i="1"/>
  <c r="H84" i="1" s="1"/>
  <c r="G72" i="1"/>
  <c r="G56" i="1"/>
  <c r="G43" i="1"/>
  <c r="H43" i="1" s="1"/>
  <c r="G37" i="1"/>
  <c r="H37" i="1" s="1"/>
  <c r="G28" i="1"/>
  <c r="H28" i="1" s="1"/>
  <c r="G12" i="1"/>
  <c r="G86" i="1"/>
  <c r="G82" i="1"/>
  <c r="G78" i="1"/>
  <c r="H78" i="1" s="1"/>
  <c r="G70" i="1"/>
  <c r="G66" i="1"/>
  <c r="G62" i="1"/>
  <c r="G54" i="1"/>
  <c r="G49" i="1"/>
  <c r="G46" i="1"/>
  <c r="G39" i="1"/>
  <c r="G34" i="1"/>
  <c r="G30" i="1"/>
  <c r="H30" i="1" s="1"/>
  <c r="G22" i="1"/>
  <c r="G24" i="1"/>
  <c r="G18" i="1"/>
  <c r="G14" i="1"/>
  <c r="H14" i="1" s="1"/>
  <c r="G10" i="1"/>
  <c r="G69" i="1"/>
  <c r="G61" i="1"/>
  <c r="G52" i="1"/>
  <c r="H52" i="1" s="1"/>
  <c r="G36" i="1"/>
  <c r="H36" i="1" s="1"/>
  <c r="G33" i="1"/>
  <c r="H33" i="1" s="1"/>
  <c r="G17" i="1"/>
  <c r="G9" i="1"/>
  <c r="G8" i="1"/>
  <c r="G57" i="1"/>
  <c r="G3" i="1"/>
  <c r="H3" i="1" s="1"/>
  <c r="G80" i="1"/>
  <c r="G67" i="1"/>
  <c r="H67" i="1" s="1"/>
  <c r="G60" i="1"/>
  <c r="H60" i="1" s="1"/>
  <c r="G53" i="1"/>
  <c r="H53" i="1" s="1"/>
  <c r="G48" i="1"/>
  <c r="G32" i="1"/>
  <c r="G23" i="1"/>
  <c r="G16" i="1"/>
  <c r="H16" i="1" s="1"/>
  <c r="G87" i="1"/>
  <c r="H87" i="1" s="1"/>
  <c r="G83" i="1"/>
  <c r="G77" i="1"/>
  <c r="G71" i="1"/>
  <c r="H71" i="1" s="1"/>
  <c r="G68" i="1"/>
  <c r="H68" i="1" s="1"/>
  <c r="G63" i="1"/>
  <c r="G59" i="1"/>
  <c r="G55" i="1"/>
  <c r="H55" i="1" s="1"/>
  <c r="G51" i="1"/>
  <c r="G47" i="1"/>
  <c r="G44" i="1"/>
  <c r="H44" i="1" s="1"/>
  <c r="G38" i="1"/>
  <c r="G35" i="1"/>
  <c r="G31" i="1"/>
  <c r="G27" i="1"/>
  <c r="G25" i="1"/>
  <c r="G19" i="1"/>
  <c r="H19" i="1" s="1"/>
  <c r="G15" i="1"/>
  <c r="H15" i="1" s="1"/>
  <c r="G11" i="1"/>
  <c r="H11" i="1" s="1"/>
  <c r="G5" i="1"/>
  <c r="H5" i="1" s="1"/>
  <c r="G2" i="1"/>
  <c r="H27" i="1" l="1"/>
  <c r="P27" i="1"/>
  <c r="H59" i="1"/>
  <c r="P59" i="1"/>
  <c r="H23" i="1"/>
  <c r="P23" i="1"/>
  <c r="H69" i="1"/>
  <c r="P69" i="1"/>
  <c r="H24" i="1"/>
  <c r="P24" i="1"/>
  <c r="H82" i="1"/>
  <c r="P82" i="1"/>
  <c r="H31" i="1"/>
  <c r="P31" i="1"/>
  <c r="H47" i="1"/>
  <c r="P47" i="1"/>
  <c r="H63" i="1"/>
  <c r="P63" i="1"/>
  <c r="H83" i="1"/>
  <c r="P83" i="1"/>
  <c r="H32" i="1"/>
  <c r="P32" i="1"/>
  <c r="H8" i="1"/>
  <c r="P8" i="1"/>
  <c r="H10" i="1"/>
  <c r="P10" i="1"/>
  <c r="H22" i="1"/>
  <c r="P22" i="1"/>
  <c r="H46" i="1"/>
  <c r="P46" i="1"/>
  <c r="H66" i="1"/>
  <c r="P66" i="1"/>
  <c r="H86" i="1"/>
  <c r="P86" i="1"/>
  <c r="H41" i="1"/>
  <c r="P41" i="1"/>
  <c r="H77" i="1"/>
  <c r="P77" i="1"/>
  <c r="H57" i="1"/>
  <c r="P57" i="1"/>
  <c r="H62" i="1"/>
  <c r="P62" i="1"/>
  <c r="H2" i="1"/>
  <c r="P2" i="1"/>
  <c r="H35" i="1"/>
  <c r="P35" i="1"/>
  <c r="H80" i="1"/>
  <c r="P80" i="1"/>
  <c r="H9" i="1"/>
  <c r="P9" i="1"/>
  <c r="H49" i="1"/>
  <c r="P49" i="1"/>
  <c r="H70" i="1"/>
  <c r="P70" i="1"/>
  <c r="H12" i="1"/>
  <c r="P12" i="1"/>
  <c r="H56" i="1"/>
  <c r="P56" i="1"/>
  <c r="H64" i="1"/>
  <c r="P64" i="1"/>
  <c r="J83" i="1"/>
  <c r="H39" i="1"/>
  <c r="P39" i="1"/>
  <c r="H51" i="1"/>
  <c r="P51" i="1"/>
  <c r="H48" i="1"/>
  <c r="P48" i="1"/>
  <c r="H25" i="1"/>
  <c r="P25" i="1"/>
  <c r="H38" i="1"/>
  <c r="P38" i="1"/>
  <c r="H17" i="1"/>
  <c r="P17" i="1"/>
  <c r="H61" i="1"/>
  <c r="P61" i="1"/>
  <c r="H18" i="1"/>
  <c r="P18" i="1"/>
  <c r="H34" i="1"/>
  <c r="P34" i="1"/>
  <c r="H54" i="1"/>
  <c r="P54" i="1"/>
  <c r="H72" i="1"/>
  <c r="P72" i="1"/>
  <c r="J37" i="1"/>
  <c r="J79" i="1"/>
  <c r="J69" i="1"/>
  <c r="J63" i="1"/>
  <c r="J25" i="1"/>
  <c r="J44" i="1"/>
</calcChain>
</file>

<file path=xl/sharedStrings.xml><?xml version="1.0" encoding="utf-8"?>
<sst xmlns="http://schemas.openxmlformats.org/spreadsheetml/2006/main" count="3266" uniqueCount="297">
  <si>
    <t>CMAI</t>
  </si>
  <si>
    <t>---</t>
  </si>
  <si>
    <t>series</t>
  </si>
  <si>
    <t>species</t>
  </si>
  <si>
    <t>si</t>
  </si>
  <si>
    <t>s1</t>
  </si>
  <si>
    <t>Algonquin</t>
  </si>
  <si>
    <t>Allendale</t>
  </si>
  <si>
    <t>Angelica</t>
  </si>
  <si>
    <t>Au Gres</t>
  </si>
  <si>
    <t>Battlefield</t>
  </si>
  <si>
    <t>Blue Lake</t>
  </si>
  <si>
    <t>Cathro</t>
  </si>
  <si>
    <t>Charlevoix</t>
  </si>
  <si>
    <t>Chestonia</t>
  </si>
  <si>
    <t>Chinwhisker</t>
  </si>
  <si>
    <t>Croswell</t>
  </si>
  <si>
    <t>Dawson</t>
  </si>
  <si>
    <t>Deer Park</t>
  </si>
  <si>
    <t>Deford</t>
  </si>
  <si>
    <t>East Lake</t>
  </si>
  <si>
    <t>Emmet</t>
  </si>
  <si>
    <t>Ensley</t>
  </si>
  <si>
    <t>Halfaday</t>
  </si>
  <si>
    <t>Iosco</t>
  </si>
  <si>
    <t>Islandlake</t>
  </si>
  <si>
    <t>Kalkaska, burned</t>
  </si>
  <si>
    <t>Kalkaska</t>
  </si>
  <si>
    <t>Kawkawlin</t>
  </si>
  <si>
    <t>Kinross</t>
  </si>
  <si>
    <t>Leafriver</t>
  </si>
  <si>
    <t>Leelanau</t>
  </si>
  <si>
    <t>Lupton</t>
  </si>
  <si>
    <t>Mancelona</t>
  </si>
  <si>
    <t>Menominee</t>
  </si>
  <si>
    <t>Morganlake</t>
  </si>
  <si>
    <t>Mossback</t>
  </si>
  <si>
    <t>Onaway</t>
  </si>
  <si>
    <t>Ossineke</t>
  </si>
  <si>
    <t>Otisco</t>
  </si>
  <si>
    <t>Rubicon</t>
  </si>
  <si>
    <t>Southwells</t>
  </si>
  <si>
    <t>Springlake</t>
  </si>
  <si>
    <t>Tawas</t>
  </si>
  <si>
    <t>Wakeley</t>
  </si>
  <si>
    <t>TIAM</t>
  </si>
  <si>
    <t>ABBA</t>
  </si>
  <si>
    <t>POGR4</t>
  </si>
  <si>
    <t>FRNI</t>
  </si>
  <si>
    <t>PIMA</t>
  </si>
  <si>
    <t>PIST</t>
  </si>
  <si>
    <t>PIBA2</t>
  </si>
  <si>
    <t>QURU</t>
  </si>
  <si>
    <t>THOC2</t>
  </si>
  <si>
    <t>BEPA</t>
  </si>
  <si>
    <t>POTR5</t>
  </si>
  <si>
    <t>ACRU</t>
  </si>
  <si>
    <t>PIRE</t>
  </si>
  <si>
    <t>ACSA3</t>
  </si>
  <si>
    <t>LALA</t>
  </si>
  <si>
    <t>PIGL</t>
  </si>
  <si>
    <t>code</t>
  </si>
  <si>
    <t>American basswood</t>
  </si>
  <si>
    <t>balsam fir</t>
  </si>
  <si>
    <t>bigtooth aspen</t>
  </si>
  <si>
    <t>black ash</t>
  </si>
  <si>
    <t>black spruce</t>
  </si>
  <si>
    <t>eastern white pine</t>
  </si>
  <si>
    <t>jack pine</t>
  </si>
  <si>
    <t>northern red oak</t>
  </si>
  <si>
    <t>northern white-cedar</t>
  </si>
  <si>
    <t>paper birch</t>
  </si>
  <si>
    <t>quaking aspen</t>
  </si>
  <si>
    <t>red maple</t>
  </si>
  <si>
    <t>red pine</t>
  </si>
  <si>
    <t>sugar maple</t>
  </si>
  <si>
    <t>tamarack</t>
  </si>
  <si>
    <t>white spruce</t>
  </si>
  <si>
    <t>CATHRO</t>
  </si>
  <si>
    <t>TAWAS</t>
  </si>
  <si>
    <t>WAKELEY</t>
  </si>
  <si>
    <t>ALGONQUIN</t>
  </si>
  <si>
    <t>CHESTONIA</t>
  </si>
  <si>
    <t>SPRINGLAKE</t>
  </si>
  <si>
    <t>LUPTON</t>
  </si>
  <si>
    <t>ANGELICA</t>
  </si>
  <si>
    <t>IOSCO</t>
  </si>
  <si>
    <t>ENSLEY</t>
  </si>
  <si>
    <t>EAST LAKE</t>
  </si>
  <si>
    <t>CHARLEVOIX</t>
  </si>
  <si>
    <t>AU GRES</t>
  </si>
  <si>
    <t>RUBICON</t>
  </si>
  <si>
    <t>KAWKAWLIN</t>
  </si>
  <si>
    <t>SOUTHWELLS</t>
  </si>
  <si>
    <t>OSSINEKE</t>
  </si>
  <si>
    <t>BLUE LAKE</t>
  </si>
  <si>
    <t>ISLANDLAKE</t>
  </si>
  <si>
    <t>KALKASKA</t>
  </si>
  <si>
    <t>KALKASKA, BURNED</t>
  </si>
  <si>
    <t>EMMET</t>
  </si>
  <si>
    <t>ONAWAY</t>
  </si>
  <si>
    <t>MOSSBACK</t>
  </si>
  <si>
    <t>MANCELONA</t>
  </si>
  <si>
    <t>DEFORD</t>
  </si>
  <si>
    <t>DEER PARK</t>
  </si>
  <si>
    <t>CROSWELL</t>
  </si>
  <si>
    <t>HALFADAY</t>
  </si>
  <si>
    <t>KINROSS</t>
  </si>
  <si>
    <t>OTISCO</t>
  </si>
  <si>
    <t>CHINWHISKER</t>
  </si>
  <si>
    <t>DAWSON</t>
  </si>
  <si>
    <t>MENOMINEE</t>
  </si>
  <si>
    <t>MORGANLAKE</t>
  </si>
  <si>
    <t>LEELANAU</t>
  </si>
  <si>
    <t>LEAFRIVER</t>
  </si>
  <si>
    <t>ALLENDALE</t>
  </si>
  <si>
    <t>BATTLEFIELD</t>
  </si>
  <si>
    <t>SYMBOL</t>
  </si>
  <si>
    <t>SI_m</t>
  </si>
  <si>
    <t>SI_ft</t>
  </si>
  <si>
    <t>model</t>
  </si>
  <si>
    <t>ratio</t>
  </si>
  <si>
    <t>FAGR</t>
  </si>
  <si>
    <t>QUAL</t>
  </si>
  <si>
    <t>ratio2</t>
  </si>
  <si>
    <t>model with resids</t>
  </si>
  <si>
    <t>Nrows</t>
  </si>
  <si>
    <t>siMin</t>
  </si>
  <si>
    <t>siMax</t>
  </si>
  <si>
    <t>siMean</t>
  </si>
  <si>
    <t>ABBAYE</t>
  </si>
  <si>
    <t>Adams</t>
  </si>
  <si>
    <t>ADAMS</t>
  </si>
  <si>
    <t>AGAWAM</t>
  </si>
  <si>
    <t>ALCONA</t>
  </si>
  <si>
    <t>BEAL2</t>
  </si>
  <si>
    <t>ALPENA</t>
  </si>
  <si>
    <t>FRAM2</t>
  </si>
  <si>
    <t>ARKPORT</t>
  </si>
  <si>
    <t>ARNOT</t>
  </si>
  <si>
    <t>ASSININS</t>
  </si>
  <si>
    <t>BATH</t>
  </si>
  <si>
    <t>QUPR2</t>
  </si>
  <si>
    <t>BATTYDOE</t>
  </si>
  <si>
    <t>BENONA</t>
  </si>
  <si>
    <t>BENSON</t>
  </si>
  <si>
    <t>BENZONIA</t>
  </si>
  <si>
    <t>BONDUEL</t>
  </si>
  <si>
    <t>BOOTS</t>
  </si>
  <si>
    <t>BOWERS</t>
  </si>
  <si>
    <t>BOYER</t>
  </si>
  <si>
    <t>BREMS</t>
  </si>
  <si>
    <t>QUEL</t>
  </si>
  <si>
    <t>Brethren</t>
  </si>
  <si>
    <t>BRIGGSVILLE</t>
  </si>
  <si>
    <t>CARBONDALE</t>
  </si>
  <si>
    <t>ACSA2</t>
  </si>
  <si>
    <t>CARLISLE</t>
  </si>
  <si>
    <t>CASCO</t>
  </si>
  <si>
    <t>CERESCO</t>
  </si>
  <si>
    <t>CHANNAHON</t>
  </si>
  <si>
    <t>CHEBOYGAN</t>
  </si>
  <si>
    <t>CHELSEA</t>
  </si>
  <si>
    <t>QUVE</t>
  </si>
  <si>
    <t>CHIPPEWA</t>
  </si>
  <si>
    <t>COLOMA</t>
  </si>
  <si>
    <t>PRSE2</t>
  </si>
  <si>
    <t>COLONVILLE</t>
  </si>
  <si>
    <t>FRPE</t>
  </si>
  <si>
    <t>COLTON</t>
  </si>
  <si>
    <t>COVERT</t>
  </si>
  <si>
    <t>CROGHAN</t>
  </si>
  <si>
    <t>CUBLAKE</t>
  </si>
  <si>
    <t>DEERFIELD</t>
  </si>
  <si>
    <t>DEERTON</t>
  </si>
  <si>
    <t>DIGHTON</t>
  </si>
  <si>
    <t>EAGLECAP</t>
  </si>
  <si>
    <t>PIEN</t>
  </si>
  <si>
    <t>EASTPORT</t>
  </si>
  <si>
    <t>EDWARDS</t>
  </si>
  <si>
    <t>EPWORTH</t>
  </si>
  <si>
    <t>ERIE</t>
  </si>
  <si>
    <t>FARMINGTON</t>
  </si>
  <si>
    <t>CAOV2</t>
  </si>
  <si>
    <t>QUMA2</t>
  </si>
  <si>
    <t>Feldhauser</t>
  </si>
  <si>
    <t>FINCH</t>
  </si>
  <si>
    <t>GAY</t>
  </si>
  <si>
    <t>GEORGIA</t>
  </si>
  <si>
    <t>GILCHRIST</t>
  </si>
  <si>
    <t>GILFORD</t>
  </si>
  <si>
    <t>GRATTAN</t>
  </si>
  <si>
    <t>GRAVERAET</t>
  </si>
  <si>
    <t>GRAYCALM</t>
  </si>
  <si>
    <t>GRAYLING</t>
  </si>
  <si>
    <t>GREENWOOD</t>
  </si>
  <si>
    <t>GUARDLAKE</t>
  </si>
  <si>
    <t>HADLEY</t>
  </si>
  <si>
    <t>HARTLAND</t>
  </si>
  <si>
    <t>HODENPYL</t>
  </si>
  <si>
    <t>HOUGHTON</t>
  </si>
  <si>
    <t>QUPA2</t>
  </si>
  <si>
    <t>HOWARD</t>
  </si>
  <si>
    <t>ISABELLA</t>
  </si>
  <si>
    <t>JEBAVY</t>
  </si>
  <si>
    <t>KARLIN</t>
  </si>
  <si>
    <t>KAWBAWGAM</t>
  </si>
  <si>
    <t>KENNAN</t>
  </si>
  <si>
    <t>KENT</t>
  </si>
  <si>
    <t>KEOWNS</t>
  </si>
  <si>
    <t>KEWAUNEE</t>
  </si>
  <si>
    <t>KEWEENAW</t>
  </si>
  <si>
    <t>KINGSBURY</t>
  </si>
  <si>
    <t>KIVA</t>
  </si>
  <si>
    <t>KLACKING</t>
  </si>
  <si>
    <t>KOLBERG</t>
  </si>
  <si>
    <t>KRANSKI</t>
  </si>
  <si>
    <t>LAMARTINE</t>
  </si>
  <si>
    <t>LONGRIE</t>
  </si>
  <si>
    <t>LORDSTOWN</t>
  </si>
  <si>
    <t>MADAWASKA</t>
  </si>
  <si>
    <t>MANAWA</t>
  </si>
  <si>
    <t>MANISTEE</t>
  </si>
  <si>
    <t>MARDIN</t>
  </si>
  <si>
    <t>MARLETTE</t>
  </si>
  <si>
    <t>MATHERTON</t>
  </si>
  <si>
    <t>MCIVOR</t>
  </si>
  <si>
    <t>MEEHAN</t>
  </si>
  <si>
    <t>MELITA</t>
  </si>
  <si>
    <t>MENAHGA</t>
  </si>
  <si>
    <t>METEA</t>
  </si>
  <si>
    <t>Millersburg</t>
  </si>
  <si>
    <t>MILLERSBURG</t>
  </si>
  <si>
    <t>MISSION</t>
  </si>
  <si>
    <t>ABGR</t>
  </si>
  <si>
    <t>LAOC</t>
  </si>
  <si>
    <t>PICO</t>
  </si>
  <si>
    <t>TSHE</t>
  </si>
  <si>
    <t>MONTCALM</t>
  </si>
  <si>
    <t>MOOSILAUKE</t>
  </si>
  <si>
    <t>MORRIS</t>
  </si>
  <si>
    <t>MUNISING</t>
  </si>
  <si>
    <t>NADEAU</t>
  </si>
  <si>
    <t>NAMUR</t>
  </si>
  <si>
    <t>NAPOLEON</t>
  </si>
  <si>
    <t>NELLIS</t>
  </si>
  <si>
    <t>NESTER</t>
  </si>
  <si>
    <t>OAKVILLE</t>
  </si>
  <si>
    <t>OCQUEOC</t>
  </si>
  <si>
    <t>OMENA</t>
  </si>
  <si>
    <t>ONDAWA</t>
  </si>
  <si>
    <t>ONOTA</t>
  </si>
  <si>
    <t>OQUAGA</t>
  </si>
  <si>
    <t>OSHKOSH</t>
  </si>
  <si>
    <t>OWOSSO</t>
  </si>
  <si>
    <t>PAAVOLA</t>
  </si>
  <si>
    <t>PALMS</t>
  </si>
  <si>
    <t>PAQUIN</t>
  </si>
  <si>
    <t>PELKIE</t>
  </si>
  <si>
    <t>PERRINTON</t>
  </si>
  <si>
    <t>PLAINFIELD</t>
  </si>
  <si>
    <t>POYGAN</t>
  </si>
  <si>
    <t>QUBI</t>
  </si>
  <si>
    <t>PULLUP</t>
  </si>
  <si>
    <t>RAYNHAM</t>
  </si>
  <si>
    <t>REMUS</t>
  </si>
  <si>
    <t>ROSCOMMON</t>
  </si>
  <si>
    <t>ROUSSEAU</t>
  </si>
  <si>
    <t>SELKIRK</t>
  </si>
  <si>
    <t>SHELTER</t>
  </si>
  <si>
    <t>SHIOCTON</t>
  </si>
  <si>
    <t>SIMS</t>
  </si>
  <si>
    <t>SKANEE</t>
  </si>
  <si>
    <t>SOLONA</t>
  </si>
  <si>
    <t>ST. CHARLES</t>
  </si>
  <si>
    <t>STURGEON</t>
  </si>
  <si>
    <t>SUMMERVILLE</t>
  </si>
  <si>
    <t>SUPERIOR</t>
  </si>
  <si>
    <t>THERESA</t>
  </si>
  <si>
    <t>TILLEDA</t>
  </si>
  <si>
    <t>TRENARY</t>
  </si>
  <si>
    <t>VOLUSIA</t>
  </si>
  <si>
    <t>WAINOLA</t>
  </si>
  <si>
    <t>WAISKA</t>
  </si>
  <si>
    <t>WALLACE</t>
  </si>
  <si>
    <t>WASEPI</t>
  </si>
  <si>
    <t>WAYMOR</t>
  </si>
  <si>
    <t>WELLSBORO</t>
  </si>
  <si>
    <t>WINDSOR</t>
  </si>
  <si>
    <t>YALMER</t>
  </si>
  <si>
    <t>ZIMMERMAN</t>
  </si>
  <si>
    <t>max</t>
  </si>
  <si>
    <t>mean</t>
  </si>
  <si>
    <t>min</t>
  </si>
  <si>
    <t>nrow</t>
  </si>
  <si>
    <t>proposed vs esis</t>
  </si>
  <si>
    <t>model vs 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</si>
</sst>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18" fillId="0" borderId="0" xfId="0" applyNumberFormat="1" applyFon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7"/>
  <sheetViews>
    <sheetView tabSelected="1" workbookViewId="0">
      <pane ySplit="1" topLeftCell="A59" activePane="bottomLeft" state="frozen"/>
      <selection pane="bottomLeft" activeCell="F72" sqref="F72"/>
    </sheetView>
  </sheetViews>
  <sheetFormatPr defaultRowHeight="15" x14ac:dyDescent="0.25"/>
  <cols>
    <col min="1" max="1" width="0.85546875" customWidth="1"/>
    <col min="2" max="2" width="23" bestFit="1" customWidth="1"/>
    <col min="3" max="3" width="23" customWidth="1"/>
    <col min="4" max="4" width="7.140625" bestFit="1" customWidth="1"/>
    <col min="5" max="5" width="4.42578125" bestFit="1" customWidth="1"/>
    <col min="6" max="6" width="7.5703125" bestFit="1" customWidth="1"/>
    <col min="7" max="7" width="8.7109375" style="1"/>
    <col min="9" max="9" width="6.7109375" style="2" customWidth="1"/>
    <col min="10" max="10" width="7" customWidth="1"/>
    <col min="11" max="14" width="9.140625" style="2"/>
  </cols>
  <sheetData>
    <row r="1" spans="1:16" x14ac:dyDescent="0.25">
      <c r="A1" t="s">
        <v>5</v>
      </c>
      <c r="B1" t="s">
        <v>2</v>
      </c>
      <c r="C1" t="s">
        <v>3</v>
      </c>
      <c r="D1" t="s">
        <v>61</v>
      </c>
      <c r="E1" t="s">
        <v>4</v>
      </c>
      <c r="F1" t="s">
        <v>0</v>
      </c>
      <c r="G1" s="1" t="s">
        <v>120</v>
      </c>
      <c r="H1" t="s">
        <v>121</v>
      </c>
      <c r="I1" s="1" t="s">
        <v>125</v>
      </c>
      <c r="J1" t="s">
        <v>124</v>
      </c>
      <c r="K1" s="1" t="s">
        <v>292</v>
      </c>
      <c r="L1" s="1" t="s">
        <v>291</v>
      </c>
      <c r="M1" s="1" t="s">
        <v>293</v>
      </c>
      <c r="N1" s="1" t="s">
        <v>294</v>
      </c>
      <c r="O1" s="1" t="s">
        <v>295</v>
      </c>
      <c r="P1" s="1" t="s">
        <v>296</v>
      </c>
    </row>
    <row r="2" spans="1:16" x14ac:dyDescent="0.25">
      <c r="A2" t="str">
        <f>UPPER(B2)&amp;D2</f>
        <v>TAWASABBA</v>
      </c>
      <c r="B2" t="s">
        <v>43</v>
      </c>
      <c r="C2" t="s">
        <v>63</v>
      </c>
      <c r="D2" t="s">
        <v>46</v>
      </c>
      <c r="E2">
        <v>40</v>
      </c>
      <c r="F2">
        <v>72</v>
      </c>
      <c r="G2" s="1">
        <f>VLOOKUP(A2,Sheet2!A:E,5,FALSE)</f>
        <v>50.553758694977802</v>
      </c>
      <c r="H2">
        <f>G2/E2</f>
        <v>1.263843967374445</v>
      </c>
      <c r="I2" s="1">
        <f>VLOOKUP(A2,Sheet3!A:E,5,FALSE)</f>
        <v>52.7606906844984</v>
      </c>
      <c r="J2">
        <f>I2/E2</f>
        <v>1.31901726711246</v>
      </c>
      <c r="K2" s="1">
        <f>VLOOKUP(A2,Sheet4!A:G,7,FALSE)</f>
        <v>62.683575223857098</v>
      </c>
      <c r="L2" s="1">
        <f>VLOOKUP(A2,Sheet4!A:G,6,FALSE)</f>
        <v>62.683575223857098</v>
      </c>
      <c r="M2" s="1">
        <f>VLOOKUP(A2,Sheet4!A:G,5,FALSE)</f>
        <v>62.683575223857098</v>
      </c>
      <c r="N2" s="1">
        <f>VLOOKUP(A2,Sheet4!A:G,4,FALSE)</f>
        <v>1</v>
      </c>
      <c r="O2" s="3">
        <f>E2/K2</f>
        <v>0.63812569492328786</v>
      </c>
      <c r="P2" s="3">
        <f>G2/K2</f>
        <v>0.80649130995542295</v>
      </c>
    </row>
    <row r="3" spans="1:16" x14ac:dyDescent="0.25">
      <c r="A3" t="str">
        <f>UPPER(B3)&amp;D3</f>
        <v>CATHROABBA</v>
      </c>
      <c r="B3" t="s">
        <v>12</v>
      </c>
      <c r="C3" t="s">
        <v>63</v>
      </c>
      <c r="D3" t="s">
        <v>46</v>
      </c>
      <c r="E3">
        <v>40</v>
      </c>
      <c r="F3">
        <v>72</v>
      </c>
      <c r="G3" s="1">
        <f>VLOOKUP(A3,Sheet2!A:E,5,FALSE)</f>
        <v>51.9804251805799</v>
      </c>
      <c r="H3">
        <f>G3/E3</f>
        <v>1.2995106295144976</v>
      </c>
      <c r="I3" s="1">
        <f>VLOOKUP(A3,Sheet3!A:E,5,FALSE)</f>
        <v>53.408295042588101</v>
      </c>
      <c r="J3">
        <f>I3/E3</f>
        <v>1.3352073760647025</v>
      </c>
      <c r="K3" s="1"/>
      <c r="L3" s="1"/>
      <c r="M3" s="1"/>
      <c r="N3" s="1"/>
      <c r="O3" s="3"/>
      <c r="P3" s="3"/>
    </row>
    <row r="4" spans="1:16" x14ac:dyDescent="0.25">
      <c r="A4" t="str">
        <f>UPPER(B4)&amp;D4</f>
        <v>WAKELEYABBA</v>
      </c>
      <c r="B4" t="s">
        <v>44</v>
      </c>
      <c r="C4" t="s">
        <v>63</v>
      </c>
      <c r="D4" t="s">
        <v>46</v>
      </c>
      <c r="E4">
        <v>40</v>
      </c>
      <c r="F4">
        <v>71</v>
      </c>
      <c r="I4" s="1"/>
      <c r="K4" s="1"/>
      <c r="L4" s="1"/>
      <c r="M4" s="1"/>
      <c r="N4" s="1"/>
    </row>
    <row r="5" spans="1:16" x14ac:dyDescent="0.25">
      <c r="A5" t="str">
        <f>UPPER(B5)&amp;D5</f>
        <v>SPRINGLAKEABBA</v>
      </c>
      <c r="B5" t="s">
        <v>42</v>
      </c>
      <c r="C5" t="s">
        <v>63</v>
      </c>
      <c r="D5" t="s">
        <v>46</v>
      </c>
      <c r="E5">
        <v>45</v>
      </c>
      <c r="F5">
        <v>86</v>
      </c>
      <c r="G5" s="1">
        <f>VLOOKUP(A5,Sheet2!A:E,5,FALSE)</f>
        <v>55.692587017831599</v>
      </c>
      <c r="H5">
        <f>G5/E5</f>
        <v>1.2376130448407021</v>
      </c>
      <c r="I5" s="1">
        <f>VLOOKUP(A5,Sheet3!A:E,5,FALSE)</f>
        <v>67.217516652969195</v>
      </c>
      <c r="J5">
        <f>I5/E5</f>
        <v>1.4937225922882043</v>
      </c>
      <c r="K5" s="1"/>
      <c r="L5" s="1"/>
      <c r="M5" s="1"/>
      <c r="N5" s="1"/>
    </row>
    <row r="6" spans="1:16" x14ac:dyDescent="0.25">
      <c r="A6" t="str">
        <f>UPPER(B6)&amp;D6</f>
        <v>ALGONQUINABBA</v>
      </c>
      <c r="B6" t="s">
        <v>6</v>
      </c>
      <c r="C6" t="s">
        <v>63</v>
      </c>
      <c r="D6" t="s">
        <v>46</v>
      </c>
      <c r="E6">
        <v>45</v>
      </c>
      <c r="F6">
        <v>86</v>
      </c>
      <c r="I6" s="1"/>
      <c r="K6" s="1"/>
      <c r="L6" s="1"/>
      <c r="M6" s="1"/>
      <c r="N6" s="1"/>
    </row>
    <row r="7" spans="1:16" x14ac:dyDescent="0.25">
      <c r="A7" t="str">
        <f>UPPER(B7)&amp;D7</f>
        <v>CHESTONIAABBA</v>
      </c>
      <c r="B7" t="s">
        <v>14</v>
      </c>
      <c r="C7" t="s">
        <v>63</v>
      </c>
      <c r="D7" t="s">
        <v>46</v>
      </c>
      <c r="E7">
        <v>45</v>
      </c>
      <c r="F7">
        <v>86</v>
      </c>
      <c r="I7" s="1"/>
      <c r="K7" s="1"/>
      <c r="L7" s="1"/>
      <c r="M7" s="1"/>
      <c r="N7" s="1"/>
    </row>
    <row r="8" spans="1:16" x14ac:dyDescent="0.25">
      <c r="A8" t="str">
        <f>UPPER(B8)&amp;D8</f>
        <v>LUPTONABBA</v>
      </c>
      <c r="B8" t="s">
        <v>32</v>
      </c>
      <c r="C8" t="s">
        <v>63</v>
      </c>
      <c r="D8" t="s">
        <v>46</v>
      </c>
      <c r="E8">
        <v>46</v>
      </c>
      <c r="F8">
        <v>86</v>
      </c>
      <c r="G8" s="1">
        <f>VLOOKUP(A8,Sheet2!A:E,5,FALSE)</f>
        <v>47.122852745292299</v>
      </c>
      <c r="H8">
        <f>G8/E8</f>
        <v>1.0244098422889629</v>
      </c>
      <c r="I8" s="1">
        <f>VLOOKUP(A8,Sheet3!A:E,5,FALSE)</f>
        <v>48.914925029640997</v>
      </c>
      <c r="J8">
        <f>I8/E8</f>
        <v>1.0633679354269783</v>
      </c>
      <c r="K8" s="1">
        <f>VLOOKUP(A8,Sheet4!A:G,7,FALSE)</f>
        <v>46.437134663306402</v>
      </c>
      <c r="L8" s="1">
        <f>VLOOKUP(A8,Sheet4!A:G,6,FALSE)</f>
        <v>51.836755079594496</v>
      </c>
      <c r="M8" s="1">
        <f>VLOOKUP(A8,Sheet4!A:G,5,FALSE)</f>
        <v>41.5999703767516</v>
      </c>
      <c r="N8" s="1">
        <f>VLOOKUP(A8,Sheet4!A:G,4,FALSE)</f>
        <v>2</v>
      </c>
      <c r="O8" s="3">
        <f>E8/K8</f>
        <v>0.99058652807767189</v>
      </c>
      <c r="P8" s="3">
        <f>G8/K8</f>
        <v>1.0147665890016193</v>
      </c>
    </row>
    <row r="9" spans="1:16" x14ac:dyDescent="0.25">
      <c r="A9" t="str">
        <f>UPPER(B9)&amp;D9</f>
        <v>ANGELICAABBA</v>
      </c>
      <c r="B9" t="s">
        <v>8</v>
      </c>
      <c r="C9" t="s">
        <v>63</v>
      </c>
      <c r="D9" t="s">
        <v>46</v>
      </c>
      <c r="E9">
        <v>54</v>
      </c>
      <c r="F9">
        <v>100</v>
      </c>
      <c r="G9" s="1">
        <f>VLOOKUP(A9,Sheet2!A:E,5,FALSE)</f>
        <v>54.791086924269202</v>
      </c>
      <c r="H9">
        <f>G9/E9</f>
        <v>1.014649757856837</v>
      </c>
      <c r="I9" s="1">
        <f>VLOOKUP(A9,Sheet3!A:E,5,FALSE)</f>
        <v>54.510941095663803</v>
      </c>
      <c r="J9">
        <f>I9/E9</f>
        <v>1.0094618721419222</v>
      </c>
      <c r="K9" s="1">
        <f>VLOOKUP(A9,Sheet4!A:G,7,FALSE)</f>
        <v>52.883926994840998</v>
      </c>
      <c r="L9" s="1">
        <f>VLOOKUP(A9,Sheet4!A:G,6,FALSE)</f>
        <v>52.883926994840998</v>
      </c>
      <c r="M9" s="1">
        <f>VLOOKUP(A9,Sheet4!A:G,5,FALSE)</f>
        <v>52.883926994840998</v>
      </c>
      <c r="N9" s="1">
        <f>VLOOKUP(A9,Sheet4!A:G,4,FALSE)</f>
        <v>2</v>
      </c>
      <c r="O9" s="3">
        <f>E9/K9</f>
        <v>1.0211042006254165</v>
      </c>
      <c r="P9" s="3">
        <f>G9/K9</f>
        <v>1.036063129911178</v>
      </c>
    </row>
    <row r="10" spans="1:16" x14ac:dyDescent="0.25">
      <c r="A10" t="str">
        <f>UPPER(B10)&amp;D10</f>
        <v>IOSCOABBA</v>
      </c>
      <c r="B10" t="s">
        <v>24</v>
      </c>
      <c r="C10" t="s">
        <v>63</v>
      </c>
      <c r="D10" t="s">
        <v>46</v>
      </c>
      <c r="E10">
        <v>55</v>
      </c>
      <c r="F10">
        <v>114</v>
      </c>
      <c r="G10" s="1">
        <f>VLOOKUP(A10,Sheet2!A:E,5,FALSE)</f>
        <v>60.610028658298297</v>
      </c>
      <c r="H10">
        <f>G10/E10</f>
        <v>1.102000521059969</v>
      </c>
      <c r="I10" s="1">
        <f>VLOOKUP(A10,Sheet3!A:E,5,FALSE)</f>
        <v>60.486350287796903</v>
      </c>
      <c r="J10">
        <f>I10/E10</f>
        <v>1.0997518234144892</v>
      </c>
      <c r="K10" s="1">
        <f>VLOOKUP(A10,Sheet4!A:G,7,FALSE)</f>
        <v>54.4944823451007</v>
      </c>
      <c r="L10" s="1">
        <f>VLOOKUP(A10,Sheet4!A:G,6,FALSE)</f>
        <v>54.4944823451007</v>
      </c>
      <c r="M10" s="1">
        <f>VLOOKUP(A10,Sheet4!A:G,5,FALSE)</f>
        <v>54.4944823451007</v>
      </c>
      <c r="N10" s="1">
        <f>VLOOKUP(A10,Sheet4!A:G,4,FALSE)</f>
        <v>1</v>
      </c>
      <c r="O10" s="3">
        <f>E10/K10</f>
        <v>1.0092764924657505</v>
      </c>
      <c r="P10" s="3">
        <f>G10/K10</f>
        <v>1.1122232205908349</v>
      </c>
    </row>
    <row r="11" spans="1:16" x14ac:dyDescent="0.25">
      <c r="A11" t="str">
        <f>UPPER(B11)&amp;D11</f>
        <v>ENSLEYABBA</v>
      </c>
      <c r="B11" t="s">
        <v>22</v>
      </c>
      <c r="C11" t="s">
        <v>63</v>
      </c>
      <c r="D11" t="s">
        <v>46</v>
      </c>
      <c r="E11">
        <v>60</v>
      </c>
      <c r="F11">
        <v>114</v>
      </c>
      <c r="G11" s="1">
        <f>VLOOKUP(A11,Sheet2!A:E,5,FALSE)</f>
        <v>52.630216299434103</v>
      </c>
      <c r="H11">
        <f>G11/E11</f>
        <v>0.87717027165723505</v>
      </c>
      <c r="I11" s="1">
        <f>VLOOKUP(A11,Sheet3!A:E,5,FALSE)</f>
        <v>60.504922130098997</v>
      </c>
      <c r="J11">
        <f>I11/E11</f>
        <v>1.0084153688349833</v>
      </c>
      <c r="K11" s="1"/>
      <c r="L11" s="1"/>
      <c r="M11" s="1"/>
      <c r="N11" s="1"/>
    </row>
    <row r="12" spans="1:16" x14ac:dyDescent="0.25">
      <c r="A12" t="str">
        <f>UPPER(B12)&amp;D12</f>
        <v>CATHROACRU</v>
      </c>
      <c r="B12" t="s">
        <v>12</v>
      </c>
      <c r="C12" t="s">
        <v>73</v>
      </c>
      <c r="D12" t="s">
        <v>56</v>
      </c>
      <c r="E12">
        <v>40</v>
      </c>
      <c r="F12">
        <v>29</v>
      </c>
      <c r="G12" s="1">
        <f>VLOOKUP(A12,Sheet2!A:E,5,FALSE)</f>
        <v>61.096683873161297</v>
      </c>
      <c r="H12">
        <f>G12/E12</f>
        <v>1.5274170968290324</v>
      </c>
      <c r="I12" s="1">
        <f>VLOOKUP(A12,Sheet3!A:E,5,FALSE)</f>
        <v>61.091370927079602</v>
      </c>
      <c r="J12">
        <f>I12/E12</f>
        <v>1.52728427317699</v>
      </c>
      <c r="K12" s="1">
        <f>VLOOKUP(A12,Sheet4!A:G,7,FALSE)</f>
        <v>50.810318557545699</v>
      </c>
      <c r="L12" s="1">
        <f>VLOOKUP(A12,Sheet4!A:G,6,FALSE)</f>
        <v>50.810318557545699</v>
      </c>
      <c r="M12" s="1">
        <f>VLOOKUP(A12,Sheet4!A:G,5,FALSE)</f>
        <v>50.810318557545699</v>
      </c>
      <c r="N12" s="1">
        <f>VLOOKUP(A12,Sheet4!A:G,4,FALSE)</f>
        <v>1</v>
      </c>
      <c r="O12" s="3">
        <f>E12/K12</f>
        <v>0.78724166932151052</v>
      </c>
      <c r="P12" s="3">
        <f>G12/K12</f>
        <v>1.2024463850579028</v>
      </c>
    </row>
    <row r="13" spans="1:16" x14ac:dyDescent="0.25">
      <c r="A13" t="str">
        <f>UPPER(B13)&amp;D13</f>
        <v>WAKELEYACRU</v>
      </c>
      <c r="B13" t="s">
        <v>44</v>
      </c>
      <c r="C13" t="s">
        <v>73</v>
      </c>
      <c r="D13" t="s">
        <v>56</v>
      </c>
      <c r="E13">
        <v>40</v>
      </c>
      <c r="F13">
        <v>29</v>
      </c>
      <c r="I13" s="1"/>
      <c r="K13" s="1"/>
      <c r="L13" s="1"/>
      <c r="M13" s="1"/>
      <c r="N13" s="1"/>
    </row>
    <row r="14" spans="1:16" x14ac:dyDescent="0.25">
      <c r="A14" t="str">
        <f>UPPER(B14)&amp;D14</f>
        <v>EAST LAKEACRU</v>
      </c>
      <c r="B14" t="s">
        <v>20</v>
      </c>
      <c r="C14" t="s">
        <v>73</v>
      </c>
      <c r="D14" t="s">
        <v>56</v>
      </c>
      <c r="E14">
        <v>53</v>
      </c>
      <c r="F14">
        <v>29</v>
      </c>
      <c r="G14" s="1">
        <f>VLOOKUP(A14,Sheet2!A:E,5,FALSE)</f>
        <v>65.941997105511106</v>
      </c>
      <c r="H14">
        <f>G14/E14</f>
        <v>1.2441886246322851</v>
      </c>
      <c r="I14" s="1">
        <f>VLOOKUP(A14,Sheet3!A:E,5,FALSE)</f>
        <v>54.833742820145503</v>
      </c>
      <c r="J14">
        <f>I14/E14</f>
        <v>1.0345989211348208</v>
      </c>
      <c r="K14" s="1"/>
      <c r="L14" s="1"/>
      <c r="M14" s="1"/>
      <c r="N14" s="1"/>
    </row>
    <row r="15" spans="1:16" x14ac:dyDescent="0.25">
      <c r="A15" t="str">
        <f>UPPER(B15)&amp;D15</f>
        <v>ENSLEYACRU</v>
      </c>
      <c r="B15" t="s">
        <v>22</v>
      </c>
      <c r="C15" t="s">
        <v>73</v>
      </c>
      <c r="D15" t="s">
        <v>56</v>
      </c>
      <c r="E15">
        <v>62</v>
      </c>
      <c r="F15">
        <v>43</v>
      </c>
      <c r="G15" s="1">
        <f>VLOOKUP(A15,Sheet2!A:E,5,FALSE)</f>
        <v>61.860434504948302</v>
      </c>
      <c r="H15">
        <f>G15/E15</f>
        <v>0.99774894362819844</v>
      </c>
      <c r="I15" s="1">
        <f>VLOOKUP(A15,Sheet3!A:E,5,FALSE)</f>
        <v>69.208886706015903</v>
      </c>
      <c r="J15">
        <f>I15/E15</f>
        <v>1.116272366226063</v>
      </c>
      <c r="K15" s="1"/>
      <c r="L15" s="1"/>
      <c r="M15" s="1"/>
      <c r="N15" s="1"/>
    </row>
    <row r="16" spans="1:16" x14ac:dyDescent="0.25">
      <c r="A16" t="str">
        <f>UPPER(B16)&amp;D16</f>
        <v>CHARLEVOIXACRU</v>
      </c>
      <c r="B16" t="s">
        <v>13</v>
      </c>
      <c r="C16" t="s">
        <v>73</v>
      </c>
      <c r="D16" t="s">
        <v>56</v>
      </c>
      <c r="E16">
        <v>65</v>
      </c>
      <c r="F16">
        <v>43</v>
      </c>
      <c r="G16" s="1">
        <f>VLOOKUP(A16,Sheet2!A:E,5,FALSE)</f>
        <v>67.883129044471701</v>
      </c>
      <c r="H16">
        <f>G16/E16</f>
        <v>1.0443558314534107</v>
      </c>
      <c r="I16" s="1">
        <f>VLOOKUP(A16,Sheet3!A:E,5,FALSE)</f>
        <v>69.9042675754134</v>
      </c>
      <c r="J16">
        <f>I16/E16</f>
        <v>1.0754502703909754</v>
      </c>
      <c r="K16" s="1"/>
      <c r="L16" s="1"/>
      <c r="M16" s="1"/>
      <c r="N16" s="1"/>
    </row>
    <row r="17" spans="1:16" x14ac:dyDescent="0.25">
      <c r="A17" t="str">
        <f>UPPER(B17)&amp;D17</f>
        <v>AU GRESACRU</v>
      </c>
      <c r="B17" t="s">
        <v>9</v>
      </c>
      <c r="C17" t="s">
        <v>73</v>
      </c>
      <c r="D17" t="s">
        <v>56</v>
      </c>
      <c r="E17">
        <v>67</v>
      </c>
      <c r="F17" t="s">
        <v>1</v>
      </c>
      <c r="G17" s="1">
        <f>VLOOKUP(A17,Sheet2!A:E,5,FALSE)</f>
        <v>66.284949410316301</v>
      </c>
      <c r="H17">
        <f>G17/E17</f>
        <v>0.98932760313904922</v>
      </c>
      <c r="I17" s="1">
        <f>VLOOKUP(A17,Sheet3!A:E,5,FALSE)</f>
        <v>63.532546460845602</v>
      </c>
      <c r="J17">
        <f>I17/E17</f>
        <v>0.94824696210217319</v>
      </c>
      <c r="K17" s="1">
        <f>VLOOKUP(A17,Sheet4!A:G,7,FALSE)</f>
        <v>64.592574293839903</v>
      </c>
      <c r="L17" s="1">
        <f>VLOOKUP(A17,Sheet4!A:G,6,FALSE)</f>
        <v>66.559711040816694</v>
      </c>
      <c r="M17" s="1">
        <f>VLOOKUP(A17,Sheet4!A:G,5,FALSE)</f>
        <v>62.683575223857098</v>
      </c>
      <c r="N17" s="1">
        <f>VLOOKUP(A17,Sheet4!A:G,4,FALSE)</f>
        <v>2</v>
      </c>
      <c r="O17" s="3">
        <f>E17/K17</f>
        <v>1.0372709360554111</v>
      </c>
      <c r="P17" s="3">
        <f>G17/K17</f>
        <v>1.026200768973498</v>
      </c>
    </row>
    <row r="18" spans="1:16" x14ac:dyDescent="0.25">
      <c r="A18" t="str">
        <f>UPPER(B18)&amp;D18</f>
        <v>RUBICONACSA3</v>
      </c>
      <c r="B18" t="s">
        <v>40</v>
      </c>
      <c r="C18" t="s">
        <v>75</v>
      </c>
      <c r="D18" t="s">
        <v>58</v>
      </c>
      <c r="E18">
        <v>55</v>
      </c>
      <c r="F18" t="s">
        <v>1</v>
      </c>
      <c r="G18" s="1">
        <f>VLOOKUP(A18,Sheet2!A:E,5,FALSE)</f>
        <v>62.223468873320698</v>
      </c>
      <c r="H18">
        <f>G18/E18</f>
        <v>1.13133579769674</v>
      </c>
      <c r="I18" s="1">
        <f>VLOOKUP(A18,Sheet3!A:E,5,FALSE)</f>
        <v>58.751330642100598</v>
      </c>
      <c r="J18">
        <f>I18/E18</f>
        <v>1.0682060116745564</v>
      </c>
      <c r="K18" s="1">
        <f>VLOOKUP(A18,Sheet4!A:G,7,FALSE)</f>
        <v>54.4944823451007</v>
      </c>
      <c r="L18" s="1">
        <f>VLOOKUP(A18,Sheet4!A:G,6,FALSE)</f>
        <v>54.4944823451007</v>
      </c>
      <c r="M18" s="1">
        <f>VLOOKUP(A18,Sheet4!A:G,5,FALSE)</f>
        <v>54.4944823451007</v>
      </c>
      <c r="N18" s="1">
        <f>VLOOKUP(A18,Sheet4!A:G,4,FALSE)</f>
        <v>1</v>
      </c>
      <c r="O18" s="3">
        <f>E18/K18</f>
        <v>1.0092764924657505</v>
      </c>
      <c r="P18" s="3">
        <f>G18/K18</f>
        <v>1.1418306257003077</v>
      </c>
    </row>
    <row r="19" spans="1:16" x14ac:dyDescent="0.25">
      <c r="A19" t="str">
        <f>UPPER(B19)&amp;D19</f>
        <v>KAWKAWLINACSA3</v>
      </c>
      <c r="B19" t="s">
        <v>28</v>
      </c>
      <c r="C19" t="s">
        <v>75</v>
      </c>
      <c r="D19" t="s">
        <v>58</v>
      </c>
      <c r="E19">
        <v>60</v>
      </c>
      <c r="F19" t="s">
        <v>1</v>
      </c>
      <c r="G19" s="1">
        <f>VLOOKUP(A19,Sheet2!A:E,5,FALSE)</f>
        <v>66.206130175658103</v>
      </c>
      <c r="H19">
        <f>G19/E19</f>
        <v>1.103435502927635</v>
      </c>
      <c r="I19" s="1">
        <f>VLOOKUP(A19,Sheet3!A:E,5,FALSE)</f>
        <v>62.153317779571303</v>
      </c>
      <c r="J19">
        <f>I19/E19</f>
        <v>1.0358886296595218</v>
      </c>
      <c r="K19" s="1"/>
      <c r="L19" s="1"/>
      <c r="M19" s="1"/>
      <c r="N19" s="1"/>
    </row>
    <row r="20" spans="1:16" x14ac:dyDescent="0.25">
      <c r="A20" t="str">
        <f>UPPER(B20)&amp;D20</f>
        <v>SOUTHWELLSACSA3</v>
      </c>
      <c r="B20" t="s">
        <v>41</v>
      </c>
      <c r="C20" t="s">
        <v>75</v>
      </c>
      <c r="D20" t="s">
        <v>58</v>
      </c>
      <c r="E20">
        <v>60</v>
      </c>
      <c r="F20">
        <v>43</v>
      </c>
      <c r="I20" s="1"/>
      <c r="K20" s="1"/>
      <c r="L20" s="1"/>
      <c r="M20" s="1"/>
      <c r="N20" s="1"/>
    </row>
    <row r="21" spans="1:16" x14ac:dyDescent="0.25">
      <c r="A21" t="str">
        <f>UPPER(B21)&amp;D21</f>
        <v>OSSINEKEACSA3</v>
      </c>
      <c r="B21" t="s">
        <v>38</v>
      </c>
      <c r="C21" t="s">
        <v>75</v>
      </c>
      <c r="D21" t="s">
        <v>58</v>
      </c>
      <c r="E21">
        <v>61</v>
      </c>
      <c r="F21">
        <v>43</v>
      </c>
      <c r="I21" s="1"/>
      <c r="K21" s="1"/>
      <c r="L21" s="1"/>
      <c r="M21" s="1"/>
      <c r="N21" s="1"/>
    </row>
    <row r="22" spans="1:16" x14ac:dyDescent="0.25">
      <c r="A22" t="str">
        <f>UPPER(B22)&amp;D22</f>
        <v>SPRINGLAKEACSA3</v>
      </c>
      <c r="B22" t="s">
        <v>42</v>
      </c>
      <c r="C22" t="s">
        <v>75</v>
      </c>
      <c r="D22" t="s">
        <v>58</v>
      </c>
      <c r="E22">
        <v>64</v>
      </c>
      <c r="F22">
        <v>43</v>
      </c>
      <c r="G22" s="1">
        <f>VLOOKUP(A22,Sheet2!A:E,5,FALSE)</f>
        <v>62.9733012440851</v>
      </c>
      <c r="H22">
        <f>G22/E22</f>
        <v>0.98395783193882969</v>
      </c>
      <c r="I22" s="1">
        <f>VLOOKUP(A22,Sheet3!A:E,5,FALSE)</f>
        <v>72.259510909909395</v>
      </c>
      <c r="J22">
        <f>I22/E22</f>
        <v>1.1290548579673343</v>
      </c>
      <c r="K22" s="1">
        <f>VLOOKUP(A22,Sheet4!A:G,7,FALSE)</f>
        <v>59.626461185836803</v>
      </c>
      <c r="L22" s="1">
        <f>VLOOKUP(A22,Sheet4!A:G,6,FALSE)</f>
        <v>59.626461185836803</v>
      </c>
      <c r="M22" s="1">
        <f>VLOOKUP(A22,Sheet4!A:G,5,FALSE)</f>
        <v>59.626461185836803</v>
      </c>
      <c r="N22" s="1">
        <f>VLOOKUP(A22,Sheet4!A:G,4,FALSE)</f>
        <v>1</v>
      </c>
      <c r="O22" s="3">
        <f>E22/K22</f>
        <v>1.0733489582843474</v>
      </c>
      <c r="P22" s="3">
        <f>G22/K22</f>
        <v>1.0561301139072676</v>
      </c>
    </row>
    <row r="23" spans="1:16" x14ac:dyDescent="0.25">
      <c r="A23" t="str">
        <f>UPPER(B23)&amp;D23</f>
        <v>KALKASKAACSA3</v>
      </c>
      <c r="B23" t="s">
        <v>27</v>
      </c>
      <c r="C23" t="s">
        <v>75</v>
      </c>
      <c r="D23" t="s">
        <v>58</v>
      </c>
      <c r="E23">
        <v>64</v>
      </c>
      <c r="F23" t="s">
        <v>1</v>
      </c>
      <c r="G23" s="1">
        <f>VLOOKUP(A23,Sheet2!A:E,5,FALSE)</f>
        <v>62.283606356405301</v>
      </c>
      <c r="H23">
        <f>G23/E23</f>
        <v>0.97318134931883282</v>
      </c>
      <c r="I23" s="1">
        <f>VLOOKUP(A23,Sheet3!A:E,5,FALSE)</f>
        <v>63.927422950723702</v>
      </c>
      <c r="J23">
        <f>I23/E23</f>
        <v>0.99886598360505785</v>
      </c>
      <c r="K23" s="1">
        <f>VLOOKUP(A23,Sheet4!A:G,7,FALSE)</f>
        <v>62.626616049928202</v>
      </c>
      <c r="L23" s="1">
        <f>VLOOKUP(A23,Sheet4!A:G,6,FALSE)</f>
        <v>73.559856957829197</v>
      </c>
      <c r="M23" s="1">
        <f>VLOOKUP(A23,Sheet4!A:G,5,FALSE)</f>
        <v>55.595343912536201</v>
      </c>
      <c r="N23" s="1">
        <f>VLOOKUP(A23,Sheet4!A:G,4,FALSE)</f>
        <v>11</v>
      </c>
      <c r="O23" s="3">
        <f>E23/K23</f>
        <v>1.0219297167354036</v>
      </c>
      <c r="P23" s="3">
        <f>G23/K23</f>
        <v>0.99452294064157254</v>
      </c>
    </row>
    <row r="24" spans="1:16" x14ac:dyDescent="0.25">
      <c r="A24" t="str">
        <f>UPPER(B24)&amp;D24</f>
        <v>BLUE LAKEACSA3</v>
      </c>
      <c r="B24" t="s">
        <v>11</v>
      </c>
      <c r="C24" t="s">
        <v>75</v>
      </c>
      <c r="D24" t="s">
        <v>58</v>
      </c>
      <c r="E24">
        <v>64</v>
      </c>
      <c r="F24">
        <v>43</v>
      </c>
      <c r="G24" s="1">
        <f>VLOOKUP(A24,Sheet2!A:E,5,FALSE)</f>
        <v>64.101193611753203</v>
      </c>
      <c r="H24">
        <f>G24/E24</f>
        <v>1.0015811501836438</v>
      </c>
      <c r="I24" s="1">
        <f>VLOOKUP(A24,Sheet3!A:E,5,FALSE)</f>
        <v>68.523429226080296</v>
      </c>
      <c r="J24">
        <f>I24/E24</f>
        <v>1.0706785816575046</v>
      </c>
      <c r="K24" s="1">
        <f>VLOOKUP(A24,Sheet4!A:G,7,FALSE)</f>
        <v>65.148604513035394</v>
      </c>
      <c r="L24" s="1">
        <f>VLOOKUP(A24,Sheet4!A:G,6,FALSE)</f>
        <v>75.800088119167299</v>
      </c>
      <c r="M24" s="1">
        <f>VLOOKUP(A24,Sheet4!A:G,5,FALSE)</f>
        <v>58.445778148334</v>
      </c>
      <c r="N24" s="1">
        <f>VLOOKUP(A24,Sheet4!A:G,4,FALSE)</f>
        <v>7</v>
      </c>
      <c r="O24" s="3">
        <f>E24/K24</f>
        <v>0.98236946866903996</v>
      </c>
      <c r="P24" s="3">
        <f>G24/K24</f>
        <v>0.98392274233483212</v>
      </c>
    </row>
    <row r="25" spans="1:16" x14ac:dyDescent="0.25">
      <c r="A25" t="str">
        <f>UPPER(B25)&amp;D25</f>
        <v>ISLANDLAKEACSA3</v>
      </c>
      <c r="B25" t="s">
        <v>25</v>
      </c>
      <c r="C25" t="s">
        <v>75</v>
      </c>
      <c r="D25" t="s">
        <v>58</v>
      </c>
      <c r="E25">
        <v>64</v>
      </c>
      <c r="F25">
        <v>43</v>
      </c>
      <c r="G25" s="1">
        <f>VLOOKUP(A25,Sheet2!A:E,5,FALSE)</f>
        <v>62.7998926260058</v>
      </c>
      <c r="H25">
        <f>G25/E25</f>
        <v>0.98124832228134062</v>
      </c>
      <c r="I25" s="1">
        <f>VLOOKUP(A25,Sheet3!A:E,5,FALSE)</f>
        <v>73.289344996985704</v>
      </c>
      <c r="J25">
        <f>I25/E25</f>
        <v>1.1451460155779016</v>
      </c>
      <c r="K25" s="1">
        <f>VLOOKUP(A25,Sheet4!A:G,7,FALSE)</f>
        <v>69.972300400350704</v>
      </c>
      <c r="L25" s="1">
        <f>VLOOKUP(A25,Sheet4!A:G,6,FALSE)</f>
        <v>69.972300400350704</v>
      </c>
      <c r="M25" s="1">
        <f>VLOOKUP(A25,Sheet4!A:G,5,FALSE)</f>
        <v>69.972300400350704</v>
      </c>
      <c r="N25" s="1">
        <f>VLOOKUP(A25,Sheet4!A:G,4,FALSE)</f>
        <v>1</v>
      </c>
      <c r="O25" s="3">
        <f>E25/K25</f>
        <v>0.91464764819535971</v>
      </c>
      <c r="P25" s="3">
        <f>G25/K25</f>
        <v>0.89749647027027057</v>
      </c>
    </row>
    <row r="26" spans="1:16" x14ac:dyDescent="0.25">
      <c r="A26" t="str">
        <f>UPPER(B26)&amp;D26</f>
        <v>KALKASKA, BURNEDACSA3</v>
      </c>
      <c r="B26" t="s">
        <v>26</v>
      </c>
      <c r="C26" t="s">
        <v>75</v>
      </c>
      <c r="D26" t="s">
        <v>58</v>
      </c>
      <c r="E26">
        <v>64</v>
      </c>
      <c r="F26" t="s">
        <v>1</v>
      </c>
      <c r="I26" s="1"/>
      <c r="K26" s="1"/>
      <c r="L26" s="1"/>
      <c r="M26" s="1"/>
      <c r="N26" s="1"/>
    </row>
    <row r="27" spans="1:16" x14ac:dyDescent="0.25">
      <c r="A27" t="str">
        <f>UPPER(B27)&amp;D27</f>
        <v>EMMETACSA3</v>
      </c>
      <c r="B27" t="s">
        <v>21</v>
      </c>
      <c r="C27" t="s">
        <v>75</v>
      </c>
      <c r="D27" t="s">
        <v>58</v>
      </c>
      <c r="E27">
        <v>65</v>
      </c>
      <c r="F27" t="s">
        <v>1</v>
      </c>
      <c r="G27" s="1">
        <f>VLOOKUP(A27,Sheet2!A:E,5,FALSE)</f>
        <v>66.385331856771401</v>
      </c>
      <c r="H27">
        <f>G27/E27</f>
        <v>1.0213127977964831</v>
      </c>
      <c r="I27" s="1">
        <f>VLOOKUP(A27,Sheet3!A:E,5,FALSE)</f>
        <v>69.318002493353603</v>
      </c>
      <c r="J27">
        <f>I27/E27</f>
        <v>1.0664308075900555</v>
      </c>
      <c r="K27" s="1">
        <f>VLOOKUP(A27,Sheet4!A:G,7,FALSE)</f>
        <v>63.482617091732003</v>
      </c>
      <c r="L27" s="1">
        <f>VLOOKUP(A27,Sheet4!A:G,6,FALSE)</f>
        <v>71.385834633192502</v>
      </c>
      <c r="M27" s="1">
        <f>VLOOKUP(A27,Sheet4!A:G,5,FALSE)</f>
        <v>56.718444358817699</v>
      </c>
      <c r="N27" s="1">
        <f>VLOOKUP(A27,Sheet4!A:G,4,FALSE)</f>
        <v>15</v>
      </c>
      <c r="O27" s="3">
        <f>E27/K27</f>
        <v>1.0239023370141687</v>
      </c>
      <c r="P27" s="3">
        <f>G27/K27</f>
        <v>1.0457245604862981</v>
      </c>
    </row>
    <row r="28" spans="1:16" x14ac:dyDescent="0.25">
      <c r="A28" t="str">
        <f>UPPER(B28)&amp;D28</f>
        <v>ONAWAYACSA3</v>
      </c>
      <c r="B28" t="s">
        <v>37</v>
      </c>
      <c r="C28" t="s">
        <v>75</v>
      </c>
      <c r="D28" t="s">
        <v>58</v>
      </c>
      <c r="E28">
        <v>65</v>
      </c>
      <c r="F28">
        <v>43</v>
      </c>
      <c r="G28" s="1">
        <f>VLOOKUP(A28,Sheet2!A:E,5,FALSE)</f>
        <v>64.686717110129095</v>
      </c>
      <c r="H28">
        <f>G28/E28</f>
        <v>0.99518026323275532</v>
      </c>
      <c r="I28" s="1">
        <f>VLOOKUP(A28,Sheet3!A:E,5,FALSE)</f>
        <v>65.671385783799394</v>
      </c>
      <c r="J28">
        <f>I28/E28</f>
        <v>1.0103290120584523</v>
      </c>
      <c r="K28" s="1"/>
      <c r="L28" s="1"/>
      <c r="M28" s="1"/>
      <c r="N28" s="1"/>
    </row>
    <row r="29" spans="1:16" x14ac:dyDescent="0.25">
      <c r="A29" t="str">
        <f>UPPER(B29)&amp;D29</f>
        <v>MOSSBACKACSA3</v>
      </c>
      <c r="B29" t="s">
        <v>36</v>
      </c>
      <c r="C29" t="s">
        <v>75</v>
      </c>
      <c r="D29" t="s">
        <v>58</v>
      </c>
      <c r="E29">
        <v>66</v>
      </c>
      <c r="F29">
        <v>43</v>
      </c>
      <c r="I29" s="1"/>
      <c r="K29" s="1"/>
      <c r="L29" s="1"/>
      <c r="M29" s="1"/>
      <c r="N29" s="1"/>
    </row>
    <row r="30" spans="1:16" x14ac:dyDescent="0.25">
      <c r="A30" t="str">
        <f>UPPER(B30)&amp;D30</f>
        <v>MANCELONAACSA3</v>
      </c>
      <c r="B30" t="s">
        <v>33</v>
      </c>
      <c r="C30" t="s">
        <v>75</v>
      </c>
      <c r="D30" t="s">
        <v>58</v>
      </c>
      <c r="E30">
        <v>67</v>
      </c>
      <c r="F30" t="s">
        <v>1</v>
      </c>
      <c r="G30" s="1">
        <f>VLOOKUP(A30,Sheet2!A:E,5,FALSE)</f>
        <v>62.337040450202601</v>
      </c>
      <c r="H30">
        <f>G30/E30</f>
        <v>0.93040358880899399</v>
      </c>
      <c r="I30" s="1">
        <f>VLOOKUP(A30,Sheet3!A:E,5,FALSE)</f>
        <v>60.156410452528</v>
      </c>
      <c r="J30">
        <f>I30/E30</f>
        <v>0.89785687242579104</v>
      </c>
      <c r="K30" s="1"/>
      <c r="L30" s="1"/>
      <c r="M30" s="1"/>
      <c r="N30" s="1"/>
    </row>
    <row r="31" spans="1:16" x14ac:dyDescent="0.25">
      <c r="A31" t="str">
        <f>UPPER(B31)&amp;D31</f>
        <v>IOSCOBEPA</v>
      </c>
      <c r="B31" t="s">
        <v>24</v>
      </c>
      <c r="C31" t="s">
        <v>71</v>
      </c>
      <c r="D31" t="s">
        <v>54</v>
      </c>
      <c r="E31">
        <v>58</v>
      </c>
      <c r="F31">
        <v>57</v>
      </c>
      <c r="G31" s="1">
        <f>VLOOKUP(A31,Sheet2!A:E,5,FALSE)</f>
        <v>68.584854025128905</v>
      </c>
      <c r="H31">
        <f>G31/E31</f>
        <v>1.1824974831918778</v>
      </c>
      <c r="I31" s="1">
        <f>VLOOKUP(A31,Sheet3!A:E,5,FALSE)</f>
        <v>63.213440639560297</v>
      </c>
      <c r="J31">
        <f>I31/E31</f>
        <v>1.0898869075786257</v>
      </c>
      <c r="K31" s="1">
        <f>VLOOKUP(A31,Sheet4!A:G,7,FALSE)</f>
        <v>57.864232939098798</v>
      </c>
      <c r="L31" s="1">
        <f>VLOOKUP(A31,Sheet4!A:G,6,FALSE)</f>
        <v>57.864232939098798</v>
      </c>
      <c r="M31" s="1">
        <f>VLOOKUP(A31,Sheet4!A:G,5,FALSE)</f>
        <v>57.864232939098798</v>
      </c>
      <c r="N31" s="1">
        <f>VLOOKUP(A31,Sheet4!A:G,4,FALSE)</f>
        <v>1</v>
      </c>
      <c r="O31" s="3">
        <f>E31/K31</f>
        <v>1.002346303649166</v>
      </c>
      <c r="P31" s="3">
        <f>G31/K31</f>
        <v>1.1852719813518204</v>
      </c>
    </row>
    <row r="32" spans="1:16" x14ac:dyDescent="0.25">
      <c r="A32" t="str">
        <f>UPPER(B32)&amp;D32</f>
        <v>DEFORDFRNI</v>
      </c>
      <c r="B32" t="s">
        <v>19</v>
      </c>
      <c r="C32" t="s">
        <v>65</v>
      </c>
      <c r="D32" t="s">
        <v>48</v>
      </c>
      <c r="E32">
        <v>61</v>
      </c>
      <c r="F32" t="s">
        <v>1</v>
      </c>
      <c r="G32" s="1">
        <f>VLOOKUP(A32,Sheet2!A:E,5,FALSE)</f>
        <v>57.498037680135603</v>
      </c>
      <c r="H32">
        <f>G32/E32</f>
        <v>0.94259078164156729</v>
      </c>
      <c r="I32" s="1">
        <f>VLOOKUP(A32,Sheet3!A:E,5,FALSE)</f>
        <v>62.949949051674601</v>
      </c>
      <c r="J32">
        <f>I32/E32</f>
        <v>1.0319663778963049</v>
      </c>
      <c r="K32" s="1">
        <f>VLOOKUP(A32,Sheet4!A:G,7,FALSE)</f>
        <v>49.8042068403999</v>
      </c>
      <c r="L32" s="1">
        <f>VLOOKUP(A32,Sheet4!A:G,6,FALSE)</f>
        <v>49.8042068403999</v>
      </c>
      <c r="M32" s="1">
        <f>VLOOKUP(A32,Sheet4!A:G,5,FALSE)</f>
        <v>49.8042068403999</v>
      </c>
      <c r="N32" s="1">
        <f>VLOOKUP(A32,Sheet4!A:G,4,FALSE)</f>
        <v>1</v>
      </c>
      <c r="O32" s="3">
        <f>E32/K32</f>
        <v>1.2247961340992255</v>
      </c>
      <c r="P32" s="3">
        <f>G32/K32</f>
        <v>1.1544815453921589</v>
      </c>
    </row>
    <row r="33" spans="1:16" x14ac:dyDescent="0.25">
      <c r="A33" t="str">
        <f>UPPER(B33)&amp;D33</f>
        <v>CATHROLALA</v>
      </c>
      <c r="B33" t="s">
        <v>12</v>
      </c>
      <c r="C33" t="s">
        <v>76</v>
      </c>
      <c r="D33" t="s">
        <v>59</v>
      </c>
      <c r="E33">
        <v>35</v>
      </c>
      <c r="F33">
        <v>29</v>
      </c>
      <c r="G33" s="1">
        <f>VLOOKUP(A33,Sheet2!A:E,5,FALSE)</f>
        <v>52.221734663812001</v>
      </c>
      <c r="H33">
        <f>G33/E33</f>
        <v>1.4920495618231999</v>
      </c>
      <c r="I33" s="1">
        <f>VLOOKUP(A33,Sheet3!A:E,5,FALSE)</f>
        <v>57.593173149151099</v>
      </c>
      <c r="J33">
        <f>I33/E33</f>
        <v>1.6455192328328885</v>
      </c>
      <c r="K33" s="1"/>
      <c r="L33" s="1"/>
      <c r="M33" s="1"/>
      <c r="N33" s="1"/>
    </row>
    <row r="34" spans="1:16" x14ac:dyDescent="0.25">
      <c r="A34" t="str">
        <f>UPPER(B34)&amp;D34</f>
        <v>DEER PARKPIBA2</v>
      </c>
      <c r="B34" t="s">
        <v>18</v>
      </c>
      <c r="C34" t="s">
        <v>68</v>
      </c>
      <c r="D34" t="s">
        <v>51</v>
      </c>
      <c r="E34">
        <v>46</v>
      </c>
      <c r="F34">
        <v>57</v>
      </c>
      <c r="G34" s="1">
        <f>VLOOKUP(A34,Sheet2!A:E,5,FALSE)</f>
        <v>52.272995266415002</v>
      </c>
      <c r="H34">
        <f>G34/E34</f>
        <v>1.1363694623133695</v>
      </c>
      <c r="I34" s="1">
        <f>VLOOKUP(A34,Sheet3!A:E,5,FALSE)</f>
        <v>45.1202270883037</v>
      </c>
      <c r="J34">
        <f>I34/E34</f>
        <v>0.98087450191964565</v>
      </c>
      <c r="K34" s="1">
        <f>VLOOKUP(A34,Sheet4!A:G,7,FALSE)</f>
        <v>48.332270080192202</v>
      </c>
      <c r="L34" s="1">
        <f>VLOOKUP(A34,Sheet4!A:G,6,FALSE)</f>
        <v>48.818017470055203</v>
      </c>
      <c r="M34" s="1">
        <f>VLOOKUP(A34,Sheet4!A:G,5,FALSE)</f>
        <v>47.851355957614103</v>
      </c>
      <c r="N34" s="1">
        <f>VLOOKUP(A34,Sheet4!A:G,4,FALSE)</f>
        <v>2</v>
      </c>
      <c r="O34" s="3">
        <f>E34/K34</f>
        <v>0.95174507474359193</v>
      </c>
      <c r="P34" s="3">
        <f>G34/K34</f>
        <v>1.0815340388457733</v>
      </c>
    </row>
    <row r="35" spans="1:16" x14ac:dyDescent="0.25">
      <c r="A35" t="str">
        <f>UPPER(B35)&amp;D35</f>
        <v>CROSWELLPIBA2</v>
      </c>
      <c r="B35" t="s">
        <v>16</v>
      </c>
      <c r="C35" t="s">
        <v>68</v>
      </c>
      <c r="D35" t="s">
        <v>51</v>
      </c>
      <c r="E35">
        <v>49</v>
      </c>
      <c r="F35" t="s">
        <v>1</v>
      </c>
      <c r="G35" s="1">
        <f>VLOOKUP(A35,Sheet2!A:E,5,FALSE)</f>
        <v>55.314903150506602</v>
      </c>
      <c r="H35">
        <f>G35/E35</f>
        <v>1.1288755745001346</v>
      </c>
      <c r="I35" s="1">
        <f>VLOOKUP(A35,Sheet3!A:E,5,FALSE)</f>
        <v>61.1620645546665</v>
      </c>
      <c r="J35">
        <f>I35/E35</f>
        <v>1.2482053990748265</v>
      </c>
      <c r="K35" s="1">
        <f>VLOOKUP(A35,Sheet4!A:G,7,FALSE)</f>
        <v>49.473283099575902</v>
      </c>
      <c r="L35" s="1">
        <f>VLOOKUP(A35,Sheet4!A:G,6,FALSE)</f>
        <v>52.883926994840998</v>
      </c>
      <c r="M35" s="1">
        <f>VLOOKUP(A35,Sheet4!A:G,5,FALSE)</f>
        <v>45.975077453194302</v>
      </c>
      <c r="N35" s="1">
        <f>VLOOKUP(A35,Sheet4!A:G,4,FALSE)</f>
        <v>6</v>
      </c>
      <c r="O35" s="3">
        <f>E35/K35</f>
        <v>0.99043356191616971</v>
      </c>
      <c r="P35" s="3">
        <f>G35/K35</f>
        <v>1.1180762562123308</v>
      </c>
    </row>
    <row r="36" spans="1:16" x14ac:dyDescent="0.25">
      <c r="A36" t="str">
        <f>UPPER(B36)&amp;D36</f>
        <v>KINROSSPIBA2</v>
      </c>
      <c r="B36" t="s">
        <v>29</v>
      </c>
      <c r="C36" t="s">
        <v>68</v>
      </c>
      <c r="D36" t="s">
        <v>51</v>
      </c>
      <c r="E36">
        <v>49</v>
      </c>
      <c r="F36" t="s">
        <v>1</v>
      </c>
      <c r="G36" s="1">
        <f>VLOOKUP(A36,Sheet2!A:E,5,FALSE)</f>
        <v>53.591998893659103</v>
      </c>
      <c r="H36">
        <f>G36/E36</f>
        <v>1.0937142631359</v>
      </c>
      <c r="I36" s="1">
        <f>VLOOKUP(A36,Sheet3!A:E,5,FALSE)</f>
        <v>48.777196761419503</v>
      </c>
      <c r="J36">
        <f>I36/E36</f>
        <v>0.99545299513101027</v>
      </c>
      <c r="K36" s="1"/>
      <c r="L36" s="1"/>
      <c r="M36" s="1"/>
      <c r="N36" s="1"/>
    </row>
    <row r="37" spans="1:16" x14ac:dyDescent="0.25">
      <c r="A37" t="str">
        <f>UPPER(B37)&amp;D37</f>
        <v>HALFADAYPIBA2</v>
      </c>
      <c r="B37" t="s">
        <v>23</v>
      </c>
      <c r="C37" t="s">
        <v>68</v>
      </c>
      <c r="D37" t="s">
        <v>51</v>
      </c>
      <c r="E37">
        <v>49</v>
      </c>
      <c r="F37" t="s">
        <v>1</v>
      </c>
      <c r="G37" s="1">
        <f>VLOOKUP(A37,Sheet2!A:E,5,FALSE)</f>
        <v>56.930078392931001</v>
      </c>
      <c r="H37">
        <f>G37/E37</f>
        <v>1.1618383345496124</v>
      </c>
      <c r="I37" s="1">
        <f>VLOOKUP(A37,Sheet3!A:E,5,FALSE)</f>
        <v>62.0898533828531</v>
      </c>
      <c r="J37">
        <f>I37/E37</f>
        <v>1.2671398649561858</v>
      </c>
      <c r="K37" s="1"/>
      <c r="L37" s="1"/>
      <c r="M37" s="1"/>
      <c r="N37" s="1"/>
    </row>
    <row r="38" spans="1:16" x14ac:dyDescent="0.25">
      <c r="A38" t="str">
        <f>UPPER(B38)&amp;D38</f>
        <v>RUBICONPIBA2</v>
      </c>
      <c r="B38" t="s">
        <v>40</v>
      </c>
      <c r="C38" t="s">
        <v>68</v>
      </c>
      <c r="D38" t="s">
        <v>51</v>
      </c>
      <c r="E38">
        <v>53</v>
      </c>
      <c r="F38" t="s">
        <v>1</v>
      </c>
      <c r="G38" s="1">
        <f>VLOOKUP(A38,Sheet2!A:E,5,FALSE)</f>
        <v>53.7015346298979</v>
      </c>
      <c r="H38">
        <f>G38/E38</f>
        <v>1.0132365024509038</v>
      </c>
      <c r="I38" s="1">
        <f>VLOOKUP(A38,Sheet3!A:E,5,FALSE)</f>
        <v>56.304759229525999</v>
      </c>
      <c r="J38">
        <f>I38/E38</f>
        <v>1.0623539477269057</v>
      </c>
      <c r="K38" s="1">
        <f>VLOOKUP(A38,Sheet4!A:G,7,FALSE)</f>
        <v>51.836755079594496</v>
      </c>
      <c r="L38" s="1">
        <f>VLOOKUP(A38,Sheet4!A:G,6,FALSE)</f>
        <v>51.836755079594496</v>
      </c>
      <c r="M38" s="1">
        <f>VLOOKUP(A38,Sheet4!A:G,5,FALSE)</f>
        <v>51.836755079594496</v>
      </c>
      <c r="N38" s="1">
        <f>VLOOKUP(A38,Sheet4!A:G,4,FALSE)</f>
        <v>1</v>
      </c>
      <c r="O38" s="3">
        <f>E38/K38</f>
        <v>1.0224405427889798</v>
      </c>
      <c r="P38" s="3">
        <f>G38/K38</f>
        <v>1.0359740795395094</v>
      </c>
    </row>
    <row r="39" spans="1:16" x14ac:dyDescent="0.25">
      <c r="A39" t="str">
        <f>UPPER(B39)&amp;D39</f>
        <v>OTISCOPIBA2</v>
      </c>
      <c r="B39" t="s">
        <v>39</v>
      </c>
      <c r="C39" t="s">
        <v>68</v>
      </c>
      <c r="D39" t="s">
        <v>51</v>
      </c>
      <c r="E39">
        <v>53</v>
      </c>
      <c r="F39">
        <v>72</v>
      </c>
      <c r="G39" s="1">
        <f>VLOOKUP(A39,Sheet2!A:E,5,FALSE)</f>
        <v>56.909612584062302</v>
      </c>
      <c r="H39">
        <f>G39/E39</f>
        <v>1.0737662751709869</v>
      </c>
      <c r="I39" s="1">
        <f>VLOOKUP(A39,Sheet3!A:E,5,FALSE)</f>
        <v>54.245878297188497</v>
      </c>
      <c r="J39">
        <f>I39/E39</f>
        <v>1.0235071376828018</v>
      </c>
      <c r="K39" s="1">
        <f>VLOOKUP(A39,Sheet4!A:G,7,FALSE)</f>
        <v>52.883926994840998</v>
      </c>
      <c r="L39" s="1">
        <f>VLOOKUP(A39,Sheet4!A:G,6,FALSE)</f>
        <v>52.883926994840998</v>
      </c>
      <c r="M39" s="1">
        <f>VLOOKUP(A39,Sheet4!A:G,5,FALSE)</f>
        <v>52.883926994840998</v>
      </c>
      <c r="N39" s="1">
        <f>VLOOKUP(A39,Sheet4!A:G,4,FALSE)</f>
        <v>1</v>
      </c>
      <c r="O39" s="3">
        <f>E39/K39</f>
        <v>1.0021948635767977</v>
      </c>
      <c r="P39" s="3">
        <f>G39/K39</f>
        <v>1.0761230456583533</v>
      </c>
    </row>
    <row r="40" spans="1:16" x14ac:dyDescent="0.25">
      <c r="A40" t="str">
        <f>UPPER(B40)&amp;D40</f>
        <v>CHINWHISKERPIBA2</v>
      </c>
      <c r="B40" t="s">
        <v>15</v>
      </c>
      <c r="C40" t="s">
        <v>68</v>
      </c>
      <c r="D40" t="s">
        <v>51</v>
      </c>
      <c r="E40">
        <v>56</v>
      </c>
      <c r="F40">
        <v>72</v>
      </c>
      <c r="I40" s="1"/>
      <c r="K40" s="1"/>
      <c r="L40" s="1"/>
      <c r="M40" s="1"/>
      <c r="N40" s="1"/>
    </row>
    <row r="41" spans="1:16" x14ac:dyDescent="0.25">
      <c r="A41" t="str">
        <f>UPPER(B41)&amp;D41</f>
        <v>AU GRESPIBA2</v>
      </c>
      <c r="B41" t="s">
        <v>9</v>
      </c>
      <c r="C41" t="s">
        <v>68</v>
      </c>
      <c r="D41" t="s">
        <v>51</v>
      </c>
      <c r="E41">
        <v>60</v>
      </c>
      <c r="F41" t="s">
        <v>1</v>
      </c>
      <c r="G41" s="1">
        <f>VLOOKUP(A41,Sheet2!A:E,5,FALSE)</f>
        <v>55.632697157062701</v>
      </c>
      <c r="H41">
        <f>G41/E41</f>
        <v>0.92721161928437834</v>
      </c>
      <c r="I41" s="1">
        <f>VLOOKUP(A41,Sheet3!A:E,5,FALSE)</f>
        <v>58.715868297066002</v>
      </c>
      <c r="J41">
        <f>I41/E41</f>
        <v>0.97859780495110005</v>
      </c>
      <c r="K41" s="1">
        <f>VLOOKUP(A41,Sheet4!A:G,7,FALSE)</f>
        <v>59.033167984088898</v>
      </c>
      <c r="L41" s="1">
        <f>VLOOKUP(A41,Sheet4!A:G,6,FALSE)</f>
        <v>59.626461185836803</v>
      </c>
      <c r="M41" s="1">
        <f>VLOOKUP(A41,Sheet4!A:G,5,FALSE)</f>
        <v>58.445778148334</v>
      </c>
      <c r="N41" s="1">
        <f>VLOOKUP(A41,Sheet4!A:G,4,FALSE)</f>
        <v>2</v>
      </c>
      <c r="O41" s="3">
        <f>E41/K41</f>
        <v>1.0163777762388033</v>
      </c>
      <c r="P41" s="3">
        <f>G41/K41</f>
        <v>0.94239728371103648</v>
      </c>
    </row>
    <row r="42" spans="1:16" x14ac:dyDescent="0.25">
      <c r="A42" t="str">
        <f>UPPER(B42)&amp;D42</f>
        <v>CHESTONIAPIGL</v>
      </c>
      <c r="B42" t="s">
        <v>14</v>
      </c>
      <c r="C42" t="s">
        <v>77</v>
      </c>
      <c r="D42" t="s">
        <v>60</v>
      </c>
      <c r="E42">
        <v>45</v>
      </c>
      <c r="F42">
        <v>100</v>
      </c>
      <c r="I42" s="1"/>
      <c r="K42" s="1"/>
      <c r="L42" s="1"/>
      <c r="M42" s="1"/>
      <c r="N42" s="1"/>
    </row>
    <row r="43" spans="1:16" x14ac:dyDescent="0.25">
      <c r="A43" t="str">
        <f>UPPER(B43)&amp;D43</f>
        <v>DAWSONPIMA</v>
      </c>
      <c r="B43" t="s">
        <v>17</v>
      </c>
      <c r="C43" t="s">
        <v>66</v>
      </c>
      <c r="D43" t="s">
        <v>49</v>
      </c>
      <c r="E43">
        <v>15</v>
      </c>
      <c r="F43">
        <v>29</v>
      </c>
      <c r="G43" s="1">
        <f>VLOOKUP(A43,Sheet2!A:E,5,FALSE)</f>
        <v>41.473903866118803</v>
      </c>
      <c r="H43">
        <f>G43/E43</f>
        <v>2.7649269244079204</v>
      </c>
      <c r="I43" s="1">
        <f>VLOOKUP(A43,Sheet3!A:E,5,FALSE)</f>
        <v>51.379807255483101</v>
      </c>
      <c r="J43">
        <f>I43/E43</f>
        <v>3.4253204836988735</v>
      </c>
      <c r="K43" s="1"/>
      <c r="L43" s="1"/>
      <c r="M43" s="1"/>
      <c r="N43" s="1"/>
    </row>
    <row r="44" spans="1:16" x14ac:dyDescent="0.25">
      <c r="A44" t="str">
        <f>UPPER(B44)&amp;D44</f>
        <v>CATHROPIMA</v>
      </c>
      <c r="B44" t="s">
        <v>12</v>
      </c>
      <c r="C44" t="s">
        <v>66</v>
      </c>
      <c r="D44" t="s">
        <v>49</v>
      </c>
      <c r="E44">
        <v>15</v>
      </c>
      <c r="F44">
        <v>29</v>
      </c>
      <c r="G44" s="1">
        <f>VLOOKUP(A44,Sheet2!A:E,5,FALSE)</f>
        <v>43.854516502028503</v>
      </c>
      <c r="H44">
        <f>G44/E44</f>
        <v>2.9236344334685667</v>
      </c>
      <c r="I44" s="1">
        <f>VLOOKUP(A44,Sheet3!A:E,5,FALSE)</f>
        <v>56.838535623650003</v>
      </c>
      <c r="J44">
        <f>I44/E44</f>
        <v>3.7892357082433334</v>
      </c>
      <c r="K44" s="1"/>
      <c r="L44" s="1"/>
      <c r="M44" s="1"/>
      <c r="N44" s="1"/>
    </row>
    <row r="45" spans="1:16" x14ac:dyDescent="0.25">
      <c r="A45" t="str">
        <f>UPPER(B45)&amp;D45</f>
        <v>WAKELEYPIMA</v>
      </c>
      <c r="B45" t="s">
        <v>44</v>
      </c>
      <c r="C45" t="s">
        <v>66</v>
      </c>
      <c r="D45" t="s">
        <v>49</v>
      </c>
      <c r="E45">
        <v>15</v>
      </c>
      <c r="F45">
        <v>29</v>
      </c>
      <c r="I45" s="1"/>
      <c r="K45" s="1"/>
      <c r="L45" s="1"/>
      <c r="M45" s="1"/>
      <c r="N45" s="1"/>
    </row>
    <row r="46" spans="1:16" x14ac:dyDescent="0.25">
      <c r="A46" t="str">
        <f>UPPER(B46)&amp;D46</f>
        <v>LUPTONPIMA</v>
      </c>
      <c r="B46" t="s">
        <v>32</v>
      </c>
      <c r="C46" t="s">
        <v>66</v>
      </c>
      <c r="D46" t="s">
        <v>49</v>
      </c>
      <c r="E46">
        <v>20</v>
      </c>
      <c r="F46">
        <v>29</v>
      </c>
      <c r="G46" s="1">
        <f>VLOOKUP(A46,Sheet2!A:E,5,FALSE)</f>
        <v>39.7563104988444</v>
      </c>
      <c r="H46">
        <f>G46/E46</f>
        <v>1.98781552494222</v>
      </c>
      <c r="I46" s="1">
        <f>VLOOKUP(A46,Sheet3!A:E,5,FALSE)</f>
        <v>52.056571111442999</v>
      </c>
      <c r="J46">
        <f>I46/E46</f>
        <v>2.6028285555721498</v>
      </c>
      <c r="K46" s="1">
        <f>VLOOKUP(A46,Sheet4!A:G,7,FALSE)</f>
        <v>41.5999703767516</v>
      </c>
      <c r="L46" s="1">
        <f>VLOOKUP(A46,Sheet4!A:G,6,FALSE)</f>
        <v>44.616308568999102</v>
      </c>
      <c r="M46" s="1">
        <f>VLOOKUP(A46,Sheet4!A:G,5,FALSE)</f>
        <v>38.787555287553701</v>
      </c>
      <c r="N46" s="1">
        <f>VLOOKUP(A46,Sheet4!A:G,4,FALSE)</f>
        <v>2</v>
      </c>
      <c r="O46" s="3">
        <f>E46/K46</f>
        <v>0.48076957312395402</v>
      </c>
      <c r="P46" s="3">
        <f>G46/K46</f>
        <v>0.95568122137563971</v>
      </c>
    </row>
    <row r="47" spans="1:16" x14ac:dyDescent="0.25">
      <c r="A47" t="str">
        <f>UPPER(B47)&amp;D47</f>
        <v>DEER PARKPIRE</v>
      </c>
      <c r="B47" t="s">
        <v>18</v>
      </c>
      <c r="C47" t="s">
        <v>74</v>
      </c>
      <c r="D47" t="s">
        <v>57</v>
      </c>
      <c r="E47">
        <v>45</v>
      </c>
      <c r="F47">
        <v>57</v>
      </c>
      <c r="G47" s="1">
        <f>VLOOKUP(A47,Sheet2!A:E,5,FALSE)</f>
        <v>54.797625814857398</v>
      </c>
      <c r="H47">
        <f>G47/E47</f>
        <v>1.2177250181079422</v>
      </c>
      <c r="I47" s="1">
        <f>VLOOKUP(A47,Sheet3!A:E,5,FALSE)</f>
        <v>45.822643302254399</v>
      </c>
      <c r="J47">
        <f>I47/E47</f>
        <v>1.0182809622723199</v>
      </c>
      <c r="K47" s="1">
        <f>VLOOKUP(A47,Sheet4!A:G,7,FALSE)</f>
        <v>49.308646702347097</v>
      </c>
      <c r="L47" s="1">
        <f>VLOOKUP(A47,Sheet4!A:G,6,FALSE)</f>
        <v>51.836755079594496</v>
      </c>
      <c r="M47" s="1">
        <f>VLOOKUP(A47,Sheet4!A:G,5,FALSE)</f>
        <v>46.903835625582701</v>
      </c>
      <c r="N47" s="1">
        <f>VLOOKUP(A47,Sheet4!A:G,4,FALSE)</f>
        <v>4</v>
      </c>
      <c r="O47" s="3">
        <f>E47/K47</f>
        <v>0.91261884090317158</v>
      </c>
      <c r="P47" s="3">
        <f>G47/K47</f>
        <v>1.1113187945644638</v>
      </c>
    </row>
    <row r="48" spans="1:16" x14ac:dyDescent="0.25">
      <c r="A48" t="str">
        <f>UPPER(B48)&amp;D48</f>
        <v>RUBICONPIRE</v>
      </c>
      <c r="B48" t="s">
        <v>40</v>
      </c>
      <c r="C48" t="s">
        <v>74</v>
      </c>
      <c r="D48" t="s">
        <v>57</v>
      </c>
      <c r="E48">
        <v>50</v>
      </c>
      <c r="F48" t="s">
        <v>1</v>
      </c>
      <c r="G48" s="1">
        <f>VLOOKUP(A48,Sheet2!A:E,5,FALSE)</f>
        <v>56.295159390329196</v>
      </c>
      <c r="H48">
        <f>G48/E48</f>
        <v>1.1259031878065839</v>
      </c>
      <c r="I48" s="1">
        <f>VLOOKUP(A48,Sheet3!A:E,5,FALSE)</f>
        <v>57.181292402287099</v>
      </c>
      <c r="J48">
        <f>I48/E48</f>
        <v>1.143625848045742</v>
      </c>
      <c r="K48" s="1">
        <f>VLOOKUP(A48,Sheet4!A:G,7,FALSE)</f>
        <v>50.7468453383755</v>
      </c>
      <c r="L48" s="1">
        <f>VLOOKUP(A48,Sheet4!A:G,6,FALSE)</f>
        <v>58.445778148334</v>
      </c>
      <c r="M48" s="1">
        <f>VLOOKUP(A48,Sheet4!A:G,5,FALSE)</f>
        <v>46.903835625582701</v>
      </c>
      <c r="N48" s="1">
        <f>VLOOKUP(A48,Sheet4!A:G,4,FALSE)</f>
        <v>8</v>
      </c>
      <c r="O48" s="3">
        <f>E48/K48</f>
        <v>0.98528292087132507</v>
      </c>
      <c r="P48" s="3">
        <f>G48/K48</f>
        <v>1.1093331815004071</v>
      </c>
    </row>
    <row r="49" spans="1:16" x14ac:dyDescent="0.25">
      <c r="A49" t="str">
        <f>UPPER(B49)&amp;D49</f>
        <v>EAST LAKEPIRE</v>
      </c>
      <c r="B49" t="s">
        <v>20</v>
      </c>
      <c r="C49" t="s">
        <v>74</v>
      </c>
      <c r="D49" t="s">
        <v>57</v>
      </c>
      <c r="E49">
        <v>55</v>
      </c>
      <c r="F49">
        <v>86</v>
      </c>
      <c r="G49" s="1">
        <f>VLOOKUP(A49,Sheet2!A:E,5,FALSE)</f>
        <v>57.079840317277799</v>
      </c>
      <c r="H49">
        <f>G49/E49</f>
        <v>1.03781527849596</v>
      </c>
      <c r="I49" s="1">
        <f>VLOOKUP(A49,Sheet3!A:E,5,FALSE)</f>
        <v>49.995090131061701</v>
      </c>
      <c r="J49">
        <f>I49/E49</f>
        <v>0.90900163874657636</v>
      </c>
      <c r="K49" s="1">
        <f>VLOOKUP(A49,Sheet4!A:G,7,FALSE)</f>
        <v>46.903835625582701</v>
      </c>
      <c r="L49" s="1">
        <f>VLOOKUP(A49,Sheet4!A:G,6,FALSE)</f>
        <v>46.903835625582701</v>
      </c>
      <c r="M49" s="1">
        <f>VLOOKUP(A49,Sheet4!A:G,5,FALSE)</f>
        <v>46.903835625582701</v>
      </c>
      <c r="N49" s="1">
        <f>VLOOKUP(A49,Sheet4!A:G,4,FALSE)</f>
        <v>1</v>
      </c>
      <c r="O49" s="3">
        <f>E49/K49</f>
        <v>1.1726119893274021</v>
      </c>
      <c r="P49" s="3">
        <f>G49/K49</f>
        <v>1.2169546382715193</v>
      </c>
    </row>
    <row r="50" spans="1:16" x14ac:dyDescent="0.25">
      <c r="A50" t="str">
        <f>UPPER(B50)&amp;D50</f>
        <v>CHINWHISKERPIRE</v>
      </c>
      <c r="B50" t="s">
        <v>15</v>
      </c>
      <c r="C50" t="s">
        <v>74</v>
      </c>
      <c r="D50" t="s">
        <v>57</v>
      </c>
      <c r="E50">
        <v>55</v>
      </c>
      <c r="F50">
        <v>86</v>
      </c>
      <c r="I50" s="1"/>
      <c r="K50" s="1"/>
      <c r="L50" s="1"/>
      <c r="M50" s="1"/>
      <c r="N50" s="1"/>
    </row>
    <row r="51" spans="1:16" x14ac:dyDescent="0.25">
      <c r="A51" t="str">
        <f>UPPER(B51)&amp;D51</f>
        <v>CROSWELLPIRE</v>
      </c>
      <c r="B51" t="s">
        <v>16</v>
      </c>
      <c r="C51" t="s">
        <v>74</v>
      </c>
      <c r="D51" t="s">
        <v>57</v>
      </c>
      <c r="E51">
        <v>56</v>
      </c>
      <c r="F51" t="s">
        <v>1</v>
      </c>
      <c r="G51" s="1">
        <f>VLOOKUP(A51,Sheet2!A:E,5,FALSE)</f>
        <v>57.9864488227254</v>
      </c>
      <c r="H51">
        <f>G51/E51</f>
        <v>1.0354723004058106</v>
      </c>
      <c r="I51" s="1">
        <f>VLOOKUP(A51,Sheet3!A:E,5,FALSE)</f>
        <v>62.114214590122202</v>
      </c>
      <c r="J51">
        <f>I51/E51</f>
        <v>1.1091824033950393</v>
      </c>
      <c r="K51" s="1">
        <f>VLOOKUP(A51,Sheet4!A:G,7,FALSE)</f>
        <v>52.795860525626402</v>
      </c>
      <c r="L51" s="1">
        <f>VLOOKUP(A51,Sheet4!A:G,6,FALSE)</f>
        <v>72.8279241517114</v>
      </c>
      <c r="M51" s="1">
        <f>VLOOKUP(A51,Sheet4!A:G,5,FALSE)</f>
        <v>41.5999703767516</v>
      </c>
      <c r="N51" s="1">
        <f>VLOOKUP(A51,Sheet4!A:G,4,FALSE)</f>
        <v>6</v>
      </c>
      <c r="O51" s="3">
        <f>E51/K51</f>
        <v>1.06068921772415</v>
      </c>
      <c r="P51" s="3">
        <f>G51/K51</f>
        <v>1.0983143042924655</v>
      </c>
    </row>
    <row r="52" spans="1:16" x14ac:dyDescent="0.25">
      <c r="A52" t="str">
        <f>UPPER(B52)&amp;D52</f>
        <v>KINROSSPIRE</v>
      </c>
      <c r="B52" t="s">
        <v>29</v>
      </c>
      <c r="C52" t="s">
        <v>74</v>
      </c>
      <c r="D52" t="s">
        <v>57</v>
      </c>
      <c r="E52">
        <v>56</v>
      </c>
      <c r="F52" t="s">
        <v>1</v>
      </c>
      <c r="G52" s="1">
        <f>VLOOKUP(A52,Sheet2!A:E,5,FALSE)</f>
        <v>56.180333403083203</v>
      </c>
      <c r="H52">
        <f>G52/E52</f>
        <v>1.0032202393407714</v>
      </c>
      <c r="I52" s="1">
        <f>VLOOKUP(A52,Sheet3!A:E,5,FALSE)</f>
        <v>49.5365434244856</v>
      </c>
      <c r="J52">
        <f>I52/E52</f>
        <v>0.88458113258009996</v>
      </c>
      <c r="K52" s="1"/>
      <c r="L52" s="1"/>
      <c r="M52" s="1"/>
      <c r="N52" s="1"/>
    </row>
    <row r="53" spans="1:16" x14ac:dyDescent="0.25">
      <c r="A53" t="str">
        <f>UPPER(B53)&amp;D53</f>
        <v>HALFADAYPIRE</v>
      </c>
      <c r="B53" t="s">
        <v>23</v>
      </c>
      <c r="C53" t="s">
        <v>74</v>
      </c>
      <c r="D53" t="s">
        <v>57</v>
      </c>
      <c r="E53">
        <v>56</v>
      </c>
      <c r="F53" t="s">
        <v>1</v>
      </c>
      <c r="G53" s="1">
        <f>VLOOKUP(A53,Sheet2!A:E,5,FALSE)</f>
        <v>59.679632236239499</v>
      </c>
      <c r="H53">
        <f>G53/E53</f>
        <v>1.0657077185042767</v>
      </c>
      <c r="I53" s="1">
        <f>VLOOKUP(A53,Sheet3!A:E,5,FALSE)</f>
        <v>63.056446916449197</v>
      </c>
      <c r="J53">
        <f>I53/E53</f>
        <v>1.1260079806508785</v>
      </c>
      <c r="K53" s="1"/>
      <c r="L53" s="1"/>
      <c r="M53" s="1"/>
      <c r="N53" s="1"/>
    </row>
    <row r="54" spans="1:16" x14ac:dyDescent="0.25">
      <c r="A54" t="str">
        <f>UPPER(B54)&amp;D54</f>
        <v>MENOMINEEPIRE</v>
      </c>
      <c r="B54" t="s">
        <v>34</v>
      </c>
      <c r="C54" t="s">
        <v>74</v>
      </c>
      <c r="D54" t="s">
        <v>57</v>
      </c>
      <c r="E54">
        <v>62</v>
      </c>
      <c r="F54" t="s">
        <v>1</v>
      </c>
      <c r="G54" s="1">
        <f>VLOOKUP(A54,Sheet2!A:E,5,FALSE)</f>
        <v>62.665871025524901</v>
      </c>
      <c r="H54">
        <f>G54/E54</f>
        <v>1.0107398552504017</v>
      </c>
      <c r="I54" s="1">
        <f>VLOOKUP(A54,Sheet3!A:E,5,FALSE)</f>
        <v>70.0931681136246</v>
      </c>
      <c r="J54">
        <f>I54/E54</f>
        <v>1.1305349695745903</v>
      </c>
      <c r="K54" s="1">
        <f>VLOOKUP(A54,Sheet4!A:G,7,FALSE)</f>
        <v>63.313555628289897</v>
      </c>
      <c r="L54" s="1">
        <f>VLOOKUP(A54,Sheet4!A:G,6,FALSE)</f>
        <v>68.586756020645495</v>
      </c>
      <c r="M54" s="1">
        <f>VLOOKUP(A54,Sheet4!A:G,5,FALSE)</f>
        <v>58.445778148334</v>
      </c>
      <c r="N54" s="1">
        <f>VLOOKUP(A54,Sheet4!A:G,4,FALSE)</f>
        <v>2</v>
      </c>
      <c r="O54" s="3">
        <f>E54/K54</f>
        <v>0.97925316916330363</v>
      </c>
      <c r="P54" s="3">
        <f>G54/K54</f>
        <v>0.98977020645361458</v>
      </c>
    </row>
    <row r="55" spans="1:16" x14ac:dyDescent="0.25">
      <c r="A55" t="str">
        <f>UPPER(B55)&amp;D55</f>
        <v>MORGANLAKEPIRE</v>
      </c>
      <c r="B55" t="s">
        <v>35</v>
      </c>
      <c r="C55" t="s">
        <v>74</v>
      </c>
      <c r="D55" t="s">
        <v>57</v>
      </c>
      <c r="E55">
        <v>62</v>
      </c>
      <c r="F55" t="s">
        <v>1</v>
      </c>
      <c r="G55" s="1">
        <f>VLOOKUP(A55,Sheet2!A:E,5,FALSE)</f>
        <v>63.505724642310398</v>
      </c>
      <c r="H55">
        <f>G55/E55</f>
        <v>1.024285881327587</v>
      </c>
      <c r="I55" s="1">
        <f>VLOOKUP(A55,Sheet3!A:E,5,FALSE)</f>
        <v>63.2720836997118</v>
      </c>
      <c r="J55">
        <f>I55/E55</f>
        <v>1.0205174790276097</v>
      </c>
      <c r="K55" s="1"/>
      <c r="L55" s="1"/>
      <c r="M55" s="1"/>
      <c r="N55" s="1"/>
    </row>
    <row r="56" spans="1:16" x14ac:dyDescent="0.25">
      <c r="A56" t="str">
        <f>UPPER(B56)&amp;D56</f>
        <v>AU GRESPIRE</v>
      </c>
      <c r="B56" t="s">
        <v>9</v>
      </c>
      <c r="C56" t="s">
        <v>74</v>
      </c>
      <c r="D56" t="s">
        <v>57</v>
      </c>
      <c r="E56">
        <v>63</v>
      </c>
      <c r="F56" t="s">
        <v>1</v>
      </c>
      <c r="G56" s="1">
        <f>VLOOKUP(A56,Sheet2!A:E,5,FALSE)</f>
        <v>58.319591336727299</v>
      </c>
      <c r="H56">
        <f>G56/E56</f>
        <v>0.92570779899567146</v>
      </c>
      <c r="I56" s="1">
        <f>VLOOKUP(A56,Sheet3!A:E,5,FALSE)</f>
        <v>59.629936788506498</v>
      </c>
      <c r="J56">
        <f>I56/E56</f>
        <v>0.94650693315089685</v>
      </c>
      <c r="K56" s="1">
        <f>VLOOKUP(A56,Sheet4!A:G,7,FALSE)</f>
        <v>66.338214702999494</v>
      </c>
      <c r="L56" s="1">
        <f>VLOOKUP(A56,Sheet4!A:G,6,FALSE)</f>
        <v>69.972300400350704</v>
      </c>
      <c r="M56" s="1">
        <f>VLOOKUP(A56,Sheet4!A:G,5,FALSE)</f>
        <v>60.830995602844098</v>
      </c>
      <c r="N56" s="1">
        <f>VLOOKUP(A56,Sheet4!A:G,4,FALSE)</f>
        <v>3</v>
      </c>
      <c r="O56" s="3">
        <f>E56/K56</f>
        <v>0.94967885828786769</v>
      </c>
      <c r="P56" s="3">
        <f>G56/K56</f>
        <v>0.87912512565838419</v>
      </c>
    </row>
    <row r="57" spans="1:16" x14ac:dyDescent="0.25">
      <c r="A57" t="str">
        <f>UPPER(B57)&amp;D57</f>
        <v>KALKASKAPIRE</v>
      </c>
      <c r="B57" t="s">
        <v>27</v>
      </c>
      <c r="C57" t="s">
        <v>74</v>
      </c>
      <c r="D57" t="s">
        <v>57</v>
      </c>
      <c r="E57">
        <v>73</v>
      </c>
      <c r="F57" t="s">
        <v>1</v>
      </c>
      <c r="G57" s="1">
        <f>VLOOKUP(A57,Sheet2!A:E,5,FALSE)</f>
        <v>56.294138971224697</v>
      </c>
      <c r="H57">
        <f>G57/E57</f>
        <v>0.77115258864691372</v>
      </c>
      <c r="I57" s="1">
        <f>VLOOKUP(A57,Sheet3!A:E,5,FALSE)</f>
        <v>62.273130577666898</v>
      </c>
      <c r="J57">
        <f>I57/E57</f>
        <v>0.85305658325571088</v>
      </c>
      <c r="K57" s="1">
        <f>VLOOKUP(A57,Sheet4!A:G,7,FALSE)</f>
        <v>73.376186998545194</v>
      </c>
      <c r="L57" s="1">
        <f>VLOOKUP(A57,Sheet4!A:G,6,FALSE)</f>
        <v>76.561891669759504</v>
      </c>
      <c r="M57" s="1">
        <f>VLOOKUP(A57,Sheet4!A:G,5,FALSE)</f>
        <v>71.385834633192502</v>
      </c>
      <c r="N57" s="1">
        <f>VLOOKUP(A57,Sheet4!A:G,4,FALSE)</f>
        <v>4</v>
      </c>
      <c r="O57" s="3">
        <f>E57/K57</f>
        <v>0.99487317324689206</v>
      </c>
      <c r="P57" s="3">
        <f>G57/K57</f>
        <v>0.76719902292471021</v>
      </c>
    </row>
    <row r="58" spans="1:16" x14ac:dyDescent="0.25">
      <c r="A58" t="str">
        <f>UPPER(B58)&amp;D58</f>
        <v>KALKASKA, BURNEDPIRE</v>
      </c>
      <c r="B58" t="s">
        <v>26</v>
      </c>
      <c r="C58" t="s">
        <v>74</v>
      </c>
      <c r="D58" t="s">
        <v>57</v>
      </c>
      <c r="E58">
        <v>73</v>
      </c>
      <c r="F58" t="s">
        <v>1</v>
      </c>
      <c r="I58" s="1"/>
      <c r="K58" s="1"/>
      <c r="L58" s="1"/>
      <c r="M58" s="1"/>
      <c r="N58" s="1"/>
    </row>
    <row r="59" spans="1:16" x14ac:dyDescent="0.25">
      <c r="A59" t="str">
        <f>UPPER(B59)&amp;D59</f>
        <v>RUBICONPIST</v>
      </c>
      <c r="B59" t="s">
        <v>40</v>
      </c>
      <c r="C59" t="s">
        <v>67</v>
      </c>
      <c r="D59" t="s">
        <v>50</v>
      </c>
      <c r="E59">
        <v>51</v>
      </c>
      <c r="F59" t="s">
        <v>1</v>
      </c>
      <c r="G59" s="1">
        <f>VLOOKUP(A59,Sheet2!A:E,5,FALSE)</f>
        <v>55.5086291045153</v>
      </c>
      <c r="H59">
        <f>G59/E59</f>
        <v>1.0884044922453981</v>
      </c>
      <c r="I59" s="1">
        <f>VLOOKUP(A59,Sheet3!A:E,5,FALSE)</f>
        <v>55.740922394114797</v>
      </c>
      <c r="J59">
        <f>I59/E59</f>
        <v>1.092959262629702</v>
      </c>
      <c r="K59" s="1">
        <f>VLOOKUP(A59,Sheet4!A:G,7,FALSE)</f>
        <v>48.235702140161102</v>
      </c>
      <c r="L59" s="1">
        <f>VLOOKUP(A59,Sheet4!A:G,6,FALSE)</f>
        <v>55.595343912536201</v>
      </c>
      <c r="M59" s="1">
        <f>VLOOKUP(A59,Sheet4!A:G,5,FALSE)</f>
        <v>36.895863893969299</v>
      </c>
      <c r="N59" s="1">
        <f>VLOOKUP(A59,Sheet4!A:G,4,FALSE)</f>
        <v>5</v>
      </c>
      <c r="O59" s="3">
        <f>E59/K59</f>
        <v>1.0573081293977338</v>
      </c>
      <c r="P59" s="3">
        <f>G59/K59</f>
        <v>1.1507789177240721</v>
      </c>
    </row>
    <row r="60" spans="1:16" x14ac:dyDescent="0.25">
      <c r="A60" t="str">
        <f>UPPER(B60)&amp;D60</f>
        <v>MANCELONAPIST</v>
      </c>
      <c r="B60" t="s">
        <v>33</v>
      </c>
      <c r="C60" t="s">
        <v>67</v>
      </c>
      <c r="D60" t="s">
        <v>50</v>
      </c>
      <c r="E60">
        <v>56</v>
      </c>
      <c r="F60" t="s">
        <v>1</v>
      </c>
      <c r="G60" s="1">
        <f>VLOOKUP(A60,Sheet2!A:E,5,FALSE)</f>
        <v>55.623628229629801</v>
      </c>
      <c r="H60">
        <f>G60/E60</f>
        <v>0.99327907552910355</v>
      </c>
      <c r="I60" s="1">
        <f>VLOOKUP(A60,Sheet3!A:E,5,FALSE)</f>
        <v>56.602969651270101</v>
      </c>
      <c r="J60">
        <f>I60/E60</f>
        <v>1.0107673152012517</v>
      </c>
      <c r="K60" s="1"/>
      <c r="L60" s="1"/>
      <c r="M60" s="1"/>
      <c r="N60" s="1"/>
    </row>
    <row r="61" spans="1:16" x14ac:dyDescent="0.25">
      <c r="A61" t="str">
        <f>UPPER(B61)&amp;D61</f>
        <v>AU GRESPIST</v>
      </c>
      <c r="B61" t="s">
        <v>9</v>
      </c>
      <c r="C61" t="s">
        <v>67</v>
      </c>
      <c r="D61" t="s">
        <v>50</v>
      </c>
      <c r="E61">
        <v>63</v>
      </c>
      <c r="F61" t="s">
        <v>1</v>
      </c>
      <c r="G61" s="1">
        <f>VLOOKUP(A61,Sheet2!A:E,5,FALSE)</f>
        <v>57.504776611280398</v>
      </c>
      <c r="H61">
        <f>G61/E61</f>
        <v>0.91277423192508567</v>
      </c>
      <c r="I61" s="1">
        <f>VLOOKUP(A61,Sheet3!A:E,5,FALSE)</f>
        <v>58.1278865736369</v>
      </c>
      <c r="J61">
        <f>I61/E61</f>
        <v>0.92266486624820476</v>
      </c>
      <c r="K61" s="1">
        <f>VLOOKUP(A61,Sheet4!A:G,7,FALSE)</f>
        <v>49.8042068403999</v>
      </c>
      <c r="L61" s="1">
        <f>VLOOKUP(A61,Sheet4!A:G,6,FALSE)</f>
        <v>49.8042068403999</v>
      </c>
      <c r="M61" s="1">
        <f>VLOOKUP(A61,Sheet4!A:G,5,FALSE)</f>
        <v>49.8042068403999</v>
      </c>
      <c r="N61" s="1">
        <f>VLOOKUP(A61,Sheet4!A:G,4,FALSE)</f>
        <v>1</v>
      </c>
      <c r="O61" s="3">
        <f>E61/K61</f>
        <v>1.2649533843975607</v>
      </c>
      <c r="P61" s="3">
        <f>G61/K61</f>
        <v>1.1546168538645212</v>
      </c>
    </row>
    <row r="62" spans="1:16" x14ac:dyDescent="0.25">
      <c r="A62" t="str">
        <f>UPPER(B62)&amp;D62</f>
        <v>RUBICONPOGR4</v>
      </c>
      <c r="B62" t="s">
        <v>40</v>
      </c>
      <c r="C62" t="s">
        <v>64</v>
      </c>
      <c r="D62" t="s">
        <v>47</v>
      </c>
      <c r="E62">
        <v>60</v>
      </c>
      <c r="F62" t="s">
        <v>1</v>
      </c>
      <c r="G62" s="1">
        <f>VLOOKUP(A62,Sheet2!A:E,5,FALSE)</f>
        <v>71.261496445956894</v>
      </c>
      <c r="H62">
        <f>G62/E62</f>
        <v>1.1876916074326149</v>
      </c>
      <c r="I62" s="1">
        <f>VLOOKUP(A62,Sheet3!A:E,5,FALSE)</f>
        <v>71.614969991747998</v>
      </c>
      <c r="J62">
        <f>I62/E62</f>
        <v>1.1935828331958001</v>
      </c>
      <c r="K62" s="1">
        <f>VLOOKUP(A62,Sheet4!A:G,7,FALSE)</f>
        <v>64.786642974190499</v>
      </c>
      <c r="L62" s="1">
        <f>VLOOKUP(A62,Sheet4!A:G,6,FALSE)</f>
        <v>78.893548399161702</v>
      </c>
      <c r="M62" s="1">
        <f>VLOOKUP(A62,Sheet4!A:G,5,FALSE)</f>
        <v>50.810318557545699</v>
      </c>
      <c r="N62" s="1">
        <f>VLOOKUP(A62,Sheet4!A:G,4,FALSE)</f>
        <v>10</v>
      </c>
      <c r="O62" s="3">
        <f>E62/K62</f>
        <v>0.92611682355424119</v>
      </c>
      <c r="P62" s="3">
        <f>G62/K62</f>
        <v>1.099941178837524</v>
      </c>
    </row>
    <row r="63" spans="1:16" x14ac:dyDescent="0.25">
      <c r="A63" t="str">
        <f>UPPER(B63)&amp;D63</f>
        <v>OTISCOPOGR4</v>
      </c>
      <c r="B63" t="s">
        <v>39</v>
      </c>
      <c r="C63" t="s">
        <v>64</v>
      </c>
      <c r="D63" t="s">
        <v>47</v>
      </c>
      <c r="E63">
        <v>65</v>
      </c>
      <c r="F63">
        <v>72</v>
      </c>
      <c r="G63" s="1">
        <f>VLOOKUP(A63,Sheet2!A:E,5,FALSE)</f>
        <v>73.783021436917096</v>
      </c>
      <c r="H63">
        <f>G63/E63</f>
        <v>1.1351234067218015</v>
      </c>
      <c r="I63" s="1">
        <f>VLOOKUP(A63,Sheet3!A:E,5,FALSE)</f>
        <v>67.630951558114006</v>
      </c>
      <c r="J63">
        <f>I63/E63</f>
        <v>1.0404761778171385</v>
      </c>
      <c r="K63" s="1">
        <f>VLOOKUP(A63,Sheet4!A:G,7,FALSE)</f>
        <v>64.592574293839903</v>
      </c>
      <c r="L63" s="1">
        <f>VLOOKUP(A63,Sheet4!A:G,6,FALSE)</f>
        <v>64.592574293839903</v>
      </c>
      <c r="M63" s="1">
        <f>VLOOKUP(A63,Sheet4!A:G,5,FALSE)</f>
        <v>64.592574293839903</v>
      </c>
      <c r="N63" s="1">
        <f>VLOOKUP(A63,Sheet4!A:G,4,FALSE)</f>
        <v>1</v>
      </c>
      <c r="O63" s="3">
        <f>E63/K63</f>
        <v>1.0063076245313689</v>
      </c>
      <c r="P63" s="3">
        <f>G63/K63</f>
        <v>1.142283338968171</v>
      </c>
    </row>
    <row r="64" spans="1:16" x14ac:dyDescent="0.25">
      <c r="A64" t="str">
        <f>UPPER(B64)&amp;D64</f>
        <v>LEELANAUPOGR4</v>
      </c>
      <c r="B64" t="s">
        <v>31</v>
      </c>
      <c r="C64" t="s">
        <v>64</v>
      </c>
      <c r="D64" t="s">
        <v>47</v>
      </c>
      <c r="E64">
        <v>70</v>
      </c>
      <c r="F64">
        <v>86</v>
      </c>
      <c r="G64" s="1">
        <f>VLOOKUP(A64,Sheet2!A:E,5,FALSE)</f>
        <v>72.065825639888502</v>
      </c>
      <c r="H64">
        <f>G64/E64</f>
        <v>1.0295117948555501</v>
      </c>
      <c r="I64" s="1">
        <f>VLOOKUP(A64,Sheet3!A:E,5,FALSE)</f>
        <v>64.111670886861106</v>
      </c>
      <c r="J64">
        <f>I64/E64</f>
        <v>0.91588101266944433</v>
      </c>
      <c r="K64" s="1">
        <f>VLOOKUP(A64,Sheet4!A:G,7,FALSE)</f>
        <v>68.9305485658777</v>
      </c>
      <c r="L64" s="1">
        <f>VLOOKUP(A64,Sheet4!A:G,6,FALSE)</f>
        <v>74.299145810942903</v>
      </c>
      <c r="M64" s="1">
        <f>VLOOKUP(A64,Sheet4!A:G,5,FALSE)</f>
        <v>63.949867441046997</v>
      </c>
      <c r="N64" s="1">
        <f>VLOOKUP(A64,Sheet4!A:G,4,FALSE)</f>
        <v>2</v>
      </c>
      <c r="O64" s="3">
        <f>E64/K64</f>
        <v>1.0155149125659462</v>
      </c>
      <c r="P64" s="3">
        <f>G64/K64</f>
        <v>1.0454845803383441</v>
      </c>
    </row>
    <row r="65" spans="1:16" x14ac:dyDescent="0.25">
      <c r="A65" t="str">
        <f>UPPER(B65)&amp;D65</f>
        <v>CHINWHISKERPOGR4</v>
      </c>
      <c r="B65" t="s">
        <v>15</v>
      </c>
      <c r="C65" t="s">
        <v>64</v>
      </c>
      <c r="D65" t="s">
        <v>47</v>
      </c>
      <c r="E65">
        <v>70</v>
      </c>
      <c r="F65">
        <v>72</v>
      </c>
      <c r="I65" s="1"/>
      <c r="K65" s="1"/>
      <c r="L65" s="1"/>
      <c r="M65" s="1"/>
      <c r="N65" s="1"/>
    </row>
    <row r="66" spans="1:16" x14ac:dyDescent="0.25">
      <c r="A66" t="str">
        <f>UPPER(B66)&amp;D66</f>
        <v>CROSWELLPOGR4</v>
      </c>
      <c r="B66" t="s">
        <v>16</v>
      </c>
      <c r="C66" t="s">
        <v>64</v>
      </c>
      <c r="D66" t="s">
        <v>47</v>
      </c>
      <c r="E66">
        <v>72</v>
      </c>
      <c r="F66" t="s">
        <v>1</v>
      </c>
      <c r="G66" s="1">
        <f>VLOOKUP(A66,Sheet2!A:E,5,FALSE)</f>
        <v>73.172525611412993</v>
      </c>
      <c r="H66">
        <f>G66/E66</f>
        <v>1.0162850779362915</v>
      </c>
      <c r="I66" s="1">
        <f>VLOOKUP(A66,Sheet3!A:E,5,FALSE)</f>
        <v>77.0653727913555</v>
      </c>
      <c r="J66">
        <f>I66/E66</f>
        <v>1.0703523998799376</v>
      </c>
      <c r="K66" s="1">
        <f>VLOOKUP(A66,Sheet4!A:G,7,FALSE)</f>
        <v>66.7263184909567</v>
      </c>
      <c r="L66" s="1">
        <f>VLOOKUP(A66,Sheet4!A:G,6,FALSE)</f>
        <v>77.331351473320595</v>
      </c>
      <c r="M66" s="1">
        <f>VLOOKUP(A66,Sheet4!A:G,5,FALSE)</f>
        <v>57.864232939098798</v>
      </c>
      <c r="N66" s="1">
        <f>VLOOKUP(A66,Sheet4!A:G,4,FALSE)</f>
        <v>4</v>
      </c>
      <c r="O66" s="3">
        <f>E66/K66</f>
        <v>1.0790345043501544</v>
      </c>
      <c r="P66" s="3">
        <f>G66/K66</f>
        <v>1.0966066653494444</v>
      </c>
    </row>
    <row r="67" spans="1:16" x14ac:dyDescent="0.25">
      <c r="A67" t="str">
        <f>UPPER(B67)&amp;D67</f>
        <v>KINROSSPOGR4</v>
      </c>
      <c r="B67" t="s">
        <v>29</v>
      </c>
      <c r="C67" t="s">
        <v>64</v>
      </c>
      <c r="D67" t="s">
        <v>47</v>
      </c>
      <c r="E67">
        <v>72</v>
      </c>
      <c r="F67" t="s">
        <v>1</v>
      </c>
      <c r="G67" s="1">
        <f>VLOOKUP(A67,Sheet2!A:E,5,FALSE)</f>
        <v>70.307170170430098</v>
      </c>
      <c r="H67">
        <f>G67/E67</f>
        <v>0.97648847458930688</v>
      </c>
      <c r="I67" s="1">
        <f>VLOOKUP(A67,Sheet3!A:E,5,FALSE)</f>
        <v>60.295984458884497</v>
      </c>
      <c r="J67">
        <f>I67/E67</f>
        <v>0.83744422859561807</v>
      </c>
      <c r="K67" s="1"/>
      <c r="L67" s="1"/>
      <c r="M67" s="1"/>
      <c r="N67" s="1"/>
    </row>
    <row r="68" spans="1:16" x14ac:dyDescent="0.25">
      <c r="A68" t="str">
        <f>UPPER(B68)&amp;D68</f>
        <v>HALFADAYPOGR4</v>
      </c>
      <c r="B68" t="s">
        <v>23</v>
      </c>
      <c r="C68" t="s">
        <v>64</v>
      </c>
      <c r="D68" t="s">
        <v>47</v>
      </c>
      <c r="E68">
        <v>72</v>
      </c>
      <c r="F68" t="s">
        <v>1</v>
      </c>
      <c r="G68" s="1">
        <f>VLOOKUP(A68,Sheet2!A:E,5,FALSE)</f>
        <v>75.151808463483306</v>
      </c>
      <c r="H68">
        <f>G68/E68</f>
        <v>1.0437751175483791</v>
      </c>
      <c r="I68" s="1">
        <f>VLOOKUP(A68,Sheet3!A:E,5,FALSE)</f>
        <v>77.881186310546397</v>
      </c>
      <c r="J68">
        <f>I68/E68</f>
        <v>1.0816831432020333</v>
      </c>
      <c r="K68" s="1"/>
      <c r="L68" s="1"/>
      <c r="M68" s="1"/>
      <c r="N68" s="1"/>
    </row>
    <row r="69" spans="1:16" x14ac:dyDescent="0.25">
      <c r="A69" t="str">
        <f>UPPER(B69)&amp;D69</f>
        <v>EMMETPOGR4</v>
      </c>
      <c r="B69" t="s">
        <v>21</v>
      </c>
      <c r="C69" t="s">
        <v>64</v>
      </c>
      <c r="D69" t="s">
        <v>47</v>
      </c>
      <c r="E69">
        <v>74</v>
      </c>
      <c r="F69">
        <v>86</v>
      </c>
      <c r="G69" s="1">
        <f>VLOOKUP(A69,Sheet2!A:E,5,FALSE)</f>
        <v>76.027874624060999</v>
      </c>
      <c r="H69">
        <f>G69/E69</f>
        <v>1.0274037111359595</v>
      </c>
      <c r="I69" s="1">
        <f>VLOOKUP(A69,Sheet3!A:E,5,FALSE)</f>
        <v>84.495221030655799</v>
      </c>
      <c r="J69">
        <f>I69/E69</f>
        <v>1.1418273112250783</v>
      </c>
      <c r="K69" s="1">
        <f>VLOOKUP(A69,Sheet4!A:G,7,FALSE)</f>
        <v>73.315065646813395</v>
      </c>
      <c r="L69" s="1">
        <f>VLOOKUP(A69,Sheet4!A:G,6,FALSE)</f>
        <v>85.464360703800295</v>
      </c>
      <c r="M69" s="1">
        <f>VLOOKUP(A69,Sheet4!A:G,5,FALSE)</f>
        <v>64.592574293839903</v>
      </c>
      <c r="N69" s="1">
        <f>VLOOKUP(A69,Sheet4!A:G,4,FALSE)</f>
        <v>3</v>
      </c>
      <c r="O69" s="3">
        <f>E69/K69</f>
        <v>1.0093423411292597</v>
      </c>
      <c r="P69" s="3">
        <f>G69/K69</f>
        <v>1.037002067082859</v>
      </c>
    </row>
    <row r="70" spans="1:16" x14ac:dyDescent="0.25">
      <c r="A70" t="str">
        <f>UPPER(B70)&amp;D70</f>
        <v>MENOMINEEPOGR4</v>
      </c>
      <c r="B70" t="s">
        <v>34</v>
      </c>
      <c r="C70" t="s">
        <v>64</v>
      </c>
      <c r="D70" t="s">
        <v>47</v>
      </c>
      <c r="E70">
        <v>77</v>
      </c>
      <c r="F70" t="s">
        <v>1</v>
      </c>
      <c r="G70" s="1">
        <f>VLOOKUP(A70,Sheet2!A:E,5,FALSE)</f>
        <v>75.833517859060294</v>
      </c>
      <c r="H70">
        <f>G70/E70</f>
        <v>0.98485088128649734</v>
      </c>
      <c r="I70" s="1">
        <f>VLOOKUP(A70,Sheet3!A:E,5,FALSE)</f>
        <v>85.934858555468097</v>
      </c>
      <c r="J70">
        <f>I70/E70</f>
        <v>1.1160371240969882</v>
      </c>
      <c r="K70" s="1">
        <f>VLOOKUP(A70,Sheet4!A:G,7,FALSE)</f>
        <v>82.387422730788899</v>
      </c>
      <c r="L70" s="1">
        <f>VLOOKUP(A70,Sheet4!A:G,6,FALSE)</f>
        <v>84.613976106276496</v>
      </c>
      <c r="M70" s="1">
        <f>VLOOKUP(A70,Sheet4!A:G,5,FALSE)</f>
        <v>79.686441742436202</v>
      </c>
      <c r="N70" s="1">
        <f>VLOOKUP(A70,Sheet4!A:G,4,FALSE)</f>
        <v>3</v>
      </c>
      <c r="O70" s="3">
        <f>E70/K70</f>
        <v>0.93460867505962686</v>
      </c>
      <c r="P70" s="3">
        <f>G70/K70</f>
        <v>0.92045017729047918</v>
      </c>
    </row>
    <row r="71" spans="1:16" x14ac:dyDescent="0.25">
      <c r="A71" t="str">
        <f>UPPER(B71)&amp;D71</f>
        <v>MORGANLAKEPOGR4</v>
      </c>
      <c r="B71" t="s">
        <v>35</v>
      </c>
      <c r="C71" t="s">
        <v>64</v>
      </c>
      <c r="D71" t="s">
        <v>47</v>
      </c>
      <c r="E71">
        <v>77</v>
      </c>
      <c r="F71" t="s">
        <v>1</v>
      </c>
      <c r="G71" s="1">
        <f>VLOOKUP(A71,Sheet2!A:E,5,FALSE)</f>
        <v>76.5243793541066</v>
      </c>
      <c r="H71">
        <f>G71/E71</f>
        <v>0.99382310849489086</v>
      </c>
      <c r="I71" s="1">
        <f>VLOOKUP(A71,Sheet3!A:E,5,FALSE)</f>
        <v>76.436405087384699</v>
      </c>
      <c r="J71">
        <f>I71/E71</f>
        <v>0.99268058555045069</v>
      </c>
      <c r="K71" s="1"/>
      <c r="L71" s="1"/>
      <c r="M71" s="1"/>
      <c r="N71" s="1"/>
    </row>
    <row r="72" spans="1:16" x14ac:dyDescent="0.25">
      <c r="A72" t="str">
        <f>UPPER(B72)&amp;D72</f>
        <v>KALKASKAPOGR4</v>
      </c>
      <c r="B72" t="s">
        <v>27</v>
      </c>
      <c r="C72" t="s">
        <v>64</v>
      </c>
      <c r="D72" t="s">
        <v>47</v>
      </c>
      <c r="E72">
        <v>80</v>
      </c>
      <c r="F72" t="s">
        <v>1</v>
      </c>
      <c r="G72" s="1">
        <f>VLOOKUP(A72,Sheet2!A:E,5,FALSE)</f>
        <v>71.330368964874694</v>
      </c>
      <c r="H72">
        <f>G72/E72</f>
        <v>0.89162961206093372</v>
      </c>
      <c r="I72" s="1">
        <f>VLOOKUP(A72,Sheet3!A:E,5,FALSE)</f>
        <v>77.924370839444407</v>
      </c>
      <c r="J72">
        <f>I72/E72</f>
        <v>0.97405463549305504</v>
      </c>
      <c r="K72" s="1">
        <f>VLOOKUP(A72,Sheet4!A:G,7,FALSE)</f>
        <v>79.345659190614001</v>
      </c>
      <c r="L72" s="1">
        <f>VLOOKUP(A72,Sheet4!A:G,6,FALSE)</f>
        <v>84.613976106276496</v>
      </c>
      <c r="M72" s="1">
        <f>VLOOKUP(A72,Sheet4!A:G,5,FALSE)</f>
        <v>69.972300400350704</v>
      </c>
      <c r="N72" s="1">
        <f>VLOOKUP(A72,Sheet4!A:G,4,FALSE)</f>
        <v>7</v>
      </c>
      <c r="O72" s="3">
        <f>E72/K72</f>
        <v>1.0082467121208742</v>
      </c>
      <c r="P72" s="3">
        <f>G72/K72</f>
        <v>0.89898262479004709</v>
      </c>
    </row>
    <row r="73" spans="1:16" x14ac:dyDescent="0.25">
      <c r="A73" t="str">
        <f>UPPER(B73)&amp;D73</f>
        <v>KALKASKA, BURNEDPOGR4</v>
      </c>
      <c r="B73" t="s">
        <v>26</v>
      </c>
      <c r="C73" t="s">
        <v>64</v>
      </c>
      <c r="D73" t="s">
        <v>47</v>
      </c>
      <c r="E73">
        <v>80</v>
      </c>
      <c r="F73" t="s">
        <v>1</v>
      </c>
      <c r="I73" s="1"/>
      <c r="K73" s="1"/>
      <c r="L73" s="1"/>
      <c r="M73" s="1"/>
      <c r="N73" s="1"/>
    </row>
    <row r="74" spans="1:16" x14ac:dyDescent="0.25">
      <c r="A74" t="str">
        <f>UPPER(B74)&amp;D74</f>
        <v>LEAFRIVERPOTR5</v>
      </c>
      <c r="B74" t="s">
        <v>30</v>
      </c>
      <c r="C74" t="s">
        <v>72</v>
      </c>
      <c r="D74" t="s">
        <v>55</v>
      </c>
      <c r="E74">
        <v>45</v>
      </c>
      <c r="F74">
        <v>32</v>
      </c>
      <c r="I74" s="1"/>
      <c r="K74" s="1"/>
      <c r="L74" s="1"/>
      <c r="M74" s="1"/>
      <c r="N74" s="1"/>
    </row>
    <row r="75" spans="1:16" x14ac:dyDescent="0.25">
      <c r="A75" t="str">
        <f>UPPER(B75)&amp;D75</f>
        <v>WAKELEYPOTR5</v>
      </c>
      <c r="B75" t="s">
        <v>44</v>
      </c>
      <c r="C75" t="s">
        <v>72</v>
      </c>
      <c r="D75" t="s">
        <v>55</v>
      </c>
      <c r="E75">
        <v>45</v>
      </c>
      <c r="F75">
        <v>29</v>
      </c>
      <c r="I75" s="1"/>
      <c r="K75" s="1"/>
      <c r="L75" s="1"/>
      <c r="M75" s="1"/>
      <c r="N75" s="1"/>
    </row>
    <row r="76" spans="1:16" x14ac:dyDescent="0.25">
      <c r="A76" t="str">
        <f>UPPER(B76)&amp;D76</f>
        <v>WAKELEYPOTR5</v>
      </c>
      <c r="B76" t="s">
        <v>44</v>
      </c>
      <c r="C76" t="s">
        <v>72</v>
      </c>
      <c r="D76" t="s">
        <v>55</v>
      </c>
      <c r="E76">
        <v>50</v>
      </c>
      <c r="F76">
        <v>43</v>
      </c>
      <c r="I76" s="1"/>
      <c r="K76" s="1"/>
      <c r="L76" s="1"/>
      <c r="M76" s="1"/>
      <c r="N76" s="1"/>
    </row>
    <row r="77" spans="1:16" x14ac:dyDescent="0.25">
      <c r="A77" t="str">
        <f>UPPER(B77)&amp;D77</f>
        <v>OTISCOPOTR5</v>
      </c>
      <c r="B77" t="s">
        <v>39</v>
      </c>
      <c r="C77" t="s">
        <v>72</v>
      </c>
      <c r="D77" t="s">
        <v>55</v>
      </c>
      <c r="E77">
        <v>60</v>
      </c>
      <c r="F77">
        <v>57</v>
      </c>
      <c r="G77" s="1">
        <f>VLOOKUP(A77,Sheet2!A:E,5,FALSE)</f>
        <v>73.129408970565805</v>
      </c>
      <c r="H77">
        <f>G77/E77</f>
        <v>1.2188234828427633</v>
      </c>
      <c r="I77" s="1">
        <f>VLOOKUP(A77,Sheet3!A:E,5,FALSE)</f>
        <v>68.041371516899204</v>
      </c>
      <c r="J77">
        <f>I77/E77</f>
        <v>1.1340228586149868</v>
      </c>
      <c r="K77" s="1">
        <f>VLOOKUP(A77,Sheet4!A:G,7,FALSE)</f>
        <v>56.718444358817699</v>
      </c>
      <c r="L77" s="1">
        <f>VLOOKUP(A77,Sheet4!A:G,6,FALSE)</f>
        <v>56.718444358817699</v>
      </c>
      <c r="M77" s="1">
        <f>VLOOKUP(A77,Sheet4!A:G,5,FALSE)</f>
        <v>56.718444358817699</v>
      </c>
      <c r="N77" s="1">
        <f>VLOOKUP(A77,Sheet4!A:G,4,FALSE)</f>
        <v>1</v>
      </c>
      <c r="O77" s="3">
        <f>E77/K77</f>
        <v>1.0578569401590461</v>
      </c>
      <c r="P77" s="3">
        <f>G77/K77</f>
        <v>1.2893408801540374</v>
      </c>
    </row>
    <row r="78" spans="1:16" x14ac:dyDescent="0.25">
      <c r="A78" t="str">
        <f>UPPER(B78)&amp;D78</f>
        <v>ANGELICAPOTR5</v>
      </c>
      <c r="B78" t="s">
        <v>8</v>
      </c>
      <c r="C78" t="s">
        <v>72</v>
      </c>
      <c r="D78" t="s">
        <v>55</v>
      </c>
      <c r="E78">
        <v>60</v>
      </c>
      <c r="F78">
        <v>57</v>
      </c>
      <c r="G78" s="1">
        <f>VLOOKUP(A78,Sheet2!A:E,5,FALSE)</f>
        <v>70.324286028562696</v>
      </c>
      <c r="H78">
        <f>G78/E78</f>
        <v>1.1720714338093783</v>
      </c>
      <c r="I78" s="1">
        <f>VLOOKUP(A78,Sheet3!A:E,5,FALSE)</f>
        <v>72.351707871984303</v>
      </c>
      <c r="J78">
        <f>I78/E78</f>
        <v>1.205861797866405</v>
      </c>
      <c r="K78" s="1"/>
      <c r="L78" s="1"/>
      <c r="M78" s="1"/>
      <c r="N78" s="1"/>
    </row>
    <row r="79" spans="1:16" x14ac:dyDescent="0.25">
      <c r="A79" t="str">
        <f>UPPER(B79)&amp;D79</f>
        <v>ALLENDALEPOTR5</v>
      </c>
      <c r="B79" t="s">
        <v>7</v>
      </c>
      <c r="C79" t="s">
        <v>72</v>
      </c>
      <c r="D79" t="s">
        <v>55</v>
      </c>
      <c r="E79">
        <v>60</v>
      </c>
      <c r="F79">
        <v>57</v>
      </c>
      <c r="G79" s="1">
        <f>VLOOKUP(A79,Sheet2!A:E,5,FALSE)</f>
        <v>73.824903486383306</v>
      </c>
      <c r="H79">
        <f>G79/E79</f>
        <v>1.2304150581063884</v>
      </c>
      <c r="I79" s="1">
        <f>VLOOKUP(A79,Sheet3!A:E,5,FALSE)</f>
        <v>79.820688564775494</v>
      </c>
      <c r="J79">
        <f>I79/E79</f>
        <v>1.3303448094129249</v>
      </c>
      <c r="K79" s="1"/>
      <c r="L79" s="1"/>
      <c r="M79" s="1"/>
      <c r="N79" s="1"/>
    </row>
    <row r="80" spans="1:16" x14ac:dyDescent="0.25">
      <c r="A80" t="str">
        <f>UPPER(B80)&amp;D80</f>
        <v>IOSCOPOTR5</v>
      </c>
      <c r="B80" t="s">
        <v>24</v>
      </c>
      <c r="C80" t="s">
        <v>72</v>
      </c>
      <c r="D80" t="s">
        <v>55</v>
      </c>
      <c r="E80">
        <v>65</v>
      </c>
      <c r="F80">
        <v>72</v>
      </c>
      <c r="G80" s="1">
        <f>VLOOKUP(A80,Sheet2!A:E,5,FALSE)</f>
        <v>77.7928898811019</v>
      </c>
      <c r="H80">
        <f>G80/E80</f>
        <v>1.1968136904784907</v>
      </c>
      <c r="I80" s="1">
        <f>VLOOKUP(A80,Sheet3!A:E,5,FALSE)</f>
        <v>80.222454337506093</v>
      </c>
      <c r="J80">
        <f>I80/E80</f>
        <v>1.2341916051924013</v>
      </c>
      <c r="K80" s="1">
        <f>VLOOKUP(A80,Sheet4!A:G,7,FALSE)</f>
        <v>64.592574293839903</v>
      </c>
      <c r="L80" s="1">
        <f>VLOOKUP(A80,Sheet4!A:G,6,FALSE)</f>
        <v>64.592574293839903</v>
      </c>
      <c r="M80" s="1">
        <f>VLOOKUP(A80,Sheet4!A:G,5,FALSE)</f>
        <v>64.592574293839903</v>
      </c>
      <c r="N80" s="1">
        <f>VLOOKUP(A80,Sheet4!A:G,4,FALSE)</f>
        <v>1</v>
      </c>
      <c r="O80" s="3">
        <f>E80/K80</f>
        <v>1.0063076245313689</v>
      </c>
      <c r="P80" s="3">
        <f>G80/K80</f>
        <v>1.2043627418720311</v>
      </c>
    </row>
    <row r="81" spans="1:16" x14ac:dyDescent="0.25">
      <c r="A81" t="str">
        <f>UPPER(B81)&amp;D81</f>
        <v>BATTLEFIELDPOTR5</v>
      </c>
      <c r="B81" t="s">
        <v>10</v>
      </c>
      <c r="C81" t="s">
        <v>72</v>
      </c>
      <c r="D81" t="s">
        <v>55</v>
      </c>
      <c r="E81">
        <v>68</v>
      </c>
      <c r="F81">
        <v>72</v>
      </c>
      <c r="I81" s="1"/>
      <c r="K81" s="1"/>
      <c r="L81" s="1"/>
      <c r="M81" s="1"/>
      <c r="N81" s="1"/>
    </row>
    <row r="82" spans="1:16" x14ac:dyDescent="0.25">
      <c r="A82" t="str">
        <f>UPPER(B82)&amp;D82</f>
        <v>AU GRESPOTR5</v>
      </c>
      <c r="B82" t="s">
        <v>9</v>
      </c>
      <c r="C82" t="s">
        <v>72</v>
      </c>
      <c r="D82" t="s">
        <v>55</v>
      </c>
      <c r="E82">
        <v>79</v>
      </c>
      <c r="F82" t="s">
        <v>1</v>
      </c>
      <c r="G82" s="1">
        <f>VLOOKUP(A82,Sheet2!A:E,5,FALSE)</f>
        <v>72.382325776391099</v>
      </c>
      <c r="H82">
        <f>G82/E82</f>
        <v>0.91623197185305183</v>
      </c>
      <c r="I82" s="1">
        <f>VLOOKUP(A82,Sheet3!A:E,5,FALSE)</f>
        <v>73.720401169588598</v>
      </c>
      <c r="J82">
        <f>I82/E82</f>
        <v>0.93316963505808348</v>
      </c>
      <c r="K82" s="1">
        <f>VLOOKUP(A82,Sheet4!A:G,7,FALSE)</f>
        <v>74.299145810942903</v>
      </c>
      <c r="L82" s="1">
        <f>VLOOKUP(A82,Sheet4!A:G,6,FALSE)</f>
        <v>78.893548399161702</v>
      </c>
      <c r="M82" s="1">
        <f>VLOOKUP(A82,Sheet4!A:G,5,FALSE)</f>
        <v>69.972300400350704</v>
      </c>
      <c r="N82" s="1">
        <f>VLOOKUP(A82,Sheet4!A:G,4,FALSE)</f>
        <v>2</v>
      </c>
      <c r="O82" s="3">
        <f>E82/K82</f>
        <v>1.0632692898114684</v>
      </c>
      <c r="P82" s="3">
        <f>G82/K82</f>
        <v>0.97420131801475585</v>
      </c>
    </row>
    <row r="83" spans="1:16" x14ac:dyDescent="0.25">
      <c r="A83" t="str">
        <f>UPPER(B83)&amp;D83</f>
        <v>RUBICONQURU</v>
      </c>
      <c r="B83" t="s">
        <v>40</v>
      </c>
      <c r="C83" t="s">
        <v>69</v>
      </c>
      <c r="D83" t="s">
        <v>52</v>
      </c>
      <c r="E83">
        <v>51</v>
      </c>
      <c r="F83" t="s">
        <v>1</v>
      </c>
      <c r="G83" s="1">
        <f>VLOOKUP(A83,Sheet2!A:E,5,FALSE)</f>
        <v>58.803644338802997</v>
      </c>
      <c r="H83">
        <f>G83/E83</f>
        <v>1.1530126340941764</v>
      </c>
      <c r="I83" s="1">
        <f>VLOOKUP(A83,Sheet3!A:E,5,FALSE)</f>
        <v>57.4634981763583</v>
      </c>
      <c r="J83">
        <f>I83/E83</f>
        <v>1.1267352583599666</v>
      </c>
      <c r="K83" s="1">
        <f>VLOOKUP(A83,Sheet4!A:G,7,FALSE)</f>
        <v>55.834120971813299</v>
      </c>
      <c r="L83" s="1">
        <f>VLOOKUP(A83,Sheet4!A:G,6,FALSE)</f>
        <v>81.296214647597395</v>
      </c>
      <c r="M83" s="1">
        <f>VLOOKUP(A83,Sheet4!A:G,5,FALSE)</f>
        <v>46.903835625582701</v>
      </c>
      <c r="N83" s="1">
        <f>VLOOKUP(A83,Sheet4!A:G,4,FALSE)</f>
        <v>7</v>
      </c>
      <c r="O83" s="3">
        <f>E83/K83</f>
        <v>0.91341995024415801</v>
      </c>
      <c r="P83" s="3">
        <f>G83/K83</f>
        <v>1.0531847428651882</v>
      </c>
    </row>
    <row r="84" spans="1:16" x14ac:dyDescent="0.25">
      <c r="A84" t="str">
        <f>UPPER(B84)&amp;D84</f>
        <v>CATHROTHOC2</v>
      </c>
      <c r="B84" t="s">
        <v>12</v>
      </c>
      <c r="C84" t="s">
        <v>70</v>
      </c>
      <c r="D84" t="s">
        <v>53</v>
      </c>
      <c r="E84">
        <v>15</v>
      </c>
      <c r="F84">
        <v>29</v>
      </c>
      <c r="G84" s="1">
        <f>VLOOKUP(A84,Sheet2!A:E,5,FALSE)</f>
        <v>35.811522693077201</v>
      </c>
      <c r="H84">
        <f>G84/E84</f>
        <v>2.3874348462051467</v>
      </c>
      <c r="I84" s="1">
        <f>VLOOKUP(A84,Sheet3!A:E,5,FALSE)</f>
        <v>37.097371563540001</v>
      </c>
      <c r="K84" s="1"/>
      <c r="L84" s="1"/>
      <c r="M84" s="1"/>
      <c r="N84" s="1"/>
    </row>
    <row r="85" spans="1:16" x14ac:dyDescent="0.25">
      <c r="A85" t="str">
        <f>UPPER(B85)&amp;D85</f>
        <v>WAKELEYTHOC2</v>
      </c>
      <c r="B85" t="s">
        <v>44</v>
      </c>
      <c r="C85" t="s">
        <v>70</v>
      </c>
      <c r="D85" t="s">
        <v>53</v>
      </c>
      <c r="E85">
        <v>15</v>
      </c>
      <c r="F85">
        <v>43</v>
      </c>
      <c r="I85" s="1"/>
      <c r="K85" s="1"/>
      <c r="L85" s="1"/>
      <c r="M85" s="1"/>
      <c r="N85" s="1"/>
    </row>
    <row r="86" spans="1:16" x14ac:dyDescent="0.25">
      <c r="A86" t="str">
        <f>UPPER(B86)&amp;D86</f>
        <v>EMMETTIAM</v>
      </c>
      <c r="B86" t="s">
        <v>21</v>
      </c>
      <c r="C86" t="s">
        <v>62</v>
      </c>
      <c r="D86" t="s">
        <v>45</v>
      </c>
      <c r="E86">
        <v>65</v>
      </c>
      <c r="F86" t="s">
        <v>1</v>
      </c>
      <c r="G86" s="1">
        <f>VLOOKUP(A86,Sheet2!A:E,5,FALSE)</f>
        <v>69.0272308863766</v>
      </c>
      <c r="H86">
        <f>G86/E86</f>
        <v>1.0619573982519477</v>
      </c>
      <c r="I86" s="1">
        <f>VLOOKUP(A86,Sheet3!A:E,5,FALSE)</f>
        <v>73.995058736536507</v>
      </c>
      <c r="J86">
        <f>I86/E86</f>
        <v>1.1383855190236385</v>
      </c>
      <c r="K86" s="1">
        <f>VLOOKUP(A86,Sheet4!A:G,7,FALSE)</f>
        <v>59.033167984088998</v>
      </c>
      <c r="L86" s="1">
        <f>VLOOKUP(A86,Sheet4!A:G,6,FALSE)</f>
        <v>61.442357272548897</v>
      </c>
      <c r="M86" s="1">
        <f>VLOOKUP(A86,Sheet4!A:G,5,FALSE)</f>
        <v>56.718444358817699</v>
      </c>
      <c r="N86" s="1">
        <f>VLOOKUP(A86,Sheet4!A:G,4,FALSE)</f>
        <v>2</v>
      </c>
      <c r="O86" s="3">
        <f>E86/K86</f>
        <v>1.1010759242587018</v>
      </c>
      <c r="P86" s="3">
        <f>G86/K86</f>
        <v>1.1692957238036297</v>
      </c>
    </row>
    <row r="87" spans="1:16" x14ac:dyDescent="0.25">
      <c r="A87" t="str">
        <f>UPPER(B87)&amp;D87</f>
        <v>ONAWAYTIAM</v>
      </c>
      <c r="B87" t="s">
        <v>37</v>
      </c>
      <c r="C87" t="s">
        <v>62</v>
      </c>
      <c r="D87" t="s">
        <v>45</v>
      </c>
      <c r="E87">
        <v>65</v>
      </c>
      <c r="F87">
        <v>57</v>
      </c>
      <c r="G87" s="1">
        <f>VLOOKUP(A87,Sheet2!A:E,5,FALSE)</f>
        <v>67.261017341546307</v>
      </c>
      <c r="H87">
        <f>G87/E87</f>
        <v>1.0347848821776355</v>
      </c>
      <c r="I87" s="1">
        <f>VLOOKUP(A87,Sheet3!A:E,5,FALSE)</f>
        <v>70.102395822036499</v>
      </c>
      <c r="J87">
        <f>I87/E87</f>
        <v>1.0784983972621001</v>
      </c>
      <c r="K87" s="1"/>
      <c r="L87" s="1"/>
      <c r="M87" s="1"/>
      <c r="N87" s="1"/>
      <c r="O87" s="3"/>
      <c r="P87" s="3"/>
    </row>
  </sheetData>
  <autoFilter ref="A1:P87" xr:uid="{9829C0E3-0B40-4605-B0EC-D0935C7CE7A3}"/>
  <sortState ref="A2:P89">
    <sortCondition ref="D2:D89"/>
    <sortCondition ref="E2:E89"/>
  </sortState>
  <conditionalFormatting sqref="H2:H6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8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44:P44 O2:O4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:P4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44:P44 O2:P4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A93A-4837-4387-A371-6267B7201DF9}">
  <dimension ref="A1:G87"/>
  <sheetViews>
    <sheetView workbookViewId="0">
      <selection activeCell="G1" sqref="G1"/>
    </sheetView>
  </sheetViews>
  <sheetFormatPr defaultRowHeight="15" x14ac:dyDescent="0.25"/>
  <cols>
    <col min="1" max="1" width="4.42578125" bestFit="1" customWidth="1"/>
    <col min="2" max="2" width="9.140625" style="1"/>
    <col min="3" max="3" width="9.140625" style="2"/>
  </cols>
  <sheetData>
    <row r="1" spans="1:7" x14ac:dyDescent="0.25">
      <c r="A1" t="s">
        <v>4</v>
      </c>
      <c r="B1" s="1" t="s">
        <v>120</v>
      </c>
      <c r="C1" s="1" t="s">
        <v>292</v>
      </c>
      <c r="E1">
        <f>CORREL(A:A,B:B)</f>
        <v>0.78373497266449255</v>
      </c>
      <c r="F1">
        <f>CORREL(B:B,C:C)</f>
        <v>0.72254352314446579</v>
      </c>
      <c r="G1">
        <f>CORREL(A:A,C:C)</f>
        <v>0.82395369933129814</v>
      </c>
    </row>
    <row r="2" spans="1:7" x14ac:dyDescent="0.25">
      <c r="A2">
        <v>20</v>
      </c>
      <c r="B2" s="1">
        <v>39.7563104988444</v>
      </c>
      <c r="C2" s="1">
        <v>41.5999703767516</v>
      </c>
    </row>
    <row r="3" spans="1:7" x14ac:dyDescent="0.25">
      <c r="A3">
        <v>46</v>
      </c>
      <c r="B3" s="1">
        <v>47.122852745292299</v>
      </c>
      <c r="C3" s="1">
        <v>46.437134663306402</v>
      </c>
    </row>
    <row r="4" spans="1:7" x14ac:dyDescent="0.25">
      <c r="A4">
        <v>55</v>
      </c>
      <c r="B4" s="1">
        <v>57.079840317277799</v>
      </c>
      <c r="C4" s="1">
        <v>46.903835625582701</v>
      </c>
    </row>
    <row r="5" spans="1:7" x14ac:dyDescent="0.25">
      <c r="A5">
        <v>51</v>
      </c>
      <c r="B5" s="1">
        <v>55.5086291045153</v>
      </c>
      <c r="C5" s="1">
        <v>48.235702140161102</v>
      </c>
    </row>
    <row r="6" spans="1:7" x14ac:dyDescent="0.25">
      <c r="A6">
        <v>46</v>
      </c>
      <c r="B6" s="1">
        <v>52.272995266415002</v>
      </c>
      <c r="C6" s="1">
        <v>48.332270080192202</v>
      </c>
    </row>
    <row r="7" spans="1:7" x14ac:dyDescent="0.25">
      <c r="A7">
        <v>45</v>
      </c>
      <c r="B7" s="1">
        <v>54.797625814857398</v>
      </c>
      <c r="C7" s="1">
        <v>49.308646702347097</v>
      </c>
    </row>
    <row r="8" spans="1:7" x14ac:dyDescent="0.25">
      <c r="A8">
        <v>49</v>
      </c>
      <c r="B8" s="1">
        <v>55.314903150506602</v>
      </c>
      <c r="C8" s="1">
        <v>49.473283099575902</v>
      </c>
    </row>
    <row r="9" spans="1:7" x14ac:dyDescent="0.25">
      <c r="A9">
        <v>61</v>
      </c>
      <c r="B9" s="1">
        <v>57.498037680135603</v>
      </c>
      <c r="C9" s="1">
        <v>49.8042068403999</v>
      </c>
    </row>
    <row r="10" spans="1:7" x14ac:dyDescent="0.25">
      <c r="A10">
        <v>63</v>
      </c>
      <c r="B10" s="1">
        <v>57.504776611280398</v>
      </c>
      <c r="C10" s="1">
        <v>49.8042068403999</v>
      </c>
    </row>
    <row r="11" spans="1:7" x14ac:dyDescent="0.25">
      <c r="A11">
        <v>50</v>
      </c>
      <c r="B11" s="1">
        <v>56.295159390329196</v>
      </c>
      <c r="C11" s="1">
        <v>50.7468453383755</v>
      </c>
    </row>
    <row r="12" spans="1:7" x14ac:dyDescent="0.25">
      <c r="A12">
        <v>40</v>
      </c>
      <c r="B12" s="1">
        <v>61.096683873161297</v>
      </c>
      <c r="C12" s="1">
        <v>50.810318557545699</v>
      </c>
    </row>
    <row r="13" spans="1:7" x14ac:dyDescent="0.25">
      <c r="A13">
        <v>53</v>
      </c>
      <c r="B13" s="1">
        <v>53.7015346298979</v>
      </c>
      <c r="C13" s="1">
        <v>51.836755079594496</v>
      </c>
    </row>
    <row r="14" spans="1:7" x14ac:dyDescent="0.25">
      <c r="A14">
        <v>56</v>
      </c>
      <c r="B14" s="1">
        <v>57.9864488227254</v>
      </c>
      <c r="C14" s="1">
        <v>52.795860525626402</v>
      </c>
    </row>
    <row r="15" spans="1:7" x14ac:dyDescent="0.25">
      <c r="A15">
        <v>54</v>
      </c>
      <c r="B15" s="1">
        <v>54.791086924269202</v>
      </c>
      <c r="C15" s="1">
        <v>52.883926994840998</v>
      </c>
    </row>
    <row r="16" spans="1:7" x14ac:dyDescent="0.25">
      <c r="A16">
        <v>53</v>
      </c>
      <c r="B16" s="1">
        <v>56.909612584062302</v>
      </c>
      <c r="C16" s="1">
        <v>52.883926994840998</v>
      </c>
    </row>
    <row r="17" spans="1:3" x14ac:dyDescent="0.25">
      <c r="A17">
        <v>55</v>
      </c>
      <c r="B17" s="1">
        <v>60.610028658298297</v>
      </c>
      <c r="C17" s="1">
        <v>54.4944823451007</v>
      </c>
    </row>
    <row r="18" spans="1:3" x14ac:dyDescent="0.25">
      <c r="A18">
        <v>55</v>
      </c>
      <c r="B18" s="1">
        <v>62.223468873320698</v>
      </c>
      <c r="C18" s="1">
        <v>54.4944823451007</v>
      </c>
    </row>
    <row r="19" spans="1:3" x14ac:dyDescent="0.25">
      <c r="A19">
        <v>51</v>
      </c>
      <c r="B19" s="1">
        <v>58.803644338802997</v>
      </c>
      <c r="C19" s="1">
        <v>55.834120971813299</v>
      </c>
    </row>
    <row r="20" spans="1:3" x14ac:dyDescent="0.25">
      <c r="A20">
        <v>60</v>
      </c>
      <c r="B20" s="1">
        <v>73.129408970565805</v>
      </c>
      <c r="C20" s="1">
        <v>56.718444358817699</v>
      </c>
    </row>
    <row r="21" spans="1:3" x14ac:dyDescent="0.25">
      <c r="A21">
        <v>58</v>
      </c>
      <c r="B21" s="1">
        <v>68.584854025128905</v>
      </c>
      <c r="C21" s="1">
        <v>57.864232939098798</v>
      </c>
    </row>
    <row r="22" spans="1:3" x14ac:dyDescent="0.25">
      <c r="A22">
        <v>60</v>
      </c>
      <c r="B22" s="1">
        <v>55.632697157062701</v>
      </c>
      <c r="C22" s="1">
        <v>59.033167984088898</v>
      </c>
    </row>
    <row r="23" spans="1:3" x14ac:dyDescent="0.25">
      <c r="A23">
        <v>65</v>
      </c>
      <c r="B23" s="1">
        <v>69.0272308863766</v>
      </c>
      <c r="C23" s="1">
        <v>59.033167984088998</v>
      </c>
    </row>
    <row r="24" spans="1:3" x14ac:dyDescent="0.25">
      <c r="A24">
        <v>64</v>
      </c>
      <c r="B24" s="1">
        <v>62.9733012440851</v>
      </c>
      <c r="C24" s="1">
        <v>59.626461185836803</v>
      </c>
    </row>
    <row r="25" spans="1:3" x14ac:dyDescent="0.25">
      <c r="A25">
        <v>64</v>
      </c>
      <c r="B25" s="1">
        <v>62.283606356405301</v>
      </c>
      <c r="C25" s="1">
        <v>62.626616049928202</v>
      </c>
    </row>
    <row r="26" spans="1:3" x14ac:dyDescent="0.25">
      <c r="A26">
        <v>40</v>
      </c>
      <c r="B26" s="1">
        <v>50.553758694977802</v>
      </c>
      <c r="C26" s="1">
        <v>62.683575223857098</v>
      </c>
    </row>
    <row r="27" spans="1:3" x14ac:dyDescent="0.25">
      <c r="A27">
        <v>62</v>
      </c>
      <c r="B27" s="1">
        <v>62.665871025524901</v>
      </c>
      <c r="C27" s="1">
        <v>63.313555628289897</v>
      </c>
    </row>
    <row r="28" spans="1:3" x14ac:dyDescent="0.25">
      <c r="A28">
        <v>65</v>
      </c>
      <c r="B28" s="1">
        <v>66.385331856771401</v>
      </c>
      <c r="C28" s="1">
        <v>63.482617091732003</v>
      </c>
    </row>
    <row r="29" spans="1:3" x14ac:dyDescent="0.25">
      <c r="A29">
        <v>65</v>
      </c>
      <c r="B29" s="1">
        <v>73.783021436917096</v>
      </c>
      <c r="C29" s="1">
        <v>64.592574293839903</v>
      </c>
    </row>
    <row r="30" spans="1:3" x14ac:dyDescent="0.25">
      <c r="A30">
        <v>65</v>
      </c>
      <c r="B30" s="1">
        <v>77.7928898811019</v>
      </c>
      <c r="C30" s="1">
        <v>64.592574293839903</v>
      </c>
    </row>
    <row r="31" spans="1:3" x14ac:dyDescent="0.25">
      <c r="A31">
        <v>67</v>
      </c>
      <c r="B31" s="1">
        <v>66.284949410316301</v>
      </c>
      <c r="C31" s="1">
        <v>64.592574293839903</v>
      </c>
    </row>
    <row r="32" spans="1:3" x14ac:dyDescent="0.25">
      <c r="A32">
        <v>60</v>
      </c>
      <c r="B32" s="1">
        <v>71.261496445956894</v>
      </c>
      <c r="C32" s="1">
        <v>64.786642974190499</v>
      </c>
    </row>
    <row r="33" spans="1:3" x14ac:dyDescent="0.25">
      <c r="A33">
        <v>64</v>
      </c>
      <c r="B33" s="1">
        <v>64.101193611753203</v>
      </c>
      <c r="C33" s="1">
        <v>65.148604513035394</v>
      </c>
    </row>
    <row r="34" spans="1:3" x14ac:dyDescent="0.25">
      <c r="A34">
        <v>63</v>
      </c>
      <c r="B34" s="1">
        <v>58.319591336727299</v>
      </c>
      <c r="C34" s="1">
        <v>66.338214702999494</v>
      </c>
    </row>
    <row r="35" spans="1:3" x14ac:dyDescent="0.25">
      <c r="A35">
        <v>72</v>
      </c>
      <c r="B35" s="1">
        <v>73.172525611412993</v>
      </c>
      <c r="C35" s="1">
        <v>66.7263184909567</v>
      </c>
    </row>
    <row r="36" spans="1:3" x14ac:dyDescent="0.25">
      <c r="A36">
        <v>70</v>
      </c>
      <c r="B36" s="1">
        <v>72.065825639888502</v>
      </c>
      <c r="C36" s="1">
        <v>68.9305485658777</v>
      </c>
    </row>
    <row r="37" spans="1:3" x14ac:dyDescent="0.25">
      <c r="A37">
        <v>64</v>
      </c>
      <c r="B37" s="1">
        <v>62.7998926260058</v>
      </c>
      <c r="C37" s="1">
        <v>69.972300400350704</v>
      </c>
    </row>
    <row r="38" spans="1:3" x14ac:dyDescent="0.25">
      <c r="A38">
        <v>74</v>
      </c>
      <c r="B38" s="1">
        <v>76.027874624060999</v>
      </c>
      <c r="C38" s="1">
        <v>73.315065646813395</v>
      </c>
    </row>
    <row r="39" spans="1:3" x14ac:dyDescent="0.25">
      <c r="A39">
        <v>73</v>
      </c>
      <c r="B39" s="1">
        <v>56.294138971224697</v>
      </c>
      <c r="C39" s="1">
        <v>73.376186998545194</v>
      </c>
    </row>
    <row r="40" spans="1:3" x14ac:dyDescent="0.25">
      <c r="A40">
        <v>79</v>
      </c>
      <c r="B40" s="1">
        <v>72.382325776391099</v>
      </c>
      <c r="C40" s="1">
        <v>74.299145810942903</v>
      </c>
    </row>
    <row r="41" spans="1:3" x14ac:dyDescent="0.25">
      <c r="A41">
        <v>80</v>
      </c>
      <c r="B41" s="1">
        <v>71.330368964874694</v>
      </c>
      <c r="C41" s="1">
        <v>79.345659190614001</v>
      </c>
    </row>
    <row r="42" spans="1:3" x14ac:dyDescent="0.25">
      <c r="A42">
        <v>77</v>
      </c>
      <c r="B42" s="1">
        <v>75.833517859060294</v>
      </c>
      <c r="C42" s="1">
        <v>82.387422730788899</v>
      </c>
    </row>
    <row r="43" spans="1:3" x14ac:dyDescent="0.25">
      <c r="C43" s="1"/>
    </row>
    <row r="44" spans="1:3" x14ac:dyDescent="0.25">
      <c r="C44" s="1"/>
    </row>
    <row r="45" spans="1:3" x14ac:dyDescent="0.25">
      <c r="C45" s="1"/>
    </row>
    <row r="46" spans="1:3" x14ac:dyDescent="0.25">
      <c r="C46" s="1"/>
    </row>
    <row r="47" spans="1:3" x14ac:dyDescent="0.25">
      <c r="C47" s="1"/>
    </row>
    <row r="48" spans="1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349F1-8432-4F47-8E83-0C2925A9902C}">
  <dimension ref="A1:G484"/>
  <sheetViews>
    <sheetView workbookViewId="0"/>
  </sheetViews>
  <sheetFormatPr defaultRowHeight="15" x14ac:dyDescent="0.25"/>
  <cols>
    <col min="2" max="2" width="4.42578125" bestFit="1" customWidth="1"/>
    <col min="3" max="3" width="9.140625" style="1"/>
    <col min="4" max="4" width="9.140625" style="2"/>
  </cols>
  <sheetData>
    <row r="1" spans="1:7" x14ac:dyDescent="0.25">
      <c r="A1" t="s">
        <v>5</v>
      </c>
      <c r="B1" t="s">
        <v>2</v>
      </c>
      <c r="C1" t="s">
        <v>117</v>
      </c>
      <c r="D1" t="s">
        <v>126</v>
      </c>
      <c r="E1" t="s">
        <v>127</v>
      </c>
      <c r="F1" t="s">
        <v>128</v>
      </c>
      <c r="G1" t="s">
        <v>129</v>
      </c>
    </row>
    <row r="2" spans="1:7" x14ac:dyDescent="0.25">
      <c r="A2" t="str">
        <f>B2&amp;C2</f>
        <v>ABBAYEACSA3</v>
      </c>
      <c r="B2" t="s">
        <v>130</v>
      </c>
      <c r="C2" t="s">
        <v>58</v>
      </c>
      <c r="D2">
        <v>1</v>
      </c>
      <c r="E2">
        <v>64.592574293839903</v>
      </c>
      <c r="F2">
        <v>64.592574293839903</v>
      </c>
      <c r="G2">
        <v>64.592574293839903</v>
      </c>
    </row>
    <row r="3" spans="1:7" x14ac:dyDescent="0.25">
      <c r="A3" t="str">
        <f t="shared" ref="A3:A66" si="0">B3&amp;C3</f>
        <v>AdamsACSA3</v>
      </c>
      <c r="B3" t="s">
        <v>131</v>
      </c>
      <c r="C3" t="s">
        <v>58</v>
      </c>
      <c r="D3">
        <v>1</v>
      </c>
      <c r="E3">
        <v>68.586756020645495</v>
      </c>
      <c r="F3">
        <v>68.586756020645495</v>
      </c>
      <c r="G3">
        <v>68.586756020645495</v>
      </c>
    </row>
    <row r="4" spans="1:7" x14ac:dyDescent="0.25">
      <c r="A4" t="str">
        <f t="shared" si="0"/>
        <v>ADAMSPIST</v>
      </c>
      <c r="B4" t="s">
        <v>132</v>
      </c>
      <c r="C4" t="s">
        <v>50</v>
      </c>
      <c r="D4">
        <v>1</v>
      </c>
      <c r="E4">
        <v>78.893548399161702</v>
      </c>
      <c r="F4">
        <v>78.893548399161702</v>
      </c>
      <c r="G4">
        <v>78.893548399161702</v>
      </c>
    </row>
    <row r="5" spans="1:7" x14ac:dyDescent="0.25">
      <c r="A5" t="str">
        <f t="shared" si="0"/>
        <v>AGAWAMPIST</v>
      </c>
      <c r="B5" t="s">
        <v>133</v>
      </c>
      <c r="C5" t="s">
        <v>50</v>
      </c>
      <c r="D5">
        <v>1</v>
      </c>
      <c r="E5">
        <v>64.592574293839903</v>
      </c>
      <c r="F5">
        <v>64.592574293839903</v>
      </c>
      <c r="G5">
        <v>64.592574293839903</v>
      </c>
    </row>
    <row r="6" spans="1:7" x14ac:dyDescent="0.25">
      <c r="A6" t="str">
        <f t="shared" si="0"/>
        <v>ALCONAACRU</v>
      </c>
      <c r="B6" t="s">
        <v>134</v>
      </c>
      <c r="C6" t="s">
        <v>56</v>
      </c>
      <c r="D6">
        <v>1</v>
      </c>
      <c r="E6">
        <v>68.586756020645495</v>
      </c>
      <c r="F6">
        <v>68.586756020645495</v>
      </c>
      <c r="G6">
        <v>68.586756020645495</v>
      </c>
    </row>
    <row r="7" spans="1:7" x14ac:dyDescent="0.25">
      <c r="A7" t="str">
        <f t="shared" si="0"/>
        <v>ALCONAACSA3</v>
      </c>
      <c r="B7" t="s">
        <v>134</v>
      </c>
      <c r="C7" t="s">
        <v>58</v>
      </c>
      <c r="D7">
        <v>2</v>
      </c>
      <c r="E7">
        <v>59.626461185836803</v>
      </c>
      <c r="F7">
        <v>64.592574293839903</v>
      </c>
      <c r="G7">
        <v>62.0598632291832</v>
      </c>
    </row>
    <row r="8" spans="1:7" x14ac:dyDescent="0.25">
      <c r="A8" t="str">
        <f t="shared" si="0"/>
        <v>ALCONABEAL2</v>
      </c>
      <c r="B8" t="s">
        <v>134</v>
      </c>
      <c r="C8" t="s">
        <v>135</v>
      </c>
      <c r="D8">
        <v>1</v>
      </c>
      <c r="E8">
        <v>70.675533710637794</v>
      </c>
      <c r="F8">
        <v>70.675533710637794</v>
      </c>
      <c r="G8">
        <v>70.675533710637794</v>
      </c>
    </row>
    <row r="9" spans="1:7" x14ac:dyDescent="0.25">
      <c r="A9" t="str">
        <f t="shared" si="0"/>
        <v>ALCONAQURU</v>
      </c>
      <c r="B9" t="s">
        <v>134</v>
      </c>
      <c r="C9" t="s">
        <v>52</v>
      </c>
      <c r="D9">
        <v>1</v>
      </c>
      <c r="E9">
        <v>70.675533710637794</v>
      </c>
      <c r="F9">
        <v>70.675533710637794</v>
      </c>
      <c r="G9">
        <v>70.675533710637794</v>
      </c>
    </row>
    <row r="10" spans="1:7" x14ac:dyDescent="0.25">
      <c r="A10" t="str">
        <f t="shared" si="0"/>
        <v>ALLENDALEPOGR4</v>
      </c>
      <c r="B10" t="s">
        <v>115</v>
      </c>
      <c r="C10" t="s">
        <v>47</v>
      </c>
      <c r="D10">
        <v>1</v>
      </c>
      <c r="E10">
        <v>76.561891669759504</v>
      </c>
      <c r="F10">
        <v>76.561891669759504</v>
      </c>
      <c r="G10">
        <v>76.561891669759504</v>
      </c>
    </row>
    <row r="11" spans="1:7" x14ac:dyDescent="0.25">
      <c r="A11" t="str">
        <f t="shared" si="0"/>
        <v>ALPENABEPA</v>
      </c>
      <c r="B11" t="s">
        <v>136</v>
      </c>
      <c r="C11" t="s">
        <v>54</v>
      </c>
      <c r="D11">
        <v>2</v>
      </c>
      <c r="E11">
        <v>47.851355957614103</v>
      </c>
      <c r="F11">
        <v>48.818017470055203</v>
      </c>
      <c r="G11">
        <v>48.332270080192202</v>
      </c>
    </row>
    <row r="12" spans="1:7" x14ac:dyDescent="0.25">
      <c r="A12" t="str">
        <f t="shared" si="0"/>
        <v>ALPENAPIRE</v>
      </c>
      <c r="B12" t="s">
        <v>136</v>
      </c>
      <c r="C12" t="s">
        <v>57</v>
      </c>
      <c r="D12">
        <v>1</v>
      </c>
      <c r="E12">
        <v>30.818016034917299</v>
      </c>
      <c r="F12">
        <v>30.818016034917299</v>
      </c>
      <c r="G12">
        <v>30.818016034917299</v>
      </c>
    </row>
    <row r="13" spans="1:7" x14ac:dyDescent="0.25">
      <c r="A13" t="str">
        <f t="shared" si="0"/>
        <v>ALPENAPOGR4</v>
      </c>
      <c r="B13" t="s">
        <v>136</v>
      </c>
      <c r="C13" t="s">
        <v>47</v>
      </c>
      <c r="D13">
        <v>1</v>
      </c>
      <c r="E13">
        <v>56.718444358817699</v>
      </c>
      <c r="F13">
        <v>56.718444358817699</v>
      </c>
      <c r="G13">
        <v>56.718444358817699</v>
      </c>
    </row>
    <row r="14" spans="1:7" x14ac:dyDescent="0.25">
      <c r="A14" t="str">
        <f t="shared" si="0"/>
        <v>ALPENATHOC2</v>
      </c>
      <c r="B14" t="s">
        <v>136</v>
      </c>
      <c r="C14" t="s">
        <v>53</v>
      </c>
      <c r="D14">
        <v>2</v>
      </c>
      <c r="E14">
        <v>28.734527692719301</v>
      </c>
      <c r="F14">
        <v>36.895863893969299</v>
      </c>
      <c r="G14">
        <v>32.560485604610697</v>
      </c>
    </row>
    <row r="15" spans="1:7" x14ac:dyDescent="0.25">
      <c r="A15" t="str">
        <f t="shared" si="0"/>
        <v>ANGELICAABBA</v>
      </c>
      <c r="B15" t="s">
        <v>85</v>
      </c>
      <c r="C15" t="s">
        <v>46</v>
      </c>
      <c r="D15">
        <v>2</v>
      </c>
      <c r="E15">
        <v>52.883926994840998</v>
      </c>
      <c r="F15">
        <v>52.883926994840998</v>
      </c>
      <c r="G15">
        <v>52.883926994840998</v>
      </c>
    </row>
    <row r="16" spans="1:7" x14ac:dyDescent="0.25">
      <c r="A16" t="str">
        <f t="shared" si="0"/>
        <v>ANGELICAFRAM2</v>
      </c>
      <c r="B16" t="s">
        <v>85</v>
      </c>
      <c r="C16" t="s">
        <v>137</v>
      </c>
      <c r="D16">
        <v>2</v>
      </c>
      <c r="E16">
        <v>54.4944823451007</v>
      </c>
      <c r="F16">
        <v>79.686441742436202</v>
      </c>
      <c r="G16">
        <v>65.897430850353203</v>
      </c>
    </row>
    <row r="17" spans="1:7" x14ac:dyDescent="0.25">
      <c r="A17" t="str">
        <f t="shared" si="0"/>
        <v>ANGELICALALA</v>
      </c>
      <c r="B17" t="s">
        <v>85</v>
      </c>
      <c r="C17" t="s">
        <v>59</v>
      </c>
      <c r="D17">
        <v>1</v>
      </c>
      <c r="E17">
        <v>47.851355957614103</v>
      </c>
      <c r="F17">
        <v>47.851355957614103</v>
      </c>
      <c r="G17">
        <v>47.851355957614103</v>
      </c>
    </row>
    <row r="18" spans="1:7" x14ac:dyDescent="0.25">
      <c r="A18" t="str">
        <f t="shared" si="0"/>
        <v>ANGELICAPIGL</v>
      </c>
      <c r="B18" t="s">
        <v>85</v>
      </c>
      <c r="C18" t="s">
        <v>60</v>
      </c>
      <c r="D18">
        <v>1</v>
      </c>
      <c r="E18">
        <v>46.903835625582701</v>
      </c>
      <c r="F18">
        <v>46.903835625582701</v>
      </c>
      <c r="G18">
        <v>46.903835625582701</v>
      </c>
    </row>
    <row r="19" spans="1:7" x14ac:dyDescent="0.25">
      <c r="A19" t="str">
        <f t="shared" si="0"/>
        <v>ANGELICATHOC2</v>
      </c>
      <c r="B19" t="s">
        <v>85</v>
      </c>
      <c r="C19" t="s">
        <v>53</v>
      </c>
      <c r="D19">
        <v>1</v>
      </c>
      <c r="E19">
        <v>38.787555287553701</v>
      </c>
      <c r="F19">
        <v>38.787555287553701</v>
      </c>
      <c r="G19">
        <v>38.787555287553701</v>
      </c>
    </row>
    <row r="20" spans="1:7" x14ac:dyDescent="0.25">
      <c r="A20" t="str">
        <f t="shared" si="0"/>
        <v>ARKPORTACRU</v>
      </c>
      <c r="B20" t="s">
        <v>138</v>
      </c>
      <c r="C20" t="s">
        <v>56</v>
      </c>
      <c r="D20">
        <v>1</v>
      </c>
      <c r="E20">
        <v>68.586756020645495</v>
      </c>
      <c r="F20">
        <v>68.586756020645495</v>
      </c>
      <c r="G20">
        <v>68.586756020645495</v>
      </c>
    </row>
    <row r="21" spans="1:7" x14ac:dyDescent="0.25">
      <c r="A21" t="str">
        <f t="shared" si="0"/>
        <v>ARKPORTBEPA</v>
      </c>
      <c r="B21" t="s">
        <v>138</v>
      </c>
      <c r="C21" t="s">
        <v>54</v>
      </c>
      <c r="D21">
        <v>1</v>
      </c>
      <c r="E21">
        <v>85.464360703800295</v>
      </c>
      <c r="F21">
        <v>85.464360703800295</v>
      </c>
      <c r="G21">
        <v>85.464360703800295</v>
      </c>
    </row>
    <row r="22" spans="1:7" x14ac:dyDescent="0.25">
      <c r="A22" t="str">
        <f t="shared" si="0"/>
        <v>ARKPORTPOGR4</v>
      </c>
      <c r="B22" t="s">
        <v>138</v>
      </c>
      <c r="C22" t="s">
        <v>47</v>
      </c>
      <c r="D22">
        <v>2</v>
      </c>
      <c r="E22">
        <v>70.675533710637794</v>
      </c>
      <c r="F22">
        <v>71.385834633192502</v>
      </c>
      <c r="G22">
        <v>71.029796297611696</v>
      </c>
    </row>
    <row r="23" spans="1:7" x14ac:dyDescent="0.25">
      <c r="A23" t="str">
        <f t="shared" si="0"/>
        <v>ARKPORTQUAL</v>
      </c>
      <c r="B23" t="s">
        <v>138</v>
      </c>
      <c r="C23" t="s">
        <v>123</v>
      </c>
      <c r="D23">
        <v>1</v>
      </c>
      <c r="E23">
        <v>46.903835625582701</v>
      </c>
      <c r="F23">
        <v>46.903835625582701</v>
      </c>
      <c r="G23">
        <v>46.903835625582701</v>
      </c>
    </row>
    <row r="24" spans="1:7" x14ac:dyDescent="0.25">
      <c r="A24" t="str">
        <f t="shared" si="0"/>
        <v>ARKPORTQURU</v>
      </c>
      <c r="B24" t="s">
        <v>138</v>
      </c>
      <c r="C24" t="s">
        <v>52</v>
      </c>
      <c r="D24">
        <v>2</v>
      </c>
      <c r="E24">
        <v>52.883926994840998</v>
      </c>
      <c r="F24">
        <v>77.331351473320595</v>
      </c>
      <c r="G24">
        <v>63.949867441046997</v>
      </c>
    </row>
    <row r="25" spans="1:7" x14ac:dyDescent="0.25">
      <c r="A25" t="str">
        <f t="shared" si="0"/>
        <v>ARNOTQURU</v>
      </c>
      <c r="B25" t="s">
        <v>139</v>
      </c>
      <c r="C25" t="s">
        <v>52</v>
      </c>
      <c r="D25">
        <v>1</v>
      </c>
      <c r="E25">
        <v>51.836755079594496</v>
      </c>
      <c r="F25">
        <v>51.836755079594496</v>
      </c>
      <c r="G25">
        <v>51.836755079594496</v>
      </c>
    </row>
    <row r="26" spans="1:7" x14ac:dyDescent="0.25">
      <c r="A26" t="str">
        <f t="shared" si="0"/>
        <v>ASSININSACRU</v>
      </c>
      <c r="B26" t="s">
        <v>140</v>
      </c>
      <c r="C26" t="s">
        <v>56</v>
      </c>
      <c r="D26">
        <v>1</v>
      </c>
      <c r="E26">
        <v>67.904306395634805</v>
      </c>
      <c r="F26">
        <v>67.904306395634805</v>
      </c>
      <c r="G26">
        <v>67.904306395634805</v>
      </c>
    </row>
    <row r="27" spans="1:7" x14ac:dyDescent="0.25">
      <c r="A27" t="str">
        <f t="shared" si="0"/>
        <v>AU GRESACRU</v>
      </c>
      <c r="B27" t="s">
        <v>90</v>
      </c>
      <c r="C27" t="s">
        <v>56</v>
      </c>
      <c r="D27">
        <v>2</v>
      </c>
      <c r="E27">
        <v>62.683575223857098</v>
      </c>
      <c r="F27">
        <v>66.559711040816694</v>
      </c>
      <c r="G27">
        <v>64.592574293839903</v>
      </c>
    </row>
    <row r="28" spans="1:7" x14ac:dyDescent="0.25">
      <c r="A28" t="str">
        <f t="shared" si="0"/>
        <v>AU GRESBEPA</v>
      </c>
      <c r="B28" t="s">
        <v>90</v>
      </c>
      <c r="C28" t="s">
        <v>54</v>
      </c>
      <c r="D28">
        <v>1</v>
      </c>
      <c r="E28">
        <v>75.800088119167299</v>
      </c>
      <c r="F28">
        <v>75.800088119167299</v>
      </c>
      <c r="G28">
        <v>75.800088119167299</v>
      </c>
    </row>
    <row r="29" spans="1:7" x14ac:dyDescent="0.25">
      <c r="A29" t="str">
        <f t="shared" si="0"/>
        <v>AU GRESPIBA2</v>
      </c>
      <c r="B29" t="s">
        <v>90</v>
      </c>
      <c r="C29" t="s">
        <v>51</v>
      </c>
      <c r="D29">
        <v>2</v>
      </c>
      <c r="E29">
        <v>58.445778148334</v>
      </c>
      <c r="F29">
        <v>59.626461185836803</v>
      </c>
      <c r="G29">
        <v>59.033167984088898</v>
      </c>
    </row>
    <row r="30" spans="1:7" x14ac:dyDescent="0.25">
      <c r="A30" t="str">
        <f t="shared" si="0"/>
        <v>AU GRESPIGL</v>
      </c>
      <c r="B30" t="s">
        <v>90</v>
      </c>
      <c r="C30" t="s">
        <v>60</v>
      </c>
      <c r="D30">
        <v>1</v>
      </c>
      <c r="E30">
        <v>45.975077453194302</v>
      </c>
      <c r="F30">
        <v>45.975077453194302</v>
      </c>
      <c r="G30">
        <v>45.975077453194302</v>
      </c>
    </row>
    <row r="31" spans="1:7" x14ac:dyDescent="0.25">
      <c r="A31" t="str">
        <f t="shared" si="0"/>
        <v>AU GRESPIRE</v>
      </c>
      <c r="B31" t="s">
        <v>90</v>
      </c>
      <c r="C31" t="s">
        <v>57</v>
      </c>
      <c r="D31">
        <v>3</v>
      </c>
      <c r="E31">
        <v>60.830995602844098</v>
      </c>
      <c r="F31">
        <v>69.972300400350704</v>
      </c>
      <c r="G31">
        <v>66.338214702999494</v>
      </c>
    </row>
    <row r="32" spans="1:7" x14ac:dyDescent="0.25">
      <c r="A32" t="str">
        <f t="shared" si="0"/>
        <v>AU GRESPIST</v>
      </c>
      <c r="B32" t="s">
        <v>90</v>
      </c>
      <c r="C32" t="s">
        <v>50</v>
      </c>
      <c r="D32">
        <v>1</v>
      </c>
      <c r="E32">
        <v>49.8042068403999</v>
      </c>
      <c r="F32">
        <v>49.8042068403999</v>
      </c>
      <c r="G32">
        <v>49.8042068403999</v>
      </c>
    </row>
    <row r="33" spans="1:7" x14ac:dyDescent="0.25">
      <c r="A33" t="str">
        <f t="shared" si="0"/>
        <v>AU GRESPOGR4</v>
      </c>
      <c r="B33" t="s">
        <v>90</v>
      </c>
      <c r="C33" t="s">
        <v>47</v>
      </c>
      <c r="D33">
        <v>1</v>
      </c>
      <c r="E33">
        <v>66.559711040816694</v>
      </c>
      <c r="F33">
        <v>66.559711040816694</v>
      </c>
      <c r="G33">
        <v>66.559711040816694</v>
      </c>
    </row>
    <row r="34" spans="1:7" x14ac:dyDescent="0.25">
      <c r="A34" t="str">
        <f t="shared" si="0"/>
        <v>AU GRESPOTR5</v>
      </c>
      <c r="B34" t="s">
        <v>90</v>
      </c>
      <c r="C34" t="s">
        <v>55</v>
      </c>
      <c r="D34">
        <v>2</v>
      </c>
      <c r="E34">
        <v>69.972300400350704</v>
      </c>
      <c r="F34">
        <v>78.893548399161702</v>
      </c>
      <c r="G34">
        <v>74.299145810942903</v>
      </c>
    </row>
    <row r="35" spans="1:7" x14ac:dyDescent="0.25">
      <c r="A35" t="str">
        <f t="shared" si="0"/>
        <v>AU GRESQURU</v>
      </c>
      <c r="B35" t="s">
        <v>90</v>
      </c>
      <c r="C35" t="s">
        <v>52</v>
      </c>
      <c r="D35">
        <v>2</v>
      </c>
      <c r="E35">
        <v>55.595343912536201</v>
      </c>
      <c r="F35">
        <v>65.897430850353203</v>
      </c>
      <c r="G35">
        <v>60.527599746545</v>
      </c>
    </row>
    <row r="36" spans="1:7" x14ac:dyDescent="0.25">
      <c r="A36" t="str">
        <f t="shared" si="0"/>
        <v>BATHQUPR2</v>
      </c>
      <c r="B36" t="s">
        <v>141</v>
      </c>
      <c r="C36" t="s">
        <v>142</v>
      </c>
      <c r="D36">
        <v>1</v>
      </c>
      <c r="E36">
        <v>64.592574293839903</v>
      </c>
      <c r="F36">
        <v>64.592574293839903</v>
      </c>
      <c r="G36">
        <v>64.592574293839903</v>
      </c>
    </row>
    <row r="37" spans="1:7" x14ac:dyDescent="0.25">
      <c r="A37" t="str">
        <f t="shared" si="0"/>
        <v>BATHQURU</v>
      </c>
      <c r="B37" t="s">
        <v>141</v>
      </c>
      <c r="C37" t="s">
        <v>52</v>
      </c>
      <c r="D37">
        <v>2</v>
      </c>
      <c r="E37">
        <v>61.442357272548897</v>
      </c>
      <c r="F37">
        <v>62.683575223857098</v>
      </c>
      <c r="G37">
        <v>62.0598632291832</v>
      </c>
    </row>
    <row r="38" spans="1:7" x14ac:dyDescent="0.25">
      <c r="A38" t="str">
        <f t="shared" si="0"/>
        <v>BATTYDOEACSA3</v>
      </c>
      <c r="B38" t="s">
        <v>143</v>
      </c>
      <c r="C38" t="s">
        <v>58</v>
      </c>
      <c r="D38">
        <v>1</v>
      </c>
      <c r="E38">
        <v>67.904306395634805</v>
      </c>
      <c r="F38">
        <v>67.904306395634805</v>
      </c>
      <c r="G38">
        <v>67.904306395634805</v>
      </c>
    </row>
    <row r="39" spans="1:7" x14ac:dyDescent="0.25">
      <c r="A39" t="str">
        <f t="shared" si="0"/>
        <v>BENONAACSA3</v>
      </c>
      <c r="B39" t="s">
        <v>144</v>
      </c>
      <c r="C39" t="s">
        <v>58</v>
      </c>
      <c r="D39">
        <v>2</v>
      </c>
      <c r="E39">
        <v>57.864232939098798</v>
      </c>
      <c r="F39">
        <v>62.683575223857098</v>
      </c>
      <c r="G39">
        <v>60.225717083392098</v>
      </c>
    </row>
    <row r="40" spans="1:7" x14ac:dyDescent="0.25">
      <c r="A40" t="str">
        <f t="shared" si="0"/>
        <v>BENONAQUAL</v>
      </c>
      <c r="B40" t="s">
        <v>144</v>
      </c>
      <c r="C40" t="s">
        <v>123</v>
      </c>
      <c r="D40">
        <v>2</v>
      </c>
      <c r="E40">
        <v>43.732846467177701</v>
      </c>
      <c r="F40">
        <v>49.8042068403999</v>
      </c>
      <c r="G40">
        <v>46.669901769457098</v>
      </c>
    </row>
    <row r="41" spans="1:7" x14ac:dyDescent="0.25">
      <c r="A41" t="str">
        <f t="shared" si="0"/>
        <v>BENONAQURU</v>
      </c>
      <c r="B41" t="s">
        <v>144</v>
      </c>
      <c r="C41" t="s">
        <v>52</v>
      </c>
      <c r="D41">
        <v>2</v>
      </c>
      <c r="E41">
        <v>43.732846467177701</v>
      </c>
      <c r="F41">
        <v>55.595343912536201</v>
      </c>
      <c r="G41">
        <v>49.308646702347097</v>
      </c>
    </row>
    <row r="42" spans="1:7" x14ac:dyDescent="0.25">
      <c r="A42" t="str">
        <f t="shared" si="0"/>
        <v>BENSONACSA3</v>
      </c>
      <c r="B42" t="s">
        <v>145</v>
      </c>
      <c r="C42" t="s">
        <v>58</v>
      </c>
      <c r="D42">
        <v>1</v>
      </c>
      <c r="E42">
        <v>44.616308568999102</v>
      </c>
      <c r="F42">
        <v>44.616308568999102</v>
      </c>
      <c r="G42">
        <v>44.616308568999102</v>
      </c>
    </row>
    <row r="43" spans="1:7" x14ac:dyDescent="0.25">
      <c r="A43" t="str">
        <f t="shared" si="0"/>
        <v>BENSONFAGR</v>
      </c>
      <c r="B43" t="s">
        <v>145</v>
      </c>
      <c r="C43" t="s">
        <v>122</v>
      </c>
      <c r="D43">
        <v>1</v>
      </c>
      <c r="E43">
        <v>48.818017470055203</v>
      </c>
      <c r="F43">
        <v>48.818017470055203</v>
      </c>
      <c r="G43">
        <v>48.818017470055203</v>
      </c>
    </row>
    <row r="44" spans="1:7" x14ac:dyDescent="0.25">
      <c r="A44" t="str">
        <f t="shared" si="0"/>
        <v>BENSONFRAM2</v>
      </c>
      <c r="B44" t="s">
        <v>145</v>
      </c>
      <c r="C44" t="s">
        <v>137</v>
      </c>
      <c r="D44">
        <v>1</v>
      </c>
      <c r="E44">
        <v>48.818017470055203</v>
      </c>
      <c r="F44">
        <v>48.818017470055203</v>
      </c>
      <c r="G44">
        <v>48.818017470055203</v>
      </c>
    </row>
    <row r="45" spans="1:7" x14ac:dyDescent="0.25">
      <c r="A45" t="str">
        <f t="shared" si="0"/>
        <v>BENSONQURU</v>
      </c>
      <c r="B45" t="s">
        <v>145</v>
      </c>
      <c r="C45" t="s">
        <v>52</v>
      </c>
      <c r="D45">
        <v>1</v>
      </c>
      <c r="E45">
        <v>46.903835625582701</v>
      </c>
      <c r="F45">
        <v>46.903835625582701</v>
      </c>
      <c r="G45">
        <v>46.903835625582701</v>
      </c>
    </row>
    <row r="46" spans="1:7" x14ac:dyDescent="0.25">
      <c r="A46" t="str">
        <f t="shared" si="0"/>
        <v>BENZONIAPIRE</v>
      </c>
      <c r="B46" t="s">
        <v>146</v>
      </c>
      <c r="C46" t="s">
        <v>57</v>
      </c>
      <c r="D46">
        <v>1</v>
      </c>
      <c r="E46">
        <v>55.595343912536201</v>
      </c>
      <c r="F46">
        <v>55.595343912536201</v>
      </c>
      <c r="G46">
        <v>55.595343912536201</v>
      </c>
    </row>
    <row r="47" spans="1:7" x14ac:dyDescent="0.25">
      <c r="A47" t="str">
        <f t="shared" si="0"/>
        <v>BENZONIAPIST</v>
      </c>
      <c r="B47" t="s">
        <v>146</v>
      </c>
      <c r="C47" t="s">
        <v>50</v>
      </c>
      <c r="D47">
        <v>1</v>
      </c>
      <c r="E47">
        <v>61.442357272548897</v>
      </c>
      <c r="F47">
        <v>61.442357272548897</v>
      </c>
      <c r="G47">
        <v>61.442357272548897</v>
      </c>
    </row>
    <row r="48" spans="1:7" x14ac:dyDescent="0.25">
      <c r="A48" t="str">
        <f t="shared" si="0"/>
        <v>BLUE LAKEACSA3</v>
      </c>
      <c r="B48" t="s">
        <v>95</v>
      </c>
      <c r="C48" t="s">
        <v>58</v>
      </c>
      <c r="D48">
        <v>7</v>
      </c>
      <c r="E48">
        <v>58.445778148334</v>
      </c>
      <c r="F48">
        <v>75.800088119167299</v>
      </c>
      <c r="G48">
        <v>65.148604513035394</v>
      </c>
    </row>
    <row r="49" spans="1:7" x14ac:dyDescent="0.25">
      <c r="A49" t="str">
        <f t="shared" si="0"/>
        <v>BLUE LAKEPOGR4</v>
      </c>
      <c r="B49" t="s">
        <v>95</v>
      </c>
      <c r="C49" t="s">
        <v>47</v>
      </c>
      <c r="D49">
        <v>4</v>
      </c>
      <c r="E49">
        <v>65.897430850353203</v>
      </c>
      <c r="F49">
        <v>106.495151167532</v>
      </c>
      <c r="G49">
        <v>90.749181622430299</v>
      </c>
    </row>
    <row r="50" spans="1:7" x14ac:dyDescent="0.25">
      <c r="A50" t="str">
        <f t="shared" si="0"/>
        <v>BLUE LAKEPOTR5</v>
      </c>
      <c r="B50" t="s">
        <v>95</v>
      </c>
      <c r="C50" t="s">
        <v>55</v>
      </c>
      <c r="D50">
        <v>1</v>
      </c>
      <c r="E50">
        <v>64.592574293839903</v>
      </c>
      <c r="F50">
        <v>64.592574293839903</v>
      </c>
      <c r="G50">
        <v>64.592574293839903</v>
      </c>
    </row>
    <row r="51" spans="1:7" x14ac:dyDescent="0.25">
      <c r="A51" t="str">
        <f t="shared" si="0"/>
        <v>BONDUELPIRE</v>
      </c>
      <c r="B51" t="s">
        <v>147</v>
      </c>
      <c r="C51" t="s">
        <v>57</v>
      </c>
      <c r="D51">
        <v>1</v>
      </c>
      <c r="E51">
        <v>37.641209786072302</v>
      </c>
      <c r="F51">
        <v>37.641209786072302</v>
      </c>
      <c r="G51">
        <v>37.641209786072302</v>
      </c>
    </row>
    <row r="52" spans="1:7" x14ac:dyDescent="0.25">
      <c r="A52" t="str">
        <f t="shared" si="0"/>
        <v>BONDUELTHOC2</v>
      </c>
      <c r="B52" t="s">
        <v>147</v>
      </c>
      <c r="C52" t="s">
        <v>53</v>
      </c>
      <c r="D52">
        <v>1</v>
      </c>
      <c r="E52">
        <v>34.7472160512919</v>
      </c>
      <c r="F52">
        <v>34.7472160512919</v>
      </c>
      <c r="G52">
        <v>34.7472160512919</v>
      </c>
    </row>
    <row r="53" spans="1:7" x14ac:dyDescent="0.25">
      <c r="A53" t="str">
        <f t="shared" si="0"/>
        <v>BOOTSACRU</v>
      </c>
      <c r="B53" t="s">
        <v>148</v>
      </c>
      <c r="C53" t="s">
        <v>56</v>
      </c>
      <c r="D53">
        <v>1</v>
      </c>
      <c r="E53">
        <v>27.885294058025298</v>
      </c>
      <c r="F53">
        <v>27.885294058025298</v>
      </c>
      <c r="G53">
        <v>27.885294058025298</v>
      </c>
    </row>
    <row r="54" spans="1:7" x14ac:dyDescent="0.25">
      <c r="A54" t="str">
        <f t="shared" si="0"/>
        <v>BOOTSPOTR5</v>
      </c>
      <c r="B54" t="s">
        <v>148</v>
      </c>
      <c r="C54" t="s">
        <v>55</v>
      </c>
      <c r="D54">
        <v>1</v>
      </c>
      <c r="E54">
        <v>29.9072060139118</v>
      </c>
      <c r="F54">
        <v>29.9072060139118</v>
      </c>
      <c r="G54">
        <v>29.9072060139118</v>
      </c>
    </row>
    <row r="55" spans="1:7" x14ac:dyDescent="0.25">
      <c r="A55" t="str">
        <f t="shared" si="0"/>
        <v>BOOTSTHOC2</v>
      </c>
      <c r="B55" t="s">
        <v>148</v>
      </c>
      <c r="C55" t="s">
        <v>53</v>
      </c>
      <c r="D55">
        <v>1</v>
      </c>
      <c r="E55">
        <v>36.895863893969299</v>
      </c>
      <c r="F55">
        <v>36.895863893969299</v>
      </c>
      <c r="G55">
        <v>36.895863893969299</v>
      </c>
    </row>
    <row r="56" spans="1:7" x14ac:dyDescent="0.25">
      <c r="A56" t="str">
        <f t="shared" si="0"/>
        <v>BOWERSBEPA</v>
      </c>
      <c r="B56" t="s">
        <v>149</v>
      </c>
      <c r="C56" t="s">
        <v>54</v>
      </c>
      <c r="D56">
        <v>1</v>
      </c>
      <c r="E56">
        <v>54.4944823451007</v>
      </c>
      <c r="F56">
        <v>54.4944823451007</v>
      </c>
      <c r="G56">
        <v>54.4944823451007</v>
      </c>
    </row>
    <row r="57" spans="1:7" x14ac:dyDescent="0.25">
      <c r="A57" t="str">
        <f t="shared" si="0"/>
        <v>BOWERSPOTR5</v>
      </c>
      <c r="B57" t="s">
        <v>149</v>
      </c>
      <c r="C57" t="s">
        <v>55</v>
      </c>
      <c r="D57">
        <v>1</v>
      </c>
      <c r="E57">
        <v>56.718444358817699</v>
      </c>
      <c r="F57">
        <v>56.718444358817699</v>
      </c>
      <c r="G57">
        <v>56.718444358817699</v>
      </c>
    </row>
    <row r="58" spans="1:7" x14ac:dyDescent="0.25">
      <c r="A58" t="str">
        <f t="shared" si="0"/>
        <v>BOYERPIST</v>
      </c>
      <c r="B58" t="s">
        <v>150</v>
      </c>
      <c r="C58" t="s">
        <v>50</v>
      </c>
      <c r="D58">
        <v>2</v>
      </c>
      <c r="E58">
        <v>44.616308568999102</v>
      </c>
      <c r="F58">
        <v>44.616308568999102</v>
      </c>
      <c r="G58">
        <v>44.616308568999102</v>
      </c>
    </row>
    <row r="59" spans="1:7" x14ac:dyDescent="0.25">
      <c r="A59" t="str">
        <f t="shared" si="0"/>
        <v>BOYERQURU</v>
      </c>
      <c r="B59" t="s">
        <v>150</v>
      </c>
      <c r="C59" t="s">
        <v>52</v>
      </c>
      <c r="D59">
        <v>1</v>
      </c>
      <c r="E59">
        <v>61.442357272548897</v>
      </c>
      <c r="F59">
        <v>61.442357272548897</v>
      </c>
      <c r="G59">
        <v>61.442357272548897</v>
      </c>
    </row>
    <row r="60" spans="1:7" x14ac:dyDescent="0.25">
      <c r="A60" t="str">
        <f t="shared" si="0"/>
        <v>BOYERTHOC2</v>
      </c>
      <c r="B60" t="s">
        <v>150</v>
      </c>
      <c r="C60" t="s">
        <v>53</v>
      </c>
      <c r="D60">
        <v>2</v>
      </c>
      <c r="E60">
        <v>36.895863893969299</v>
      </c>
      <c r="F60">
        <v>39.9688122070324</v>
      </c>
      <c r="G60">
        <v>38.401612663979201</v>
      </c>
    </row>
    <row r="61" spans="1:7" x14ac:dyDescent="0.25">
      <c r="A61" t="str">
        <f t="shared" si="0"/>
        <v>BREMSQUEL</v>
      </c>
      <c r="B61" t="s">
        <v>151</v>
      </c>
      <c r="C61" t="s">
        <v>152</v>
      </c>
      <c r="D61">
        <v>1</v>
      </c>
      <c r="E61">
        <v>58.445778148334</v>
      </c>
      <c r="F61">
        <v>58.445778148334</v>
      </c>
      <c r="G61">
        <v>58.445778148334</v>
      </c>
    </row>
    <row r="62" spans="1:7" x14ac:dyDescent="0.25">
      <c r="A62" t="str">
        <f t="shared" si="0"/>
        <v>BrethrenPIRE</v>
      </c>
      <c r="B62" t="s">
        <v>153</v>
      </c>
      <c r="C62" t="s">
        <v>57</v>
      </c>
      <c r="D62">
        <v>1</v>
      </c>
      <c r="E62">
        <v>60.830995602844098</v>
      </c>
      <c r="F62">
        <v>60.830995602844098</v>
      </c>
      <c r="G62">
        <v>60.830995602844098</v>
      </c>
    </row>
    <row r="63" spans="1:7" x14ac:dyDescent="0.25">
      <c r="A63" t="str">
        <f t="shared" si="0"/>
        <v>BRIGGSVILLEQURU</v>
      </c>
      <c r="B63" t="s">
        <v>154</v>
      </c>
      <c r="C63" t="s">
        <v>52</v>
      </c>
      <c r="D63">
        <v>1</v>
      </c>
      <c r="E63">
        <v>59.626461185836803</v>
      </c>
      <c r="F63">
        <v>59.626461185836803</v>
      </c>
      <c r="G63">
        <v>59.626461185836803</v>
      </c>
    </row>
    <row r="64" spans="1:7" x14ac:dyDescent="0.25">
      <c r="A64" t="str">
        <f t="shared" si="0"/>
        <v>CARBONDALEABBA</v>
      </c>
      <c r="B64" t="s">
        <v>155</v>
      </c>
      <c r="C64" t="s">
        <v>46</v>
      </c>
      <c r="D64">
        <v>2</v>
      </c>
      <c r="E64">
        <v>50.810318557545699</v>
      </c>
      <c r="F64">
        <v>50.810318557545699</v>
      </c>
      <c r="G64">
        <v>50.810318557545699</v>
      </c>
    </row>
    <row r="65" spans="1:7" x14ac:dyDescent="0.25">
      <c r="A65" t="str">
        <f t="shared" si="0"/>
        <v>CARBONDALEACSA2</v>
      </c>
      <c r="B65" t="s">
        <v>155</v>
      </c>
      <c r="C65" t="s">
        <v>156</v>
      </c>
      <c r="D65">
        <v>2</v>
      </c>
      <c r="E65">
        <v>73.559856957829197</v>
      </c>
      <c r="F65">
        <v>73.559856957829197</v>
      </c>
      <c r="G65">
        <v>73.559856957829197</v>
      </c>
    </row>
    <row r="66" spans="1:7" x14ac:dyDescent="0.25">
      <c r="A66" t="str">
        <f t="shared" si="0"/>
        <v>CARBONDALEFRAM2</v>
      </c>
      <c r="B66" t="s">
        <v>155</v>
      </c>
      <c r="C66" t="s">
        <v>137</v>
      </c>
      <c r="D66">
        <v>1</v>
      </c>
      <c r="E66">
        <v>76.561891669759504</v>
      </c>
      <c r="F66">
        <v>76.561891669759504</v>
      </c>
      <c r="G66">
        <v>76.561891669759504</v>
      </c>
    </row>
    <row r="67" spans="1:7" x14ac:dyDescent="0.25">
      <c r="A67" t="str">
        <f t="shared" ref="A67:A130" si="1">B67&amp;C67</f>
        <v>CARBONDALEPIGL</v>
      </c>
      <c r="B67" t="s">
        <v>155</v>
      </c>
      <c r="C67" t="s">
        <v>60</v>
      </c>
      <c r="D67">
        <v>1</v>
      </c>
      <c r="E67">
        <v>33.720280620221303</v>
      </c>
      <c r="F67">
        <v>33.720280620221303</v>
      </c>
      <c r="G67">
        <v>33.720280620221303</v>
      </c>
    </row>
    <row r="68" spans="1:7" x14ac:dyDescent="0.25">
      <c r="A68" t="str">
        <f t="shared" si="1"/>
        <v>CARBONDALETHOC2</v>
      </c>
      <c r="B68" t="s">
        <v>155</v>
      </c>
      <c r="C68" t="s">
        <v>53</v>
      </c>
      <c r="D68">
        <v>1</v>
      </c>
      <c r="E68">
        <v>30.818016034917299</v>
      </c>
      <c r="F68">
        <v>30.818016034917299</v>
      </c>
      <c r="G68">
        <v>30.818016034917299</v>
      </c>
    </row>
    <row r="69" spans="1:7" x14ac:dyDescent="0.25">
      <c r="A69" t="str">
        <f t="shared" si="1"/>
        <v>CARLISLEACRU</v>
      </c>
      <c r="B69" t="s">
        <v>157</v>
      </c>
      <c r="C69" t="s">
        <v>56</v>
      </c>
      <c r="D69">
        <v>1</v>
      </c>
      <c r="E69">
        <v>92.582436697534803</v>
      </c>
      <c r="F69">
        <v>92.582436697534803</v>
      </c>
      <c r="G69">
        <v>92.582436697534803</v>
      </c>
    </row>
    <row r="70" spans="1:7" x14ac:dyDescent="0.25">
      <c r="A70" t="str">
        <f t="shared" si="1"/>
        <v>CARLISLETHOC2</v>
      </c>
      <c r="B70" t="s">
        <v>157</v>
      </c>
      <c r="C70" t="s">
        <v>53</v>
      </c>
      <c r="D70">
        <v>1</v>
      </c>
      <c r="E70">
        <v>37.641209786072302</v>
      </c>
      <c r="F70">
        <v>37.641209786072302</v>
      </c>
      <c r="G70">
        <v>37.641209786072302</v>
      </c>
    </row>
    <row r="71" spans="1:7" x14ac:dyDescent="0.25">
      <c r="A71" t="str">
        <f t="shared" si="1"/>
        <v>CASCOPIRE</v>
      </c>
      <c r="B71" t="s">
        <v>158</v>
      </c>
      <c r="C71" t="s">
        <v>57</v>
      </c>
      <c r="D71">
        <v>1</v>
      </c>
      <c r="E71">
        <v>38.787555287553701</v>
      </c>
      <c r="F71">
        <v>38.787555287553701</v>
      </c>
      <c r="G71">
        <v>38.787555287553701</v>
      </c>
    </row>
    <row r="72" spans="1:7" x14ac:dyDescent="0.25">
      <c r="A72" t="str">
        <f t="shared" si="1"/>
        <v>CASCOQUEL</v>
      </c>
      <c r="B72" t="s">
        <v>158</v>
      </c>
      <c r="C72" t="s">
        <v>152</v>
      </c>
      <c r="D72">
        <v>1</v>
      </c>
      <c r="E72">
        <v>42.866878087055603</v>
      </c>
      <c r="F72">
        <v>42.866878087055603</v>
      </c>
      <c r="G72">
        <v>42.866878087055603</v>
      </c>
    </row>
    <row r="73" spans="1:7" x14ac:dyDescent="0.25">
      <c r="A73" t="str">
        <f t="shared" si="1"/>
        <v>CATHROACRU</v>
      </c>
      <c r="B73" t="s">
        <v>78</v>
      </c>
      <c r="C73" t="s">
        <v>56</v>
      </c>
      <c r="D73">
        <v>1</v>
      </c>
      <c r="E73">
        <v>50.810318557545699</v>
      </c>
      <c r="F73">
        <v>50.810318557545699</v>
      </c>
      <c r="G73">
        <v>50.810318557545699</v>
      </c>
    </row>
    <row r="74" spans="1:7" x14ac:dyDescent="0.25">
      <c r="A74" t="str">
        <f t="shared" si="1"/>
        <v>CATHROBEPA</v>
      </c>
      <c r="B74" t="s">
        <v>78</v>
      </c>
      <c r="C74" t="s">
        <v>54</v>
      </c>
      <c r="D74">
        <v>1</v>
      </c>
      <c r="E74">
        <v>62.683575223857098</v>
      </c>
      <c r="F74">
        <v>62.683575223857098</v>
      </c>
      <c r="G74">
        <v>62.683575223857098</v>
      </c>
    </row>
    <row r="75" spans="1:7" x14ac:dyDescent="0.25">
      <c r="A75" t="str">
        <f t="shared" si="1"/>
        <v>CATHROPOTR5</v>
      </c>
      <c r="B75" t="s">
        <v>78</v>
      </c>
      <c r="C75" t="s">
        <v>55</v>
      </c>
      <c r="D75">
        <v>1</v>
      </c>
      <c r="E75">
        <v>58.445778148334</v>
      </c>
      <c r="F75">
        <v>58.445778148334</v>
      </c>
      <c r="G75">
        <v>58.445778148334</v>
      </c>
    </row>
    <row r="76" spans="1:7" x14ac:dyDescent="0.25">
      <c r="A76" t="str">
        <f t="shared" si="1"/>
        <v>CERESCOQURU</v>
      </c>
      <c r="B76" t="s">
        <v>159</v>
      </c>
      <c r="C76" t="s">
        <v>52</v>
      </c>
      <c r="D76">
        <v>1</v>
      </c>
      <c r="E76">
        <v>67.904306395634805</v>
      </c>
      <c r="F76">
        <v>67.904306395634805</v>
      </c>
      <c r="G76">
        <v>67.904306395634805</v>
      </c>
    </row>
    <row r="77" spans="1:7" x14ac:dyDescent="0.25">
      <c r="A77" t="str">
        <f t="shared" si="1"/>
        <v>CHANNAHONTHOC2</v>
      </c>
      <c r="B77" t="s">
        <v>160</v>
      </c>
      <c r="C77" t="s">
        <v>53</v>
      </c>
      <c r="D77">
        <v>1</v>
      </c>
      <c r="E77">
        <v>32.723695717896099</v>
      </c>
      <c r="F77">
        <v>32.723695717896099</v>
      </c>
      <c r="G77">
        <v>32.723695717896099</v>
      </c>
    </row>
    <row r="78" spans="1:7" x14ac:dyDescent="0.25">
      <c r="A78" t="str">
        <f t="shared" si="1"/>
        <v>CHEBOYGANACSA3</v>
      </c>
      <c r="B78" t="s">
        <v>161</v>
      </c>
      <c r="C78" t="s">
        <v>58</v>
      </c>
      <c r="D78">
        <v>3</v>
      </c>
      <c r="E78">
        <v>59.626461185836803</v>
      </c>
      <c r="F78">
        <v>72.8279241517114</v>
      </c>
      <c r="G78">
        <v>64.377624162107793</v>
      </c>
    </row>
    <row r="79" spans="1:7" x14ac:dyDescent="0.25">
      <c r="A79" t="str">
        <f t="shared" si="1"/>
        <v>CHEBOYGANFRAM2</v>
      </c>
      <c r="B79" t="s">
        <v>161</v>
      </c>
      <c r="C79" t="s">
        <v>137</v>
      </c>
      <c r="D79">
        <v>1</v>
      </c>
      <c r="E79">
        <v>79.686441742436202</v>
      </c>
      <c r="F79">
        <v>79.686441742436202</v>
      </c>
      <c r="G79">
        <v>79.686441742436202</v>
      </c>
    </row>
    <row r="80" spans="1:7" x14ac:dyDescent="0.25">
      <c r="A80" t="str">
        <f t="shared" si="1"/>
        <v>CHEBOYGANPOGR4</v>
      </c>
      <c r="B80" t="s">
        <v>161</v>
      </c>
      <c r="C80" t="s">
        <v>47</v>
      </c>
      <c r="D80">
        <v>1</v>
      </c>
      <c r="E80">
        <v>82.938507122581697</v>
      </c>
      <c r="F80">
        <v>82.938507122581697</v>
      </c>
      <c r="G80">
        <v>82.938507122581697</v>
      </c>
    </row>
    <row r="81" spans="1:7" x14ac:dyDescent="0.25">
      <c r="A81" t="str">
        <f t="shared" si="1"/>
        <v>CHELSEAPIST</v>
      </c>
      <c r="B81" t="s">
        <v>162</v>
      </c>
      <c r="C81" t="s">
        <v>50</v>
      </c>
      <c r="D81">
        <v>1</v>
      </c>
      <c r="E81">
        <v>56.718444358817699</v>
      </c>
      <c r="F81">
        <v>56.718444358817699</v>
      </c>
      <c r="G81">
        <v>56.718444358817699</v>
      </c>
    </row>
    <row r="82" spans="1:7" x14ac:dyDescent="0.25">
      <c r="A82" t="str">
        <f t="shared" si="1"/>
        <v>CHELSEAQUAL</v>
      </c>
      <c r="B82" t="s">
        <v>162</v>
      </c>
      <c r="C82" t="s">
        <v>123</v>
      </c>
      <c r="D82">
        <v>1</v>
      </c>
      <c r="E82">
        <v>56.718444358817699</v>
      </c>
      <c r="F82">
        <v>56.718444358817699</v>
      </c>
      <c r="G82">
        <v>56.718444358817699</v>
      </c>
    </row>
    <row r="83" spans="1:7" x14ac:dyDescent="0.25">
      <c r="A83" t="str">
        <f t="shared" si="1"/>
        <v>CHELSEAQUVE</v>
      </c>
      <c r="B83" t="s">
        <v>162</v>
      </c>
      <c r="C83" t="s">
        <v>163</v>
      </c>
      <c r="D83">
        <v>1</v>
      </c>
      <c r="E83">
        <v>56.718444358817699</v>
      </c>
      <c r="F83">
        <v>56.718444358817699</v>
      </c>
      <c r="G83">
        <v>56.718444358817699</v>
      </c>
    </row>
    <row r="84" spans="1:7" x14ac:dyDescent="0.25">
      <c r="A84" t="str">
        <f t="shared" si="1"/>
        <v>CHIPPEWAFRAM2</v>
      </c>
      <c r="B84" t="s">
        <v>164</v>
      </c>
      <c r="C84" t="s">
        <v>137</v>
      </c>
      <c r="D84">
        <v>1</v>
      </c>
      <c r="E84">
        <v>70.675533710637794</v>
      </c>
      <c r="F84">
        <v>70.675533710637794</v>
      </c>
      <c r="G84">
        <v>70.675533710637794</v>
      </c>
    </row>
    <row r="85" spans="1:7" x14ac:dyDescent="0.25">
      <c r="A85" t="str">
        <f t="shared" si="1"/>
        <v>COLOMAPIST</v>
      </c>
      <c r="B85" t="s">
        <v>165</v>
      </c>
      <c r="C85" t="s">
        <v>50</v>
      </c>
      <c r="D85">
        <v>1</v>
      </c>
      <c r="E85">
        <v>63.949867441046997</v>
      </c>
      <c r="F85">
        <v>63.949867441046997</v>
      </c>
      <c r="G85">
        <v>63.949867441046997</v>
      </c>
    </row>
    <row r="86" spans="1:7" x14ac:dyDescent="0.25">
      <c r="A86" t="str">
        <f t="shared" si="1"/>
        <v>COLOMAPRSE2</v>
      </c>
      <c r="B86" t="s">
        <v>165</v>
      </c>
      <c r="C86" t="s">
        <v>166</v>
      </c>
      <c r="D86">
        <v>1</v>
      </c>
      <c r="E86">
        <v>50.810318557545699</v>
      </c>
      <c r="F86">
        <v>50.810318557545699</v>
      </c>
      <c r="G86">
        <v>50.810318557545699</v>
      </c>
    </row>
    <row r="87" spans="1:7" x14ac:dyDescent="0.25">
      <c r="A87" t="str">
        <f t="shared" si="1"/>
        <v>COLOMAQUAL</v>
      </c>
      <c r="B87" t="s">
        <v>165</v>
      </c>
      <c r="C87" t="s">
        <v>123</v>
      </c>
      <c r="D87">
        <v>1</v>
      </c>
      <c r="E87">
        <v>41.5999703767516</v>
      </c>
      <c r="F87">
        <v>41.5999703767516</v>
      </c>
      <c r="G87">
        <v>41.5999703767516</v>
      </c>
    </row>
    <row r="88" spans="1:7" x14ac:dyDescent="0.25">
      <c r="A88" t="str">
        <f t="shared" si="1"/>
        <v>COLOMAQURU</v>
      </c>
      <c r="B88" t="s">
        <v>165</v>
      </c>
      <c r="C88" t="s">
        <v>52</v>
      </c>
      <c r="D88">
        <v>1</v>
      </c>
      <c r="E88">
        <v>48.818017470055203</v>
      </c>
      <c r="F88">
        <v>48.818017470055203</v>
      </c>
      <c r="G88">
        <v>48.818017470055203</v>
      </c>
    </row>
    <row r="89" spans="1:7" x14ac:dyDescent="0.25">
      <c r="A89" t="str">
        <f t="shared" si="1"/>
        <v>COLONVILLEFRPE</v>
      </c>
      <c r="B89" t="s">
        <v>167</v>
      </c>
      <c r="C89" t="s">
        <v>168</v>
      </c>
      <c r="D89">
        <v>1</v>
      </c>
      <c r="E89">
        <v>69.972300400350704</v>
      </c>
      <c r="F89">
        <v>69.972300400350704</v>
      </c>
      <c r="G89">
        <v>69.972300400350704</v>
      </c>
    </row>
    <row r="90" spans="1:7" x14ac:dyDescent="0.25">
      <c r="A90" t="str">
        <f t="shared" si="1"/>
        <v>COLTONPIST</v>
      </c>
      <c r="B90" t="s">
        <v>169</v>
      </c>
      <c r="C90" t="s">
        <v>50</v>
      </c>
      <c r="D90">
        <v>2</v>
      </c>
      <c r="E90">
        <v>64.592574293839903</v>
      </c>
      <c r="F90">
        <v>66.559711040816694</v>
      </c>
      <c r="G90">
        <v>65.568766042838305</v>
      </c>
    </row>
    <row r="91" spans="1:7" x14ac:dyDescent="0.25">
      <c r="A91" t="str">
        <f t="shared" si="1"/>
        <v>COVERTACRU</v>
      </c>
      <c r="B91" t="s">
        <v>170</v>
      </c>
      <c r="C91" t="s">
        <v>56</v>
      </c>
      <c r="D91">
        <v>1</v>
      </c>
      <c r="E91">
        <v>66.559711040816694</v>
      </c>
      <c r="F91">
        <v>66.559711040816694</v>
      </c>
      <c r="G91">
        <v>66.559711040816694</v>
      </c>
    </row>
    <row r="92" spans="1:7" x14ac:dyDescent="0.25">
      <c r="A92" t="str">
        <f t="shared" si="1"/>
        <v>COVERTPIST</v>
      </c>
      <c r="B92" t="s">
        <v>170</v>
      </c>
      <c r="C92" t="s">
        <v>50</v>
      </c>
      <c r="D92">
        <v>1</v>
      </c>
      <c r="E92">
        <v>55.595343912536201</v>
      </c>
      <c r="F92">
        <v>55.595343912536201</v>
      </c>
      <c r="G92">
        <v>55.595343912536201</v>
      </c>
    </row>
    <row r="93" spans="1:7" x14ac:dyDescent="0.25">
      <c r="A93" t="str">
        <f t="shared" si="1"/>
        <v>COVERTQUAL</v>
      </c>
      <c r="B93" t="s">
        <v>170</v>
      </c>
      <c r="C93" t="s">
        <v>123</v>
      </c>
      <c r="D93">
        <v>1</v>
      </c>
      <c r="E93">
        <v>66.559711040816694</v>
      </c>
      <c r="F93">
        <v>66.559711040816694</v>
      </c>
      <c r="G93">
        <v>66.559711040816694</v>
      </c>
    </row>
    <row r="94" spans="1:7" x14ac:dyDescent="0.25">
      <c r="A94" t="str">
        <f t="shared" si="1"/>
        <v>COVERTQURU</v>
      </c>
      <c r="B94" t="s">
        <v>170</v>
      </c>
      <c r="C94" t="s">
        <v>52</v>
      </c>
      <c r="D94">
        <v>1</v>
      </c>
      <c r="E94">
        <v>67.904306395634805</v>
      </c>
      <c r="F94">
        <v>67.904306395634805</v>
      </c>
      <c r="G94">
        <v>67.904306395634805</v>
      </c>
    </row>
    <row r="95" spans="1:7" x14ac:dyDescent="0.25">
      <c r="A95" t="str">
        <f t="shared" si="1"/>
        <v>CROGHANACRU</v>
      </c>
      <c r="B95" t="s">
        <v>171</v>
      </c>
      <c r="C95" t="s">
        <v>56</v>
      </c>
      <c r="D95">
        <v>1</v>
      </c>
      <c r="E95">
        <v>73.559856957829197</v>
      </c>
      <c r="F95">
        <v>73.559856957829197</v>
      </c>
      <c r="G95">
        <v>73.559856957829197</v>
      </c>
    </row>
    <row r="96" spans="1:7" x14ac:dyDescent="0.25">
      <c r="A96" t="str">
        <f t="shared" si="1"/>
        <v>CROGHANPIRE</v>
      </c>
      <c r="B96" t="s">
        <v>171</v>
      </c>
      <c r="C96" t="s">
        <v>57</v>
      </c>
      <c r="D96">
        <v>1</v>
      </c>
      <c r="E96">
        <v>67.904306395634805</v>
      </c>
      <c r="F96">
        <v>67.904306395634805</v>
      </c>
      <c r="G96">
        <v>67.904306395634805</v>
      </c>
    </row>
    <row r="97" spans="1:7" x14ac:dyDescent="0.25">
      <c r="A97" t="str">
        <f t="shared" si="1"/>
        <v>CROGHANPIST</v>
      </c>
      <c r="B97" t="s">
        <v>171</v>
      </c>
      <c r="C97" t="s">
        <v>50</v>
      </c>
      <c r="D97">
        <v>1</v>
      </c>
      <c r="E97">
        <v>75.800088119167299</v>
      </c>
      <c r="F97">
        <v>75.800088119167299</v>
      </c>
      <c r="G97">
        <v>75.800088119167299</v>
      </c>
    </row>
    <row r="98" spans="1:7" x14ac:dyDescent="0.25">
      <c r="A98" t="str">
        <f t="shared" si="1"/>
        <v>CROSWELLABBA</v>
      </c>
      <c r="B98" t="s">
        <v>105</v>
      </c>
      <c r="C98" t="s">
        <v>46</v>
      </c>
      <c r="D98">
        <v>1</v>
      </c>
      <c r="E98">
        <v>45.975077453194302</v>
      </c>
      <c r="F98">
        <v>45.975077453194302</v>
      </c>
      <c r="G98">
        <v>45.975077453194302</v>
      </c>
    </row>
    <row r="99" spans="1:7" x14ac:dyDescent="0.25">
      <c r="A99" t="str">
        <f t="shared" si="1"/>
        <v>CROSWELLACRU</v>
      </c>
      <c r="B99" t="s">
        <v>105</v>
      </c>
      <c r="C99" t="s">
        <v>56</v>
      </c>
      <c r="D99">
        <v>1</v>
      </c>
      <c r="E99">
        <v>45.975077453194302</v>
      </c>
      <c r="F99">
        <v>45.975077453194302</v>
      </c>
      <c r="G99">
        <v>45.975077453194302</v>
      </c>
    </row>
    <row r="100" spans="1:7" x14ac:dyDescent="0.25">
      <c r="A100" t="str">
        <f t="shared" si="1"/>
        <v>CROSWELLBEPA</v>
      </c>
      <c r="B100" t="s">
        <v>105</v>
      </c>
      <c r="C100" t="s">
        <v>54</v>
      </c>
      <c r="D100">
        <v>2</v>
      </c>
      <c r="E100">
        <v>57.864232939098798</v>
      </c>
      <c r="F100">
        <v>58.445778148334</v>
      </c>
      <c r="G100">
        <v>58.154278613719299</v>
      </c>
    </row>
    <row r="101" spans="1:7" x14ac:dyDescent="0.25">
      <c r="A101" t="str">
        <f t="shared" si="1"/>
        <v>CROSWELLPIBA2</v>
      </c>
      <c r="B101" t="s">
        <v>105</v>
      </c>
      <c r="C101" t="s">
        <v>51</v>
      </c>
      <c r="D101">
        <v>6</v>
      </c>
      <c r="E101">
        <v>45.975077453194302</v>
      </c>
      <c r="F101">
        <v>52.883926994840998</v>
      </c>
      <c r="G101">
        <v>49.473283099575902</v>
      </c>
    </row>
    <row r="102" spans="1:7" x14ac:dyDescent="0.25">
      <c r="A102" t="str">
        <f t="shared" si="1"/>
        <v>CROSWELLPIGL</v>
      </c>
      <c r="B102" t="s">
        <v>105</v>
      </c>
      <c r="C102" t="s">
        <v>60</v>
      </c>
      <c r="D102">
        <v>1</v>
      </c>
      <c r="E102">
        <v>48.818017470055203</v>
      </c>
      <c r="F102">
        <v>48.818017470055203</v>
      </c>
      <c r="G102">
        <v>48.818017470055203</v>
      </c>
    </row>
    <row r="103" spans="1:7" x14ac:dyDescent="0.25">
      <c r="A103" t="str">
        <f t="shared" si="1"/>
        <v>CROSWELLPIRE</v>
      </c>
      <c r="B103" t="s">
        <v>105</v>
      </c>
      <c r="C103" t="s">
        <v>57</v>
      </c>
      <c r="D103">
        <v>6</v>
      </c>
      <c r="E103">
        <v>41.5999703767516</v>
      </c>
      <c r="F103">
        <v>72.8279241517114</v>
      </c>
      <c r="G103">
        <v>52.795860525626402</v>
      </c>
    </row>
    <row r="104" spans="1:7" x14ac:dyDescent="0.25">
      <c r="A104" t="str">
        <f t="shared" si="1"/>
        <v>CROSWELLPIST</v>
      </c>
      <c r="B104" t="s">
        <v>105</v>
      </c>
      <c r="C104" t="s">
        <v>50</v>
      </c>
      <c r="D104">
        <v>1</v>
      </c>
      <c r="E104">
        <v>61.442357272548897</v>
      </c>
      <c r="F104">
        <v>61.442357272548897</v>
      </c>
      <c r="G104">
        <v>61.442357272548897</v>
      </c>
    </row>
    <row r="105" spans="1:7" x14ac:dyDescent="0.25">
      <c r="A105" t="str">
        <f t="shared" si="1"/>
        <v>CROSWELLPOGR4</v>
      </c>
      <c r="B105" t="s">
        <v>105</v>
      </c>
      <c r="C105" t="s">
        <v>47</v>
      </c>
      <c r="D105">
        <v>4</v>
      </c>
      <c r="E105">
        <v>57.864232939098798</v>
      </c>
      <c r="F105">
        <v>77.331351473320595</v>
      </c>
      <c r="G105">
        <v>66.7263184909567</v>
      </c>
    </row>
    <row r="106" spans="1:7" x14ac:dyDescent="0.25">
      <c r="A106" t="str">
        <f t="shared" si="1"/>
        <v>CROSWELLPOTR5</v>
      </c>
      <c r="B106" t="s">
        <v>105</v>
      </c>
      <c r="C106" t="s">
        <v>55</v>
      </c>
      <c r="D106">
        <v>1</v>
      </c>
      <c r="E106">
        <v>67.904306395634805</v>
      </c>
      <c r="F106">
        <v>67.904306395634805</v>
      </c>
      <c r="G106">
        <v>67.904306395634805</v>
      </c>
    </row>
    <row r="107" spans="1:7" x14ac:dyDescent="0.25">
      <c r="A107" t="str">
        <f t="shared" si="1"/>
        <v>CUBLAKEACRU</v>
      </c>
      <c r="B107" t="s">
        <v>172</v>
      </c>
      <c r="C107" t="s">
        <v>56</v>
      </c>
      <c r="D107">
        <v>1</v>
      </c>
      <c r="E107">
        <v>66.559711040816694</v>
      </c>
      <c r="F107">
        <v>66.559711040816694</v>
      </c>
      <c r="G107">
        <v>66.559711040816694</v>
      </c>
    </row>
    <row r="108" spans="1:7" x14ac:dyDescent="0.25">
      <c r="A108" t="str">
        <f t="shared" si="1"/>
        <v>CUBLAKEPOGR4</v>
      </c>
      <c r="B108" t="s">
        <v>172</v>
      </c>
      <c r="C108" t="s">
        <v>47</v>
      </c>
      <c r="D108">
        <v>1</v>
      </c>
      <c r="E108">
        <v>80.487303796290504</v>
      </c>
      <c r="F108">
        <v>80.487303796290504</v>
      </c>
      <c r="G108">
        <v>80.487303796290504</v>
      </c>
    </row>
    <row r="109" spans="1:7" x14ac:dyDescent="0.25">
      <c r="A109" t="str">
        <f t="shared" si="1"/>
        <v>CUBLAKEQURU</v>
      </c>
      <c r="B109" t="s">
        <v>172</v>
      </c>
      <c r="C109" t="s">
        <v>52</v>
      </c>
      <c r="D109">
        <v>1</v>
      </c>
      <c r="E109">
        <v>64.592574293839903</v>
      </c>
      <c r="F109">
        <v>64.592574293839903</v>
      </c>
      <c r="G109">
        <v>64.592574293839903</v>
      </c>
    </row>
    <row r="110" spans="1:7" x14ac:dyDescent="0.25">
      <c r="A110" t="str">
        <f t="shared" si="1"/>
        <v>DEER PARKPIBA2</v>
      </c>
      <c r="B110" t="s">
        <v>104</v>
      </c>
      <c r="C110" t="s">
        <v>51</v>
      </c>
      <c r="D110">
        <v>2</v>
      </c>
      <c r="E110">
        <v>47.851355957614103</v>
      </c>
      <c r="F110">
        <v>48.818017470055203</v>
      </c>
      <c r="G110">
        <v>48.332270080192202</v>
      </c>
    </row>
    <row r="111" spans="1:7" x14ac:dyDescent="0.25">
      <c r="A111" t="str">
        <f t="shared" si="1"/>
        <v>DEER PARKPIRE</v>
      </c>
      <c r="B111" t="s">
        <v>104</v>
      </c>
      <c r="C111" t="s">
        <v>57</v>
      </c>
      <c r="D111">
        <v>4</v>
      </c>
      <c r="E111">
        <v>46.903835625582701</v>
      </c>
      <c r="F111">
        <v>51.836755079594496</v>
      </c>
      <c r="G111">
        <v>49.308646702347097</v>
      </c>
    </row>
    <row r="112" spans="1:7" x14ac:dyDescent="0.25">
      <c r="A112" t="str">
        <f t="shared" si="1"/>
        <v>DEER PARKPIST</v>
      </c>
      <c r="B112" t="s">
        <v>104</v>
      </c>
      <c r="C112" t="s">
        <v>50</v>
      </c>
      <c r="D112">
        <v>1</v>
      </c>
      <c r="E112">
        <v>37.641209786072302</v>
      </c>
      <c r="F112">
        <v>37.641209786072302</v>
      </c>
      <c r="G112">
        <v>37.641209786072302</v>
      </c>
    </row>
    <row r="113" spans="1:7" x14ac:dyDescent="0.25">
      <c r="A113" t="str">
        <f t="shared" si="1"/>
        <v>DEER PARKQURU</v>
      </c>
      <c r="B113" t="s">
        <v>104</v>
      </c>
      <c r="C113" t="s">
        <v>52</v>
      </c>
      <c r="D113">
        <v>2</v>
      </c>
      <c r="E113">
        <v>35.805426322316201</v>
      </c>
      <c r="F113">
        <v>36.895863893969299</v>
      </c>
      <c r="G113">
        <v>36.346556043918703</v>
      </c>
    </row>
    <row r="114" spans="1:7" x14ac:dyDescent="0.25">
      <c r="A114" t="str">
        <f t="shared" si="1"/>
        <v>DEERFIELDPIST</v>
      </c>
      <c r="B114" t="s">
        <v>173</v>
      </c>
      <c r="C114" t="s">
        <v>50</v>
      </c>
      <c r="D114">
        <v>1</v>
      </c>
      <c r="E114">
        <v>65.897430850353203</v>
      </c>
      <c r="F114">
        <v>65.897430850353203</v>
      </c>
      <c r="G114">
        <v>65.897430850353203</v>
      </c>
    </row>
    <row r="115" spans="1:7" x14ac:dyDescent="0.25">
      <c r="A115" t="str">
        <f t="shared" si="1"/>
        <v>DEERTONACSA3</v>
      </c>
      <c r="B115" t="s">
        <v>174</v>
      </c>
      <c r="C115" t="s">
        <v>58</v>
      </c>
      <c r="D115">
        <v>1</v>
      </c>
      <c r="E115">
        <v>69.972300400350704</v>
      </c>
      <c r="F115">
        <v>69.972300400350704</v>
      </c>
      <c r="G115">
        <v>69.972300400350704</v>
      </c>
    </row>
    <row r="116" spans="1:7" x14ac:dyDescent="0.25">
      <c r="A116" t="str">
        <f t="shared" si="1"/>
        <v>DEERTONPOGR4</v>
      </c>
      <c r="B116" t="s">
        <v>174</v>
      </c>
      <c r="C116" t="s">
        <v>47</v>
      </c>
      <c r="D116">
        <v>1</v>
      </c>
      <c r="E116">
        <v>85.464360703800295</v>
      </c>
      <c r="F116">
        <v>85.464360703800295</v>
      </c>
      <c r="G116">
        <v>85.464360703800295</v>
      </c>
    </row>
    <row r="117" spans="1:7" x14ac:dyDescent="0.25">
      <c r="A117" t="str">
        <f t="shared" si="1"/>
        <v>DEFORDACRU</v>
      </c>
      <c r="B117" t="s">
        <v>103</v>
      </c>
      <c r="C117" t="s">
        <v>56</v>
      </c>
      <c r="D117">
        <v>2</v>
      </c>
      <c r="E117">
        <v>63.949867441046997</v>
      </c>
      <c r="F117">
        <v>63.949867441046997</v>
      </c>
      <c r="G117">
        <v>63.949867441046997</v>
      </c>
    </row>
    <row r="118" spans="1:7" x14ac:dyDescent="0.25">
      <c r="A118" t="str">
        <f t="shared" si="1"/>
        <v>DEFORDBEPA</v>
      </c>
      <c r="B118" t="s">
        <v>103</v>
      </c>
      <c r="C118" t="s">
        <v>54</v>
      </c>
      <c r="D118">
        <v>1</v>
      </c>
      <c r="E118">
        <v>60.830995602844098</v>
      </c>
      <c r="F118">
        <v>60.830995602844098</v>
      </c>
      <c r="G118">
        <v>60.830995602844098</v>
      </c>
    </row>
    <row r="119" spans="1:7" x14ac:dyDescent="0.25">
      <c r="A119" t="str">
        <f t="shared" si="1"/>
        <v>DEFORDFRAM2</v>
      </c>
      <c r="B119" t="s">
        <v>103</v>
      </c>
      <c r="C119" t="s">
        <v>137</v>
      </c>
      <c r="D119">
        <v>3</v>
      </c>
      <c r="E119">
        <v>62.683575223857098</v>
      </c>
      <c r="F119">
        <v>85.464360703800295</v>
      </c>
      <c r="G119">
        <v>70.9115119014931</v>
      </c>
    </row>
    <row r="120" spans="1:7" x14ac:dyDescent="0.25">
      <c r="A120" t="str">
        <f t="shared" si="1"/>
        <v>DEFORDFRNI</v>
      </c>
      <c r="B120" t="s">
        <v>103</v>
      </c>
      <c r="C120" t="s">
        <v>48</v>
      </c>
      <c r="D120">
        <v>1</v>
      </c>
      <c r="E120">
        <v>49.8042068403999</v>
      </c>
      <c r="F120">
        <v>49.8042068403999</v>
      </c>
      <c r="G120">
        <v>49.8042068403999</v>
      </c>
    </row>
    <row r="121" spans="1:7" x14ac:dyDescent="0.25">
      <c r="A121" t="str">
        <f t="shared" si="1"/>
        <v>DEFORDTHOC2</v>
      </c>
      <c r="B121" t="s">
        <v>103</v>
      </c>
      <c r="C121" t="s">
        <v>53</v>
      </c>
      <c r="D121">
        <v>1</v>
      </c>
      <c r="E121">
        <v>31.756564350632701</v>
      </c>
      <c r="F121">
        <v>31.756564350632701</v>
      </c>
      <c r="G121">
        <v>31.756564350632701</v>
      </c>
    </row>
    <row r="122" spans="1:7" x14ac:dyDescent="0.25">
      <c r="A122" t="str">
        <f t="shared" si="1"/>
        <v>DIGHTONACRU</v>
      </c>
      <c r="B122" t="s">
        <v>175</v>
      </c>
      <c r="C122" t="s">
        <v>56</v>
      </c>
      <c r="D122">
        <v>1</v>
      </c>
      <c r="E122">
        <v>81.296214647597395</v>
      </c>
      <c r="F122">
        <v>81.296214647597395</v>
      </c>
      <c r="G122">
        <v>81.296214647597395</v>
      </c>
    </row>
    <row r="123" spans="1:7" x14ac:dyDescent="0.25">
      <c r="A123" t="str">
        <f t="shared" si="1"/>
        <v>DIGHTONACSA3</v>
      </c>
      <c r="B123" t="s">
        <v>175</v>
      </c>
      <c r="C123" t="s">
        <v>58</v>
      </c>
      <c r="D123">
        <v>3</v>
      </c>
      <c r="E123">
        <v>51.836755079594496</v>
      </c>
      <c r="F123">
        <v>66.559711040816694</v>
      </c>
      <c r="G123">
        <v>59.428037205576999</v>
      </c>
    </row>
    <row r="124" spans="1:7" x14ac:dyDescent="0.25">
      <c r="A124" t="str">
        <f t="shared" si="1"/>
        <v>DIGHTONBEPA</v>
      </c>
      <c r="B124" t="s">
        <v>175</v>
      </c>
      <c r="C124" t="s">
        <v>54</v>
      </c>
      <c r="D124">
        <v>1</v>
      </c>
      <c r="E124">
        <v>56.718444358817699</v>
      </c>
      <c r="F124">
        <v>56.718444358817699</v>
      </c>
      <c r="G124">
        <v>56.718444358817699</v>
      </c>
    </row>
    <row r="125" spans="1:7" x14ac:dyDescent="0.25">
      <c r="A125" t="str">
        <f t="shared" si="1"/>
        <v>DIGHTONFAGR</v>
      </c>
      <c r="B125" t="s">
        <v>175</v>
      </c>
      <c r="C125" t="s">
        <v>122</v>
      </c>
      <c r="D125">
        <v>1</v>
      </c>
      <c r="E125">
        <v>49.8042068403999</v>
      </c>
      <c r="F125">
        <v>49.8042068403999</v>
      </c>
      <c r="G125">
        <v>49.8042068403999</v>
      </c>
    </row>
    <row r="126" spans="1:7" x14ac:dyDescent="0.25">
      <c r="A126" t="str">
        <f t="shared" si="1"/>
        <v>DIGHTONFRAM2</v>
      </c>
      <c r="B126" t="s">
        <v>175</v>
      </c>
      <c r="C126" t="s">
        <v>137</v>
      </c>
      <c r="D126">
        <v>2</v>
      </c>
      <c r="E126">
        <v>67.904306395634805</v>
      </c>
      <c r="F126">
        <v>93.512905655404495</v>
      </c>
      <c r="G126">
        <v>79.686441742436202</v>
      </c>
    </row>
    <row r="127" spans="1:7" x14ac:dyDescent="0.25">
      <c r="A127" t="str">
        <f t="shared" si="1"/>
        <v>DIGHTONPOGR4</v>
      </c>
      <c r="B127" t="s">
        <v>175</v>
      </c>
      <c r="C127" t="s">
        <v>47</v>
      </c>
      <c r="D127">
        <v>1</v>
      </c>
      <c r="E127">
        <v>72.8279241517114</v>
      </c>
      <c r="F127">
        <v>72.8279241517114</v>
      </c>
      <c r="G127">
        <v>72.8279241517114</v>
      </c>
    </row>
    <row r="128" spans="1:7" x14ac:dyDescent="0.25">
      <c r="A128" t="str">
        <f t="shared" si="1"/>
        <v>DIGHTONQUAL</v>
      </c>
      <c r="B128" t="s">
        <v>175</v>
      </c>
      <c r="C128" t="s">
        <v>123</v>
      </c>
      <c r="D128">
        <v>1</v>
      </c>
      <c r="E128">
        <v>63.949867441046997</v>
      </c>
      <c r="F128">
        <v>63.949867441046997</v>
      </c>
      <c r="G128">
        <v>63.949867441046997</v>
      </c>
    </row>
    <row r="129" spans="1:7" x14ac:dyDescent="0.25">
      <c r="A129" t="str">
        <f t="shared" si="1"/>
        <v>DIGHTONQURU</v>
      </c>
      <c r="B129" t="s">
        <v>175</v>
      </c>
      <c r="C129" t="s">
        <v>52</v>
      </c>
      <c r="D129">
        <v>1</v>
      </c>
      <c r="E129">
        <v>59.626461185836803</v>
      </c>
      <c r="F129">
        <v>59.626461185836803</v>
      </c>
      <c r="G129">
        <v>59.626461185836803</v>
      </c>
    </row>
    <row r="130" spans="1:7" x14ac:dyDescent="0.25">
      <c r="A130" t="str">
        <f t="shared" si="1"/>
        <v>DIGHTONTIAM</v>
      </c>
      <c r="B130" t="s">
        <v>175</v>
      </c>
      <c r="C130" t="s">
        <v>45</v>
      </c>
      <c r="D130">
        <v>2</v>
      </c>
      <c r="E130">
        <v>62.683575223857098</v>
      </c>
      <c r="F130">
        <v>67.904306395634805</v>
      </c>
      <c r="G130">
        <v>65.241740457889506</v>
      </c>
    </row>
    <row r="131" spans="1:7" x14ac:dyDescent="0.25">
      <c r="A131" t="str">
        <f t="shared" ref="A131:A194" si="2">B131&amp;C131</f>
        <v>EAGLECAPPIEN</v>
      </c>
      <c r="B131" t="s">
        <v>176</v>
      </c>
      <c r="C131" t="s">
        <v>177</v>
      </c>
      <c r="D131">
        <v>1</v>
      </c>
      <c r="E131">
        <v>62.683575223857098</v>
      </c>
      <c r="F131">
        <v>62.683575223857098</v>
      </c>
      <c r="G131">
        <v>62.683575223857098</v>
      </c>
    </row>
    <row r="132" spans="1:7" x14ac:dyDescent="0.25">
      <c r="A132" t="str">
        <f t="shared" si="2"/>
        <v>EAST LAKEPIRE</v>
      </c>
      <c r="B132" t="s">
        <v>88</v>
      </c>
      <c r="C132" t="s">
        <v>57</v>
      </c>
      <c r="D132">
        <v>1</v>
      </c>
      <c r="E132">
        <v>46.903835625582701</v>
      </c>
      <c r="F132">
        <v>46.903835625582701</v>
      </c>
      <c r="G132">
        <v>46.903835625582701</v>
      </c>
    </row>
    <row r="133" spans="1:7" x14ac:dyDescent="0.25">
      <c r="A133" t="str">
        <f t="shared" si="2"/>
        <v>EAST LAKEPOGR4</v>
      </c>
      <c r="B133" t="s">
        <v>88</v>
      </c>
      <c r="C133" t="s">
        <v>47</v>
      </c>
      <c r="D133">
        <v>1</v>
      </c>
      <c r="E133">
        <v>55.595343912536201</v>
      </c>
      <c r="F133">
        <v>55.595343912536201</v>
      </c>
      <c r="G133">
        <v>55.595343912536201</v>
      </c>
    </row>
    <row r="134" spans="1:7" x14ac:dyDescent="0.25">
      <c r="A134" t="str">
        <f t="shared" si="2"/>
        <v>EASTPORTPIBA2</v>
      </c>
      <c r="B134" t="s">
        <v>178</v>
      </c>
      <c r="C134" t="s">
        <v>51</v>
      </c>
      <c r="D134">
        <v>2</v>
      </c>
      <c r="E134">
        <v>39.9688122070324</v>
      </c>
      <c r="F134">
        <v>46.903835625582701</v>
      </c>
      <c r="G134">
        <v>43.297697374207203</v>
      </c>
    </row>
    <row r="135" spans="1:7" x14ac:dyDescent="0.25">
      <c r="A135" t="str">
        <f t="shared" si="2"/>
        <v>EASTPORTPIST</v>
      </c>
      <c r="B135" t="s">
        <v>178</v>
      </c>
      <c r="C135" t="s">
        <v>50</v>
      </c>
      <c r="D135">
        <v>1</v>
      </c>
      <c r="E135">
        <v>34.7472160512919</v>
      </c>
      <c r="F135">
        <v>34.7472160512919</v>
      </c>
      <c r="G135">
        <v>34.7472160512919</v>
      </c>
    </row>
    <row r="136" spans="1:7" x14ac:dyDescent="0.25">
      <c r="A136" t="str">
        <f t="shared" si="2"/>
        <v>EDWARDSLALA</v>
      </c>
      <c r="B136" t="s">
        <v>179</v>
      </c>
      <c r="C136" t="s">
        <v>59</v>
      </c>
      <c r="D136">
        <v>1</v>
      </c>
      <c r="E136">
        <v>52.883926994840998</v>
      </c>
      <c r="F136">
        <v>52.883926994840998</v>
      </c>
      <c r="G136">
        <v>52.883926994840998</v>
      </c>
    </row>
    <row r="137" spans="1:7" x14ac:dyDescent="0.25">
      <c r="A137" t="str">
        <f t="shared" si="2"/>
        <v>EDWARDSTHOC2</v>
      </c>
      <c r="B137" t="s">
        <v>179</v>
      </c>
      <c r="C137" t="s">
        <v>53</v>
      </c>
      <c r="D137">
        <v>1</v>
      </c>
      <c r="E137">
        <v>30.818016034917299</v>
      </c>
      <c r="F137">
        <v>30.818016034917299</v>
      </c>
      <c r="G137">
        <v>30.818016034917299</v>
      </c>
    </row>
    <row r="138" spans="1:7" x14ac:dyDescent="0.25">
      <c r="A138" t="str">
        <f t="shared" si="2"/>
        <v>EMMETACSA3</v>
      </c>
      <c r="B138" t="s">
        <v>99</v>
      </c>
      <c r="C138" t="s">
        <v>58</v>
      </c>
      <c r="D138">
        <v>15</v>
      </c>
      <c r="E138">
        <v>56.718444358817699</v>
      </c>
      <c r="F138">
        <v>71.385834633192502</v>
      </c>
      <c r="G138">
        <v>63.482617091732003</v>
      </c>
    </row>
    <row r="139" spans="1:7" x14ac:dyDescent="0.25">
      <c r="A139" t="str">
        <f t="shared" si="2"/>
        <v>EMMETBEPA</v>
      </c>
      <c r="B139" t="s">
        <v>99</v>
      </c>
      <c r="C139" t="s">
        <v>54</v>
      </c>
      <c r="D139">
        <v>1</v>
      </c>
      <c r="E139">
        <v>64.592574293839903</v>
      </c>
      <c r="F139">
        <v>64.592574293839903</v>
      </c>
      <c r="G139">
        <v>64.592574293839903</v>
      </c>
    </row>
    <row r="140" spans="1:7" x14ac:dyDescent="0.25">
      <c r="A140" t="str">
        <f t="shared" si="2"/>
        <v>EMMETFRAM2</v>
      </c>
      <c r="B140" t="s">
        <v>99</v>
      </c>
      <c r="C140" t="s">
        <v>137</v>
      </c>
      <c r="D140">
        <v>1</v>
      </c>
      <c r="E140">
        <v>56.718444358817699</v>
      </c>
      <c r="F140">
        <v>56.718444358817699</v>
      </c>
      <c r="G140">
        <v>56.718444358817699</v>
      </c>
    </row>
    <row r="141" spans="1:7" x14ac:dyDescent="0.25">
      <c r="A141" t="str">
        <f t="shared" si="2"/>
        <v>EMMETPOGR4</v>
      </c>
      <c r="B141" t="s">
        <v>99</v>
      </c>
      <c r="C141" t="s">
        <v>47</v>
      </c>
      <c r="D141">
        <v>3</v>
      </c>
      <c r="E141">
        <v>64.592574293839903</v>
      </c>
      <c r="F141">
        <v>85.464360703800295</v>
      </c>
      <c r="G141">
        <v>73.315065646813395</v>
      </c>
    </row>
    <row r="142" spans="1:7" x14ac:dyDescent="0.25">
      <c r="A142" t="str">
        <f t="shared" si="2"/>
        <v>EMMETPOTR5</v>
      </c>
      <c r="B142" t="s">
        <v>99</v>
      </c>
      <c r="C142" t="s">
        <v>55</v>
      </c>
      <c r="D142">
        <v>1</v>
      </c>
      <c r="E142">
        <v>61.442357272548897</v>
      </c>
      <c r="F142">
        <v>61.442357272548897</v>
      </c>
      <c r="G142">
        <v>61.442357272548897</v>
      </c>
    </row>
    <row r="143" spans="1:7" x14ac:dyDescent="0.25">
      <c r="A143" t="str">
        <f t="shared" si="2"/>
        <v>EMMETPRSE2</v>
      </c>
      <c r="B143" t="s">
        <v>99</v>
      </c>
      <c r="C143" t="s">
        <v>166</v>
      </c>
      <c r="D143">
        <v>1</v>
      </c>
      <c r="E143">
        <v>71.385834633192502</v>
      </c>
      <c r="F143">
        <v>71.385834633192502</v>
      </c>
      <c r="G143">
        <v>71.385834633192502</v>
      </c>
    </row>
    <row r="144" spans="1:7" x14ac:dyDescent="0.25">
      <c r="A144" t="str">
        <f t="shared" si="2"/>
        <v>EMMETTIAM</v>
      </c>
      <c r="B144" t="s">
        <v>99</v>
      </c>
      <c r="C144" t="s">
        <v>45</v>
      </c>
      <c r="D144">
        <v>2</v>
      </c>
      <c r="E144">
        <v>56.718444358817699</v>
      </c>
      <c r="F144">
        <v>61.442357272548897</v>
      </c>
      <c r="G144">
        <v>59.033167984088998</v>
      </c>
    </row>
    <row r="145" spans="1:7" x14ac:dyDescent="0.25">
      <c r="A145" t="str">
        <f t="shared" si="2"/>
        <v>EPWORTHPOGR4</v>
      </c>
      <c r="B145" t="s">
        <v>180</v>
      </c>
      <c r="C145" t="s">
        <v>47</v>
      </c>
      <c r="D145">
        <v>1</v>
      </c>
      <c r="E145">
        <v>76.561891669759504</v>
      </c>
      <c r="F145">
        <v>76.561891669759504</v>
      </c>
      <c r="G145">
        <v>76.561891669759504</v>
      </c>
    </row>
    <row r="146" spans="1:7" x14ac:dyDescent="0.25">
      <c r="A146" t="str">
        <f t="shared" si="2"/>
        <v>ERIEQURU</v>
      </c>
      <c r="B146" t="s">
        <v>181</v>
      </c>
      <c r="C146" t="s">
        <v>52</v>
      </c>
      <c r="D146">
        <v>1</v>
      </c>
      <c r="E146">
        <v>69.972300400350704</v>
      </c>
      <c r="F146">
        <v>69.972300400350704</v>
      </c>
      <c r="G146">
        <v>69.972300400350704</v>
      </c>
    </row>
    <row r="147" spans="1:7" x14ac:dyDescent="0.25">
      <c r="A147" t="str">
        <f t="shared" si="2"/>
        <v>FARMINGTONACSA3</v>
      </c>
      <c r="B147" t="s">
        <v>182</v>
      </c>
      <c r="C147" t="s">
        <v>58</v>
      </c>
      <c r="D147">
        <v>2</v>
      </c>
      <c r="E147">
        <v>42.866878087055603</v>
      </c>
      <c r="F147">
        <v>45.975077453194302</v>
      </c>
      <c r="G147">
        <v>44.393783801665499</v>
      </c>
    </row>
    <row r="148" spans="1:7" x14ac:dyDescent="0.25">
      <c r="A148" t="str">
        <f t="shared" si="2"/>
        <v>FARMINGTONCAOV2</v>
      </c>
      <c r="B148" t="s">
        <v>182</v>
      </c>
      <c r="C148" t="s">
        <v>183</v>
      </c>
      <c r="D148">
        <v>1</v>
      </c>
      <c r="E148">
        <v>32.723695717896099</v>
      </c>
      <c r="F148">
        <v>32.723695717896099</v>
      </c>
      <c r="G148">
        <v>32.723695717896099</v>
      </c>
    </row>
    <row r="149" spans="1:7" x14ac:dyDescent="0.25">
      <c r="A149" t="str">
        <f t="shared" si="2"/>
        <v>FARMINGTONFRAM2</v>
      </c>
      <c r="B149" t="s">
        <v>182</v>
      </c>
      <c r="C149" t="s">
        <v>137</v>
      </c>
      <c r="D149">
        <v>2</v>
      </c>
      <c r="E149">
        <v>39.9688122070324</v>
      </c>
      <c r="F149">
        <v>43.732846467177701</v>
      </c>
      <c r="G149">
        <v>41.808491096015501</v>
      </c>
    </row>
    <row r="150" spans="1:7" x14ac:dyDescent="0.25">
      <c r="A150" t="str">
        <f t="shared" si="2"/>
        <v>FARMINGTONPIST</v>
      </c>
      <c r="B150" t="s">
        <v>182</v>
      </c>
      <c r="C150" t="s">
        <v>50</v>
      </c>
      <c r="D150">
        <v>1</v>
      </c>
      <c r="E150">
        <v>32.723695717896099</v>
      </c>
      <c r="F150">
        <v>32.723695717896099</v>
      </c>
      <c r="G150">
        <v>32.723695717896099</v>
      </c>
    </row>
    <row r="151" spans="1:7" x14ac:dyDescent="0.25">
      <c r="A151" t="str">
        <f t="shared" si="2"/>
        <v>FARMINGTONQUMA2</v>
      </c>
      <c r="B151" t="s">
        <v>182</v>
      </c>
      <c r="C151" t="s">
        <v>184</v>
      </c>
      <c r="D151">
        <v>1</v>
      </c>
      <c r="E151">
        <v>39.9688122070324</v>
      </c>
      <c r="F151">
        <v>39.9688122070324</v>
      </c>
      <c r="G151">
        <v>39.9688122070324</v>
      </c>
    </row>
    <row r="152" spans="1:7" x14ac:dyDescent="0.25">
      <c r="A152" t="str">
        <f t="shared" si="2"/>
        <v>FARMINGTONTIAM</v>
      </c>
      <c r="B152" t="s">
        <v>182</v>
      </c>
      <c r="C152" t="s">
        <v>45</v>
      </c>
      <c r="D152">
        <v>1</v>
      </c>
      <c r="E152">
        <v>39.9688122070324</v>
      </c>
      <c r="F152">
        <v>39.9688122070324</v>
      </c>
      <c r="G152">
        <v>39.9688122070324</v>
      </c>
    </row>
    <row r="153" spans="1:7" x14ac:dyDescent="0.25">
      <c r="A153" t="str">
        <f t="shared" si="2"/>
        <v>FeldhauserACSA3</v>
      </c>
      <c r="B153" t="s">
        <v>185</v>
      </c>
      <c r="C153" t="s">
        <v>58</v>
      </c>
      <c r="D153">
        <v>2</v>
      </c>
      <c r="E153">
        <v>79.686441742436202</v>
      </c>
      <c r="F153">
        <v>85.464360703800295</v>
      </c>
      <c r="G153">
        <v>82.524849592579898</v>
      </c>
    </row>
    <row r="154" spans="1:7" x14ac:dyDescent="0.25">
      <c r="A154" t="str">
        <f t="shared" si="2"/>
        <v>FeldhauserTIAM</v>
      </c>
      <c r="B154" t="s">
        <v>185</v>
      </c>
      <c r="C154" t="s">
        <v>45</v>
      </c>
      <c r="D154">
        <v>1</v>
      </c>
      <c r="E154">
        <v>93.512905655404495</v>
      </c>
      <c r="F154">
        <v>93.512905655404495</v>
      </c>
      <c r="G154">
        <v>93.512905655404495</v>
      </c>
    </row>
    <row r="155" spans="1:7" x14ac:dyDescent="0.25">
      <c r="A155" t="str">
        <f t="shared" si="2"/>
        <v>FINCHACRU</v>
      </c>
      <c r="B155" t="s">
        <v>186</v>
      </c>
      <c r="C155" t="s">
        <v>56</v>
      </c>
      <c r="D155">
        <v>1</v>
      </c>
      <c r="E155">
        <v>57.864232939098798</v>
      </c>
      <c r="F155">
        <v>57.864232939098798</v>
      </c>
      <c r="G155">
        <v>57.864232939098798</v>
      </c>
    </row>
    <row r="156" spans="1:7" x14ac:dyDescent="0.25">
      <c r="A156" t="str">
        <f t="shared" si="2"/>
        <v>FINCHPIBA2</v>
      </c>
      <c r="B156" t="s">
        <v>186</v>
      </c>
      <c r="C156" t="s">
        <v>51</v>
      </c>
      <c r="D156">
        <v>4</v>
      </c>
      <c r="E156">
        <v>33.720280620221303</v>
      </c>
      <c r="F156">
        <v>59.626461185836803</v>
      </c>
      <c r="G156">
        <v>45.975077453194302</v>
      </c>
    </row>
    <row r="157" spans="1:7" x14ac:dyDescent="0.25">
      <c r="A157" t="str">
        <f t="shared" si="2"/>
        <v>FINCHPIMA</v>
      </c>
      <c r="B157" t="s">
        <v>186</v>
      </c>
      <c r="C157" t="s">
        <v>49</v>
      </c>
      <c r="D157">
        <v>2</v>
      </c>
      <c r="E157">
        <v>37.641209786072302</v>
      </c>
      <c r="F157">
        <v>45.975077453194302</v>
      </c>
      <c r="G157">
        <v>41.5999703767516</v>
      </c>
    </row>
    <row r="158" spans="1:7" x14ac:dyDescent="0.25">
      <c r="A158" t="str">
        <f t="shared" si="2"/>
        <v>FINCHPIRE</v>
      </c>
      <c r="B158" t="s">
        <v>186</v>
      </c>
      <c r="C158" t="s">
        <v>57</v>
      </c>
      <c r="D158">
        <v>3</v>
      </c>
      <c r="E158">
        <v>49.8042068403999</v>
      </c>
      <c r="F158">
        <v>55.595343912536201</v>
      </c>
      <c r="G158">
        <v>52.3577231292455</v>
      </c>
    </row>
    <row r="159" spans="1:7" x14ac:dyDescent="0.25">
      <c r="A159" t="str">
        <f t="shared" si="2"/>
        <v>FINCHPIST</v>
      </c>
      <c r="B159" t="s">
        <v>186</v>
      </c>
      <c r="C159" t="s">
        <v>50</v>
      </c>
      <c r="D159">
        <v>2</v>
      </c>
      <c r="E159">
        <v>46.903835625582701</v>
      </c>
      <c r="F159">
        <v>60.830995602844098</v>
      </c>
      <c r="G159">
        <v>53.4154192972061</v>
      </c>
    </row>
    <row r="160" spans="1:7" x14ac:dyDescent="0.25">
      <c r="A160" t="str">
        <f t="shared" si="2"/>
        <v>FINCHPOGR4</v>
      </c>
      <c r="B160" t="s">
        <v>186</v>
      </c>
      <c r="C160" t="s">
        <v>47</v>
      </c>
      <c r="D160">
        <v>1</v>
      </c>
      <c r="E160">
        <v>67.904306395634805</v>
      </c>
      <c r="F160">
        <v>67.904306395634805</v>
      </c>
      <c r="G160">
        <v>67.904306395634805</v>
      </c>
    </row>
    <row r="161" spans="1:7" x14ac:dyDescent="0.25">
      <c r="A161" t="str">
        <f t="shared" si="2"/>
        <v>FINCHPOTR5</v>
      </c>
      <c r="B161" t="s">
        <v>186</v>
      </c>
      <c r="C161" t="s">
        <v>55</v>
      </c>
      <c r="D161">
        <v>1</v>
      </c>
      <c r="E161">
        <v>48.818017470055203</v>
      </c>
      <c r="F161">
        <v>48.818017470055203</v>
      </c>
      <c r="G161">
        <v>48.818017470055203</v>
      </c>
    </row>
    <row r="162" spans="1:7" x14ac:dyDescent="0.25">
      <c r="A162" t="str">
        <f t="shared" si="2"/>
        <v>GAYACRU</v>
      </c>
      <c r="B162" t="s">
        <v>187</v>
      </c>
      <c r="C162" t="s">
        <v>56</v>
      </c>
      <c r="D162">
        <v>1</v>
      </c>
      <c r="E162">
        <v>59.626461185836803</v>
      </c>
      <c r="F162">
        <v>59.626461185836803</v>
      </c>
      <c r="G162">
        <v>59.626461185836803</v>
      </c>
    </row>
    <row r="163" spans="1:7" x14ac:dyDescent="0.25">
      <c r="A163" t="str">
        <f t="shared" si="2"/>
        <v>GAYBEPA</v>
      </c>
      <c r="B163" t="s">
        <v>187</v>
      </c>
      <c r="C163" t="s">
        <v>54</v>
      </c>
      <c r="D163">
        <v>1</v>
      </c>
      <c r="E163">
        <v>64.592574293839903</v>
      </c>
      <c r="F163">
        <v>64.592574293839903</v>
      </c>
      <c r="G163">
        <v>64.592574293839903</v>
      </c>
    </row>
    <row r="164" spans="1:7" x14ac:dyDescent="0.25">
      <c r="A164" t="str">
        <f t="shared" si="2"/>
        <v>GAYFRNI</v>
      </c>
      <c r="B164" t="s">
        <v>187</v>
      </c>
      <c r="C164" t="s">
        <v>48</v>
      </c>
      <c r="D164">
        <v>1</v>
      </c>
      <c r="E164">
        <v>52.883926994840998</v>
      </c>
      <c r="F164">
        <v>52.883926994840998</v>
      </c>
      <c r="G164">
        <v>52.883926994840998</v>
      </c>
    </row>
    <row r="165" spans="1:7" x14ac:dyDescent="0.25">
      <c r="A165" t="str">
        <f t="shared" si="2"/>
        <v>GAYPOTR5</v>
      </c>
      <c r="B165" t="s">
        <v>187</v>
      </c>
      <c r="C165" t="s">
        <v>55</v>
      </c>
      <c r="D165">
        <v>2</v>
      </c>
      <c r="E165">
        <v>69.972300400350704</v>
      </c>
      <c r="F165">
        <v>74.299145810942903</v>
      </c>
      <c r="G165">
        <v>72.103274198698898</v>
      </c>
    </row>
    <row r="166" spans="1:7" x14ac:dyDescent="0.25">
      <c r="A166" t="str">
        <f t="shared" si="2"/>
        <v>GEORGIAACSA3</v>
      </c>
      <c r="B166" t="s">
        <v>188</v>
      </c>
      <c r="C166" t="s">
        <v>58</v>
      </c>
      <c r="D166">
        <v>1</v>
      </c>
      <c r="E166">
        <v>55.595343912536201</v>
      </c>
      <c r="F166">
        <v>55.595343912536201</v>
      </c>
      <c r="G166">
        <v>55.595343912536201</v>
      </c>
    </row>
    <row r="167" spans="1:7" x14ac:dyDescent="0.25">
      <c r="A167" t="str">
        <f t="shared" si="2"/>
        <v>GEORGIAFRAM2</v>
      </c>
      <c r="B167" t="s">
        <v>188</v>
      </c>
      <c r="C167" t="s">
        <v>137</v>
      </c>
      <c r="D167">
        <v>1</v>
      </c>
      <c r="E167">
        <v>63.949867441046997</v>
      </c>
      <c r="F167">
        <v>63.949867441046997</v>
      </c>
      <c r="G167">
        <v>63.949867441046997</v>
      </c>
    </row>
    <row r="168" spans="1:7" x14ac:dyDescent="0.25">
      <c r="A168" t="str">
        <f t="shared" si="2"/>
        <v>GILCHRISTPIRE</v>
      </c>
      <c r="B168" t="s">
        <v>189</v>
      </c>
      <c r="C168" t="s">
        <v>57</v>
      </c>
      <c r="D168">
        <v>1</v>
      </c>
      <c r="E168">
        <v>67.904306395634805</v>
      </c>
      <c r="F168">
        <v>67.904306395634805</v>
      </c>
      <c r="G168">
        <v>67.904306395634805</v>
      </c>
    </row>
    <row r="169" spans="1:7" x14ac:dyDescent="0.25">
      <c r="A169" t="str">
        <f t="shared" si="2"/>
        <v>GILFORDACRU</v>
      </c>
      <c r="B169" t="s">
        <v>190</v>
      </c>
      <c r="C169" t="s">
        <v>56</v>
      </c>
      <c r="D169">
        <v>1</v>
      </c>
      <c r="E169">
        <v>72.8279241517114</v>
      </c>
      <c r="F169">
        <v>72.8279241517114</v>
      </c>
      <c r="G169">
        <v>72.8279241517114</v>
      </c>
    </row>
    <row r="170" spans="1:7" x14ac:dyDescent="0.25">
      <c r="A170" t="str">
        <f t="shared" si="2"/>
        <v>GRATTANACSA3</v>
      </c>
      <c r="B170" t="s">
        <v>191</v>
      </c>
      <c r="C170" t="s">
        <v>58</v>
      </c>
      <c r="D170">
        <v>3</v>
      </c>
      <c r="E170">
        <v>58.445778148334</v>
      </c>
      <c r="F170">
        <v>71.385834633192502</v>
      </c>
      <c r="G170">
        <v>65.897430850353203</v>
      </c>
    </row>
    <row r="171" spans="1:7" x14ac:dyDescent="0.25">
      <c r="A171" t="str">
        <f t="shared" si="2"/>
        <v>GRATTANFRAM2</v>
      </c>
      <c r="B171" t="s">
        <v>191</v>
      </c>
      <c r="C171" t="s">
        <v>137</v>
      </c>
      <c r="D171">
        <v>1</v>
      </c>
      <c r="E171">
        <v>66.559711040816694</v>
      </c>
      <c r="F171">
        <v>66.559711040816694</v>
      </c>
      <c r="G171">
        <v>66.559711040816694</v>
      </c>
    </row>
    <row r="172" spans="1:7" x14ac:dyDescent="0.25">
      <c r="A172" t="str">
        <f t="shared" si="2"/>
        <v>GRATTANPIST</v>
      </c>
      <c r="B172" t="s">
        <v>191</v>
      </c>
      <c r="C172" t="s">
        <v>50</v>
      </c>
      <c r="D172">
        <v>2</v>
      </c>
      <c r="E172">
        <v>59.626461185836803</v>
      </c>
      <c r="F172">
        <v>72.8279241517114</v>
      </c>
      <c r="G172">
        <v>65.897430850353203</v>
      </c>
    </row>
    <row r="173" spans="1:7" x14ac:dyDescent="0.25">
      <c r="A173" t="str">
        <f t="shared" si="2"/>
        <v>GRATTANQUAL</v>
      </c>
      <c r="B173" t="s">
        <v>191</v>
      </c>
      <c r="C173" t="s">
        <v>123</v>
      </c>
      <c r="D173">
        <v>1</v>
      </c>
      <c r="E173">
        <v>52.883926994840998</v>
      </c>
      <c r="F173">
        <v>52.883926994840998</v>
      </c>
      <c r="G173">
        <v>52.883926994840998</v>
      </c>
    </row>
    <row r="174" spans="1:7" x14ac:dyDescent="0.25">
      <c r="A174" t="str">
        <f t="shared" si="2"/>
        <v>GRAVERAETACRU</v>
      </c>
      <c r="B174" t="s">
        <v>192</v>
      </c>
      <c r="C174" t="s">
        <v>56</v>
      </c>
      <c r="D174">
        <v>1</v>
      </c>
      <c r="E174">
        <v>60.830995602844098</v>
      </c>
      <c r="F174">
        <v>60.830995602844098</v>
      </c>
      <c r="G174">
        <v>60.830995602844098</v>
      </c>
    </row>
    <row r="175" spans="1:7" x14ac:dyDescent="0.25">
      <c r="A175" t="str">
        <f t="shared" si="2"/>
        <v>GRAVERAETACSA3</v>
      </c>
      <c r="B175" t="s">
        <v>192</v>
      </c>
      <c r="C175" t="s">
        <v>58</v>
      </c>
      <c r="D175">
        <v>1</v>
      </c>
      <c r="E175">
        <v>47.851355957614103</v>
      </c>
      <c r="F175">
        <v>47.851355957614103</v>
      </c>
      <c r="G175">
        <v>47.851355957614103</v>
      </c>
    </row>
    <row r="176" spans="1:7" x14ac:dyDescent="0.25">
      <c r="A176" t="str">
        <f t="shared" si="2"/>
        <v>GRAVERAETBEAL2</v>
      </c>
      <c r="B176" t="s">
        <v>192</v>
      </c>
      <c r="C176" t="s">
        <v>135</v>
      </c>
      <c r="D176">
        <v>1</v>
      </c>
      <c r="E176">
        <v>50.810318557545699</v>
      </c>
      <c r="F176">
        <v>50.810318557545699</v>
      </c>
      <c r="G176">
        <v>50.810318557545699</v>
      </c>
    </row>
    <row r="177" spans="1:7" x14ac:dyDescent="0.25">
      <c r="A177" t="str">
        <f t="shared" si="2"/>
        <v>GRAYCALMBEPA</v>
      </c>
      <c r="B177" t="s">
        <v>193</v>
      </c>
      <c r="C177" t="s">
        <v>54</v>
      </c>
      <c r="D177">
        <v>1</v>
      </c>
      <c r="E177">
        <v>82.938507122581697</v>
      </c>
      <c r="F177">
        <v>82.938507122581697</v>
      </c>
      <c r="G177">
        <v>82.938507122581697</v>
      </c>
    </row>
    <row r="178" spans="1:7" x14ac:dyDescent="0.25">
      <c r="A178" t="str">
        <f t="shared" si="2"/>
        <v>GRAYCALMPIBA2</v>
      </c>
      <c r="B178" t="s">
        <v>193</v>
      </c>
      <c r="C178" t="s">
        <v>51</v>
      </c>
      <c r="D178">
        <v>5</v>
      </c>
      <c r="E178">
        <v>48.818017470055203</v>
      </c>
      <c r="F178">
        <v>57.864232939098798</v>
      </c>
      <c r="G178">
        <v>53.736875216379701</v>
      </c>
    </row>
    <row r="179" spans="1:7" x14ac:dyDescent="0.25">
      <c r="A179" t="str">
        <f t="shared" si="2"/>
        <v>GRAYCALMPIRE</v>
      </c>
      <c r="B179" t="s">
        <v>193</v>
      </c>
      <c r="C179" t="s">
        <v>57</v>
      </c>
      <c r="D179">
        <v>8</v>
      </c>
      <c r="E179">
        <v>39.9688122070324</v>
      </c>
      <c r="F179">
        <v>64.592574293839903</v>
      </c>
      <c r="G179">
        <v>53.215486582976901</v>
      </c>
    </row>
    <row r="180" spans="1:7" x14ac:dyDescent="0.25">
      <c r="A180" t="str">
        <f t="shared" si="2"/>
        <v>GRAYCALMPOGR4</v>
      </c>
      <c r="B180" t="s">
        <v>193</v>
      </c>
      <c r="C180" t="s">
        <v>47</v>
      </c>
      <c r="D180">
        <v>11</v>
      </c>
      <c r="E180">
        <v>60.830995602844098</v>
      </c>
      <c r="F180">
        <v>84.613976106276496</v>
      </c>
      <c r="G180">
        <v>69.718317738151399</v>
      </c>
    </row>
    <row r="181" spans="1:7" x14ac:dyDescent="0.25">
      <c r="A181" t="str">
        <f t="shared" si="2"/>
        <v>GRAYCALMPOTR5</v>
      </c>
      <c r="B181" t="s">
        <v>193</v>
      </c>
      <c r="C181" t="s">
        <v>55</v>
      </c>
      <c r="D181">
        <v>1</v>
      </c>
      <c r="E181">
        <v>68.586756020645495</v>
      </c>
      <c r="F181">
        <v>68.586756020645495</v>
      </c>
      <c r="G181">
        <v>68.586756020645495</v>
      </c>
    </row>
    <row r="182" spans="1:7" x14ac:dyDescent="0.25">
      <c r="A182" t="str">
        <f t="shared" si="2"/>
        <v>GRAYCALMQUAL</v>
      </c>
      <c r="B182" t="s">
        <v>193</v>
      </c>
      <c r="C182" t="s">
        <v>123</v>
      </c>
      <c r="D182">
        <v>1</v>
      </c>
      <c r="E182">
        <v>53.952253186013898</v>
      </c>
      <c r="F182">
        <v>53.952253186013898</v>
      </c>
      <c r="G182">
        <v>53.952253186013898</v>
      </c>
    </row>
    <row r="183" spans="1:7" x14ac:dyDescent="0.25">
      <c r="A183" t="str">
        <f t="shared" si="2"/>
        <v>GRAYCALMQUEL</v>
      </c>
      <c r="B183" t="s">
        <v>193</v>
      </c>
      <c r="C183" t="s">
        <v>152</v>
      </c>
      <c r="D183">
        <v>3</v>
      </c>
      <c r="E183">
        <v>49.8042068403999</v>
      </c>
      <c r="F183">
        <v>59.626461185836803</v>
      </c>
      <c r="G183">
        <v>53.952253186013898</v>
      </c>
    </row>
    <row r="184" spans="1:7" x14ac:dyDescent="0.25">
      <c r="A184" t="str">
        <f t="shared" si="2"/>
        <v>GRAYCALMQURU</v>
      </c>
      <c r="B184" t="s">
        <v>193</v>
      </c>
      <c r="C184" t="s">
        <v>52</v>
      </c>
      <c r="D184">
        <v>9</v>
      </c>
      <c r="E184">
        <v>56.718444358817699</v>
      </c>
      <c r="F184">
        <v>69.972300400350704</v>
      </c>
      <c r="G184">
        <v>62.544433049702199</v>
      </c>
    </row>
    <row r="185" spans="1:7" x14ac:dyDescent="0.25">
      <c r="A185" t="str">
        <f t="shared" si="2"/>
        <v>GRAYLINGPIBA2</v>
      </c>
      <c r="B185" t="s">
        <v>194</v>
      </c>
      <c r="C185" t="s">
        <v>51</v>
      </c>
      <c r="D185">
        <v>13</v>
      </c>
      <c r="E185">
        <v>38.787555287553701</v>
      </c>
      <c r="F185">
        <v>61.442357272548897</v>
      </c>
      <c r="G185">
        <v>43.800179550834002</v>
      </c>
    </row>
    <row r="186" spans="1:7" x14ac:dyDescent="0.25">
      <c r="A186" t="str">
        <f t="shared" si="2"/>
        <v>GRAYLINGPIRE</v>
      </c>
      <c r="B186" t="s">
        <v>194</v>
      </c>
      <c r="C186" t="s">
        <v>57</v>
      </c>
      <c r="D186">
        <v>1</v>
      </c>
      <c r="E186">
        <v>43.732846467177701</v>
      </c>
      <c r="F186">
        <v>43.732846467177701</v>
      </c>
      <c r="G186">
        <v>43.732846467177701</v>
      </c>
    </row>
    <row r="187" spans="1:7" x14ac:dyDescent="0.25">
      <c r="A187" t="str">
        <f t="shared" si="2"/>
        <v>GRAYLINGQUAL</v>
      </c>
      <c r="B187" t="s">
        <v>194</v>
      </c>
      <c r="C187" t="s">
        <v>123</v>
      </c>
      <c r="D187">
        <v>1</v>
      </c>
      <c r="E187">
        <v>46.903835625582701</v>
      </c>
      <c r="F187">
        <v>46.903835625582701</v>
      </c>
      <c r="G187">
        <v>46.903835625582701</v>
      </c>
    </row>
    <row r="188" spans="1:7" x14ac:dyDescent="0.25">
      <c r="A188" t="str">
        <f t="shared" si="2"/>
        <v>GRAYLINGQUEL</v>
      </c>
      <c r="B188" t="s">
        <v>194</v>
      </c>
      <c r="C188" t="s">
        <v>152</v>
      </c>
      <c r="D188">
        <v>1</v>
      </c>
      <c r="E188">
        <v>45.975077453194302</v>
      </c>
      <c r="F188">
        <v>45.975077453194302</v>
      </c>
      <c r="G188">
        <v>45.975077453194302</v>
      </c>
    </row>
    <row r="189" spans="1:7" x14ac:dyDescent="0.25">
      <c r="A189" t="str">
        <f t="shared" si="2"/>
        <v>GRAYLINGQURU</v>
      </c>
      <c r="B189" t="s">
        <v>194</v>
      </c>
      <c r="C189" t="s">
        <v>52</v>
      </c>
      <c r="D189">
        <v>7</v>
      </c>
      <c r="E189">
        <v>35.805426322316201</v>
      </c>
      <c r="F189">
        <v>51.836755079594496</v>
      </c>
      <c r="G189">
        <v>43.050987517264801</v>
      </c>
    </row>
    <row r="190" spans="1:7" x14ac:dyDescent="0.25">
      <c r="A190" t="str">
        <f t="shared" si="2"/>
        <v>GREENWOODPIGL</v>
      </c>
      <c r="B190" t="s">
        <v>195</v>
      </c>
      <c r="C190" t="s">
        <v>60</v>
      </c>
      <c r="D190">
        <v>1</v>
      </c>
      <c r="E190">
        <v>39.9688122070324</v>
      </c>
      <c r="F190">
        <v>39.9688122070324</v>
      </c>
      <c r="G190">
        <v>39.9688122070324</v>
      </c>
    </row>
    <row r="191" spans="1:7" x14ac:dyDescent="0.25">
      <c r="A191" t="str">
        <f t="shared" si="2"/>
        <v>GREENWOODPIST</v>
      </c>
      <c r="B191" t="s">
        <v>195</v>
      </c>
      <c r="C191" t="s">
        <v>50</v>
      </c>
      <c r="D191">
        <v>2</v>
      </c>
      <c r="E191">
        <v>45.975077453194302</v>
      </c>
      <c r="F191">
        <v>53.952253186013898</v>
      </c>
      <c r="G191">
        <v>49.8042068403999</v>
      </c>
    </row>
    <row r="192" spans="1:7" x14ac:dyDescent="0.25">
      <c r="A192" t="str">
        <f t="shared" si="2"/>
        <v>GUARDLAKEACSA3</v>
      </c>
      <c r="B192" t="s">
        <v>196</v>
      </c>
      <c r="C192" t="s">
        <v>58</v>
      </c>
      <c r="D192">
        <v>1</v>
      </c>
      <c r="E192">
        <v>64.592574293839903</v>
      </c>
      <c r="F192">
        <v>64.592574293839903</v>
      </c>
      <c r="G192">
        <v>64.592574293839903</v>
      </c>
    </row>
    <row r="193" spans="1:7" x14ac:dyDescent="0.25">
      <c r="A193" t="str">
        <f t="shared" si="2"/>
        <v>HADLEYTIAM</v>
      </c>
      <c r="B193" t="s">
        <v>197</v>
      </c>
      <c r="C193" t="s">
        <v>45</v>
      </c>
      <c r="D193">
        <v>1</v>
      </c>
      <c r="E193">
        <v>86.323291808615096</v>
      </c>
      <c r="F193">
        <v>86.323291808615096</v>
      </c>
      <c r="G193">
        <v>86.323291808615096</v>
      </c>
    </row>
    <row r="194" spans="1:7" x14ac:dyDescent="0.25">
      <c r="A194" t="str">
        <f t="shared" si="2"/>
        <v>HARTLANDPIST</v>
      </c>
      <c r="B194" t="s">
        <v>198</v>
      </c>
      <c r="C194" t="s">
        <v>50</v>
      </c>
      <c r="D194">
        <v>2</v>
      </c>
      <c r="E194">
        <v>64.592574293839903</v>
      </c>
      <c r="F194">
        <v>77.331351473320595</v>
      </c>
      <c r="G194">
        <v>70.675533710637893</v>
      </c>
    </row>
    <row r="195" spans="1:7" x14ac:dyDescent="0.25">
      <c r="A195" t="str">
        <f t="shared" ref="A195:A258" si="3">B195&amp;C195</f>
        <v>HODENPYLACSA3</v>
      </c>
      <c r="B195" t="s">
        <v>199</v>
      </c>
      <c r="C195" t="s">
        <v>58</v>
      </c>
      <c r="D195">
        <v>2</v>
      </c>
      <c r="E195">
        <v>74.299145810942903</v>
      </c>
      <c r="F195">
        <v>75.800088119167299</v>
      </c>
      <c r="G195">
        <v>75.045864640553802</v>
      </c>
    </row>
    <row r="196" spans="1:7" x14ac:dyDescent="0.25">
      <c r="A196" t="str">
        <f t="shared" si="3"/>
        <v>HODENPYLTIAM</v>
      </c>
      <c r="B196" t="s">
        <v>199</v>
      </c>
      <c r="C196" t="s">
        <v>45</v>
      </c>
      <c r="D196">
        <v>2</v>
      </c>
      <c r="E196">
        <v>67.904306395634805</v>
      </c>
      <c r="F196">
        <v>78.893548399161702</v>
      </c>
      <c r="G196">
        <v>73.192975640668706</v>
      </c>
    </row>
    <row r="197" spans="1:7" x14ac:dyDescent="0.25">
      <c r="A197" t="str">
        <f t="shared" si="3"/>
        <v>HOUGHTONACRU</v>
      </c>
      <c r="B197" t="s">
        <v>200</v>
      </c>
      <c r="C197" t="s">
        <v>56</v>
      </c>
      <c r="D197">
        <v>1</v>
      </c>
      <c r="E197">
        <v>89.846212178160201</v>
      </c>
      <c r="F197">
        <v>89.846212178160201</v>
      </c>
      <c r="G197">
        <v>89.846212178160201</v>
      </c>
    </row>
    <row r="198" spans="1:7" x14ac:dyDescent="0.25">
      <c r="A198" t="str">
        <f t="shared" si="3"/>
        <v>HOUGHTONACSA2</v>
      </c>
      <c r="B198" t="s">
        <v>200</v>
      </c>
      <c r="C198" t="s">
        <v>156</v>
      </c>
      <c r="D198">
        <v>1</v>
      </c>
      <c r="E198">
        <v>73.559856957829197</v>
      </c>
      <c r="F198">
        <v>73.559856957829197</v>
      </c>
      <c r="G198">
        <v>73.559856957829197</v>
      </c>
    </row>
    <row r="199" spans="1:7" x14ac:dyDescent="0.25">
      <c r="A199" t="str">
        <f t="shared" si="3"/>
        <v>HOUGHTONLALA</v>
      </c>
      <c r="B199" t="s">
        <v>200</v>
      </c>
      <c r="C199" t="s">
        <v>59</v>
      </c>
      <c r="D199">
        <v>1</v>
      </c>
      <c r="E199">
        <v>36.895863893969299</v>
      </c>
      <c r="F199">
        <v>36.895863893969299</v>
      </c>
      <c r="G199">
        <v>36.895863893969299</v>
      </c>
    </row>
    <row r="200" spans="1:7" x14ac:dyDescent="0.25">
      <c r="A200" t="str">
        <f t="shared" si="3"/>
        <v>HOUGHTONQUPA2</v>
      </c>
      <c r="B200" t="s">
        <v>200</v>
      </c>
      <c r="C200" t="s">
        <v>201</v>
      </c>
      <c r="D200">
        <v>2</v>
      </c>
      <c r="E200">
        <v>59.626461185836803</v>
      </c>
      <c r="F200">
        <v>60.830995602844098</v>
      </c>
      <c r="G200">
        <v>60.225717083392098</v>
      </c>
    </row>
    <row r="201" spans="1:7" x14ac:dyDescent="0.25">
      <c r="A201" t="str">
        <f t="shared" si="3"/>
        <v>HOWARDACSA3</v>
      </c>
      <c r="B201" t="s">
        <v>202</v>
      </c>
      <c r="C201" t="s">
        <v>58</v>
      </c>
      <c r="D201">
        <v>1</v>
      </c>
      <c r="E201">
        <v>59.626461185836803</v>
      </c>
      <c r="F201">
        <v>59.626461185836803</v>
      </c>
      <c r="G201">
        <v>59.626461185836803</v>
      </c>
    </row>
    <row r="202" spans="1:7" x14ac:dyDescent="0.25">
      <c r="A202" t="str">
        <f t="shared" si="3"/>
        <v>IOSCOABBA</v>
      </c>
      <c r="B202" t="s">
        <v>86</v>
      </c>
      <c r="C202" t="s">
        <v>46</v>
      </c>
      <c r="D202">
        <v>1</v>
      </c>
      <c r="E202">
        <v>54.4944823451007</v>
      </c>
      <c r="F202">
        <v>54.4944823451007</v>
      </c>
      <c r="G202">
        <v>54.4944823451007</v>
      </c>
    </row>
    <row r="203" spans="1:7" x14ac:dyDescent="0.25">
      <c r="A203" t="str">
        <f t="shared" si="3"/>
        <v>IOSCOBEPA</v>
      </c>
      <c r="B203" t="s">
        <v>86</v>
      </c>
      <c r="C203" t="s">
        <v>54</v>
      </c>
      <c r="D203">
        <v>1</v>
      </c>
      <c r="E203">
        <v>57.864232939098798</v>
      </c>
      <c r="F203">
        <v>57.864232939098798</v>
      </c>
      <c r="G203">
        <v>57.864232939098798</v>
      </c>
    </row>
    <row r="204" spans="1:7" x14ac:dyDescent="0.25">
      <c r="A204" t="str">
        <f t="shared" si="3"/>
        <v>IOSCOPIGL</v>
      </c>
      <c r="B204" t="s">
        <v>86</v>
      </c>
      <c r="C204" t="s">
        <v>60</v>
      </c>
      <c r="D204">
        <v>1</v>
      </c>
      <c r="E204">
        <v>69.972300400350704</v>
      </c>
      <c r="F204">
        <v>69.972300400350704</v>
      </c>
      <c r="G204">
        <v>69.972300400350704</v>
      </c>
    </row>
    <row r="205" spans="1:7" x14ac:dyDescent="0.25">
      <c r="A205" t="str">
        <f t="shared" si="3"/>
        <v>IOSCOPOTR5</v>
      </c>
      <c r="B205" t="s">
        <v>86</v>
      </c>
      <c r="C205" t="s">
        <v>55</v>
      </c>
      <c r="D205">
        <v>1</v>
      </c>
      <c r="E205">
        <v>64.592574293839903</v>
      </c>
      <c r="F205">
        <v>64.592574293839903</v>
      </c>
      <c r="G205">
        <v>64.592574293839903</v>
      </c>
    </row>
    <row r="206" spans="1:7" x14ac:dyDescent="0.25">
      <c r="A206" t="str">
        <f t="shared" si="3"/>
        <v>ISABELLABEPA</v>
      </c>
      <c r="B206" t="s">
        <v>203</v>
      </c>
      <c r="C206" t="s">
        <v>54</v>
      </c>
      <c r="D206">
        <v>1</v>
      </c>
      <c r="E206">
        <v>71.385834633192502</v>
      </c>
      <c r="F206">
        <v>71.385834633192502</v>
      </c>
      <c r="G206">
        <v>71.385834633192502</v>
      </c>
    </row>
    <row r="207" spans="1:7" x14ac:dyDescent="0.25">
      <c r="A207" t="str">
        <f t="shared" si="3"/>
        <v>ISABELLAPOGR4</v>
      </c>
      <c r="B207" t="s">
        <v>203</v>
      </c>
      <c r="C207" t="s">
        <v>47</v>
      </c>
      <c r="D207">
        <v>3</v>
      </c>
      <c r="E207">
        <v>80.487303796290504</v>
      </c>
      <c r="F207">
        <v>88.952227429979899</v>
      </c>
      <c r="G207">
        <v>84.332399075026999</v>
      </c>
    </row>
    <row r="208" spans="1:7" x14ac:dyDescent="0.25">
      <c r="A208" t="str">
        <f t="shared" si="3"/>
        <v>ISABELLAQURU</v>
      </c>
      <c r="B208" t="s">
        <v>203</v>
      </c>
      <c r="C208" t="s">
        <v>52</v>
      </c>
      <c r="D208">
        <v>3</v>
      </c>
      <c r="E208">
        <v>62.683575223857098</v>
      </c>
      <c r="F208">
        <v>76.561891669759504</v>
      </c>
      <c r="G208">
        <v>70.440340804217598</v>
      </c>
    </row>
    <row r="209" spans="1:7" x14ac:dyDescent="0.25">
      <c r="A209" t="str">
        <f t="shared" si="3"/>
        <v>ISLANDLAKEACSA3</v>
      </c>
      <c r="B209" t="s">
        <v>96</v>
      </c>
      <c r="C209" t="s">
        <v>58</v>
      </c>
      <c r="D209">
        <v>1</v>
      </c>
      <c r="E209">
        <v>69.972300400350704</v>
      </c>
      <c r="F209">
        <v>69.972300400350704</v>
      </c>
      <c r="G209">
        <v>69.972300400350704</v>
      </c>
    </row>
    <row r="210" spans="1:7" x14ac:dyDescent="0.25">
      <c r="A210" t="str">
        <f t="shared" si="3"/>
        <v>JEBAVYACRU</v>
      </c>
      <c r="B210" t="s">
        <v>204</v>
      </c>
      <c r="C210" t="s">
        <v>56</v>
      </c>
      <c r="D210">
        <v>1</v>
      </c>
      <c r="E210">
        <v>56.718444358817699</v>
      </c>
      <c r="F210">
        <v>56.718444358817699</v>
      </c>
      <c r="G210">
        <v>56.718444358817699</v>
      </c>
    </row>
    <row r="211" spans="1:7" x14ac:dyDescent="0.25">
      <c r="A211" t="str">
        <f t="shared" si="3"/>
        <v>JEBAVYPIST</v>
      </c>
      <c r="B211" t="s">
        <v>204</v>
      </c>
      <c r="C211" t="s">
        <v>50</v>
      </c>
      <c r="D211">
        <v>1</v>
      </c>
      <c r="E211">
        <v>65.897430850353203</v>
      </c>
      <c r="F211">
        <v>65.897430850353203</v>
      </c>
      <c r="G211">
        <v>65.897430850353203</v>
      </c>
    </row>
    <row r="212" spans="1:7" x14ac:dyDescent="0.25">
      <c r="A212" t="str">
        <f t="shared" si="3"/>
        <v>KALKASKAABBA</v>
      </c>
      <c r="B212" t="s">
        <v>97</v>
      </c>
      <c r="C212" t="s">
        <v>46</v>
      </c>
      <c r="D212">
        <v>1</v>
      </c>
      <c r="E212">
        <v>42.866878087055603</v>
      </c>
      <c r="F212">
        <v>42.866878087055603</v>
      </c>
      <c r="G212">
        <v>42.866878087055603</v>
      </c>
    </row>
    <row r="213" spans="1:7" x14ac:dyDescent="0.25">
      <c r="A213" t="str">
        <f t="shared" si="3"/>
        <v>KALKASKAACRU</v>
      </c>
      <c r="B213" t="s">
        <v>97</v>
      </c>
      <c r="C213" t="s">
        <v>56</v>
      </c>
      <c r="D213">
        <v>3</v>
      </c>
      <c r="E213">
        <v>56.718444358817699</v>
      </c>
      <c r="F213">
        <v>69.972300400350704</v>
      </c>
      <c r="G213">
        <v>62.267074600370101</v>
      </c>
    </row>
    <row r="214" spans="1:7" x14ac:dyDescent="0.25">
      <c r="A214" t="str">
        <f t="shared" si="3"/>
        <v>KALKASKAACSA3</v>
      </c>
      <c r="B214" t="s">
        <v>97</v>
      </c>
      <c r="C214" t="s">
        <v>58</v>
      </c>
      <c r="D214">
        <v>11</v>
      </c>
      <c r="E214">
        <v>55.595343912536201</v>
      </c>
      <c r="F214">
        <v>73.559856957829197</v>
      </c>
      <c r="G214">
        <v>62.626616049928202</v>
      </c>
    </row>
    <row r="215" spans="1:7" x14ac:dyDescent="0.25">
      <c r="A215" t="str">
        <f t="shared" si="3"/>
        <v>KALKASKAPIRE</v>
      </c>
      <c r="B215" t="s">
        <v>97</v>
      </c>
      <c r="C215" t="s">
        <v>57</v>
      </c>
      <c r="D215">
        <v>4</v>
      </c>
      <c r="E215">
        <v>71.385834633192502</v>
      </c>
      <c r="F215">
        <v>76.561891669759504</v>
      </c>
      <c r="G215">
        <v>73.376186998545194</v>
      </c>
    </row>
    <row r="216" spans="1:7" x14ac:dyDescent="0.25">
      <c r="A216" t="str">
        <f t="shared" si="3"/>
        <v>KALKASKAPIST</v>
      </c>
      <c r="B216" t="s">
        <v>97</v>
      </c>
      <c r="C216" t="s">
        <v>50</v>
      </c>
      <c r="D216">
        <v>1</v>
      </c>
      <c r="E216">
        <v>54.4944823451007</v>
      </c>
      <c r="F216">
        <v>54.4944823451007</v>
      </c>
      <c r="G216">
        <v>54.4944823451007</v>
      </c>
    </row>
    <row r="217" spans="1:7" x14ac:dyDescent="0.25">
      <c r="A217" t="str">
        <f t="shared" si="3"/>
        <v>KALKASKAPOGR4</v>
      </c>
      <c r="B217" t="s">
        <v>97</v>
      </c>
      <c r="C217" t="s">
        <v>47</v>
      </c>
      <c r="D217">
        <v>7</v>
      </c>
      <c r="E217">
        <v>69.972300400350704</v>
      </c>
      <c r="F217">
        <v>84.613976106276496</v>
      </c>
      <c r="G217">
        <v>79.345659190614001</v>
      </c>
    </row>
    <row r="218" spans="1:7" x14ac:dyDescent="0.25">
      <c r="A218" t="str">
        <f t="shared" si="3"/>
        <v>KARLINACRU</v>
      </c>
      <c r="B218" t="s">
        <v>205</v>
      </c>
      <c r="C218" t="s">
        <v>56</v>
      </c>
      <c r="D218">
        <v>1</v>
      </c>
      <c r="E218">
        <v>59.626461185836803</v>
      </c>
      <c r="F218">
        <v>59.626461185836803</v>
      </c>
      <c r="G218">
        <v>59.626461185836803</v>
      </c>
    </row>
    <row r="219" spans="1:7" x14ac:dyDescent="0.25">
      <c r="A219" t="str">
        <f t="shared" si="3"/>
        <v>KARLINACSA3</v>
      </c>
      <c r="B219" t="s">
        <v>205</v>
      </c>
      <c r="C219" t="s">
        <v>58</v>
      </c>
      <c r="D219">
        <v>4</v>
      </c>
      <c r="E219">
        <v>51.836755079594496</v>
      </c>
      <c r="F219">
        <v>64.592574293839903</v>
      </c>
      <c r="G219">
        <v>60.376469738402399</v>
      </c>
    </row>
    <row r="220" spans="1:7" x14ac:dyDescent="0.25">
      <c r="A220" t="str">
        <f t="shared" si="3"/>
        <v>KARLINBEPA</v>
      </c>
      <c r="B220" t="s">
        <v>205</v>
      </c>
      <c r="C220" t="s">
        <v>54</v>
      </c>
      <c r="D220">
        <v>1</v>
      </c>
      <c r="E220">
        <v>77.331351473320595</v>
      </c>
      <c r="F220">
        <v>77.331351473320595</v>
      </c>
      <c r="G220">
        <v>77.331351473320595</v>
      </c>
    </row>
    <row r="221" spans="1:7" x14ac:dyDescent="0.25">
      <c r="A221" t="str">
        <f t="shared" si="3"/>
        <v>KARLINPIRE</v>
      </c>
      <c r="B221" t="s">
        <v>205</v>
      </c>
      <c r="C221" t="s">
        <v>57</v>
      </c>
      <c r="D221">
        <v>1</v>
      </c>
      <c r="E221">
        <v>76.561891669759504</v>
      </c>
      <c r="F221">
        <v>76.561891669759504</v>
      </c>
      <c r="G221">
        <v>76.561891669759504</v>
      </c>
    </row>
    <row r="222" spans="1:7" x14ac:dyDescent="0.25">
      <c r="A222" t="str">
        <f t="shared" si="3"/>
        <v>KARLINPOGR4</v>
      </c>
      <c r="B222" t="s">
        <v>205</v>
      </c>
      <c r="C222" t="s">
        <v>47</v>
      </c>
      <c r="D222">
        <v>2</v>
      </c>
      <c r="E222">
        <v>82.938507122581697</v>
      </c>
      <c r="F222">
        <v>89.846212178160201</v>
      </c>
      <c r="G222">
        <v>86.323291808615096</v>
      </c>
    </row>
    <row r="223" spans="1:7" x14ac:dyDescent="0.25">
      <c r="A223" t="str">
        <f t="shared" si="3"/>
        <v>KAWBAWGAMACRU</v>
      </c>
      <c r="B223" t="s">
        <v>206</v>
      </c>
      <c r="C223" t="s">
        <v>56</v>
      </c>
      <c r="D223">
        <v>1</v>
      </c>
      <c r="E223">
        <v>68.586756020645495</v>
      </c>
      <c r="F223">
        <v>68.586756020645495</v>
      </c>
      <c r="G223">
        <v>68.586756020645495</v>
      </c>
    </row>
    <row r="224" spans="1:7" x14ac:dyDescent="0.25">
      <c r="A224" t="str">
        <f t="shared" si="3"/>
        <v>KAWBAWGAMACSA3</v>
      </c>
      <c r="B224" t="s">
        <v>206</v>
      </c>
      <c r="C224" t="s">
        <v>58</v>
      </c>
      <c r="D224">
        <v>1</v>
      </c>
      <c r="E224">
        <v>60.830995602844098</v>
      </c>
      <c r="F224">
        <v>60.830995602844098</v>
      </c>
      <c r="G224">
        <v>60.830995602844098</v>
      </c>
    </row>
    <row r="225" spans="1:7" x14ac:dyDescent="0.25">
      <c r="A225" t="str">
        <f t="shared" si="3"/>
        <v>KAWKAWLINACRU</v>
      </c>
      <c r="B225" t="s">
        <v>92</v>
      </c>
      <c r="C225" t="s">
        <v>56</v>
      </c>
      <c r="D225">
        <v>1</v>
      </c>
      <c r="E225">
        <v>59.626461185836803</v>
      </c>
      <c r="F225">
        <v>59.626461185836803</v>
      </c>
      <c r="G225">
        <v>59.626461185836803</v>
      </c>
    </row>
    <row r="226" spans="1:7" x14ac:dyDescent="0.25">
      <c r="A226" t="str">
        <f t="shared" si="3"/>
        <v>KAWKAWLINBEPA</v>
      </c>
      <c r="B226" t="s">
        <v>92</v>
      </c>
      <c r="C226" t="s">
        <v>54</v>
      </c>
      <c r="D226">
        <v>1</v>
      </c>
      <c r="E226">
        <v>67.904306395634805</v>
      </c>
      <c r="F226">
        <v>67.904306395634805</v>
      </c>
      <c r="G226">
        <v>67.904306395634805</v>
      </c>
    </row>
    <row r="227" spans="1:7" x14ac:dyDescent="0.25">
      <c r="A227" t="str">
        <f t="shared" si="3"/>
        <v>KAWKAWLINFRAM2</v>
      </c>
      <c r="B227" t="s">
        <v>92</v>
      </c>
      <c r="C227" t="s">
        <v>137</v>
      </c>
      <c r="D227">
        <v>1</v>
      </c>
      <c r="E227">
        <v>68.586756020645495</v>
      </c>
      <c r="F227">
        <v>68.586756020645495</v>
      </c>
      <c r="G227">
        <v>68.586756020645495</v>
      </c>
    </row>
    <row r="228" spans="1:7" x14ac:dyDescent="0.25">
      <c r="A228" t="str">
        <f t="shared" si="3"/>
        <v>KAWKAWLINPOGR4</v>
      </c>
      <c r="B228" t="s">
        <v>92</v>
      </c>
      <c r="C228" t="s">
        <v>47</v>
      </c>
      <c r="D228">
        <v>1</v>
      </c>
      <c r="E228">
        <v>65.897430850353203</v>
      </c>
      <c r="F228">
        <v>65.897430850353203</v>
      </c>
      <c r="G228">
        <v>65.897430850353203</v>
      </c>
    </row>
    <row r="229" spans="1:7" x14ac:dyDescent="0.25">
      <c r="A229" t="str">
        <f t="shared" si="3"/>
        <v>KAWKAWLINTIAM</v>
      </c>
      <c r="B229" t="s">
        <v>92</v>
      </c>
      <c r="C229" t="s">
        <v>45</v>
      </c>
      <c r="D229">
        <v>1</v>
      </c>
      <c r="E229">
        <v>61.442357272548897</v>
      </c>
      <c r="F229">
        <v>61.442357272548897</v>
      </c>
      <c r="G229">
        <v>61.442357272548897</v>
      </c>
    </row>
    <row r="230" spans="1:7" x14ac:dyDescent="0.25">
      <c r="A230" t="str">
        <f t="shared" si="3"/>
        <v>KENNANPOGR4</v>
      </c>
      <c r="B230" t="s">
        <v>207</v>
      </c>
      <c r="C230" t="s">
        <v>47</v>
      </c>
      <c r="D230">
        <v>1</v>
      </c>
      <c r="E230">
        <v>79.686441742436202</v>
      </c>
      <c r="F230">
        <v>79.686441742436202</v>
      </c>
      <c r="G230">
        <v>79.686441742436202</v>
      </c>
    </row>
    <row r="231" spans="1:7" x14ac:dyDescent="0.25">
      <c r="A231" t="str">
        <f t="shared" si="3"/>
        <v>KENNANQURU</v>
      </c>
      <c r="B231" t="s">
        <v>207</v>
      </c>
      <c r="C231" t="s">
        <v>52</v>
      </c>
      <c r="D231">
        <v>1</v>
      </c>
      <c r="E231">
        <v>73.559856957829197</v>
      </c>
      <c r="F231">
        <v>73.559856957829197</v>
      </c>
      <c r="G231">
        <v>73.559856957829197</v>
      </c>
    </row>
    <row r="232" spans="1:7" x14ac:dyDescent="0.25">
      <c r="A232" t="str">
        <f t="shared" si="3"/>
        <v>KENTBEPA</v>
      </c>
      <c r="B232" t="s">
        <v>208</v>
      </c>
      <c r="C232" t="s">
        <v>54</v>
      </c>
      <c r="D232">
        <v>1</v>
      </c>
      <c r="E232">
        <v>62.683575223857098</v>
      </c>
      <c r="F232">
        <v>62.683575223857098</v>
      </c>
      <c r="G232">
        <v>62.683575223857098</v>
      </c>
    </row>
    <row r="233" spans="1:7" x14ac:dyDescent="0.25">
      <c r="A233" t="str">
        <f t="shared" si="3"/>
        <v>KENTFRAM2</v>
      </c>
      <c r="B233" t="s">
        <v>208</v>
      </c>
      <c r="C233" t="s">
        <v>137</v>
      </c>
      <c r="D233">
        <v>1</v>
      </c>
      <c r="E233">
        <v>52.883926994840998</v>
      </c>
      <c r="F233">
        <v>52.883926994840998</v>
      </c>
      <c r="G233">
        <v>52.883926994840998</v>
      </c>
    </row>
    <row r="234" spans="1:7" x14ac:dyDescent="0.25">
      <c r="A234" t="str">
        <f t="shared" si="3"/>
        <v>KENTPOGR4</v>
      </c>
      <c r="B234" t="s">
        <v>208</v>
      </c>
      <c r="C234" t="s">
        <v>47</v>
      </c>
      <c r="D234">
        <v>1</v>
      </c>
      <c r="E234">
        <v>61.442357272548897</v>
      </c>
      <c r="F234">
        <v>61.442357272548897</v>
      </c>
      <c r="G234">
        <v>61.442357272548897</v>
      </c>
    </row>
    <row r="235" spans="1:7" x14ac:dyDescent="0.25">
      <c r="A235" t="str">
        <f t="shared" si="3"/>
        <v>KENTQUAL</v>
      </c>
      <c r="B235" t="s">
        <v>208</v>
      </c>
      <c r="C235" t="s">
        <v>123</v>
      </c>
      <c r="D235">
        <v>1</v>
      </c>
      <c r="E235">
        <v>50.810318557545699</v>
      </c>
      <c r="F235">
        <v>50.810318557545699</v>
      </c>
      <c r="G235">
        <v>50.810318557545699</v>
      </c>
    </row>
    <row r="236" spans="1:7" x14ac:dyDescent="0.25">
      <c r="A236" t="str">
        <f t="shared" si="3"/>
        <v>KENTQURU</v>
      </c>
      <c r="B236" t="s">
        <v>208</v>
      </c>
      <c r="C236" t="s">
        <v>52</v>
      </c>
      <c r="D236">
        <v>1</v>
      </c>
      <c r="E236">
        <v>56.718444358817699</v>
      </c>
      <c r="F236">
        <v>56.718444358817699</v>
      </c>
      <c r="G236">
        <v>56.718444358817699</v>
      </c>
    </row>
    <row r="237" spans="1:7" x14ac:dyDescent="0.25">
      <c r="A237" t="str">
        <f t="shared" si="3"/>
        <v>KEOWNSACSA2</v>
      </c>
      <c r="B237" t="s">
        <v>209</v>
      </c>
      <c r="C237" t="s">
        <v>156</v>
      </c>
      <c r="D237">
        <v>2</v>
      </c>
      <c r="E237">
        <v>87.190855314547093</v>
      </c>
      <c r="F237">
        <v>87.190855314547093</v>
      </c>
      <c r="G237">
        <v>87.190855314547093</v>
      </c>
    </row>
    <row r="238" spans="1:7" x14ac:dyDescent="0.25">
      <c r="A238" t="str">
        <f t="shared" si="3"/>
        <v>KEOWNSFRAM2</v>
      </c>
      <c r="B238" t="s">
        <v>209</v>
      </c>
      <c r="C238" t="s">
        <v>137</v>
      </c>
      <c r="D238">
        <v>1</v>
      </c>
      <c r="E238">
        <v>82.938507122581697</v>
      </c>
      <c r="F238">
        <v>82.938507122581697</v>
      </c>
      <c r="G238">
        <v>82.938507122581697</v>
      </c>
    </row>
    <row r="239" spans="1:7" x14ac:dyDescent="0.25">
      <c r="A239" t="str">
        <f t="shared" si="3"/>
        <v>KEWAUNEEACSA3</v>
      </c>
      <c r="B239" t="s">
        <v>210</v>
      </c>
      <c r="C239" t="s">
        <v>58</v>
      </c>
      <c r="D239">
        <v>6</v>
      </c>
      <c r="E239">
        <v>59.626461185836803</v>
      </c>
      <c r="F239">
        <v>62.683575223857098</v>
      </c>
      <c r="G239">
        <v>61.0341039139755</v>
      </c>
    </row>
    <row r="240" spans="1:7" x14ac:dyDescent="0.25">
      <c r="A240" t="str">
        <f t="shared" si="3"/>
        <v>KEWAUNEEPIST</v>
      </c>
      <c r="B240" t="s">
        <v>210</v>
      </c>
      <c r="C240" t="s">
        <v>50</v>
      </c>
      <c r="D240">
        <v>1</v>
      </c>
      <c r="E240">
        <v>39.9688122070324</v>
      </c>
      <c r="F240">
        <v>39.9688122070324</v>
      </c>
      <c r="G240">
        <v>39.9688122070324</v>
      </c>
    </row>
    <row r="241" spans="1:7" x14ac:dyDescent="0.25">
      <c r="A241" t="str">
        <f t="shared" si="3"/>
        <v>KEWAUNEEQURU</v>
      </c>
      <c r="B241" t="s">
        <v>210</v>
      </c>
      <c r="C241" t="s">
        <v>52</v>
      </c>
      <c r="D241">
        <v>4</v>
      </c>
      <c r="E241">
        <v>57.864232939098798</v>
      </c>
      <c r="F241">
        <v>70.675533710637794</v>
      </c>
      <c r="G241">
        <v>64.270417485551206</v>
      </c>
    </row>
    <row r="242" spans="1:7" x14ac:dyDescent="0.25">
      <c r="A242" t="str">
        <f t="shared" si="3"/>
        <v>KEWEENAWACSA3</v>
      </c>
      <c r="B242" t="s">
        <v>211</v>
      </c>
      <c r="C242" t="s">
        <v>58</v>
      </c>
      <c r="D242">
        <v>2</v>
      </c>
      <c r="E242">
        <v>59.626461185836803</v>
      </c>
      <c r="F242">
        <v>61.442357272548897</v>
      </c>
      <c r="G242">
        <v>60.527599746545</v>
      </c>
    </row>
    <row r="243" spans="1:7" x14ac:dyDescent="0.25">
      <c r="A243" t="str">
        <f t="shared" si="3"/>
        <v>KEWEENAWBEPA</v>
      </c>
      <c r="B243" t="s">
        <v>211</v>
      </c>
      <c r="C243" t="s">
        <v>54</v>
      </c>
      <c r="D243">
        <v>1</v>
      </c>
      <c r="E243">
        <v>56.718444358817699</v>
      </c>
      <c r="F243">
        <v>56.718444358817699</v>
      </c>
      <c r="G243">
        <v>56.718444358817699</v>
      </c>
    </row>
    <row r="244" spans="1:7" x14ac:dyDescent="0.25">
      <c r="A244" t="str">
        <f t="shared" si="3"/>
        <v>KEWEENAWPOGR4</v>
      </c>
      <c r="B244" t="s">
        <v>211</v>
      </c>
      <c r="C244" t="s">
        <v>47</v>
      </c>
      <c r="D244">
        <v>1</v>
      </c>
      <c r="E244">
        <v>75.800088119167299</v>
      </c>
      <c r="F244">
        <v>75.800088119167299</v>
      </c>
      <c r="G244">
        <v>75.800088119167299</v>
      </c>
    </row>
    <row r="245" spans="1:7" x14ac:dyDescent="0.25">
      <c r="A245" t="str">
        <f t="shared" si="3"/>
        <v>KINGSBURYFRAM2</v>
      </c>
      <c r="B245" t="s">
        <v>212</v>
      </c>
      <c r="C245" t="s">
        <v>137</v>
      </c>
      <c r="D245">
        <v>1</v>
      </c>
      <c r="E245">
        <v>64.592574293839903</v>
      </c>
      <c r="F245">
        <v>64.592574293839903</v>
      </c>
      <c r="G245">
        <v>64.592574293839903</v>
      </c>
    </row>
    <row r="246" spans="1:7" x14ac:dyDescent="0.25">
      <c r="A246" t="str">
        <f t="shared" si="3"/>
        <v>KINGSBURYQURU</v>
      </c>
      <c r="B246" t="s">
        <v>212</v>
      </c>
      <c r="C246" t="s">
        <v>52</v>
      </c>
      <c r="D246">
        <v>1</v>
      </c>
      <c r="E246">
        <v>65.897430850353203</v>
      </c>
      <c r="F246">
        <v>65.897430850353203</v>
      </c>
      <c r="G246">
        <v>65.897430850353203</v>
      </c>
    </row>
    <row r="247" spans="1:7" x14ac:dyDescent="0.25">
      <c r="A247" t="str">
        <f t="shared" si="3"/>
        <v>KINGSBURYTIAM</v>
      </c>
      <c r="B247" t="s">
        <v>212</v>
      </c>
      <c r="C247" t="s">
        <v>45</v>
      </c>
      <c r="D247">
        <v>1</v>
      </c>
      <c r="E247">
        <v>67.904306395634805</v>
      </c>
      <c r="F247">
        <v>67.904306395634805</v>
      </c>
      <c r="G247">
        <v>67.904306395634805</v>
      </c>
    </row>
    <row r="248" spans="1:7" x14ac:dyDescent="0.25">
      <c r="A248" t="str">
        <f t="shared" si="3"/>
        <v>KIVAABBA</v>
      </c>
      <c r="B248" t="s">
        <v>213</v>
      </c>
      <c r="C248" t="s">
        <v>46</v>
      </c>
      <c r="D248">
        <v>2</v>
      </c>
      <c r="E248">
        <v>53.952253186013898</v>
      </c>
      <c r="F248">
        <v>59.626461185836803</v>
      </c>
      <c r="G248">
        <v>56.718444358817699</v>
      </c>
    </row>
    <row r="249" spans="1:7" x14ac:dyDescent="0.25">
      <c r="A249" t="str">
        <f t="shared" si="3"/>
        <v>KIVAACSA3</v>
      </c>
      <c r="B249" t="s">
        <v>213</v>
      </c>
      <c r="C249" t="s">
        <v>58</v>
      </c>
      <c r="D249">
        <v>2</v>
      </c>
      <c r="E249">
        <v>59.626461185836803</v>
      </c>
      <c r="F249">
        <v>59.626461185836803</v>
      </c>
      <c r="G249">
        <v>59.626461185836803</v>
      </c>
    </row>
    <row r="250" spans="1:7" x14ac:dyDescent="0.25">
      <c r="A250" t="str">
        <f t="shared" si="3"/>
        <v>KIVAPIGL</v>
      </c>
      <c r="B250" t="s">
        <v>213</v>
      </c>
      <c r="C250" t="s">
        <v>60</v>
      </c>
      <c r="D250">
        <v>1</v>
      </c>
      <c r="E250">
        <v>62.683575223857098</v>
      </c>
      <c r="F250">
        <v>62.683575223857098</v>
      </c>
      <c r="G250">
        <v>62.683575223857098</v>
      </c>
    </row>
    <row r="251" spans="1:7" x14ac:dyDescent="0.25">
      <c r="A251" t="str">
        <f t="shared" si="3"/>
        <v>KIVAPIRE</v>
      </c>
      <c r="B251" t="s">
        <v>213</v>
      </c>
      <c r="C251" t="s">
        <v>57</v>
      </c>
      <c r="D251">
        <v>2</v>
      </c>
      <c r="E251">
        <v>46.903835625582701</v>
      </c>
      <c r="F251">
        <v>51.836755079594496</v>
      </c>
      <c r="G251">
        <v>49.308646702347097</v>
      </c>
    </row>
    <row r="252" spans="1:7" x14ac:dyDescent="0.25">
      <c r="A252" t="str">
        <f t="shared" si="3"/>
        <v>KIVAPIST</v>
      </c>
      <c r="B252" t="s">
        <v>213</v>
      </c>
      <c r="C252" t="s">
        <v>50</v>
      </c>
      <c r="D252">
        <v>2</v>
      </c>
      <c r="E252">
        <v>43.732846467177701</v>
      </c>
      <c r="F252">
        <v>51.836755079594496</v>
      </c>
      <c r="G252">
        <v>47.612696324117202</v>
      </c>
    </row>
    <row r="253" spans="1:7" x14ac:dyDescent="0.25">
      <c r="A253" t="str">
        <f t="shared" si="3"/>
        <v>KIVAPOGR4</v>
      </c>
      <c r="B253" t="s">
        <v>213</v>
      </c>
      <c r="C253" t="s">
        <v>47</v>
      </c>
      <c r="D253">
        <v>2</v>
      </c>
      <c r="E253">
        <v>57.864232939098798</v>
      </c>
      <c r="F253">
        <v>60.830995602844098</v>
      </c>
      <c r="G253">
        <v>59.329072970005697</v>
      </c>
    </row>
    <row r="254" spans="1:7" x14ac:dyDescent="0.25">
      <c r="A254" t="str">
        <f t="shared" si="3"/>
        <v>KIVAQURU</v>
      </c>
      <c r="B254" t="s">
        <v>213</v>
      </c>
      <c r="C254" t="s">
        <v>52</v>
      </c>
      <c r="D254">
        <v>1</v>
      </c>
      <c r="E254">
        <v>75.800088119167299</v>
      </c>
      <c r="F254">
        <v>75.800088119167299</v>
      </c>
      <c r="G254">
        <v>75.800088119167299</v>
      </c>
    </row>
    <row r="255" spans="1:7" x14ac:dyDescent="0.25">
      <c r="A255" t="str">
        <f t="shared" si="3"/>
        <v>KLACKINGPIBA2</v>
      </c>
      <c r="B255" t="s">
        <v>214</v>
      </c>
      <c r="C255" t="s">
        <v>51</v>
      </c>
      <c r="D255">
        <v>1</v>
      </c>
      <c r="E255">
        <v>50.810318557545699</v>
      </c>
      <c r="F255">
        <v>50.810318557545699</v>
      </c>
      <c r="G255">
        <v>50.810318557545699</v>
      </c>
    </row>
    <row r="256" spans="1:7" x14ac:dyDescent="0.25">
      <c r="A256" t="str">
        <f t="shared" si="3"/>
        <v>KLACKINGPIRE</v>
      </c>
      <c r="B256" t="s">
        <v>214</v>
      </c>
      <c r="C256" t="s">
        <v>57</v>
      </c>
      <c r="D256">
        <v>1</v>
      </c>
      <c r="E256">
        <v>61.442357272548897</v>
      </c>
      <c r="F256">
        <v>61.442357272548897</v>
      </c>
      <c r="G256">
        <v>61.442357272548897</v>
      </c>
    </row>
    <row r="257" spans="1:7" x14ac:dyDescent="0.25">
      <c r="A257" t="str">
        <f t="shared" si="3"/>
        <v>KLACKINGPIST</v>
      </c>
      <c r="B257" t="s">
        <v>214</v>
      </c>
      <c r="C257" t="s">
        <v>50</v>
      </c>
      <c r="D257">
        <v>1</v>
      </c>
      <c r="E257">
        <v>55.595343912536201</v>
      </c>
      <c r="F257">
        <v>55.595343912536201</v>
      </c>
      <c r="G257">
        <v>55.595343912536201</v>
      </c>
    </row>
    <row r="258" spans="1:7" x14ac:dyDescent="0.25">
      <c r="A258" t="str">
        <f t="shared" si="3"/>
        <v>KLACKINGPOGR4</v>
      </c>
      <c r="B258" t="s">
        <v>214</v>
      </c>
      <c r="C258" t="s">
        <v>47</v>
      </c>
      <c r="D258">
        <v>1</v>
      </c>
      <c r="E258">
        <v>77.331351473320595</v>
      </c>
      <c r="F258">
        <v>77.331351473320595</v>
      </c>
      <c r="G258">
        <v>77.331351473320595</v>
      </c>
    </row>
    <row r="259" spans="1:7" x14ac:dyDescent="0.25">
      <c r="A259" t="str">
        <f t="shared" ref="A259:A322" si="4">B259&amp;C259</f>
        <v>KLACKINGQUAL</v>
      </c>
      <c r="B259" t="s">
        <v>214</v>
      </c>
      <c r="C259" t="s">
        <v>123</v>
      </c>
      <c r="D259">
        <v>1</v>
      </c>
      <c r="E259">
        <v>44.616308568999102</v>
      </c>
      <c r="F259">
        <v>44.616308568999102</v>
      </c>
      <c r="G259">
        <v>44.616308568999102</v>
      </c>
    </row>
    <row r="260" spans="1:7" x14ac:dyDescent="0.25">
      <c r="A260" t="str">
        <f t="shared" si="4"/>
        <v>KLACKINGQURU</v>
      </c>
      <c r="B260" t="s">
        <v>214</v>
      </c>
      <c r="C260" t="s">
        <v>52</v>
      </c>
      <c r="D260">
        <v>1</v>
      </c>
      <c r="E260">
        <v>60.830995602844098</v>
      </c>
      <c r="F260">
        <v>60.830995602844098</v>
      </c>
      <c r="G260">
        <v>60.830995602844098</v>
      </c>
    </row>
    <row r="261" spans="1:7" x14ac:dyDescent="0.25">
      <c r="A261" t="str">
        <f t="shared" si="4"/>
        <v>KOLBERGACSA3</v>
      </c>
      <c r="B261" t="s">
        <v>215</v>
      </c>
      <c r="C261" t="s">
        <v>58</v>
      </c>
      <c r="D261">
        <v>8</v>
      </c>
      <c r="E261">
        <v>55.595343912536201</v>
      </c>
      <c r="F261">
        <v>73.559856957829197</v>
      </c>
      <c r="G261">
        <v>62.683575223857098</v>
      </c>
    </row>
    <row r="262" spans="1:7" x14ac:dyDescent="0.25">
      <c r="A262" t="str">
        <f t="shared" si="4"/>
        <v>KOLBERGPIRE</v>
      </c>
      <c r="B262" t="s">
        <v>215</v>
      </c>
      <c r="C262" t="s">
        <v>57</v>
      </c>
      <c r="D262">
        <v>2</v>
      </c>
      <c r="E262">
        <v>59.626461185836803</v>
      </c>
      <c r="F262">
        <v>59.626461185836803</v>
      </c>
      <c r="G262">
        <v>59.626461185836803</v>
      </c>
    </row>
    <row r="263" spans="1:7" x14ac:dyDescent="0.25">
      <c r="A263" t="str">
        <f t="shared" si="4"/>
        <v>KOLBERGQURU</v>
      </c>
      <c r="B263" t="s">
        <v>215</v>
      </c>
      <c r="C263" t="s">
        <v>52</v>
      </c>
      <c r="D263">
        <v>2</v>
      </c>
      <c r="E263">
        <v>63.949867441046997</v>
      </c>
      <c r="F263">
        <v>69.972300400350704</v>
      </c>
      <c r="G263">
        <v>66.893342980804505</v>
      </c>
    </row>
    <row r="264" spans="1:7" x14ac:dyDescent="0.25">
      <c r="A264" t="str">
        <f t="shared" si="4"/>
        <v>KRANSKIPIBA2</v>
      </c>
      <c r="B264" t="s">
        <v>216</v>
      </c>
      <c r="C264" t="s">
        <v>51</v>
      </c>
      <c r="D264">
        <v>1</v>
      </c>
      <c r="E264">
        <v>60.830995602844098</v>
      </c>
      <c r="F264">
        <v>60.830995602844098</v>
      </c>
      <c r="G264">
        <v>60.830995602844098</v>
      </c>
    </row>
    <row r="265" spans="1:7" x14ac:dyDescent="0.25">
      <c r="A265" t="str">
        <f t="shared" si="4"/>
        <v>KRANSKIQUEL</v>
      </c>
      <c r="B265" t="s">
        <v>216</v>
      </c>
      <c r="C265" t="s">
        <v>152</v>
      </c>
      <c r="D265">
        <v>1</v>
      </c>
      <c r="E265">
        <v>60.830995602844098</v>
      </c>
      <c r="F265">
        <v>60.830995602844098</v>
      </c>
      <c r="G265">
        <v>60.830995602844098</v>
      </c>
    </row>
    <row r="266" spans="1:7" x14ac:dyDescent="0.25">
      <c r="A266" t="str">
        <f t="shared" si="4"/>
        <v>LAMARTINEACSA3</v>
      </c>
      <c r="B266" t="s">
        <v>217</v>
      </c>
      <c r="C266" t="s">
        <v>58</v>
      </c>
      <c r="D266">
        <v>2</v>
      </c>
      <c r="E266">
        <v>59.626461185836803</v>
      </c>
      <c r="F266">
        <v>59.626461185836803</v>
      </c>
      <c r="G266">
        <v>59.626461185836803</v>
      </c>
    </row>
    <row r="267" spans="1:7" x14ac:dyDescent="0.25">
      <c r="A267" t="str">
        <f t="shared" si="4"/>
        <v>LAMARTINEFRAM2</v>
      </c>
      <c r="B267" t="s">
        <v>217</v>
      </c>
      <c r="C267" t="s">
        <v>137</v>
      </c>
      <c r="D267">
        <v>1</v>
      </c>
      <c r="E267">
        <v>62.683575223857098</v>
      </c>
      <c r="F267">
        <v>62.683575223857098</v>
      </c>
      <c r="G267">
        <v>62.683575223857098</v>
      </c>
    </row>
    <row r="268" spans="1:7" x14ac:dyDescent="0.25">
      <c r="A268" t="str">
        <f t="shared" si="4"/>
        <v>LEELANAUBEPA</v>
      </c>
      <c r="B268" t="s">
        <v>113</v>
      </c>
      <c r="C268" t="s">
        <v>54</v>
      </c>
      <c r="D268">
        <v>1</v>
      </c>
      <c r="E268">
        <v>55.595343912536201</v>
      </c>
      <c r="F268">
        <v>55.595343912536201</v>
      </c>
      <c r="G268">
        <v>55.595343912536201</v>
      </c>
    </row>
    <row r="269" spans="1:7" x14ac:dyDescent="0.25">
      <c r="A269" t="str">
        <f t="shared" si="4"/>
        <v>LEELANAUPOGR4</v>
      </c>
      <c r="B269" t="s">
        <v>113</v>
      </c>
      <c r="C269" t="s">
        <v>47</v>
      </c>
      <c r="D269">
        <v>2</v>
      </c>
      <c r="E269">
        <v>63.949867441046997</v>
      </c>
      <c r="F269">
        <v>74.299145810942903</v>
      </c>
      <c r="G269">
        <v>68.9305485658777</v>
      </c>
    </row>
    <row r="270" spans="1:7" x14ac:dyDescent="0.25">
      <c r="A270" t="str">
        <f t="shared" si="4"/>
        <v>LEELANAUPOTR5</v>
      </c>
      <c r="B270" t="s">
        <v>113</v>
      </c>
      <c r="C270" t="s">
        <v>55</v>
      </c>
      <c r="D270">
        <v>1</v>
      </c>
      <c r="E270">
        <v>56.718444358817699</v>
      </c>
      <c r="F270">
        <v>56.718444358817699</v>
      </c>
      <c r="G270">
        <v>56.718444358817699</v>
      </c>
    </row>
    <row r="271" spans="1:7" x14ac:dyDescent="0.25">
      <c r="A271" t="str">
        <f t="shared" si="4"/>
        <v>LONGRIEACSA3</v>
      </c>
      <c r="B271" t="s">
        <v>218</v>
      </c>
      <c r="C271" t="s">
        <v>58</v>
      </c>
      <c r="D271">
        <v>8</v>
      </c>
      <c r="E271">
        <v>53.952253186013898</v>
      </c>
      <c r="F271">
        <v>61.442357272548897</v>
      </c>
      <c r="G271">
        <v>58.518881050814798</v>
      </c>
    </row>
    <row r="272" spans="1:7" x14ac:dyDescent="0.25">
      <c r="A272" t="str">
        <f t="shared" si="4"/>
        <v>LONGRIEBEAL2</v>
      </c>
      <c r="B272" t="s">
        <v>218</v>
      </c>
      <c r="C272" t="s">
        <v>135</v>
      </c>
      <c r="D272">
        <v>1</v>
      </c>
      <c r="E272">
        <v>52.883926994840998</v>
      </c>
      <c r="F272">
        <v>52.883926994840998</v>
      </c>
      <c r="G272">
        <v>52.883926994840998</v>
      </c>
    </row>
    <row r="273" spans="1:7" x14ac:dyDescent="0.25">
      <c r="A273" t="str">
        <f t="shared" si="4"/>
        <v>LONGRIEPIRE</v>
      </c>
      <c r="B273" t="s">
        <v>218</v>
      </c>
      <c r="C273" t="s">
        <v>57</v>
      </c>
      <c r="D273">
        <v>4</v>
      </c>
      <c r="E273">
        <v>36.895863893969299</v>
      </c>
      <c r="F273">
        <v>70.675533710637794</v>
      </c>
      <c r="G273">
        <v>46.786722488935901</v>
      </c>
    </row>
    <row r="274" spans="1:7" x14ac:dyDescent="0.25">
      <c r="A274" t="str">
        <f t="shared" si="4"/>
        <v>LONGRIEQURU</v>
      </c>
      <c r="B274" t="s">
        <v>218</v>
      </c>
      <c r="C274" t="s">
        <v>52</v>
      </c>
      <c r="D274">
        <v>2</v>
      </c>
      <c r="E274">
        <v>54.4944823451007</v>
      </c>
      <c r="F274">
        <v>63.949867441046997</v>
      </c>
      <c r="G274">
        <v>59.033167984088998</v>
      </c>
    </row>
    <row r="275" spans="1:7" x14ac:dyDescent="0.25">
      <c r="A275" t="str">
        <f t="shared" si="4"/>
        <v>LORDSTOWNACSA3</v>
      </c>
      <c r="B275" t="s">
        <v>219</v>
      </c>
      <c r="C275" t="s">
        <v>58</v>
      </c>
      <c r="D275">
        <v>3</v>
      </c>
      <c r="E275">
        <v>52.883926994840998</v>
      </c>
      <c r="F275">
        <v>63.949867441046997</v>
      </c>
      <c r="G275">
        <v>59.033167984088998</v>
      </c>
    </row>
    <row r="276" spans="1:7" x14ac:dyDescent="0.25">
      <c r="A276" t="str">
        <f t="shared" si="4"/>
        <v>LORDSTOWNFRAM2</v>
      </c>
      <c r="B276" t="s">
        <v>219</v>
      </c>
      <c r="C276" t="s">
        <v>137</v>
      </c>
      <c r="D276">
        <v>1</v>
      </c>
      <c r="E276">
        <v>77.331351473320595</v>
      </c>
      <c r="F276">
        <v>77.331351473320595</v>
      </c>
      <c r="G276">
        <v>77.331351473320595</v>
      </c>
    </row>
    <row r="277" spans="1:7" x14ac:dyDescent="0.25">
      <c r="A277" t="str">
        <f t="shared" si="4"/>
        <v>LORDSTOWNQURU</v>
      </c>
      <c r="B277" t="s">
        <v>219</v>
      </c>
      <c r="C277" t="s">
        <v>52</v>
      </c>
      <c r="D277">
        <v>1</v>
      </c>
      <c r="E277">
        <v>61.442357272548897</v>
      </c>
      <c r="F277">
        <v>61.442357272548897</v>
      </c>
      <c r="G277">
        <v>61.442357272548897</v>
      </c>
    </row>
    <row r="278" spans="1:7" x14ac:dyDescent="0.25">
      <c r="A278" t="str">
        <f t="shared" si="4"/>
        <v>LUPTONABBA</v>
      </c>
      <c r="B278" t="s">
        <v>84</v>
      </c>
      <c r="C278" t="s">
        <v>46</v>
      </c>
      <c r="D278">
        <v>2</v>
      </c>
      <c r="E278">
        <v>41.5999703767516</v>
      </c>
      <c r="F278">
        <v>51.836755079594496</v>
      </c>
      <c r="G278">
        <v>46.437134663306402</v>
      </c>
    </row>
    <row r="279" spans="1:7" x14ac:dyDescent="0.25">
      <c r="A279" t="str">
        <f t="shared" si="4"/>
        <v>LUPTONPIMA</v>
      </c>
      <c r="B279" t="s">
        <v>84</v>
      </c>
      <c r="C279" t="s">
        <v>49</v>
      </c>
      <c r="D279">
        <v>2</v>
      </c>
      <c r="E279">
        <v>38.787555287553701</v>
      </c>
      <c r="F279">
        <v>44.616308568999102</v>
      </c>
      <c r="G279">
        <v>41.5999703767516</v>
      </c>
    </row>
    <row r="280" spans="1:7" x14ac:dyDescent="0.25">
      <c r="A280" t="str">
        <f t="shared" si="4"/>
        <v>MADAWASKAPIST</v>
      </c>
      <c r="B280" t="s">
        <v>220</v>
      </c>
      <c r="C280" t="s">
        <v>50</v>
      </c>
      <c r="D280">
        <v>1</v>
      </c>
      <c r="E280">
        <v>66.559711040816694</v>
      </c>
      <c r="F280">
        <v>66.559711040816694</v>
      </c>
      <c r="G280">
        <v>66.559711040816694</v>
      </c>
    </row>
    <row r="281" spans="1:7" x14ac:dyDescent="0.25">
      <c r="A281" t="str">
        <f t="shared" si="4"/>
        <v>MANAWAACSA3</v>
      </c>
      <c r="B281" t="s">
        <v>221</v>
      </c>
      <c r="C281" t="s">
        <v>58</v>
      </c>
      <c r="D281">
        <v>2</v>
      </c>
      <c r="E281">
        <v>54.4944823451007</v>
      </c>
      <c r="F281">
        <v>54.4944823451007</v>
      </c>
      <c r="G281">
        <v>54.4944823451007</v>
      </c>
    </row>
    <row r="282" spans="1:7" x14ac:dyDescent="0.25">
      <c r="A282" t="str">
        <f t="shared" si="4"/>
        <v>MANAWAQURU</v>
      </c>
      <c r="B282" t="s">
        <v>221</v>
      </c>
      <c r="C282" t="s">
        <v>52</v>
      </c>
      <c r="D282">
        <v>1</v>
      </c>
      <c r="E282">
        <v>56.718444358817699</v>
      </c>
      <c r="F282">
        <v>56.718444358817699</v>
      </c>
      <c r="G282">
        <v>56.718444358817699</v>
      </c>
    </row>
    <row r="283" spans="1:7" x14ac:dyDescent="0.25">
      <c r="A283" t="str">
        <f t="shared" si="4"/>
        <v>MANISTEEACSA3</v>
      </c>
      <c r="B283" t="s">
        <v>222</v>
      </c>
      <c r="C283" t="s">
        <v>58</v>
      </c>
      <c r="D283">
        <v>1</v>
      </c>
      <c r="E283">
        <v>66.559711040816694</v>
      </c>
      <c r="F283">
        <v>66.559711040816694</v>
      </c>
      <c r="G283">
        <v>66.559711040816694</v>
      </c>
    </row>
    <row r="284" spans="1:7" x14ac:dyDescent="0.25">
      <c r="A284" t="str">
        <f t="shared" si="4"/>
        <v>MANISTEEPOGR4</v>
      </c>
      <c r="B284" t="s">
        <v>222</v>
      </c>
      <c r="C284" t="s">
        <v>47</v>
      </c>
      <c r="D284">
        <v>2</v>
      </c>
      <c r="E284">
        <v>57.864232939098798</v>
      </c>
      <c r="F284">
        <v>89.846212178160201</v>
      </c>
      <c r="G284">
        <v>72.103274198698898</v>
      </c>
    </row>
    <row r="285" spans="1:7" x14ac:dyDescent="0.25">
      <c r="A285" t="str">
        <f t="shared" si="4"/>
        <v>MANISTEEPOTR5</v>
      </c>
      <c r="B285" t="s">
        <v>222</v>
      </c>
      <c r="C285" t="s">
        <v>55</v>
      </c>
      <c r="D285">
        <v>1</v>
      </c>
      <c r="E285">
        <v>85.464360703800295</v>
      </c>
      <c r="F285">
        <v>85.464360703800295</v>
      </c>
      <c r="G285">
        <v>85.464360703800295</v>
      </c>
    </row>
    <row r="286" spans="1:7" x14ac:dyDescent="0.25">
      <c r="A286" t="str">
        <f t="shared" si="4"/>
        <v>MARDINACSA3</v>
      </c>
      <c r="B286" t="s">
        <v>223</v>
      </c>
      <c r="C286" t="s">
        <v>58</v>
      </c>
      <c r="D286">
        <v>4</v>
      </c>
      <c r="E286">
        <v>55.595343912536201</v>
      </c>
      <c r="F286">
        <v>69.972300400350704</v>
      </c>
      <c r="G286">
        <v>59.775713826866898</v>
      </c>
    </row>
    <row r="287" spans="1:7" x14ac:dyDescent="0.25">
      <c r="A287" t="str">
        <f t="shared" si="4"/>
        <v>MARDINFRAM2</v>
      </c>
      <c r="B287" t="s">
        <v>223</v>
      </c>
      <c r="C287" t="s">
        <v>137</v>
      </c>
      <c r="D287">
        <v>1</v>
      </c>
      <c r="E287">
        <v>66.559711040816694</v>
      </c>
      <c r="F287">
        <v>66.559711040816694</v>
      </c>
      <c r="G287">
        <v>66.559711040816694</v>
      </c>
    </row>
    <row r="288" spans="1:7" x14ac:dyDescent="0.25">
      <c r="A288" t="str">
        <f t="shared" si="4"/>
        <v>MARDINQUAL</v>
      </c>
      <c r="B288" t="s">
        <v>223</v>
      </c>
      <c r="C288" t="s">
        <v>123</v>
      </c>
      <c r="D288">
        <v>3</v>
      </c>
      <c r="E288">
        <v>45.975077453194302</v>
      </c>
      <c r="F288">
        <v>54.4944823451007</v>
      </c>
      <c r="G288">
        <v>49.638469200459198</v>
      </c>
    </row>
    <row r="289" spans="1:7" x14ac:dyDescent="0.25">
      <c r="A289" t="str">
        <f t="shared" si="4"/>
        <v>MARDINQUPR2</v>
      </c>
      <c r="B289" t="s">
        <v>223</v>
      </c>
      <c r="C289" t="s">
        <v>142</v>
      </c>
      <c r="D289">
        <v>1</v>
      </c>
      <c r="E289">
        <v>58.445778148334</v>
      </c>
      <c r="F289">
        <v>58.445778148334</v>
      </c>
      <c r="G289">
        <v>58.445778148334</v>
      </c>
    </row>
    <row r="290" spans="1:7" x14ac:dyDescent="0.25">
      <c r="A290" t="str">
        <f t="shared" si="4"/>
        <v>MARDINQURU</v>
      </c>
      <c r="B290" t="s">
        <v>223</v>
      </c>
      <c r="C290" t="s">
        <v>52</v>
      </c>
      <c r="D290">
        <v>6</v>
      </c>
      <c r="E290">
        <v>59.626461185836803</v>
      </c>
      <c r="F290">
        <v>71.385834633192502</v>
      </c>
      <c r="G290">
        <v>62.474977828582098</v>
      </c>
    </row>
    <row r="291" spans="1:7" x14ac:dyDescent="0.25">
      <c r="A291" t="str">
        <f t="shared" si="4"/>
        <v>MARLETTEACSA3</v>
      </c>
      <c r="B291" t="s">
        <v>224</v>
      </c>
      <c r="C291" t="s">
        <v>58</v>
      </c>
      <c r="D291">
        <v>1</v>
      </c>
      <c r="E291">
        <v>82.938507122581697</v>
      </c>
      <c r="F291">
        <v>82.938507122581697</v>
      </c>
      <c r="G291">
        <v>82.938507122581697</v>
      </c>
    </row>
    <row r="292" spans="1:7" x14ac:dyDescent="0.25">
      <c r="A292" t="str">
        <f t="shared" si="4"/>
        <v>MARLETTEFRAM2</v>
      </c>
      <c r="B292" t="s">
        <v>224</v>
      </c>
      <c r="C292" t="s">
        <v>137</v>
      </c>
      <c r="D292">
        <v>1</v>
      </c>
      <c r="E292">
        <v>74.299145810942903</v>
      </c>
      <c r="F292">
        <v>74.299145810942903</v>
      </c>
      <c r="G292">
        <v>74.299145810942903</v>
      </c>
    </row>
    <row r="293" spans="1:7" x14ac:dyDescent="0.25">
      <c r="A293" t="str">
        <f t="shared" si="4"/>
        <v>MARLETTEPRSE2</v>
      </c>
      <c r="B293" t="s">
        <v>224</v>
      </c>
      <c r="C293" t="s">
        <v>166</v>
      </c>
      <c r="D293">
        <v>1</v>
      </c>
      <c r="E293">
        <v>82.938507122581697</v>
      </c>
      <c r="F293">
        <v>82.938507122581697</v>
      </c>
      <c r="G293">
        <v>82.938507122581697</v>
      </c>
    </row>
    <row r="294" spans="1:7" x14ac:dyDescent="0.25">
      <c r="A294" t="str">
        <f t="shared" si="4"/>
        <v>MATHERTONTHOC2</v>
      </c>
      <c r="B294" t="s">
        <v>225</v>
      </c>
      <c r="C294" t="s">
        <v>53</v>
      </c>
      <c r="D294">
        <v>1</v>
      </c>
      <c r="E294">
        <v>41.5999703767516</v>
      </c>
      <c r="F294">
        <v>41.5999703767516</v>
      </c>
      <c r="G294">
        <v>41.5999703767516</v>
      </c>
    </row>
    <row r="295" spans="1:7" x14ac:dyDescent="0.25">
      <c r="A295" t="str">
        <f t="shared" si="4"/>
        <v>MCIVORACRU</v>
      </c>
      <c r="B295" t="s">
        <v>226</v>
      </c>
      <c r="C295" t="s">
        <v>56</v>
      </c>
      <c r="D295">
        <v>1</v>
      </c>
      <c r="E295">
        <v>73.559856957829197</v>
      </c>
      <c r="F295">
        <v>73.559856957829197</v>
      </c>
      <c r="G295">
        <v>73.559856957829197</v>
      </c>
    </row>
    <row r="296" spans="1:7" x14ac:dyDescent="0.25">
      <c r="A296" t="str">
        <f t="shared" si="4"/>
        <v>MCIVORPOGR4</v>
      </c>
      <c r="B296" t="s">
        <v>226</v>
      </c>
      <c r="C296" t="s">
        <v>47</v>
      </c>
      <c r="D296">
        <v>1</v>
      </c>
      <c r="E296">
        <v>88.952227429979899</v>
      </c>
      <c r="F296">
        <v>88.952227429979899</v>
      </c>
      <c r="G296">
        <v>88.952227429979899</v>
      </c>
    </row>
    <row r="297" spans="1:7" x14ac:dyDescent="0.25">
      <c r="A297" t="str">
        <f t="shared" si="4"/>
        <v>MCIVORPOTR5</v>
      </c>
      <c r="B297" t="s">
        <v>226</v>
      </c>
      <c r="C297" t="s">
        <v>55</v>
      </c>
      <c r="D297">
        <v>1</v>
      </c>
      <c r="E297">
        <v>74.299145810942903</v>
      </c>
      <c r="F297">
        <v>74.299145810942903</v>
      </c>
      <c r="G297">
        <v>74.299145810942903</v>
      </c>
    </row>
    <row r="298" spans="1:7" x14ac:dyDescent="0.25">
      <c r="A298" t="str">
        <f t="shared" si="4"/>
        <v>MEEHANBEPA</v>
      </c>
      <c r="B298" t="s">
        <v>227</v>
      </c>
      <c r="C298" t="s">
        <v>54</v>
      </c>
      <c r="D298">
        <v>1</v>
      </c>
      <c r="E298">
        <v>66.559711040816694</v>
      </c>
      <c r="F298">
        <v>66.559711040816694</v>
      </c>
      <c r="G298">
        <v>66.559711040816694</v>
      </c>
    </row>
    <row r="299" spans="1:7" x14ac:dyDescent="0.25">
      <c r="A299" t="str">
        <f t="shared" si="4"/>
        <v>MEEHANPIBA2</v>
      </c>
      <c r="B299" t="s">
        <v>227</v>
      </c>
      <c r="C299" t="s">
        <v>51</v>
      </c>
      <c r="D299">
        <v>1</v>
      </c>
      <c r="E299">
        <v>59.626461185836803</v>
      </c>
      <c r="F299">
        <v>59.626461185836803</v>
      </c>
      <c r="G299">
        <v>59.626461185836803</v>
      </c>
    </row>
    <row r="300" spans="1:7" x14ac:dyDescent="0.25">
      <c r="A300" t="str">
        <f t="shared" si="4"/>
        <v>MEEHANQUEL</v>
      </c>
      <c r="B300" t="s">
        <v>227</v>
      </c>
      <c r="C300" t="s">
        <v>152</v>
      </c>
      <c r="D300">
        <v>1</v>
      </c>
      <c r="E300">
        <v>65.897430850353203</v>
      </c>
      <c r="F300">
        <v>65.897430850353203</v>
      </c>
      <c r="G300">
        <v>65.897430850353203</v>
      </c>
    </row>
    <row r="301" spans="1:7" x14ac:dyDescent="0.25">
      <c r="A301" t="str">
        <f t="shared" si="4"/>
        <v>MELITAACSA3</v>
      </c>
      <c r="B301" t="s">
        <v>228</v>
      </c>
      <c r="C301" t="s">
        <v>58</v>
      </c>
      <c r="D301">
        <v>1</v>
      </c>
      <c r="E301">
        <v>61.442357272548897</v>
      </c>
      <c r="F301">
        <v>61.442357272548897</v>
      </c>
      <c r="G301">
        <v>61.442357272548897</v>
      </c>
    </row>
    <row r="302" spans="1:7" x14ac:dyDescent="0.25">
      <c r="A302" t="str">
        <f t="shared" si="4"/>
        <v>MELITAPIBA2</v>
      </c>
      <c r="B302" t="s">
        <v>228</v>
      </c>
      <c r="C302" t="s">
        <v>51</v>
      </c>
      <c r="D302">
        <v>1</v>
      </c>
      <c r="E302">
        <v>51.836755079594496</v>
      </c>
      <c r="F302">
        <v>51.836755079594496</v>
      </c>
      <c r="G302">
        <v>51.836755079594496</v>
      </c>
    </row>
    <row r="303" spans="1:7" x14ac:dyDescent="0.25">
      <c r="A303" t="str">
        <f t="shared" si="4"/>
        <v>MELITAPIRE</v>
      </c>
      <c r="B303" t="s">
        <v>228</v>
      </c>
      <c r="C303" t="s">
        <v>57</v>
      </c>
      <c r="D303">
        <v>1</v>
      </c>
      <c r="E303">
        <v>44.616308568999102</v>
      </c>
      <c r="F303">
        <v>44.616308568999102</v>
      </c>
      <c r="G303">
        <v>44.616308568999102</v>
      </c>
    </row>
    <row r="304" spans="1:7" x14ac:dyDescent="0.25">
      <c r="A304" t="str">
        <f t="shared" si="4"/>
        <v>MELITAPIST</v>
      </c>
      <c r="B304" t="s">
        <v>228</v>
      </c>
      <c r="C304" t="s">
        <v>50</v>
      </c>
      <c r="D304">
        <v>1</v>
      </c>
      <c r="E304">
        <v>59.626461185836803</v>
      </c>
      <c r="F304">
        <v>59.626461185836803</v>
      </c>
      <c r="G304">
        <v>59.626461185836803</v>
      </c>
    </row>
    <row r="305" spans="1:7" x14ac:dyDescent="0.25">
      <c r="A305" t="str">
        <f t="shared" si="4"/>
        <v>MENAHGAPIRE</v>
      </c>
      <c r="B305" t="s">
        <v>229</v>
      </c>
      <c r="C305" t="s">
        <v>57</v>
      </c>
      <c r="D305">
        <v>1</v>
      </c>
      <c r="E305">
        <v>56.718444358817699</v>
      </c>
      <c r="F305">
        <v>56.718444358817699</v>
      </c>
      <c r="G305">
        <v>56.718444358817699</v>
      </c>
    </row>
    <row r="306" spans="1:7" x14ac:dyDescent="0.25">
      <c r="A306" t="str">
        <f t="shared" si="4"/>
        <v>MENOMINEEBEPA</v>
      </c>
      <c r="B306" t="s">
        <v>111</v>
      </c>
      <c r="C306" t="s">
        <v>54</v>
      </c>
      <c r="D306">
        <v>1</v>
      </c>
      <c r="E306">
        <v>72.8279241517114</v>
      </c>
      <c r="F306">
        <v>72.8279241517114</v>
      </c>
      <c r="G306">
        <v>72.8279241517114</v>
      </c>
    </row>
    <row r="307" spans="1:7" x14ac:dyDescent="0.25">
      <c r="A307" t="str">
        <f t="shared" si="4"/>
        <v>MENOMINEEPIRE</v>
      </c>
      <c r="B307" t="s">
        <v>111</v>
      </c>
      <c r="C307" t="s">
        <v>57</v>
      </c>
      <c r="D307">
        <v>2</v>
      </c>
      <c r="E307">
        <v>58.445778148334</v>
      </c>
      <c r="F307">
        <v>68.586756020645495</v>
      </c>
      <c r="G307">
        <v>63.313555628289897</v>
      </c>
    </row>
    <row r="308" spans="1:7" x14ac:dyDescent="0.25">
      <c r="A308" t="str">
        <f t="shared" si="4"/>
        <v>MENOMINEEPOGR4</v>
      </c>
      <c r="B308" t="s">
        <v>111</v>
      </c>
      <c r="C308" t="s">
        <v>47</v>
      </c>
      <c r="D308">
        <v>3</v>
      </c>
      <c r="E308">
        <v>79.686441742436202</v>
      </c>
      <c r="F308">
        <v>84.613976106276496</v>
      </c>
      <c r="G308">
        <v>82.387422730788899</v>
      </c>
    </row>
    <row r="309" spans="1:7" x14ac:dyDescent="0.25">
      <c r="A309" t="str">
        <f t="shared" si="4"/>
        <v>MENOMINEEQURU</v>
      </c>
      <c r="B309" t="s">
        <v>111</v>
      </c>
      <c r="C309" t="s">
        <v>52</v>
      </c>
      <c r="D309">
        <v>1</v>
      </c>
      <c r="E309">
        <v>63.949867441046997</v>
      </c>
      <c r="F309">
        <v>63.949867441046997</v>
      </c>
      <c r="G309">
        <v>63.949867441046997</v>
      </c>
    </row>
    <row r="310" spans="1:7" x14ac:dyDescent="0.25">
      <c r="A310" t="str">
        <f t="shared" si="4"/>
        <v>METEAPOGR4</v>
      </c>
      <c r="B310" t="s">
        <v>230</v>
      </c>
      <c r="C310" t="s">
        <v>47</v>
      </c>
      <c r="D310">
        <v>1</v>
      </c>
      <c r="E310">
        <v>56.718444358817699</v>
      </c>
      <c r="F310">
        <v>56.718444358817699</v>
      </c>
      <c r="G310">
        <v>56.718444358817699</v>
      </c>
    </row>
    <row r="311" spans="1:7" x14ac:dyDescent="0.25">
      <c r="A311" t="str">
        <f t="shared" si="4"/>
        <v>MillersburgACSA3</v>
      </c>
      <c r="B311" t="s">
        <v>231</v>
      </c>
      <c r="C311" t="s">
        <v>58</v>
      </c>
      <c r="D311">
        <v>1</v>
      </c>
      <c r="E311">
        <v>78.893548399161702</v>
      </c>
      <c r="F311">
        <v>78.893548399161702</v>
      </c>
      <c r="G311">
        <v>78.893548399161702</v>
      </c>
    </row>
    <row r="312" spans="1:7" x14ac:dyDescent="0.25">
      <c r="A312" t="str">
        <f t="shared" si="4"/>
        <v>MillersburgTIAM</v>
      </c>
      <c r="B312" t="s">
        <v>231</v>
      </c>
      <c r="C312" t="s">
        <v>45</v>
      </c>
      <c r="D312">
        <v>1</v>
      </c>
      <c r="E312">
        <v>81.296214647597395</v>
      </c>
      <c r="F312">
        <v>81.296214647597395</v>
      </c>
      <c r="G312">
        <v>81.296214647597395</v>
      </c>
    </row>
    <row r="313" spans="1:7" x14ac:dyDescent="0.25">
      <c r="A313" t="str">
        <f t="shared" si="4"/>
        <v>MILLERSBURGPIRE</v>
      </c>
      <c r="B313" t="s">
        <v>232</v>
      </c>
      <c r="C313" t="s">
        <v>57</v>
      </c>
      <c r="D313">
        <v>1</v>
      </c>
      <c r="E313">
        <v>60.830995602844098</v>
      </c>
      <c r="F313">
        <v>60.830995602844098</v>
      </c>
      <c r="G313">
        <v>60.830995602844098</v>
      </c>
    </row>
    <row r="314" spans="1:7" x14ac:dyDescent="0.25">
      <c r="A314" t="str">
        <f t="shared" si="4"/>
        <v>MILLERSBURGQURU</v>
      </c>
      <c r="B314" t="s">
        <v>232</v>
      </c>
      <c r="C314" t="s">
        <v>52</v>
      </c>
      <c r="D314">
        <v>1</v>
      </c>
      <c r="E314">
        <v>58.445778148334</v>
      </c>
      <c r="F314">
        <v>58.445778148334</v>
      </c>
      <c r="G314">
        <v>58.445778148334</v>
      </c>
    </row>
    <row r="315" spans="1:7" x14ac:dyDescent="0.25">
      <c r="A315" t="str">
        <f t="shared" si="4"/>
        <v>MISSIONABGR</v>
      </c>
      <c r="B315" t="s">
        <v>233</v>
      </c>
      <c r="C315" t="s">
        <v>234</v>
      </c>
      <c r="D315">
        <v>2</v>
      </c>
      <c r="E315">
        <v>45.975077453194302</v>
      </c>
      <c r="F315">
        <v>51.836755079594496</v>
      </c>
      <c r="G315">
        <v>48.818017470055203</v>
      </c>
    </row>
    <row r="316" spans="1:7" x14ac:dyDescent="0.25">
      <c r="A316" t="str">
        <f t="shared" si="4"/>
        <v>MISSIONLAOC</v>
      </c>
      <c r="B316" t="s">
        <v>233</v>
      </c>
      <c r="C316" t="s">
        <v>235</v>
      </c>
      <c r="D316">
        <v>2</v>
      </c>
      <c r="E316">
        <v>64.592574293839903</v>
      </c>
      <c r="F316">
        <v>77.331351473320595</v>
      </c>
      <c r="G316">
        <v>70.675533710637893</v>
      </c>
    </row>
    <row r="317" spans="1:7" x14ac:dyDescent="0.25">
      <c r="A317" t="str">
        <f t="shared" si="4"/>
        <v>MISSIONPICO</v>
      </c>
      <c r="B317" t="s">
        <v>233</v>
      </c>
      <c r="C317" t="s">
        <v>236</v>
      </c>
      <c r="D317">
        <v>1</v>
      </c>
      <c r="E317">
        <v>62.0598632291832</v>
      </c>
      <c r="F317">
        <v>62.0598632291832</v>
      </c>
      <c r="G317">
        <v>62.0598632291832</v>
      </c>
    </row>
    <row r="318" spans="1:7" x14ac:dyDescent="0.25">
      <c r="A318" t="str">
        <f t="shared" si="4"/>
        <v>MISSIONPIEN</v>
      </c>
      <c r="B318" t="s">
        <v>233</v>
      </c>
      <c r="C318" t="s">
        <v>177</v>
      </c>
      <c r="D318">
        <v>1</v>
      </c>
      <c r="E318">
        <v>88.952227429979899</v>
      </c>
      <c r="F318">
        <v>88.952227429979899</v>
      </c>
      <c r="G318">
        <v>88.952227429979899</v>
      </c>
    </row>
    <row r="319" spans="1:7" x14ac:dyDescent="0.25">
      <c r="A319" t="str">
        <f t="shared" si="4"/>
        <v>MISSIONTSHE</v>
      </c>
      <c r="B319" t="s">
        <v>233</v>
      </c>
      <c r="C319" t="s">
        <v>237</v>
      </c>
      <c r="D319">
        <v>1</v>
      </c>
      <c r="E319">
        <v>59.626461185836803</v>
      </c>
      <c r="F319">
        <v>59.626461185836803</v>
      </c>
      <c r="G319">
        <v>59.626461185836803</v>
      </c>
    </row>
    <row r="320" spans="1:7" x14ac:dyDescent="0.25">
      <c r="A320" t="str">
        <f t="shared" si="4"/>
        <v>MONTCALMACRU</v>
      </c>
      <c r="B320" t="s">
        <v>238</v>
      </c>
      <c r="C320" t="s">
        <v>56</v>
      </c>
      <c r="D320">
        <v>1</v>
      </c>
      <c r="E320">
        <v>68.586756020645495</v>
      </c>
      <c r="F320">
        <v>68.586756020645495</v>
      </c>
      <c r="G320">
        <v>68.586756020645495</v>
      </c>
    </row>
    <row r="321" spans="1:7" x14ac:dyDescent="0.25">
      <c r="A321" t="str">
        <f t="shared" si="4"/>
        <v>MONTCALMACSA3</v>
      </c>
      <c r="B321" t="s">
        <v>238</v>
      </c>
      <c r="C321" t="s">
        <v>58</v>
      </c>
      <c r="D321">
        <v>5</v>
      </c>
      <c r="E321">
        <v>53.952253186013898</v>
      </c>
      <c r="F321">
        <v>62.683575223857098</v>
      </c>
      <c r="G321">
        <v>57.4031658031519</v>
      </c>
    </row>
    <row r="322" spans="1:7" x14ac:dyDescent="0.25">
      <c r="A322" t="str">
        <f t="shared" si="4"/>
        <v>MONTCALMPIBA2</v>
      </c>
      <c r="B322" t="s">
        <v>238</v>
      </c>
      <c r="C322" t="s">
        <v>51</v>
      </c>
      <c r="D322">
        <v>3</v>
      </c>
      <c r="E322">
        <v>53.952253186013898</v>
      </c>
      <c r="F322">
        <v>58.445778148334</v>
      </c>
      <c r="G322">
        <v>55.595343912536201</v>
      </c>
    </row>
    <row r="323" spans="1:7" x14ac:dyDescent="0.25">
      <c r="A323" t="str">
        <f t="shared" ref="A323:A386" si="5">B323&amp;C323</f>
        <v>MONTCALMPIRE</v>
      </c>
      <c r="B323" t="s">
        <v>238</v>
      </c>
      <c r="C323" t="s">
        <v>57</v>
      </c>
      <c r="D323">
        <v>4</v>
      </c>
      <c r="E323">
        <v>57.864232939098798</v>
      </c>
      <c r="F323">
        <v>69.972300400350704</v>
      </c>
      <c r="G323">
        <v>61.442357272548897</v>
      </c>
    </row>
    <row r="324" spans="1:7" x14ac:dyDescent="0.25">
      <c r="A324" t="str">
        <f t="shared" si="5"/>
        <v>MONTCALMPOGR4</v>
      </c>
      <c r="B324" t="s">
        <v>238</v>
      </c>
      <c r="C324" t="s">
        <v>47</v>
      </c>
      <c r="D324">
        <v>4</v>
      </c>
      <c r="E324">
        <v>62.683575223857098</v>
      </c>
      <c r="F324">
        <v>79.686441742436202</v>
      </c>
      <c r="G324">
        <v>69.276064378414105</v>
      </c>
    </row>
    <row r="325" spans="1:7" x14ac:dyDescent="0.25">
      <c r="A325" t="str">
        <f t="shared" si="5"/>
        <v>MONTCALMPOTR5</v>
      </c>
      <c r="B325" t="s">
        <v>238</v>
      </c>
      <c r="C325" t="s">
        <v>55</v>
      </c>
      <c r="D325">
        <v>2</v>
      </c>
      <c r="E325">
        <v>64.592574293839903</v>
      </c>
      <c r="F325">
        <v>72.8279241517114</v>
      </c>
      <c r="G325">
        <v>68.586756020645495</v>
      </c>
    </row>
    <row r="326" spans="1:7" x14ac:dyDescent="0.25">
      <c r="A326" t="str">
        <f t="shared" si="5"/>
        <v>MONTCALMQUAL</v>
      </c>
      <c r="B326" t="s">
        <v>238</v>
      </c>
      <c r="C326" t="s">
        <v>123</v>
      </c>
      <c r="D326">
        <v>1</v>
      </c>
      <c r="E326">
        <v>60.830995602844098</v>
      </c>
      <c r="F326">
        <v>60.830995602844098</v>
      </c>
      <c r="G326">
        <v>60.830995602844098</v>
      </c>
    </row>
    <row r="327" spans="1:7" x14ac:dyDescent="0.25">
      <c r="A327" t="str">
        <f t="shared" si="5"/>
        <v>MONTCALMQURU</v>
      </c>
      <c r="B327" t="s">
        <v>238</v>
      </c>
      <c r="C327" t="s">
        <v>52</v>
      </c>
      <c r="D327">
        <v>8</v>
      </c>
      <c r="E327">
        <v>54.4944823451007</v>
      </c>
      <c r="F327">
        <v>68.586756020645495</v>
      </c>
      <c r="G327">
        <v>60.451987514352297</v>
      </c>
    </row>
    <row r="328" spans="1:7" x14ac:dyDescent="0.25">
      <c r="A328" t="str">
        <f t="shared" si="5"/>
        <v>MOOSILAUKEABBA</v>
      </c>
      <c r="B328" t="s">
        <v>239</v>
      </c>
      <c r="C328" t="s">
        <v>46</v>
      </c>
      <c r="D328">
        <v>1</v>
      </c>
      <c r="E328">
        <v>49.8042068403999</v>
      </c>
      <c r="F328">
        <v>49.8042068403999</v>
      </c>
      <c r="G328">
        <v>49.8042068403999</v>
      </c>
    </row>
    <row r="329" spans="1:7" x14ac:dyDescent="0.25">
      <c r="A329" t="str">
        <f t="shared" si="5"/>
        <v>MOOSILAUKEPIST</v>
      </c>
      <c r="B329" t="s">
        <v>239</v>
      </c>
      <c r="C329" t="s">
        <v>50</v>
      </c>
      <c r="D329">
        <v>1</v>
      </c>
      <c r="E329">
        <v>68.586756020645495</v>
      </c>
      <c r="F329">
        <v>68.586756020645495</v>
      </c>
      <c r="G329">
        <v>68.586756020645495</v>
      </c>
    </row>
    <row r="330" spans="1:7" x14ac:dyDescent="0.25">
      <c r="A330" t="str">
        <f t="shared" si="5"/>
        <v>MORRISFRAM2</v>
      </c>
      <c r="B330" t="s">
        <v>240</v>
      </c>
      <c r="C330" t="s">
        <v>137</v>
      </c>
      <c r="D330">
        <v>1</v>
      </c>
      <c r="E330">
        <v>71.385834633192502</v>
      </c>
      <c r="F330">
        <v>71.385834633192502</v>
      </c>
      <c r="G330">
        <v>71.385834633192502</v>
      </c>
    </row>
    <row r="331" spans="1:7" x14ac:dyDescent="0.25">
      <c r="A331" t="str">
        <f t="shared" si="5"/>
        <v>MUNISINGACSA3</v>
      </c>
      <c r="B331" t="s">
        <v>241</v>
      </c>
      <c r="C331" t="s">
        <v>58</v>
      </c>
      <c r="D331">
        <v>2</v>
      </c>
      <c r="E331">
        <v>62.683575223857098</v>
      </c>
      <c r="F331">
        <v>67.904306395634805</v>
      </c>
      <c r="G331">
        <v>65.241740457889506</v>
      </c>
    </row>
    <row r="332" spans="1:7" x14ac:dyDescent="0.25">
      <c r="A332" t="str">
        <f t="shared" si="5"/>
        <v>NADEAUACSA3</v>
      </c>
      <c r="B332" t="s">
        <v>242</v>
      </c>
      <c r="C332" t="s">
        <v>58</v>
      </c>
      <c r="D332">
        <v>1</v>
      </c>
      <c r="E332">
        <v>48.818017470055203</v>
      </c>
      <c r="F332">
        <v>48.818017470055203</v>
      </c>
      <c r="G332">
        <v>48.818017470055203</v>
      </c>
    </row>
    <row r="333" spans="1:7" x14ac:dyDescent="0.25">
      <c r="A333" t="str">
        <f t="shared" si="5"/>
        <v>NADEAUBEPA</v>
      </c>
      <c r="B333" t="s">
        <v>242</v>
      </c>
      <c r="C333" t="s">
        <v>54</v>
      </c>
      <c r="D333">
        <v>1</v>
      </c>
      <c r="E333">
        <v>64.592574293839903</v>
      </c>
      <c r="F333">
        <v>64.592574293839903</v>
      </c>
      <c r="G333">
        <v>64.592574293839903</v>
      </c>
    </row>
    <row r="334" spans="1:7" x14ac:dyDescent="0.25">
      <c r="A334" t="str">
        <f t="shared" si="5"/>
        <v>NADEAUPOGR4</v>
      </c>
      <c r="B334" t="s">
        <v>242</v>
      </c>
      <c r="C334" t="s">
        <v>47</v>
      </c>
      <c r="D334">
        <v>1</v>
      </c>
      <c r="E334">
        <v>63.949867441046997</v>
      </c>
      <c r="F334">
        <v>63.949867441046997</v>
      </c>
      <c r="G334">
        <v>63.949867441046997</v>
      </c>
    </row>
    <row r="335" spans="1:7" x14ac:dyDescent="0.25">
      <c r="A335" t="str">
        <f t="shared" si="5"/>
        <v>NAMURACSA3</v>
      </c>
      <c r="B335" t="s">
        <v>243</v>
      </c>
      <c r="C335" t="s">
        <v>58</v>
      </c>
      <c r="D335">
        <v>4</v>
      </c>
      <c r="E335">
        <v>45.975077453194302</v>
      </c>
      <c r="F335">
        <v>55.595343912536201</v>
      </c>
      <c r="G335">
        <v>50.556901036513501</v>
      </c>
    </row>
    <row r="336" spans="1:7" x14ac:dyDescent="0.25">
      <c r="A336" t="str">
        <f t="shared" si="5"/>
        <v>NAMURFRAM2</v>
      </c>
      <c r="B336" t="s">
        <v>243</v>
      </c>
      <c r="C336" t="s">
        <v>137</v>
      </c>
      <c r="D336">
        <v>2</v>
      </c>
      <c r="E336">
        <v>53.952253186013898</v>
      </c>
      <c r="F336">
        <v>57.864232939098798</v>
      </c>
      <c r="G336">
        <v>55.874016733583296</v>
      </c>
    </row>
    <row r="337" spans="1:7" x14ac:dyDescent="0.25">
      <c r="A337" t="str">
        <f t="shared" si="5"/>
        <v>NAMURPIRE</v>
      </c>
      <c r="B337" t="s">
        <v>243</v>
      </c>
      <c r="C337" t="s">
        <v>57</v>
      </c>
      <c r="D337">
        <v>1</v>
      </c>
      <c r="E337">
        <v>34.7472160512919</v>
      </c>
      <c r="F337">
        <v>34.7472160512919</v>
      </c>
      <c r="G337">
        <v>34.7472160512919</v>
      </c>
    </row>
    <row r="338" spans="1:7" x14ac:dyDescent="0.25">
      <c r="A338" t="str">
        <f t="shared" si="5"/>
        <v>NAMURPIST</v>
      </c>
      <c r="B338" t="s">
        <v>243</v>
      </c>
      <c r="C338" t="s">
        <v>50</v>
      </c>
      <c r="D338">
        <v>1</v>
      </c>
      <c r="E338">
        <v>29.9072060139118</v>
      </c>
      <c r="F338">
        <v>29.9072060139118</v>
      </c>
      <c r="G338">
        <v>29.9072060139118</v>
      </c>
    </row>
    <row r="339" spans="1:7" x14ac:dyDescent="0.25">
      <c r="A339" t="str">
        <f t="shared" si="5"/>
        <v>NAMURTHOC2</v>
      </c>
      <c r="B339" t="s">
        <v>243</v>
      </c>
      <c r="C339" t="s">
        <v>53</v>
      </c>
      <c r="D339">
        <v>2</v>
      </c>
      <c r="E339">
        <v>29.9072060139118</v>
      </c>
      <c r="F339">
        <v>36.895863893969299</v>
      </c>
      <c r="G339">
        <v>33.218251045745802</v>
      </c>
    </row>
    <row r="340" spans="1:7" x14ac:dyDescent="0.25">
      <c r="A340" t="str">
        <f t="shared" si="5"/>
        <v>NAPOLEONACRU</v>
      </c>
      <c r="B340" t="s">
        <v>244</v>
      </c>
      <c r="C340" t="s">
        <v>56</v>
      </c>
      <c r="D340">
        <v>1</v>
      </c>
      <c r="E340">
        <v>82.938507122581697</v>
      </c>
      <c r="F340">
        <v>82.938507122581697</v>
      </c>
      <c r="G340">
        <v>82.938507122581697</v>
      </c>
    </row>
    <row r="341" spans="1:7" x14ac:dyDescent="0.25">
      <c r="A341" t="str">
        <f t="shared" si="5"/>
        <v>NELLISACSA3</v>
      </c>
      <c r="B341" t="s">
        <v>245</v>
      </c>
      <c r="C341" t="s">
        <v>58</v>
      </c>
      <c r="D341">
        <v>1</v>
      </c>
      <c r="E341">
        <v>51.836755079594496</v>
      </c>
      <c r="F341">
        <v>51.836755079594496</v>
      </c>
      <c r="G341">
        <v>51.836755079594496</v>
      </c>
    </row>
    <row r="342" spans="1:7" x14ac:dyDescent="0.25">
      <c r="A342" t="str">
        <f t="shared" si="5"/>
        <v>NESTERACSA3</v>
      </c>
      <c r="B342" t="s">
        <v>246</v>
      </c>
      <c r="C342" t="s">
        <v>58</v>
      </c>
      <c r="D342">
        <v>1</v>
      </c>
      <c r="E342">
        <v>65.897430850353203</v>
      </c>
      <c r="F342">
        <v>65.897430850353203</v>
      </c>
      <c r="G342">
        <v>65.897430850353203</v>
      </c>
    </row>
    <row r="343" spans="1:7" x14ac:dyDescent="0.25">
      <c r="A343" t="str">
        <f t="shared" si="5"/>
        <v>NESTERFRAM2</v>
      </c>
      <c r="B343" t="s">
        <v>246</v>
      </c>
      <c r="C343" t="s">
        <v>137</v>
      </c>
      <c r="D343">
        <v>1</v>
      </c>
      <c r="E343">
        <v>69.972300400350704</v>
      </c>
      <c r="F343">
        <v>69.972300400350704</v>
      </c>
      <c r="G343">
        <v>69.972300400350704</v>
      </c>
    </row>
    <row r="344" spans="1:7" x14ac:dyDescent="0.25">
      <c r="A344" t="str">
        <f t="shared" si="5"/>
        <v>NESTERTIAM</v>
      </c>
      <c r="B344" t="s">
        <v>246</v>
      </c>
      <c r="C344" t="s">
        <v>45</v>
      </c>
      <c r="D344">
        <v>1</v>
      </c>
      <c r="E344">
        <v>61.442357272548897</v>
      </c>
      <c r="F344">
        <v>61.442357272548897</v>
      </c>
      <c r="G344">
        <v>61.442357272548897</v>
      </c>
    </row>
    <row r="345" spans="1:7" x14ac:dyDescent="0.25">
      <c r="A345" t="str">
        <f t="shared" si="5"/>
        <v>OAKVILLEACSA3</v>
      </c>
      <c r="B345" t="s">
        <v>247</v>
      </c>
      <c r="C345" t="s">
        <v>58</v>
      </c>
      <c r="D345">
        <v>2</v>
      </c>
      <c r="E345">
        <v>60.830995602844098</v>
      </c>
      <c r="F345">
        <v>60.830995602844098</v>
      </c>
      <c r="G345">
        <v>60.830995602844098</v>
      </c>
    </row>
    <row r="346" spans="1:7" x14ac:dyDescent="0.25">
      <c r="A346" t="str">
        <f t="shared" si="5"/>
        <v>OCQUEOCBEPA</v>
      </c>
      <c r="B346" t="s">
        <v>248</v>
      </c>
      <c r="C346" t="s">
        <v>54</v>
      </c>
      <c r="D346">
        <v>1</v>
      </c>
      <c r="E346">
        <v>79.686441742436202</v>
      </c>
      <c r="F346">
        <v>79.686441742436202</v>
      </c>
      <c r="G346">
        <v>79.686441742436202</v>
      </c>
    </row>
    <row r="347" spans="1:7" x14ac:dyDescent="0.25">
      <c r="A347" t="str">
        <f t="shared" si="5"/>
        <v>OCQUEOCPOGR4</v>
      </c>
      <c r="B347" t="s">
        <v>248</v>
      </c>
      <c r="C347" t="s">
        <v>47</v>
      </c>
      <c r="D347">
        <v>2</v>
      </c>
      <c r="E347">
        <v>77.331351473320595</v>
      </c>
      <c r="F347">
        <v>104.38640588801699</v>
      </c>
      <c r="G347">
        <v>89.846212178160201</v>
      </c>
    </row>
    <row r="348" spans="1:7" x14ac:dyDescent="0.25">
      <c r="A348" t="str">
        <f t="shared" si="5"/>
        <v>OCQUEOCQURU</v>
      </c>
      <c r="B348" t="s">
        <v>248</v>
      </c>
      <c r="C348" t="s">
        <v>52</v>
      </c>
      <c r="D348">
        <v>1</v>
      </c>
      <c r="E348">
        <v>79.686441742436202</v>
      </c>
      <c r="F348">
        <v>79.686441742436202</v>
      </c>
      <c r="G348">
        <v>79.686441742436202</v>
      </c>
    </row>
    <row r="349" spans="1:7" x14ac:dyDescent="0.25">
      <c r="A349" t="str">
        <f t="shared" si="5"/>
        <v>OMENAACSA3</v>
      </c>
      <c r="B349" t="s">
        <v>249</v>
      </c>
      <c r="C349" t="s">
        <v>58</v>
      </c>
      <c r="D349">
        <v>4</v>
      </c>
      <c r="E349">
        <v>60.830995602844098</v>
      </c>
      <c r="F349">
        <v>64.592574293839903</v>
      </c>
      <c r="G349">
        <v>62.683575223857098</v>
      </c>
    </row>
    <row r="350" spans="1:7" x14ac:dyDescent="0.25">
      <c r="A350" t="str">
        <f t="shared" si="5"/>
        <v>OMENATHOC2</v>
      </c>
      <c r="B350" t="s">
        <v>249</v>
      </c>
      <c r="C350" t="s">
        <v>53</v>
      </c>
      <c r="D350">
        <v>1</v>
      </c>
      <c r="E350">
        <v>31.756564350632701</v>
      </c>
      <c r="F350">
        <v>31.756564350632701</v>
      </c>
      <c r="G350">
        <v>31.756564350632701</v>
      </c>
    </row>
    <row r="351" spans="1:7" x14ac:dyDescent="0.25">
      <c r="A351" t="str">
        <f t="shared" si="5"/>
        <v>ONAWAYABBA</v>
      </c>
      <c r="B351" t="s">
        <v>100</v>
      </c>
      <c r="C351" t="s">
        <v>46</v>
      </c>
      <c r="D351">
        <v>1</v>
      </c>
      <c r="E351">
        <v>50.810318557545699</v>
      </c>
      <c r="F351">
        <v>50.810318557545699</v>
      </c>
      <c r="G351">
        <v>50.810318557545699</v>
      </c>
    </row>
    <row r="352" spans="1:7" x14ac:dyDescent="0.25">
      <c r="A352" t="str">
        <f t="shared" si="5"/>
        <v>ONAWAYPIRE</v>
      </c>
      <c r="B352" t="s">
        <v>100</v>
      </c>
      <c r="C352" t="s">
        <v>57</v>
      </c>
      <c r="D352">
        <v>1</v>
      </c>
      <c r="E352">
        <v>55.595343912536201</v>
      </c>
      <c r="F352">
        <v>55.595343912536201</v>
      </c>
      <c r="G352">
        <v>55.595343912536201</v>
      </c>
    </row>
    <row r="353" spans="1:7" x14ac:dyDescent="0.25">
      <c r="A353" t="str">
        <f t="shared" si="5"/>
        <v>ONAWAYPIST</v>
      </c>
      <c r="B353" t="s">
        <v>100</v>
      </c>
      <c r="C353" t="s">
        <v>50</v>
      </c>
      <c r="D353">
        <v>2</v>
      </c>
      <c r="E353">
        <v>46.903835625582701</v>
      </c>
      <c r="F353">
        <v>52.883926994840998</v>
      </c>
      <c r="G353">
        <v>49.8042068403999</v>
      </c>
    </row>
    <row r="354" spans="1:7" x14ac:dyDescent="0.25">
      <c r="A354" t="str">
        <f t="shared" si="5"/>
        <v>ONDAWAPIRE</v>
      </c>
      <c r="B354" t="s">
        <v>250</v>
      </c>
      <c r="C354" t="s">
        <v>57</v>
      </c>
      <c r="D354">
        <v>1</v>
      </c>
      <c r="E354">
        <v>54.4944823451007</v>
      </c>
      <c r="F354">
        <v>54.4944823451007</v>
      </c>
      <c r="G354">
        <v>54.4944823451007</v>
      </c>
    </row>
    <row r="355" spans="1:7" x14ac:dyDescent="0.25">
      <c r="A355" t="str">
        <f t="shared" si="5"/>
        <v>ONDAWAPIST</v>
      </c>
      <c r="B355" t="s">
        <v>250</v>
      </c>
      <c r="C355" t="s">
        <v>50</v>
      </c>
      <c r="D355">
        <v>1</v>
      </c>
      <c r="E355">
        <v>50.810318557545699</v>
      </c>
      <c r="F355">
        <v>50.810318557545699</v>
      </c>
      <c r="G355">
        <v>50.810318557545699</v>
      </c>
    </row>
    <row r="356" spans="1:7" x14ac:dyDescent="0.25">
      <c r="A356" t="str">
        <f t="shared" si="5"/>
        <v>ONOTAACRU</v>
      </c>
      <c r="B356" t="s">
        <v>251</v>
      </c>
      <c r="C356" t="s">
        <v>56</v>
      </c>
      <c r="D356">
        <v>2</v>
      </c>
      <c r="E356">
        <v>70.675533710637794</v>
      </c>
      <c r="F356">
        <v>74.299145810942903</v>
      </c>
      <c r="G356">
        <v>72.464693364650998</v>
      </c>
    </row>
    <row r="357" spans="1:7" x14ac:dyDescent="0.25">
      <c r="A357" t="str">
        <f t="shared" si="5"/>
        <v>ONOTAACSA3</v>
      </c>
      <c r="B357" t="s">
        <v>251</v>
      </c>
      <c r="C357" t="s">
        <v>58</v>
      </c>
      <c r="D357">
        <v>3</v>
      </c>
      <c r="E357">
        <v>63.949867441046997</v>
      </c>
      <c r="F357">
        <v>73.559856957829197</v>
      </c>
      <c r="G357">
        <v>69.276064378414105</v>
      </c>
    </row>
    <row r="358" spans="1:7" x14ac:dyDescent="0.25">
      <c r="A358" t="str">
        <f t="shared" si="5"/>
        <v>OQUAGAACSA3</v>
      </c>
      <c r="B358" t="s">
        <v>252</v>
      </c>
      <c r="C358" t="s">
        <v>58</v>
      </c>
      <c r="D358">
        <v>1</v>
      </c>
      <c r="E358">
        <v>79.686441742436202</v>
      </c>
      <c r="F358">
        <v>79.686441742436202</v>
      </c>
      <c r="G358">
        <v>79.686441742436202</v>
      </c>
    </row>
    <row r="359" spans="1:7" x14ac:dyDescent="0.25">
      <c r="A359" t="str">
        <f t="shared" si="5"/>
        <v>OQUAGAFRAM2</v>
      </c>
      <c r="B359" t="s">
        <v>252</v>
      </c>
      <c r="C359" t="s">
        <v>137</v>
      </c>
      <c r="D359">
        <v>1</v>
      </c>
      <c r="E359">
        <v>68.586756020645495</v>
      </c>
      <c r="F359">
        <v>68.586756020645495</v>
      </c>
      <c r="G359">
        <v>68.586756020645495</v>
      </c>
    </row>
    <row r="360" spans="1:7" x14ac:dyDescent="0.25">
      <c r="A360" t="str">
        <f t="shared" si="5"/>
        <v>OQUAGAQURU</v>
      </c>
      <c r="B360" t="s">
        <v>252</v>
      </c>
      <c r="C360" t="s">
        <v>52</v>
      </c>
      <c r="D360">
        <v>3</v>
      </c>
      <c r="E360">
        <v>66.559711040816694</v>
      </c>
      <c r="F360">
        <v>76.561891669759504</v>
      </c>
      <c r="G360">
        <v>70.9115119014931</v>
      </c>
    </row>
    <row r="361" spans="1:7" x14ac:dyDescent="0.25">
      <c r="A361" t="str">
        <f t="shared" si="5"/>
        <v>OSHKOSHQURU</v>
      </c>
      <c r="B361" t="s">
        <v>253</v>
      </c>
      <c r="C361" t="s">
        <v>52</v>
      </c>
      <c r="D361">
        <v>1</v>
      </c>
      <c r="E361">
        <v>56.718444358817699</v>
      </c>
      <c r="F361">
        <v>56.718444358817699</v>
      </c>
      <c r="G361">
        <v>56.718444358817699</v>
      </c>
    </row>
    <row r="362" spans="1:7" x14ac:dyDescent="0.25">
      <c r="A362" t="str">
        <f t="shared" si="5"/>
        <v>OTISCOACRU</v>
      </c>
      <c r="B362" t="s">
        <v>108</v>
      </c>
      <c r="C362" t="s">
        <v>56</v>
      </c>
      <c r="D362">
        <v>1</v>
      </c>
      <c r="E362">
        <v>66.559711040816694</v>
      </c>
      <c r="F362">
        <v>66.559711040816694</v>
      </c>
      <c r="G362">
        <v>66.559711040816694</v>
      </c>
    </row>
    <row r="363" spans="1:7" x14ac:dyDescent="0.25">
      <c r="A363" t="str">
        <f t="shared" si="5"/>
        <v>OTISCOPIBA2</v>
      </c>
      <c r="B363" t="s">
        <v>108</v>
      </c>
      <c r="C363" t="s">
        <v>51</v>
      </c>
      <c r="D363">
        <v>1</v>
      </c>
      <c r="E363">
        <v>52.883926994840998</v>
      </c>
      <c r="F363">
        <v>52.883926994840998</v>
      </c>
      <c r="G363">
        <v>52.883926994840998</v>
      </c>
    </row>
    <row r="364" spans="1:7" x14ac:dyDescent="0.25">
      <c r="A364" t="str">
        <f t="shared" si="5"/>
        <v>OTISCOPOGR4</v>
      </c>
      <c r="B364" t="s">
        <v>108</v>
      </c>
      <c r="C364" t="s">
        <v>47</v>
      </c>
      <c r="D364">
        <v>1</v>
      </c>
      <c r="E364">
        <v>64.592574293839903</v>
      </c>
      <c r="F364">
        <v>64.592574293839903</v>
      </c>
      <c r="G364">
        <v>64.592574293839903</v>
      </c>
    </row>
    <row r="365" spans="1:7" x14ac:dyDescent="0.25">
      <c r="A365" t="str">
        <f t="shared" si="5"/>
        <v>OTISCOPOTR5</v>
      </c>
      <c r="B365" t="s">
        <v>108</v>
      </c>
      <c r="C365" t="s">
        <v>55</v>
      </c>
      <c r="D365">
        <v>1</v>
      </c>
      <c r="E365">
        <v>56.718444358817699</v>
      </c>
      <c r="F365">
        <v>56.718444358817699</v>
      </c>
      <c r="G365">
        <v>56.718444358817699</v>
      </c>
    </row>
    <row r="366" spans="1:7" x14ac:dyDescent="0.25">
      <c r="A366" t="str">
        <f t="shared" si="5"/>
        <v>OWOSSOPOGR4</v>
      </c>
      <c r="B366" t="s">
        <v>254</v>
      </c>
      <c r="C366" t="s">
        <v>47</v>
      </c>
      <c r="D366">
        <v>1</v>
      </c>
      <c r="E366">
        <v>87.190855314547093</v>
      </c>
      <c r="F366">
        <v>87.190855314547093</v>
      </c>
      <c r="G366">
        <v>87.190855314547093</v>
      </c>
    </row>
    <row r="367" spans="1:7" x14ac:dyDescent="0.25">
      <c r="A367" t="str">
        <f t="shared" si="5"/>
        <v>PAAVOLAACSA3</v>
      </c>
      <c r="B367" t="s">
        <v>255</v>
      </c>
      <c r="C367" t="s">
        <v>58</v>
      </c>
      <c r="D367">
        <v>1</v>
      </c>
      <c r="E367">
        <v>64.592574293839903</v>
      </c>
      <c r="F367">
        <v>64.592574293839903</v>
      </c>
      <c r="G367">
        <v>64.592574293839903</v>
      </c>
    </row>
    <row r="368" spans="1:7" x14ac:dyDescent="0.25">
      <c r="A368" t="str">
        <f t="shared" si="5"/>
        <v>PALMSACSA2</v>
      </c>
      <c r="B368" t="s">
        <v>256</v>
      </c>
      <c r="C368" t="s">
        <v>156</v>
      </c>
      <c r="D368">
        <v>2</v>
      </c>
      <c r="E368">
        <v>97.329239732181307</v>
      </c>
      <c r="F368">
        <v>97.329239732181307</v>
      </c>
      <c r="G368">
        <v>97.329239732181307</v>
      </c>
    </row>
    <row r="369" spans="1:7" x14ac:dyDescent="0.25">
      <c r="A369" t="str">
        <f t="shared" si="5"/>
        <v>PALMSFRAM2</v>
      </c>
      <c r="B369" t="s">
        <v>256</v>
      </c>
      <c r="C369" t="s">
        <v>137</v>
      </c>
      <c r="D369">
        <v>1</v>
      </c>
      <c r="E369">
        <v>73.559856957829197</v>
      </c>
      <c r="F369">
        <v>73.559856957829197</v>
      </c>
      <c r="G369">
        <v>73.559856957829197</v>
      </c>
    </row>
    <row r="370" spans="1:7" x14ac:dyDescent="0.25">
      <c r="A370" t="str">
        <f t="shared" si="5"/>
        <v>PAQUINACRU</v>
      </c>
      <c r="B370" t="s">
        <v>257</v>
      </c>
      <c r="C370" t="s">
        <v>56</v>
      </c>
      <c r="D370">
        <v>2</v>
      </c>
      <c r="E370">
        <v>60.830995602844098</v>
      </c>
      <c r="F370">
        <v>66.559711040816694</v>
      </c>
      <c r="G370">
        <v>63.6309161465595</v>
      </c>
    </row>
    <row r="371" spans="1:7" x14ac:dyDescent="0.25">
      <c r="A371" t="str">
        <f t="shared" si="5"/>
        <v>PAQUINACSA3</v>
      </c>
      <c r="B371" t="s">
        <v>257</v>
      </c>
      <c r="C371" t="s">
        <v>58</v>
      </c>
      <c r="D371">
        <v>1</v>
      </c>
      <c r="E371">
        <v>57.864232939098798</v>
      </c>
      <c r="F371">
        <v>57.864232939098798</v>
      </c>
      <c r="G371">
        <v>57.864232939098798</v>
      </c>
    </row>
    <row r="372" spans="1:7" x14ac:dyDescent="0.25">
      <c r="A372" t="str">
        <f t="shared" si="5"/>
        <v>PAQUINPIBA2</v>
      </c>
      <c r="B372" t="s">
        <v>257</v>
      </c>
      <c r="C372" t="s">
        <v>51</v>
      </c>
      <c r="D372">
        <v>1</v>
      </c>
      <c r="E372">
        <v>62.683575223857098</v>
      </c>
      <c r="F372">
        <v>62.683575223857098</v>
      </c>
      <c r="G372">
        <v>62.683575223857098</v>
      </c>
    </row>
    <row r="373" spans="1:7" x14ac:dyDescent="0.25">
      <c r="A373" t="str">
        <f t="shared" si="5"/>
        <v>PAQUINPIRE</v>
      </c>
      <c r="B373" t="s">
        <v>257</v>
      </c>
      <c r="C373" t="s">
        <v>57</v>
      </c>
      <c r="D373">
        <v>1</v>
      </c>
      <c r="E373">
        <v>59.626461185836803</v>
      </c>
      <c r="F373">
        <v>59.626461185836803</v>
      </c>
      <c r="G373">
        <v>59.626461185836803</v>
      </c>
    </row>
    <row r="374" spans="1:7" x14ac:dyDescent="0.25">
      <c r="A374" t="str">
        <f t="shared" si="5"/>
        <v>PELKIEACSA3</v>
      </c>
      <c r="B374" t="s">
        <v>258</v>
      </c>
      <c r="C374" t="s">
        <v>58</v>
      </c>
      <c r="D374">
        <v>2</v>
      </c>
      <c r="E374">
        <v>57.864232939098798</v>
      </c>
      <c r="F374">
        <v>75.800088119167299</v>
      </c>
      <c r="G374">
        <v>66.227743097071595</v>
      </c>
    </row>
    <row r="375" spans="1:7" x14ac:dyDescent="0.25">
      <c r="A375" t="str">
        <f t="shared" si="5"/>
        <v>PELKIEPIGL</v>
      </c>
      <c r="B375" t="s">
        <v>258</v>
      </c>
      <c r="C375" t="s">
        <v>60</v>
      </c>
      <c r="D375">
        <v>1</v>
      </c>
      <c r="E375">
        <v>62.683575223857098</v>
      </c>
      <c r="F375">
        <v>62.683575223857098</v>
      </c>
      <c r="G375">
        <v>62.683575223857098</v>
      </c>
    </row>
    <row r="376" spans="1:7" x14ac:dyDescent="0.25">
      <c r="A376" t="str">
        <f t="shared" si="5"/>
        <v>PERRINTONQUAL</v>
      </c>
      <c r="B376" t="s">
        <v>259</v>
      </c>
      <c r="C376" t="s">
        <v>123</v>
      </c>
      <c r="D376">
        <v>1</v>
      </c>
      <c r="E376">
        <v>68.586756020645495</v>
      </c>
      <c r="F376">
        <v>68.586756020645495</v>
      </c>
      <c r="G376">
        <v>68.586756020645495</v>
      </c>
    </row>
    <row r="377" spans="1:7" x14ac:dyDescent="0.25">
      <c r="A377" t="str">
        <f t="shared" si="5"/>
        <v>PERRINTONQURU</v>
      </c>
      <c r="B377" t="s">
        <v>259</v>
      </c>
      <c r="C377" t="s">
        <v>52</v>
      </c>
      <c r="D377">
        <v>1</v>
      </c>
      <c r="E377">
        <v>66.559711040816694</v>
      </c>
      <c r="F377">
        <v>66.559711040816694</v>
      </c>
      <c r="G377">
        <v>66.559711040816694</v>
      </c>
    </row>
    <row r="378" spans="1:7" x14ac:dyDescent="0.25">
      <c r="A378" t="str">
        <f t="shared" si="5"/>
        <v>PLAINFIELDPIRE</v>
      </c>
      <c r="B378" t="s">
        <v>260</v>
      </c>
      <c r="C378" t="s">
        <v>57</v>
      </c>
      <c r="D378">
        <v>1</v>
      </c>
      <c r="E378">
        <v>72.8279241517114</v>
      </c>
      <c r="F378">
        <v>72.8279241517114</v>
      </c>
      <c r="G378">
        <v>72.8279241517114</v>
      </c>
    </row>
    <row r="379" spans="1:7" x14ac:dyDescent="0.25">
      <c r="A379" t="str">
        <f t="shared" si="5"/>
        <v>PLAINFIELDPIST</v>
      </c>
      <c r="B379" t="s">
        <v>260</v>
      </c>
      <c r="C379" t="s">
        <v>50</v>
      </c>
      <c r="D379">
        <v>2</v>
      </c>
      <c r="E379">
        <v>51.836755079594496</v>
      </c>
      <c r="F379">
        <v>59.626461185836803</v>
      </c>
      <c r="G379">
        <v>55.595343912536201</v>
      </c>
    </row>
    <row r="380" spans="1:7" x14ac:dyDescent="0.25">
      <c r="A380" t="str">
        <f t="shared" si="5"/>
        <v>PLAINFIELDQUAL</v>
      </c>
      <c r="B380" t="s">
        <v>260</v>
      </c>
      <c r="C380" t="s">
        <v>123</v>
      </c>
      <c r="D380">
        <v>1</v>
      </c>
      <c r="E380">
        <v>43.732846467177701</v>
      </c>
      <c r="F380">
        <v>43.732846467177701</v>
      </c>
      <c r="G380">
        <v>43.732846467177701</v>
      </c>
    </row>
    <row r="381" spans="1:7" x14ac:dyDescent="0.25">
      <c r="A381" t="str">
        <f t="shared" si="5"/>
        <v>PLAINFIELDQUVE</v>
      </c>
      <c r="B381" t="s">
        <v>260</v>
      </c>
      <c r="C381" t="s">
        <v>163</v>
      </c>
      <c r="D381">
        <v>3</v>
      </c>
      <c r="E381">
        <v>48.818017470055203</v>
      </c>
      <c r="F381">
        <v>57.864232939098798</v>
      </c>
      <c r="G381">
        <v>53.952253186013998</v>
      </c>
    </row>
    <row r="382" spans="1:7" x14ac:dyDescent="0.25">
      <c r="A382" t="str">
        <f t="shared" si="5"/>
        <v>POYGANACSA2</v>
      </c>
      <c r="B382" t="s">
        <v>261</v>
      </c>
      <c r="C382" t="s">
        <v>156</v>
      </c>
      <c r="D382">
        <v>2</v>
      </c>
      <c r="E382">
        <v>85.464360703800295</v>
      </c>
      <c r="F382">
        <v>85.464360703800295</v>
      </c>
      <c r="G382">
        <v>85.464360703800295</v>
      </c>
    </row>
    <row r="383" spans="1:7" x14ac:dyDescent="0.25">
      <c r="A383" t="str">
        <f t="shared" si="5"/>
        <v>POYGANFRPE</v>
      </c>
      <c r="B383" t="s">
        <v>261</v>
      </c>
      <c r="C383" t="s">
        <v>168</v>
      </c>
      <c r="D383">
        <v>1</v>
      </c>
      <c r="E383">
        <v>79.686441742436202</v>
      </c>
      <c r="F383">
        <v>79.686441742436202</v>
      </c>
      <c r="G383">
        <v>79.686441742436202</v>
      </c>
    </row>
    <row r="384" spans="1:7" x14ac:dyDescent="0.25">
      <c r="A384" t="str">
        <f t="shared" si="5"/>
        <v>POYGANQUBI</v>
      </c>
      <c r="B384" t="s">
        <v>261</v>
      </c>
      <c r="C384" t="s">
        <v>262</v>
      </c>
      <c r="D384">
        <v>1</v>
      </c>
      <c r="E384">
        <v>65.897430850353203</v>
      </c>
      <c r="F384">
        <v>65.897430850353203</v>
      </c>
      <c r="G384">
        <v>65.897430850353203</v>
      </c>
    </row>
    <row r="385" spans="1:7" x14ac:dyDescent="0.25">
      <c r="A385" t="str">
        <f t="shared" si="5"/>
        <v>PULLUPPIRE</v>
      </c>
      <c r="B385" t="s">
        <v>263</v>
      </c>
      <c r="C385" t="s">
        <v>57</v>
      </c>
      <c r="D385">
        <v>1</v>
      </c>
      <c r="E385">
        <v>58.445778148334</v>
      </c>
      <c r="F385">
        <v>58.445778148334</v>
      </c>
      <c r="G385">
        <v>58.445778148334</v>
      </c>
    </row>
    <row r="386" spans="1:7" x14ac:dyDescent="0.25">
      <c r="A386" t="str">
        <f t="shared" si="5"/>
        <v>PULLUPPIST</v>
      </c>
      <c r="B386" t="s">
        <v>263</v>
      </c>
      <c r="C386" t="s">
        <v>50</v>
      </c>
      <c r="D386">
        <v>1</v>
      </c>
      <c r="E386">
        <v>57.864232939098798</v>
      </c>
      <c r="F386">
        <v>57.864232939098798</v>
      </c>
      <c r="G386">
        <v>57.864232939098798</v>
      </c>
    </row>
    <row r="387" spans="1:7" x14ac:dyDescent="0.25">
      <c r="A387" t="str">
        <f t="shared" ref="A387:A450" si="6">B387&amp;C387</f>
        <v>RAYNHAMABBA</v>
      </c>
      <c r="B387" t="s">
        <v>264</v>
      </c>
      <c r="C387" t="s">
        <v>46</v>
      </c>
      <c r="D387">
        <v>1</v>
      </c>
      <c r="E387">
        <v>54.4944823451007</v>
      </c>
      <c r="F387">
        <v>54.4944823451007</v>
      </c>
      <c r="G387">
        <v>54.4944823451007</v>
      </c>
    </row>
    <row r="388" spans="1:7" x14ac:dyDescent="0.25">
      <c r="A388" t="str">
        <f t="shared" si="6"/>
        <v>RAYNHAMPIST</v>
      </c>
      <c r="B388" t="s">
        <v>264</v>
      </c>
      <c r="C388" t="s">
        <v>50</v>
      </c>
      <c r="D388">
        <v>2</v>
      </c>
      <c r="E388">
        <v>60.830995602844098</v>
      </c>
      <c r="F388">
        <v>72.8279241517114</v>
      </c>
      <c r="G388">
        <v>66.559711040816694</v>
      </c>
    </row>
    <row r="389" spans="1:7" x14ac:dyDescent="0.25">
      <c r="A389" t="str">
        <f t="shared" si="6"/>
        <v>REMUSACRU</v>
      </c>
      <c r="B389" t="s">
        <v>265</v>
      </c>
      <c r="C389" t="s">
        <v>56</v>
      </c>
      <c r="D389">
        <v>2</v>
      </c>
      <c r="E389">
        <v>63.949867441046997</v>
      </c>
      <c r="F389">
        <v>64.592574293839903</v>
      </c>
      <c r="G389">
        <v>64.270417485551206</v>
      </c>
    </row>
    <row r="390" spans="1:7" x14ac:dyDescent="0.25">
      <c r="A390" t="str">
        <f t="shared" si="6"/>
        <v>REMUSACSA3</v>
      </c>
      <c r="B390" t="s">
        <v>265</v>
      </c>
      <c r="C390" t="s">
        <v>58</v>
      </c>
      <c r="D390">
        <v>1</v>
      </c>
      <c r="E390">
        <v>84.613976106276496</v>
      </c>
      <c r="F390">
        <v>84.613976106276496</v>
      </c>
      <c r="G390">
        <v>84.613976106276496</v>
      </c>
    </row>
    <row r="391" spans="1:7" x14ac:dyDescent="0.25">
      <c r="A391" t="str">
        <f t="shared" si="6"/>
        <v>REMUSBEPA</v>
      </c>
      <c r="B391" t="s">
        <v>265</v>
      </c>
      <c r="C391" t="s">
        <v>54</v>
      </c>
      <c r="D391">
        <v>1</v>
      </c>
      <c r="E391">
        <v>83.772052976875102</v>
      </c>
      <c r="F391">
        <v>83.772052976875102</v>
      </c>
      <c r="G391">
        <v>83.772052976875102</v>
      </c>
    </row>
    <row r="392" spans="1:7" x14ac:dyDescent="0.25">
      <c r="A392" t="str">
        <f t="shared" si="6"/>
        <v>REMUSFRAM2</v>
      </c>
      <c r="B392" t="s">
        <v>265</v>
      </c>
      <c r="C392" t="s">
        <v>137</v>
      </c>
      <c r="D392">
        <v>1</v>
      </c>
      <c r="E392">
        <v>73.559856957829197</v>
      </c>
      <c r="F392">
        <v>73.559856957829197</v>
      </c>
      <c r="G392">
        <v>73.559856957829197</v>
      </c>
    </row>
    <row r="393" spans="1:7" x14ac:dyDescent="0.25">
      <c r="A393" t="str">
        <f t="shared" si="6"/>
        <v>REMUSPOGR4</v>
      </c>
      <c r="B393" t="s">
        <v>265</v>
      </c>
      <c r="C393" t="s">
        <v>47</v>
      </c>
      <c r="D393">
        <v>3</v>
      </c>
      <c r="E393">
        <v>63.949867441046997</v>
      </c>
      <c r="F393">
        <v>79.686441742436202</v>
      </c>
      <c r="G393">
        <v>73.071088948392401</v>
      </c>
    </row>
    <row r="394" spans="1:7" x14ac:dyDescent="0.25">
      <c r="A394" t="str">
        <f t="shared" si="6"/>
        <v>REMUSPRSE2</v>
      </c>
      <c r="B394" t="s">
        <v>265</v>
      </c>
      <c r="C394" t="s">
        <v>166</v>
      </c>
      <c r="D394">
        <v>1</v>
      </c>
      <c r="E394">
        <v>94.452725981767301</v>
      </c>
      <c r="F394">
        <v>94.452725981767301</v>
      </c>
      <c r="G394">
        <v>94.452725981767301</v>
      </c>
    </row>
    <row r="395" spans="1:7" x14ac:dyDescent="0.25">
      <c r="A395" t="str">
        <f t="shared" si="6"/>
        <v>REMUSQUAL</v>
      </c>
      <c r="B395" t="s">
        <v>265</v>
      </c>
      <c r="C395" t="s">
        <v>123</v>
      </c>
      <c r="D395">
        <v>1</v>
      </c>
      <c r="E395">
        <v>65.897430850353203</v>
      </c>
      <c r="F395">
        <v>65.897430850353203</v>
      </c>
      <c r="G395">
        <v>65.897430850353203</v>
      </c>
    </row>
    <row r="396" spans="1:7" x14ac:dyDescent="0.25">
      <c r="A396" t="str">
        <f t="shared" si="6"/>
        <v>REMUSQURU</v>
      </c>
      <c r="B396" t="s">
        <v>265</v>
      </c>
      <c r="C396" t="s">
        <v>52</v>
      </c>
      <c r="D396">
        <v>3</v>
      </c>
      <c r="E396">
        <v>62.683575223857098</v>
      </c>
      <c r="F396">
        <v>66.559711040816694</v>
      </c>
      <c r="G396">
        <v>65.024630041418803</v>
      </c>
    </row>
    <row r="397" spans="1:7" x14ac:dyDescent="0.25">
      <c r="A397" t="str">
        <f t="shared" si="6"/>
        <v>ROSCOMMONPIMA</v>
      </c>
      <c r="B397" t="s">
        <v>266</v>
      </c>
      <c r="C397" t="s">
        <v>49</v>
      </c>
      <c r="D397">
        <v>1</v>
      </c>
      <c r="E397">
        <v>47.851355957614103</v>
      </c>
      <c r="F397">
        <v>47.851355957614103</v>
      </c>
      <c r="G397">
        <v>47.851355957614103</v>
      </c>
    </row>
    <row r="398" spans="1:7" x14ac:dyDescent="0.25">
      <c r="A398" t="str">
        <f t="shared" si="6"/>
        <v>ROSCOMMONTHOC2</v>
      </c>
      <c r="B398" t="s">
        <v>266</v>
      </c>
      <c r="C398" t="s">
        <v>53</v>
      </c>
      <c r="D398">
        <v>1</v>
      </c>
      <c r="E398">
        <v>34.7472160512919</v>
      </c>
      <c r="F398">
        <v>34.7472160512919</v>
      </c>
      <c r="G398">
        <v>34.7472160512919</v>
      </c>
    </row>
    <row r="399" spans="1:7" x14ac:dyDescent="0.25">
      <c r="A399" t="str">
        <f t="shared" si="6"/>
        <v>ROUSSEAUACRU</v>
      </c>
      <c r="B399" t="s">
        <v>267</v>
      </c>
      <c r="C399" t="s">
        <v>56</v>
      </c>
      <c r="D399">
        <v>5</v>
      </c>
      <c r="E399">
        <v>39.9688122070324</v>
      </c>
      <c r="F399">
        <v>65.897430850353203</v>
      </c>
      <c r="G399">
        <v>48.915751206153502</v>
      </c>
    </row>
    <row r="400" spans="1:7" x14ac:dyDescent="0.25">
      <c r="A400" t="str">
        <f t="shared" si="6"/>
        <v>ROUSSEAUACSA3</v>
      </c>
      <c r="B400" t="s">
        <v>267</v>
      </c>
      <c r="C400" t="s">
        <v>58</v>
      </c>
      <c r="D400">
        <v>1</v>
      </c>
      <c r="E400">
        <v>56.718444358817699</v>
      </c>
      <c r="F400">
        <v>56.718444358817699</v>
      </c>
      <c r="G400">
        <v>56.718444358817699</v>
      </c>
    </row>
    <row r="401" spans="1:7" x14ac:dyDescent="0.25">
      <c r="A401" t="str">
        <f t="shared" si="6"/>
        <v>ROUSSEAUBEAL2</v>
      </c>
      <c r="B401" t="s">
        <v>267</v>
      </c>
      <c r="C401" t="s">
        <v>135</v>
      </c>
      <c r="D401">
        <v>1</v>
      </c>
      <c r="E401">
        <v>64.592574293839903</v>
      </c>
      <c r="F401">
        <v>64.592574293839903</v>
      </c>
      <c r="G401">
        <v>64.592574293839903</v>
      </c>
    </row>
    <row r="402" spans="1:7" x14ac:dyDescent="0.25">
      <c r="A402" t="str">
        <f t="shared" si="6"/>
        <v>ROUSSEAUBEPA</v>
      </c>
      <c r="B402" t="s">
        <v>267</v>
      </c>
      <c r="C402" t="s">
        <v>54</v>
      </c>
      <c r="D402">
        <v>4</v>
      </c>
      <c r="E402">
        <v>64.592574293839903</v>
      </c>
      <c r="F402">
        <v>69.972300400350704</v>
      </c>
      <c r="G402">
        <v>66.7263184909567</v>
      </c>
    </row>
    <row r="403" spans="1:7" x14ac:dyDescent="0.25">
      <c r="A403" t="str">
        <f t="shared" si="6"/>
        <v>ROUSSEAUPIBA2</v>
      </c>
      <c r="B403" t="s">
        <v>267</v>
      </c>
      <c r="C403" t="s">
        <v>51</v>
      </c>
      <c r="D403">
        <v>1</v>
      </c>
      <c r="E403">
        <v>56.718444358817699</v>
      </c>
      <c r="F403">
        <v>56.718444358817699</v>
      </c>
      <c r="G403">
        <v>56.718444358817699</v>
      </c>
    </row>
    <row r="404" spans="1:7" x14ac:dyDescent="0.25">
      <c r="A404" t="str">
        <f t="shared" si="6"/>
        <v>ROUSSEAUPIRE</v>
      </c>
      <c r="B404" t="s">
        <v>267</v>
      </c>
      <c r="C404" t="s">
        <v>57</v>
      </c>
      <c r="D404">
        <v>1</v>
      </c>
      <c r="E404">
        <v>53.952253186013898</v>
      </c>
      <c r="F404">
        <v>53.952253186013898</v>
      </c>
      <c r="G404">
        <v>53.952253186013898</v>
      </c>
    </row>
    <row r="405" spans="1:7" x14ac:dyDescent="0.25">
      <c r="A405" t="str">
        <f t="shared" si="6"/>
        <v>ROUSSEAUPIST</v>
      </c>
      <c r="B405" t="s">
        <v>267</v>
      </c>
      <c r="C405" t="s">
        <v>50</v>
      </c>
      <c r="D405">
        <v>2</v>
      </c>
      <c r="E405">
        <v>45.975077453194302</v>
      </c>
      <c r="F405">
        <v>57.864232939098798</v>
      </c>
      <c r="G405">
        <v>51.578218185051199</v>
      </c>
    </row>
    <row r="406" spans="1:7" x14ac:dyDescent="0.25">
      <c r="A406" t="str">
        <f t="shared" si="6"/>
        <v>ROUSSEAUPOGR4</v>
      </c>
      <c r="B406" t="s">
        <v>267</v>
      </c>
      <c r="C406" t="s">
        <v>47</v>
      </c>
      <c r="D406">
        <v>4</v>
      </c>
      <c r="E406">
        <v>61.442357272548897</v>
      </c>
      <c r="F406">
        <v>81.296214647597395</v>
      </c>
      <c r="G406">
        <v>67.904306395634904</v>
      </c>
    </row>
    <row r="407" spans="1:7" x14ac:dyDescent="0.25">
      <c r="A407" t="str">
        <f t="shared" si="6"/>
        <v>ROUSSEAUPOTR5</v>
      </c>
      <c r="B407" t="s">
        <v>267</v>
      </c>
      <c r="C407" t="s">
        <v>55</v>
      </c>
      <c r="D407">
        <v>2</v>
      </c>
      <c r="E407">
        <v>64.592574293839903</v>
      </c>
      <c r="F407">
        <v>65.897430850353203</v>
      </c>
      <c r="G407">
        <v>65.241740457889506</v>
      </c>
    </row>
    <row r="408" spans="1:7" x14ac:dyDescent="0.25">
      <c r="A408" t="str">
        <f t="shared" si="6"/>
        <v>ROUSSEAUQUEL</v>
      </c>
      <c r="B408" t="s">
        <v>267</v>
      </c>
      <c r="C408" t="s">
        <v>152</v>
      </c>
      <c r="D408">
        <v>1</v>
      </c>
      <c r="E408">
        <v>73.559856957829197</v>
      </c>
      <c r="F408">
        <v>73.559856957829197</v>
      </c>
      <c r="G408">
        <v>73.559856957829197</v>
      </c>
    </row>
    <row r="409" spans="1:7" x14ac:dyDescent="0.25">
      <c r="A409" t="str">
        <f t="shared" si="6"/>
        <v>ROUSSEAUQURU</v>
      </c>
      <c r="B409" t="s">
        <v>267</v>
      </c>
      <c r="C409" t="s">
        <v>52</v>
      </c>
      <c r="D409">
        <v>1</v>
      </c>
      <c r="E409">
        <v>71.385834633192502</v>
      </c>
      <c r="F409">
        <v>71.385834633192502</v>
      </c>
      <c r="G409">
        <v>71.385834633192502</v>
      </c>
    </row>
    <row r="410" spans="1:7" x14ac:dyDescent="0.25">
      <c r="A410" t="str">
        <f t="shared" si="6"/>
        <v>RubiconPIBA2</v>
      </c>
      <c r="B410" t="s">
        <v>40</v>
      </c>
      <c r="C410" t="s">
        <v>51</v>
      </c>
      <c r="D410">
        <v>1</v>
      </c>
      <c r="E410">
        <v>51.836755079594496</v>
      </c>
      <c r="F410">
        <v>51.836755079594496</v>
      </c>
      <c r="G410">
        <v>51.836755079594496</v>
      </c>
    </row>
    <row r="411" spans="1:7" x14ac:dyDescent="0.25">
      <c r="A411" t="str">
        <f t="shared" si="6"/>
        <v>RUBICONACRU</v>
      </c>
      <c r="B411" t="s">
        <v>91</v>
      </c>
      <c r="C411" t="s">
        <v>56</v>
      </c>
      <c r="D411">
        <v>1</v>
      </c>
      <c r="E411">
        <v>41.5999703767516</v>
      </c>
      <c r="F411">
        <v>41.5999703767516</v>
      </c>
      <c r="G411">
        <v>41.5999703767516</v>
      </c>
    </row>
    <row r="412" spans="1:7" x14ac:dyDescent="0.25">
      <c r="A412" t="str">
        <f t="shared" si="6"/>
        <v>RUBICONACSA3</v>
      </c>
      <c r="B412" t="s">
        <v>91</v>
      </c>
      <c r="C412" t="s">
        <v>58</v>
      </c>
      <c r="D412">
        <v>1</v>
      </c>
      <c r="E412">
        <v>54.4944823451007</v>
      </c>
      <c r="F412">
        <v>54.4944823451007</v>
      </c>
      <c r="G412">
        <v>54.4944823451007</v>
      </c>
    </row>
    <row r="413" spans="1:7" x14ac:dyDescent="0.25">
      <c r="A413" t="str">
        <f t="shared" si="6"/>
        <v>RUBICONBEPA</v>
      </c>
      <c r="B413" t="s">
        <v>91</v>
      </c>
      <c r="C413" t="s">
        <v>54</v>
      </c>
      <c r="D413">
        <v>1</v>
      </c>
      <c r="E413">
        <v>56.718444358817699</v>
      </c>
      <c r="F413">
        <v>56.718444358817699</v>
      </c>
      <c r="G413">
        <v>56.718444358817699</v>
      </c>
    </row>
    <row r="414" spans="1:7" x14ac:dyDescent="0.25">
      <c r="A414" t="str">
        <f t="shared" si="6"/>
        <v>RUBICONPIBA2</v>
      </c>
      <c r="B414" t="s">
        <v>91</v>
      </c>
      <c r="C414" t="s">
        <v>51</v>
      </c>
      <c r="D414">
        <v>6</v>
      </c>
      <c r="E414">
        <v>41.5999703767516</v>
      </c>
      <c r="F414">
        <v>59.626461185836803</v>
      </c>
      <c r="G414">
        <v>52.6201673085816</v>
      </c>
    </row>
    <row r="415" spans="1:7" x14ac:dyDescent="0.25">
      <c r="A415" t="str">
        <f t="shared" si="6"/>
        <v>RUBICONPIRE</v>
      </c>
      <c r="B415" t="s">
        <v>91</v>
      </c>
      <c r="C415" t="s">
        <v>57</v>
      </c>
      <c r="D415">
        <v>8</v>
      </c>
      <c r="E415">
        <v>46.903835625582701</v>
      </c>
      <c r="F415">
        <v>58.445778148334</v>
      </c>
      <c r="G415">
        <v>50.7468453383755</v>
      </c>
    </row>
    <row r="416" spans="1:7" x14ac:dyDescent="0.25">
      <c r="A416" t="str">
        <f t="shared" si="6"/>
        <v>RUBICONPIST</v>
      </c>
      <c r="B416" t="s">
        <v>91</v>
      </c>
      <c r="C416" t="s">
        <v>50</v>
      </c>
      <c r="D416">
        <v>5</v>
      </c>
      <c r="E416">
        <v>36.895863893969299</v>
      </c>
      <c r="F416">
        <v>55.595343912536201</v>
      </c>
      <c r="G416">
        <v>48.235702140161102</v>
      </c>
    </row>
    <row r="417" spans="1:7" x14ac:dyDescent="0.25">
      <c r="A417" t="str">
        <f t="shared" si="6"/>
        <v>RUBICONPOGR4</v>
      </c>
      <c r="B417" t="s">
        <v>91</v>
      </c>
      <c r="C417" t="s">
        <v>47</v>
      </c>
      <c r="D417">
        <v>10</v>
      </c>
      <c r="E417">
        <v>50.810318557545699</v>
      </c>
      <c r="F417">
        <v>78.893548399161702</v>
      </c>
      <c r="G417">
        <v>64.786642974190499</v>
      </c>
    </row>
    <row r="418" spans="1:7" x14ac:dyDescent="0.25">
      <c r="A418" t="str">
        <f t="shared" si="6"/>
        <v>RUBICONPOTR5</v>
      </c>
      <c r="B418" t="s">
        <v>91</v>
      </c>
      <c r="C418" t="s">
        <v>55</v>
      </c>
      <c r="D418">
        <v>2</v>
      </c>
      <c r="E418">
        <v>56.718444358817699</v>
      </c>
      <c r="F418">
        <v>63.949867441046997</v>
      </c>
      <c r="G418">
        <v>60.225717083392098</v>
      </c>
    </row>
    <row r="419" spans="1:7" x14ac:dyDescent="0.25">
      <c r="A419" t="str">
        <f t="shared" si="6"/>
        <v>RUBICONQUAL</v>
      </c>
      <c r="B419" t="s">
        <v>91</v>
      </c>
      <c r="C419" t="s">
        <v>123</v>
      </c>
      <c r="D419">
        <v>1</v>
      </c>
      <c r="E419">
        <v>42.866878087055603</v>
      </c>
      <c r="F419">
        <v>42.866878087055603</v>
      </c>
      <c r="G419">
        <v>42.866878087055603</v>
      </c>
    </row>
    <row r="420" spans="1:7" x14ac:dyDescent="0.25">
      <c r="A420" t="str">
        <f t="shared" si="6"/>
        <v>RUBICONQUPA2</v>
      </c>
      <c r="B420" t="s">
        <v>91</v>
      </c>
      <c r="C420" t="s">
        <v>201</v>
      </c>
      <c r="D420">
        <v>1</v>
      </c>
      <c r="E420">
        <v>39.9688122070324</v>
      </c>
      <c r="F420">
        <v>39.9688122070324</v>
      </c>
      <c r="G420">
        <v>39.9688122070324</v>
      </c>
    </row>
    <row r="421" spans="1:7" x14ac:dyDescent="0.25">
      <c r="A421" t="str">
        <f t="shared" si="6"/>
        <v>RUBICONQURU</v>
      </c>
      <c r="B421" t="s">
        <v>91</v>
      </c>
      <c r="C421" t="s">
        <v>52</v>
      </c>
      <c r="D421">
        <v>7</v>
      </c>
      <c r="E421">
        <v>46.903835625582701</v>
      </c>
      <c r="F421">
        <v>81.296214647597395</v>
      </c>
      <c r="G421">
        <v>55.834120971813299</v>
      </c>
    </row>
    <row r="422" spans="1:7" x14ac:dyDescent="0.25">
      <c r="A422" t="str">
        <f t="shared" si="6"/>
        <v>SELKIRKPOTR5</v>
      </c>
      <c r="B422" t="s">
        <v>268</v>
      </c>
      <c r="C422" t="s">
        <v>55</v>
      </c>
      <c r="D422">
        <v>1</v>
      </c>
      <c r="E422">
        <v>57.864232939098798</v>
      </c>
      <c r="F422">
        <v>57.864232939098798</v>
      </c>
      <c r="G422">
        <v>57.864232939098798</v>
      </c>
    </row>
    <row r="423" spans="1:7" x14ac:dyDescent="0.25">
      <c r="A423" t="str">
        <f t="shared" si="6"/>
        <v>SHELTERTHOC2</v>
      </c>
      <c r="B423" t="s">
        <v>269</v>
      </c>
      <c r="C423" t="s">
        <v>53</v>
      </c>
      <c r="D423">
        <v>1</v>
      </c>
      <c r="E423">
        <v>27.885294058025298</v>
      </c>
      <c r="F423">
        <v>27.885294058025298</v>
      </c>
      <c r="G423">
        <v>27.885294058025298</v>
      </c>
    </row>
    <row r="424" spans="1:7" x14ac:dyDescent="0.25">
      <c r="A424" t="str">
        <f t="shared" si="6"/>
        <v>SHIOCTONACRU</v>
      </c>
      <c r="B424" t="s">
        <v>270</v>
      </c>
      <c r="C424" t="s">
        <v>56</v>
      </c>
      <c r="D424">
        <v>2</v>
      </c>
      <c r="E424">
        <v>74.299145810942903</v>
      </c>
      <c r="F424">
        <v>74.299145810942903</v>
      </c>
      <c r="G424">
        <v>74.299145810942903</v>
      </c>
    </row>
    <row r="425" spans="1:7" x14ac:dyDescent="0.25">
      <c r="A425" t="str">
        <f t="shared" si="6"/>
        <v>SHIOCTONACSA3</v>
      </c>
      <c r="B425" t="s">
        <v>270</v>
      </c>
      <c r="C425" t="s">
        <v>58</v>
      </c>
      <c r="D425">
        <v>2</v>
      </c>
      <c r="E425">
        <v>61.442357272548897</v>
      </c>
      <c r="F425">
        <v>61.442357272548897</v>
      </c>
      <c r="G425">
        <v>61.442357272548897</v>
      </c>
    </row>
    <row r="426" spans="1:7" x14ac:dyDescent="0.25">
      <c r="A426" t="str">
        <f t="shared" si="6"/>
        <v>SHIOCTONFRAM2</v>
      </c>
      <c r="B426" t="s">
        <v>270</v>
      </c>
      <c r="C426" t="s">
        <v>137</v>
      </c>
      <c r="D426">
        <v>1</v>
      </c>
      <c r="E426">
        <v>76.561891669759504</v>
      </c>
      <c r="F426">
        <v>76.561891669759504</v>
      </c>
      <c r="G426">
        <v>76.561891669759504</v>
      </c>
    </row>
    <row r="427" spans="1:7" x14ac:dyDescent="0.25">
      <c r="A427" t="str">
        <f t="shared" si="6"/>
        <v>SHIOCTONPIST</v>
      </c>
      <c r="B427" t="s">
        <v>270</v>
      </c>
      <c r="C427" t="s">
        <v>50</v>
      </c>
      <c r="D427">
        <v>1</v>
      </c>
      <c r="E427">
        <v>64.592574293839903</v>
      </c>
      <c r="F427">
        <v>64.592574293839903</v>
      </c>
      <c r="G427">
        <v>64.592574293839903</v>
      </c>
    </row>
    <row r="428" spans="1:7" x14ac:dyDescent="0.25">
      <c r="A428" t="str">
        <f t="shared" si="6"/>
        <v>SHIOCTONPOGR4</v>
      </c>
      <c r="B428" t="s">
        <v>270</v>
      </c>
      <c r="C428" t="s">
        <v>47</v>
      </c>
      <c r="D428">
        <v>1</v>
      </c>
      <c r="E428">
        <v>80.487303796290504</v>
      </c>
      <c r="F428">
        <v>80.487303796290504</v>
      </c>
      <c r="G428">
        <v>80.487303796290504</v>
      </c>
    </row>
    <row r="429" spans="1:7" x14ac:dyDescent="0.25">
      <c r="A429" t="str">
        <f t="shared" si="6"/>
        <v>SHIOCTONQURU</v>
      </c>
      <c r="B429" t="s">
        <v>270</v>
      </c>
      <c r="C429" t="s">
        <v>52</v>
      </c>
      <c r="D429">
        <v>1</v>
      </c>
      <c r="E429">
        <v>72.8279241517114</v>
      </c>
      <c r="F429">
        <v>72.8279241517114</v>
      </c>
      <c r="G429">
        <v>72.8279241517114</v>
      </c>
    </row>
    <row r="430" spans="1:7" x14ac:dyDescent="0.25">
      <c r="A430" t="str">
        <f t="shared" si="6"/>
        <v>SHIOCTONTIAM</v>
      </c>
      <c r="B430" t="s">
        <v>270</v>
      </c>
      <c r="C430" t="s">
        <v>45</v>
      </c>
      <c r="D430">
        <v>1</v>
      </c>
      <c r="E430">
        <v>65.897430850353203</v>
      </c>
      <c r="F430">
        <v>65.897430850353203</v>
      </c>
      <c r="G430">
        <v>65.897430850353203</v>
      </c>
    </row>
    <row r="431" spans="1:7" x14ac:dyDescent="0.25">
      <c r="A431" t="str">
        <f t="shared" si="6"/>
        <v>SIMSPOGR4</v>
      </c>
      <c r="B431" t="s">
        <v>271</v>
      </c>
      <c r="C431" t="s">
        <v>47</v>
      </c>
      <c r="D431">
        <v>1</v>
      </c>
      <c r="E431">
        <v>56.718444358817699</v>
      </c>
      <c r="F431">
        <v>56.718444358817699</v>
      </c>
      <c r="G431">
        <v>56.718444358817699</v>
      </c>
    </row>
    <row r="432" spans="1:7" x14ac:dyDescent="0.25">
      <c r="A432" t="str">
        <f t="shared" si="6"/>
        <v>SKANEEACRU</v>
      </c>
      <c r="B432" t="s">
        <v>272</v>
      </c>
      <c r="C432" t="s">
        <v>56</v>
      </c>
      <c r="D432">
        <v>1</v>
      </c>
      <c r="E432">
        <v>62.683575223857098</v>
      </c>
      <c r="F432">
        <v>62.683575223857098</v>
      </c>
      <c r="G432">
        <v>62.683575223857098</v>
      </c>
    </row>
    <row r="433" spans="1:7" x14ac:dyDescent="0.25">
      <c r="A433" t="str">
        <f t="shared" si="6"/>
        <v>SKANEEBEPA</v>
      </c>
      <c r="B433" t="s">
        <v>272</v>
      </c>
      <c r="C433" t="s">
        <v>54</v>
      </c>
      <c r="D433">
        <v>1</v>
      </c>
      <c r="E433">
        <v>74.299145810942903</v>
      </c>
      <c r="F433">
        <v>74.299145810942903</v>
      </c>
      <c r="G433">
        <v>74.299145810942903</v>
      </c>
    </row>
    <row r="434" spans="1:7" x14ac:dyDescent="0.25">
      <c r="A434" t="str">
        <f t="shared" si="6"/>
        <v>SKANEEPOTR5</v>
      </c>
      <c r="B434" t="s">
        <v>272</v>
      </c>
      <c r="C434" t="s">
        <v>55</v>
      </c>
      <c r="D434">
        <v>2</v>
      </c>
      <c r="E434">
        <v>57.864232939098798</v>
      </c>
      <c r="F434">
        <v>75.800088119167299</v>
      </c>
      <c r="G434">
        <v>66.227743097071595</v>
      </c>
    </row>
    <row r="435" spans="1:7" x14ac:dyDescent="0.25">
      <c r="A435" t="str">
        <f t="shared" si="6"/>
        <v>SOLONAACSA3</v>
      </c>
      <c r="B435" t="s">
        <v>273</v>
      </c>
      <c r="C435" t="s">
        <v>58</v>
      </c>
      <c r="D435">
        <v>2</v>
      </c>
      <c r="E435">
        <v>62.683575223857098</v>
      </c>
      <c r="F435">
        <v>62.683575223857098</v>
      </c>
      <c r="G435">
        <v>62.683575223857098</v>
      </c>
    </row>
    <row r="436" spans="1:7" x14ac:dyDescent="0.25">
      <c r="A436" t="str">
        <f t="shared" si="6"/>
        <v>SPRINGLAKEACSA3</v>
      </c>
      <c r="B436" t="s">
        <v>83</v>
      </c>
      <c r="C436" t="s">
        <v>58</v>
      </c>
      <c r="D436">
        <v>1</v>
      </c>
      <c r="E436">
        <v>59.626461185836803</v>
      </c>
      <c r="F436">
        <v>59.626461185836803</v>
      </c>
      <c r="G436">
        <v>59.626461185836803</v>
      </c>
    </row>
    <row r="437" spans="1:7" x14ac:dyDescent="0.25">
      <c r="A437" t="str">
        <f t="shared" si="6"/>
        <v>SPRINGLAKEPIRE</v>
      </c>
      <c r="B437" t="s">
        <v>83</v>
      </c>
      <c r="C437" t="s">
        <v>57</v>
      </c>
      <c r="D437">
        <v>1</v>
      </c>
      <c r="E437">
        <v>70.675533710637794</v>
      </c>
      <c r="F437">
        <v>70.675533710637794</v>
      </c>
      <c r="G437">
        <v>70.675533710637794</v>
      </c>
    </row>
    <row r="438" spans="1:7" x14ac:dyDescent="0.25">
      <c r="A438" t="str">
        <f t="shared" si="6"/>
        <v>ST. CHARLESACSA3</v>
      </c>
      <c r="B438" t="s">
        <v>274</v>
      </c>
      <c r="C438" t="s">
        <v>58</v>
      </c>
      <c r="D438">
        <v>2</v>
      </c>
      <c r="E438">
        <v>64.592574293839903</v>
      </c>
      <c r="F438">
        <v>64.592574293839903</v>
      </c>
      <c r="G438">
        <v>64.592574293839903</v>
      </c>
    </row>
    <row r="439" spans="1:7" x14ac:dyDescent="0.25">
      <c r="A439" t="str">
        <f t="shared" si="6"/>
        <v>ST. CHARLESFRAM2</v>
      </c>
      <c r="B439" t="s">
        <v>274</v>
      </c>
      <c r="C439" t="s">
        <v>137</v>
      </c>
      <c r="D439">
        <v>1</v>
      </c>
      <c r="E439">
        <v>74.299145810942903</v>
      </c>
      <c r="F439">
        <v>74.299145810942903</v>
      </c>
      <c r="G439">
        <v>74.299145810942903</v>
      </c>
    </row>
    <row r="440" spans="1:7" x14ac:dyDescent="0.25">
      <c r="A440" t="str">
        <f t="shared" si="6"/>
        <v>STURGEONACSA3</v>
      </c>
      <c r="B440" t="s">
        <v>275</v>
      </c>
      <c r="C440" t="s">
        <v>58</v>
      </c>
      <c r="D440">
        <v>1</v>
      </c>
      <c r="E440">
        <v>62.683575223857098</v>
      </c>
      <c r="F440">
        <v>62.683575223857098</v>
      </c>
      <c r="G440">
        <v>62.683575223857098</v>
      </c>
    </row>
    <row r="441" spans="1:7" x14ac:dyDescent="0.25">
      <c r="A441" t="str">
        <f t="shared" si="6"/>
        <v>SUMMERVILLEACSA3</v>
      </c>
      <c r="B441" t="s">
        <v>276</v>
      </c>
      <c r="C441" t="s">
        <v>58</v>
      </c>
      <c r="D441">
        <v>9</v>
      </c>
      <c r="E441">
        <v>44.616308568999102</v>
      </c>
      <c r="F441">
        <v>55.595343912536201</v>
      </c>
      <c r="G441">
        <v>50.416660069597199</v>
      </c>
    </row>
    <row r="442" spans="1:7" x14ac:dyDescent="0.25">
      <c r="A442" t="str">
        <f t="shared" si="6"/>
        <v>SUMMERVILLEBEPA</v>
      </c>
      <c r="B442" t="s">
        <v>276</v>
      </c>
      <c r="C442" t="s">
        <v>54</v>
      </c>
      <c r="D442">
        <v>1</v>
      </c>
      <c r="E442">
        <v>52.883926994840998</v>
      </c>
      <c r="F442">
        <v>52.883926994840998</v>
      </c>
      <c r="G442">
        <v>52.883926994840998</v>
      </c>
    </row>
    <row r="443" spans="1:7" x14ac:dyDescent="0.25">
      <c r="A443" t="str">
        <f t="shared" si="6"/>
        <v>SUMMERVILLEPIRE</v>
      </c>
      <c r="B443" t="s">
        <v>276</v>
      </c>
      <c r="C443" t="s">
        <v>57</v>
      </c>
      <c r="D443">
        <v>3</v>
      </c>
      <c r="E443">
        <v>36.895863893969299</v>
      </c>
      <c r="F443">
        <v>46.903835625582701</v>
      </c>
      <c r="G443">
        <v>43.010006094832903</v>
      </c>
    </row>
    <row r="444" spans="1:7" x14ac:dyDescent="0.25">
      <c r="A444" t="str">
        <f t="shared" si="6"/>
        <v>SUMMERVILLEPIST</v>
      </c>
      <c r="B444" t="s">
        <v>276</v>
      </c>
      <c r="C444" t="s">
        <v>50</v>
      </c>
      <c r="D444">
        <v>3</v>
      </c>
      <c r="E444">
        <v>37.641209786072302</v>
      </c>
      <c r="F444">
        <v>41.5999703767516</v>
      </c>
      <c r="G444">
        <v>40.2361611279686</v>
      </c>
    </row>
    <row r="445" spans="1:7" x14ac:dyDescent="0.25">
      <c r="A445" t="str">
        <f t="shared" si="6"/>
        <v>SUMMERVILLEQURU</v>
      </c>
      <c r="B445" t="s">
        <v>276</v>
      </c>
      <c r="C445" t="s">
        <v>52</v>
      </c>
      <c r="D445">
        <v>3</v>
      </c>
      <c r="E445">
        <v>43.732846467177701</v>
      </c>
      <c r="F445">
        <v>52.883926994840998</v>
      </c>
      <c r="G445">
        <v>49.638469200459198</v>
      </c>
    </row>
    <row r="446" spans="1:7" x14ac:dyDescent="0.25">
      <c r="A446" t="str">
        <f t="shared" si="6"/>
        <v>SUPERIORACSA3</v>
      </c>
      <c r="B446" t="s">
        <v>277</v>
      </c>
      <c r="C446" t="s">
        <v>58</v>
      </c>
      <c r="D446">
        <v>1</v>
      </c>
      <c r="E446">
        <v>50.810318557545699</v>
      </c>
      <c r="F446">
        <v>50.810318557545699</v>
      </c>
      <c r="G446">
        <v>50.810318557545699</v>
      </c>
    </row>
    <row r="447" spans="1:7" x14ac:dyDescent="0.25">
      <c r="A447" t="str">
        <f t="shared" si="6"/>
        <v>SUPERIORTIAM</v>
      </c>
      <c r="B447" t="s">
        <v>277</v>
      </c>
      <c r="C447" t="s">
        <v>45</v>
      </c>
      <c r="D447">
        <v>1</v>
      </c>
      <c r="E447">
        <v>49.8042068403999</v>
      </c>
      <c r="F447">
        <v>49.8042068403999</v>
      </c>
      <c r="G447">
        <v>49.8042068403999</v>
      </c>
    </row>
    <row r="448" spans="1:7" x14ac:dyDescent="0.25">
      <c r="A448" t="str">
        <f t="shared" si="6"/>
        <v>TAWASABBA</v>
      </c>
      <c r="B448" t="s">
        <v>79</v>
      </c>
      <c r="C448" t="s">
        <v>46</v>
      </c>
      <c r="D448">
        <v>1</v>
      </c>
      <c r="E448">
        <v>62.683575223857098</v>
      </c>
      <c r="F448">
        <v>62.683575223857098</v>
      </c>
      <c r="G448">
        <v>62.683575223857098</v>
      </c>
    </row>
    <row r="449" spans="1:7" x14ac:dyDescent="0.25">
      <c r="A449" t="str">
        <f t="shared" si="6"/>
        <v>TAWASACRU</v>
      </c>
      <c r="B449" t="s">
        <v>79</v>
      </c>
      <c r="C449" t="s">
        <v>56</v>
      </c>
      <c r="D449">
        <v>1</v>
      </c>
      <c r="E449">
        <v>61.442357272548897</v>
      </c>
      <c r="F449">
        <v>61.442357272548897</v>
      </c>
      <c r="G449">
        <v>61.442357272548897</v>
      </c>
    </row>
    <row r="450" spans="1:7" x14ac:dyDescent="0.25">
      <c r="A450" t="str">
        <f t="shared" si="6"/>
        <v>TAWASBEPA</v>
      </c>
      <c r="B450" t="s">
        <v>79</v>
      </c>
      <c r="C450" t="s">
        <v>54</v>
      </c>
      <c r="D450">
        <v>1</v>
      </c>
      <c r="E450">
        <v>55.595343912536201</v>
      </c>
      <c r="F450">
        <v>55.595343912536201</v>
      </c>
      <c r="G450">
        <v>55.595343912536201</v>
      </c>
    </row>
    <row r="451" spans="1:7" x14ac:dyDescent="0.25">
      <c r="A451" t="str">
        <f t="shared" ref="A451:A484" si="7">B451&amp;C451</f>
        <v>TAWASPIST</v>
      </c>
      <c r="B451" t="s">
        <v>79</v>
      </c>
      <c r="C451" t="s">
        <v>50</v>
      </c>
      <c r="D451">
        <v>1</v>
      </c>
      <c r="E451">
        <v>56.718444358817699</v>
      </c>
      <c r="F451">
        <v>56.718444358817699</v>
      </c>
      <c r="G451">
        <v>56.718444358817699</v>
      </c>
    </row>
    <row r="452" spans="1:7" x14ac:dyDescent="0.25">
      <c r="A452" t="str">
        <f t="shared" si="7"/>
        <v>TAWASPOTR5</v>
      </c>
      <c r="B452" t="s">
        <v>79</v>
      </c>
      <c r="C452" t="s">
        <v>55</v>
      </c>
      <c r="D452">
        <v>1</v>
      </c>
      <c r="E452">
        <v>62.683575223857098</v>
      </c>
      <c r="F452">
        <v>62.683575223857098</v>
      </c>
      <c r="G452">
        <v>62.683575223857098</v>
      </c>
    </row>
    <row r="453" spans="1:7" x14ac:dyDescent="0.25">
      <c r="A453" t="str">
        <f t="shared" si="7"/>
        <v>TAWASTHOC2</v>
      </c>
      <c r="B453" t="s">
        <v>79</v>
      </c>
      <c r="C453" t="s">
        <v>53</v>
      </c>
      <c r="D453">
        <v>1</v>
      </c>
      <c r="E453">
        <v>31.756564350632701</v>
      </c>
      <c r="F453">
        <v>31.756564350632701</v>
      </c>
      <c r="G453">
        <v>31.756564350632701</v>
      </c>
    </row>
    <row r="454" spans="1:7" x14ac:dyDescent="0.25">
      <c r="A454" t="str">
        <f t="shared" si="7"/>
        <v>THERESAACSA3</v>
      </c>
      <c r="B454" t="s">
        <v>278</v>
      </c>
      <c r="C454" t="s">
        <v>58</v>
      </c>
      <c r="D454">
        <v>2</v>
      </c>
      <c r="E454">
        <v>62.683575223857098</v>
      </c>
      <c r="F454">
        <v>62.683575223857098</v>
      </c>
      <c r="G454">
        <v>62.683575223857098</v>
      </c>
    </row>
    <row r="455" spans="1:7" x14ac:dyDescent="0.25">
      <c r="A455" t="str">
        <f t="shared" si="7"/>
        <v>TILLEDAACSA3</v>
      </c>
      <c r="B455" t="s">
        <v>279</v>
      </c>
      <c r="C455" t="s">
        <v>58</v>
      </c>
      <c r="D455">
        <v>4</v>
      </c>
      <c r="E455">
        <v>67.904306395634805</v>
      </c>
      <c r="F455">
        <v>71.385834633192502</v>
      </c>
      <c r="G455">
        <v>69.623312096168107</v>
      </c>
    </row>
    <row r="456" spans="1:7" x14ac:dyDescent="0.25">
      <c r="A456" t="str">
        <f t="shared" si="7"/>
        <v>TILLEDAFRAM2</v>
      </c>
      <c r="B456" t="s">
        <v>279</v>
      </c>
      <c r="C456" t="s">
        <v>137</v>
      </c>
      <c r="D456">
        <v>1</v>
      </c>
      <c r="E456">
        <v>79.686441742436202</v>
      </c>
      <c r="F456">
        <v>79.686441742436202</v>
      </c>
      <c r="G456">
        <v>79.686441742436202</v>
      </c>
    </row>
    <row r="457" spans="1:7" x14ac:dyDescent="0.25">
      <c r="A457" t="str">
        <f t="shared" si="7"/>
        <v>TILLEDAPIST</v>
      </c>
      <c r="B457" t="s">
        <v>279</v>
      </c>
      <c r="C457" t="s">
        <v>50</v>
      </c>
      <c r="D457">
        <v>1</v>
      </c>
      <c r="E457">
        <v>54.4944823451007</v>
      </c>
      <c r="F457">
        <v>54.4944823451007</v>
      </c>
      <c r="G457">
        <v>54.4944823451007</v>
      </c>
    </row>
    <row r="458" spans="1:7" x14ac:dyDescent="0.25">
      <c r="A458" t="str">
        <f t="shared" si="7"/>
        <v>TILLEDAQURU</v>
      </c>
      <c r="B458" t="s">
        <v>279</v>
      </c>
      <c r="C458" t="s">
        <v>52</v>
      </c>
      <c r="D458">
        <v>2</v>
      </c>
      <c r="E458">
        <v>72.8279241517114</v>
      </c>
      <c r="F458">
        <v>73.559856957829197</v>
      </c>
      <c r="G458">
        <v>73.192975640668706</v>
      </c>
    </row>
    <row r="459" spans="1:7" x14ac:dyDescent="0.25">
      <c r="A459" t="str">
        <f t="shared" si="7"/>
        <v>TILLEDATIAM</v>
      </c>
      <c r="B459" t="s">
        <v>279</v>
      </c>
      <c r="C459" t="s">
        <v>45</v>
      </c>
      <c r="D459">
        <v>1</v>
      </c>
      <c r="E459">
        <v>77.331351473320595</v>
      </c>
      <c r="F459">
        <v>77.331351473320595</v>
      </c>
      <c r="G459">
        <v>77.331351473320595</v>
      </c>
    </row>
    <row r="460" spans="1:7" x14ac:dyDescent="0.25">
      <c r="A460" t="str">
        <f t="shared" si="7"/>
        <v>TRENARYACSA3</v>
      </c>
      <c r="B460" t="s">
        <v>280</v>
      </c>
      <c r="C460" t="s">
        <v>58</v>
      </c>
      <c r="D460">
        <v>1</v>
      </c>
      <c r="E460">
        <v>68.586756020645495</v>
      </c>
      <c r="F460">
        <v>68.586756020645495</v>
      </c>
      <c r="G460">
        <v>68.586756020645495</v>
      </c>
    </row>
    <row r="461" spans="1:7" x14ac:dyDescent="0.25">
      <c r="A461" t="str">
        <f t="shared" si="7"/>
        <v>VOLUSIAACSA3</v>
      </c>
      <c r="B461" t="s">
        <v>281</v>
      </c>
      <c r="C461" t="s">
        <v>58</v>
      </c>
      <c r="D461">
        <v>1</v>
      </c>
      <c r="E461">
        <v>66.559711040816694</v>
      </c>
      <c r="F461">
        <v>66.559711040816694</v>
      </c>
      <c r="G461">
        <v>66.559711040816694</v>
      </c>
    </row>
    <row r="462" spans="1:7" x14ac:dyDescent="0.25">
      <c r="A462" t="str">
        <f t="shared" si="7"/>
        <v>WAINOLAACRU</v>
      </c>
      <c r="B462" t="s">
        <v>282</v>
      </c>
      <c r="C462" t="s">
        <v>56</v>
      </c>
      <c r="D462">
        <v>2</v>
      </c>
      <c r="E462">
        <v>65.897430850353203</v>
      </c>
      <c r="F462">
        <v>77.331351473320595</v>
      </c>
      <c r="G462">
        <v>71.385834633192502</v>
      </c>
    </row>
    <row r="463" spans="1:7" x14ac:dyDescent="0.25">
      <c r="A463" t="str">
        <f t="shared" si="7"/>
        <v>WAINOLABEPA</v>
      </c>
      <c r="B463" t="s">
        <v>282</v>
      </c>
      <c r="C463" t="s">
        <v>54</v>
      </c>
      <c r="D463">
        <v>2</v>
      </c>
      <c r="E463">
        <v>57.864232939098798</v>
      </c>
      <c r="F463">
        <v>67.904306395634805</v>
      </c>
      <c r="G463">
        <v>62.683575223857098</v>
      </c>
    </row>
    <row r="464" spans="1:7" x14ac:dyDescent="0.25">
      <c r="A464" t="str">
        <f t="shared" si="7"/>
        <v>WAINOLAFRAM2</v>
      </c>
      <c r="B464" t="s">
        <v>282</v>
      </c>
      <c r="C464" t="s">
        <v>137</v>
      </c>
      <c r="D464">
        <v>2</v>
      </c>
      <c r="E464">
        <v>69.972300400350704</v>
      </c>
      <c r="F464">
        <v>73.559856957829197</v>
      </c>
      <c r="G464">
        <v>71.743657618357105</v>
      </c>
    </row>
    <row r="465" spans="1:7" x14ac:dyDescent="0.25">
      <c r="A465" t="str">
        <f t="shared" si="7"/>
        <v>WAINOLAPOTR5</v>
      </c>
      <c r="B465" t="s">
        <v>282</v>
      </c>
      <c r="C465" t="s">
        <v>55</v>
      </c>
      <c r="D465">
        <v>2</v>
      </c>
      <c r="E465">
        <v>80.487303796290504</v>
      </c>
      <c r="F465">
        <v>87.190855314547093</v>
      </c>
      <c r="G465">
        <v>83.772052976875102</v>
      </c>
    </row>
    <row r="466" spans="1:7" x14ac:dyDescent="0.25">
      <c r="A466" t="str">
        <f t="shared" si="7"/>
        <v>WAINOLAQURU</v>
      </c>
      <c r="B466" t="s">
        <v>282</v>
      </c>
      <c r="C466" t="s">
        <v>52</v>
      </c>
      <c r="D466">
        <v>1</v>
      </c>
      <c r="E466">
        <v>79.686441742436202</v>
      </c>
      <c r="F466">
        <v>79.686441742436202</v>
      </c>
      <c r="G466">
        <v>79.686441742436202</v>
      </c>
    </row>
    <row r="467" spans="1:7" x14ac:dyDescent="0.25">
      <c r="A467" t="str">
        <f t="shared" si="7"/>
        <v>WAISKAACSA3</v>
      </c>
      <c r="B467" t="s">
        <v>283</v>
      </c>
      <c r="C467" t="s">
        <v>58</v>
      </c>
      <c r="D467">
        <v>1</v>
      </c>
      <c r="E467">
        <v>60.830995602844098</v>
      </c>
      <c r="F467">
        <v>60.830995602844098</v>
      </c>
      <c r="G467">
        <v>60.830995602844098</v>
      </c>
    </row>
    <row r="468" spans="1:7" x14ac:dyDescent="0.25">
      <c r="A468" t="str">
        <f t="shared" si="7"/>
        <v>WALLACEACSA3</v>
      </c>
      <c r="B468" t="s">
        <v>284</v>
      </c>
      <c r="C468" t="s">
        <v>58</v>
      </c>
      <c r="D468">
        <v>1</v>
      </c>
      <c r="E468">
        <v>58.445778148334</v>
      </c>
      <c r="F468">
        <v>58.445778148334</v>
      </c>
      <c r="G468">
        <v>58.445778148334</v>
      </c>
    </row>
    <row r="469" spans="1:7" x14ac:dyDescent="0.25">
      <c r="A469" t="str">
        <f t="shared" si="7"/>
        <v>WALLACEPIBA2</v>
      </c>
      <c r="B469" t="s">
        <v>284</v>
      </c>
      <c r="C469" t="s">
        <v>51</v>
      </c>
      <c r="D469">
        <v>1</v>
      </c>
      <c r="E469">
        <v>55.595343912536201</v>
      </c>
      <c r="F469">
        <v>55.595343912536201</v>
      </c>
      <c r="G469">
        <v>55.595343912536201</v>
      </c>
    </row>
    <row r="470" spans="1:7" x14ac:dyDescent="0.25">
      <c r="A470" t="str">
        <f t="shared" si="7"/>
        <v>WALLACEPIRE</v>
      </c>
      <c r="B470" t="s">
        <v>284</v>
      </c>
      <c r="C470" t="s">
        <v>57</v>
      </c>
      <c r="D470">
        <v>6</v>
      </c>
      <c r="E470">
        <v>52.883926994840998</v>
      </c>
      <c r="F470">
        <v>62.683575223857098</v>
      </c>
      <c r="G470">
        <v>58.057435541007699</v>
      </c>
    </row>
    <row r="471" spans="1:7" x14ac:dyDescent="0.25">
      <c r="A471" t="str">
        <f t="shared" si="7"/>
        <v>WASEPIFRAM2</v>
      </c>
      <c r="B471" t="s">
        <v>285</v>
      </c>
      <c r="C471" t="s">
        <v>137</v>
      </c>
      <c r="D471">
        <v>1</v>
      </c>
      <c r="E471">
        <v>87.190855314547093</v>
      </c>
      <c r="F471">
        <v>87.190855314547093</v>
      </c>
      <c r="G471">
        <v>87.190855314547093</v>
      </c>
    </row>
    <row r="472" spans="1:7" x14ac:dyDescent="0.25">
      <c r="A472" t="str">
        <f t="shared" si="7"/>
        <v>WASEPIPOGR4</v>
      </c>
      <c r="B472" t="s">
        <v>285</v>
      </c>
      <c r="C472" t="s">
        <v>47</v>
      </c>
      <c r="D472">
        <v>1</v>
      </c>
      <c r="E472">
        <v>92.582436697534803</v>
      </c>
      <c r="F472">
        <v>92.582436697534803</v>
      </c>
      <c r="G472">
        <v>92.582436697534803</v>
      </c>
    </row>
    <row r="473" spans="1:7" x14ac:dyDescent="0.25">
      <c r="A473" t="str">
        <f t="shared" si="7"/>
        <v>WAYMORACSA3</v>
      </c>
      <c r="B473" t="s">
        <v>286</v>
      </c>
      <c r="C473" t="s">
        <v>58</v>
      </c>
      <c r="D473">
        <v>4</v>
      </c>
      <c r="E473">
        <v>59.626461185836803</v>
      </c>
      <c r="F473">
        <v>64.592574293839903</v>
      </c>
      <c r="G473">
        <v>62.0598632291832</v>
      </c>
    </row>
    <row r="474" spans="1:7" x14ac:dyDescent="0.25">
      <c r="A474" t="str">
        <f t="shared" si="7"/>
        <v>WAYMORQURU</v>
      </c>
      <c r="B474" t="s">
        <v>286</v>
      </c>
      <c r="C474" t="s">
        <v>52</v>
      </c>
      <c r="D474">
        <v>1</v>
      </c>
      <c r="E474">
        <v>68.586756020645495</v>
      </c>
      <c r="F474">
        <v>68.586756020645495</v>
      </c>
      <c r="G474">
        <v>68.586756020645495</v>
      </c>
    </row>
    <row r="475" spans="1:7" x14ac:dyDescent="0.25">
      <c r="A475" t="str">
        <f t="shared" si="7"/>
        <v>WELLSBOROACSA3</v>
      </c>
      <c r="B475" t="s">
        <v>287</v>
      </c>
      <c r="C475" t="s">
        <v>58</v>
      </c>
      <c r="D475">
        <v>1</v>
      </c>
      <c r="E475">
        <v>79.686441742436202</v>
      </c>
      <c r="F475">
        <v>79.686441742436202</v>
      </c>
      <c r="G475">
        <v>79.686441742436202</v>
      </c>
    </row>
    <row r="476" spans="1:7" x14ac:dyDescent="0.25">
      <c r="A476" t="str">
        <f t="shared" si="7"/>
        <v>WELLSBOROFRAM2</v>
      </c>
      <c r="B476" t="s">
        <v>287</v>
      </c>
      <c r="C476" t="s">
        <v>137</v>
      </c>
      <c r="D476">
        <v>1</v>
      </c>
      <c r="E476">
        <v>76.561891669759504</v>
      </c>
      <c r="F476">
        <v>76.561891669759504</v>
      </c>
      <c r="G476">
        <v>76.561891669759504</v>
      </c>
    </row>
    <row r="477" spans="1:7" x14ac:dyDescent="0.25">
      <c r="A477" t="str">
        <f t="shared" si="7"/>
        <v>WELLSBOROPRSE2</v>
      </c>
      <c r="B477" t="s">
        <v>287</v>
      </c>
      <c r="C477" t="s">
        <v>166</v>
      </c>
      <c r="D477">
        <v>1</v>
      </c>
      <c r="E477">
        <v>74.299145810942903</v>
      </c>
      <c r="F477">
        <v>74.299145810942903</v>
      </c>
      <c r="G477">
        <v>74.299145810942903</v>
      </c>
    </row>
    <row r="478" spans="1:7" x14ac:dyDescent="0.25">
      <c r="A478" t="str">
        <f t="shared" si="7"/>
        <v>WINDSORBEPA</v>
      </c>
      <c r="B478" t="s">
        <v>288</v>
      </c>
      <c r="C478" t="s">
        <v>54</v>
      </c>
      <c r="D478">
        <v>1</v>
      </c>
      <c r="E478">
        <v>67.904306395634805</v>
      </c>
      <c r="F478">
        <v>67.904306395634805</v>
      </c>
      <c r="G478">
        <v>67.904306395634805</v>
      </c>
    </row>
    <row r="479" spans="1:7" x14ac:dyDescent="0.25">
      <c r="A479" t="str">
        <f t="shared" si="7"/>
        <v>WINDSORPIST</v>
      </c>
      <c r="B479" t="s">
        <v>288</v>
      </c>
      <c r="C479" t="s">
        <v>50</v>
      </c>
      <c r="D479">
        <v>4</v>
      </c>
      <c r="E479">
        <v>59.626461185836803</v>
      </c>
      <c r="F479">
        <v>63.949867441046997</v>
      </c>
      <c r="G479">
        <v>61.442357272548897</v>
      </c>
    </row>
    <row r="480" spans="1:7" x14ac:dyDescent="0.25">
      <c r="A480" t="str">
        <f t="shared" si="7"/>
        <v>YALMERACRU</v>
      </c>
      <c r="B480" t="s">
        <v>289</v>
      </c>
      <c r="C480" t="s">
        <v>56</v>
      </c>
      <c r="D480">
        <v>1</v>
      </c>
      <c r="E480">
        <v>81.296214647597395</v>
      </c>
      <c r="F480">
        <v>81.296214647597395</v>
      </c>
      <c r="G480">
        <v>81.296214647597395</v>
      </c>
    </row>
    <row r="481" spans="1:7" x14ac:dyDescent="0.25">
      <c r="A481" t="str">
        <f t="shared" si="7"/>
        <v>YALMERACSA3</v>
      </c>
      <c r="B481" t="s">
        <v>289</v>
      </c>
      <c r="C481" t="s">
        <v>58</v>
      </c>
      <c r="D481">
        <v>1</v>
      </c>
      <c r="E481">
        <v>74.299145810942903</v>
      </c>
      <c r="F481">
        <v>74.299145810942903</v>
      </c>
      <c r="G481">
        <v>74.299145810942903</v>
      </c>
    </row>
    <row r="482" spans="1:7" x14ac:dyDescent="0.25">
      <c r="A482" t="str">
        <f t="shared" si="7"/>
        <v>YALMERBEAL2</v>
      </c>
      <c r="B482" t="s">
        <v>289</v>
      </c>
      <c r="C482" t="s">
        <v>135</v>
      </c>
      <c r="D482">
        <v>1</v>
      </c>
      <c r="E482">
        <v>67.904306395634805</v>
      </c>
      <c r="F482">
        <v>67.904306395634805</v>
      </c>
      <c r="G482">
        <v>67.904306395634805</v>
      </c>
    </row>
    <row r="483" spans="1:7" x14ac:dyDescent="0.25">
      <c r="A483" t="str">
        <f t="shared" si="7"/>
        <v>ZIMMERMANPIBA2</v>
      </c>
      <c r="B483" t="s">
        <v>290</v>
      </c>
      <c r="C483" t="s">
        <v>51</v>
      </c>
      <c r="D483">
        <v>1</v>
      </c>
      <c r="E483">
        <v>38.787555287553701</v>
      </c>
      <c r="F483">
        <v>38.787555287553701</v>
      </c>
      <c r="G483">
        <v>38.787555287553701</v>
      </c>
    </row>
    <row r="484" spans="1:7" x14ac:dyDescent="0.25">
      <c r="A484" t="str">
        <f t="shared" si="7"/>
        <v>ZIMMERMANPIRE</v>
      </c>
      <c r="B484" t="s">
        <v>290</v>
      </c>
      <c r="C484" t="s">
        <v>57</v>
      </c>
      <c r="D484">
        <v>1</v>
      </c>
      <c r="E484">
        <v>52.883926994840998</v>
      </c>
      <c r="F484">
        <v>52.883926994840998</v>
      </c>
      <c r="G484">
        <v>52.883926994840998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9"/>
  <sheetViews>
    <sheetView workbookViewId="0">
      <selection activeCell="C17" sqref="C2:C17"/>
    </sheetView>
  </sheetViews>
  <sheetFormatPr defaultRowHeight="15" x14ac:dyDescent="0.25"/>
  <cols>
    <col min="3" max="3" width="7.140625" bestFit="1" customWidth="1"/>
  </cols>
  <sheetData>
    <row r="1" spans="1:3" x14ac:dyDescent="0.25">
      <c r="A1" t="s">
        <v>78</v>
      </c>
      <c r="C1" t="s">
        <v>61</v>
      </c>
    </row>
    <row r="2" spans="1:3" x14ac:dyDescent="0.25">
      <c r="A2" t="s">
        <v>79</v>
      </c>
      <c r="C2" t="s">
        <v>46</v>
      </c>
    </row>
    <row r="3" spans="1:3" x14ac:dyDescent="0.25">
      <c r="A3" t="s">
        <v>80</v>
      </c>
      <c r="C3" t="s">
        <v>56</v>
      </c>
    </row>
    <row r="4" spans="1:3" x14ac:dyDescent="0.25">
      <c r="A4" t="s">
        <v>81</v>
      </c>
      <c r="C4" t="s">
        <v>58</v>
      </c>
    </row>
    <row r="5" spans="1:3" x14ac:dyDescent="0.25">
      <c r="A5" t="s">
        <v>82</v>
      </c>
      <c r="C5" t="s">
        <v>54</v>
      </c>
    </row>
    <row r="6" spans="1:3" x14ac:dyDescent="0.25">
      <c r="A6" t="s">
        <v>83</v>
      </c>
      <c r="C6" t="s">
        <v>48</v>
      </c>
    </row>
    <row r="7" spans="1:3" x14ac:dyDescent="0.25">
      <c r="A7" t="s">
        <v>84</v>
      </c>
      <c r="C7" t="s">
        <v>59</v>
      </c>
    </row>
    <row r="8" spans="1:3" x14ac:dyDescent="0.25">
      <c r="A8" t="s">
        <v>85</v>
      </c>
      <c r="C8" t="s">
        <v>51</v>
      </c>
    </row>
    <row r="9" spans="1:3" x14ac:dyDescent="0.25">
      <c r="A9" t="s">
        <v>86</v>
      </c>
      <c r="C9" t="s">
        <v>60</v>
      </c>
    </row>
    <row r="10" spans="1:3" x14ac:dyDescent="0.25">
      <c r="A10" t="s">
        <v>87</v>
      </c>
      <c r="C10" t="s">
        <v>49</v>
      </c>
    </row>
    <row r="11" spans="1:3" x14ac:dyDescent="0.25">
      <c r="A11" t="s">
        <v>88</v>
      </c>
      <c r="C11" t="s">
        <v>57</v>
      </c>
    </row>
    <row r="12" spans="1:3" x14ac:dyDescent="0.25">
      <c r="A12" t="s">
        <v>89</v>
      </c>
      <c r="C12" t="s">
        <v>50</v>
      </c>
    </row>
    <row r="13" spans="1:3" x14ac:dyDescent="0.25">
      <c r="A13" t="s">
        <v>90</v>
      </c>
      <c r="C13" t="s">
        <v>47</v>
      </c>
    </row>
    <row r="14" spans="1:3" x14ac:dyDescent="0.25">
      <c r="A14" t="s">
        <v>91</v>
      </c>
      <c r="C14" t="s">
        <v>55</v>
      </c>
    </row>
    <row r="15" spans="1:3" x14ac:dyDescent="0.25">
      <c r="A15" t="s">
        <v>92</v>
      </c>
      <c r="C15" t="s">
        <v>52</v>
      </c>
    </row>
    <row r="16" spans="1:3" x14ac:dyDescent="0.25">
      <c r="A16" t="s">
        <v>93</v>
      </c>
      <c r="C16" t="s">
        <v>53</v>
      </c>
    </row>
    <row r="17" spans="1:3" x14ac:dyDescent="0.25">
      <c r="A17" t="s">
        <v>94</v>
      </c>
      <c r="C17" t="s">
        <v>45</v>
      </c>
    </row>
    <row r="18" spans="1:3" x14ac:dyDescent="0.25">
      <c r="A18" t="s">
        <v>95</v>
      </c>
    </row>
    <row r="19" spans="1:3" x14ac:dyDescent="0.25">
      <c r="A19" t="s">
        <v>96</v>
      </c>
    </row>
    <row r="20" spans="1:3" x14ac:dyDescent="0.25">
      <c r="A20" t="s">
        <v>97</v>
      </c>
    </row>
    <row r="21" spans="1:3" x14ac:dyDescent="0.25">
      <c r="A21" t="s">
        <v>98</v>
      </c>
    </row>
    <row r="22" spans="1:3" x14ac:dyDescent="0.25">
      <c r="A22" t="s">
        <v>99</v>
      </c>
    </row>
    <row r="23" spans="1:3" x14ac:dyDescent="0.25">
      <c r="A23" t="s">
        <v>100</v>
      </c>
    </row>
    <row r="24" spans="1:3" x14ac:dyDescent="0.25">
      <c r="A24" t="s">
        <v>101</v>
      </c>
    </row>
    <row r="25" spans="1:3" x14ac:dyDescent="0.25">
      <c r="A25" t="s">
        <v>102</v>
      </c>
    </row>
    <row r="26" spans="1:3" x14ac:dyDescent="0.25">
      <c r="A26" t="s">
        <v>103</v>
      </c>
    </row>
    <row r="27" spans="1:3" x14ac:dyDescent="0.25">
      <c r="A27" t="s">
        <v>104</v>
      </c>
    </row>
    <row r="28" spans="1:3" x14ac:dyDescent="0.25">
      <c r="A28" t="s">
        <v>105</v>
      </c>
    </row>
    <row r="29" spans="1:3" x14ac:dyDescent="0.25">
      <c r="A29" t="s">
        <v>106</v>
      </c>
    </row>
    <row r="30" spans="1:3" x14ac:dyDescent="0.25">
      <c r="A30" t="s">
        <v>107</v>
      </c>
    </row>
    <row r="31" spans="1:3" x14ac:dyDescent="0.25">
      <c r="A31" t="s">
        <v>108</v>
      </c>
    </row>
    <row r="32" spans="1:3" x14ac:dyDescent="0.25">
      <c r="A32" t="s">
        <v>109</v>
      </c>
    </row>
    <row r="33" spans="1:1" x14ac:dyDescent="0.25">
      <c r="A33" t="s">
        <v>110</v>
      </c>
    </row>
    <row r="34" spans="1:1" x14ac:dyDescent="0.25">
      <c r="A34" t="s">
        <v>111</v>
      </c>
    </row>
    <row r="35" spans="1:1" x14ac:dyDescent="0.25">
      <c r="A35" t="s">
        <v>112</v>
      </c>
    </row>
    <row r="36" spans="1:1" x14ac:dyDescent="0.25">
      <c r="A36" t="s">
        <v>113</v>
      </c>
    </row>
    <row r="37" spans="1:1" x14ac:dyDescent="0.25">
      <c r="A37" t="s">
        <v>114</v>
      </c>
    </row>
    <row r="38" spans="1:1" x14ac:dyDescent="0.25">
      <c r="A38" t="s">
        <v>115</v>
      </c>
    </row>
    <row r="39" spans="1:1" x14ac:dyDescent="0.25">
      <c r="A39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65"/>
  <sheetViews>
    <sheetView workbookViewId="0">
      <selection sqref="A1:A1048576"/>
    </sheetView>
  </sheetViews>
  <sheetFormatPr defaultRowHeight="15" x14ac:dyDescent="0.25"/>
  <sheetData>
    <row r="1" spans="1:5" x14ac:dyDescent="0.25">
      <c r="A1" t="s">
        <v>5</v>
      </c>
      <c r="B1" t="s">
        <v>2</v>
      </c>
      <c r="C1" t="s">
        <v>117</v>
      </c>
      <c r="D1" t="s">
        <v>118</v>
      </c>
      <c r="E1" t="s">
        <v>119</v>
      </c>
    </row>
    <row r="2" spans="1:5" x14ac:dyDescent="0.25">
      <c r="A2" t="str">
        <f>B2&amp;C2</f>
        <v>LUPTONABBA</v>
      </c>
      <c r="B2" t="s">
        <v>84</v>
      </c>
      <c r="C2" t="s">
        <v>46</v>
      </c>
      <c r="D2">
        <v>14.3630455167651</v>
      </c>
      <c r="E2">
        <v>47.122852745292299</v>
      </c>
    </row>
    <row r="3" spans="1:5" x14ac:dyDescent="0.25">
      <c r="A3" t="str">
        <f t="shared" ref="A3:A66" si="0">B3&amp;C3</f>
        <v>DAWSONABBA</v>
      </c>
      <c r="B3" t="s">
        <v>110</v>
      </c>
      <c r="C3" t="s">
        <v>46</v>
      </c>
      <c r="D3">
        <v>14.9835727086476</v>
      </c>
      <c r="E3">
        <v>49.158703112360897</v>
      </c>
    </row>
    <row r="4" spans="1:5" x14ac:dyDescent="0.25">
      <c r="A4" t="str">
        <f t="shared" si="0"/>
        <v>TAWASABBA</v>
      </c>
      <c r="B4" t="s">
        <v>79</v>
      </c>
      <c r="C4" t="s">
        <v>46</v>
      </c>
      <c r="D4">
        <v>15.4087856502292</v>
      </c>
      <c r="E4">
        <v>50.553758694977802</v>
      </c>
    </row>
    <row r="5" spans="1:5" x14ac:dyDescent="0.25">
      <c r="A5" t="str">
        <f t="shared" si="0"/>
        <v>CATHROABBA</v>
      </c>
      <c r="B5" t="s">
        <v>78</v>
      </c>
      <c r="C5" t="s">
        <v>46</v>
      </c>
      <c r="D5">
        <v>15.843633595040799</v>
      </c>
      <c r="E5">
        <v>51.9804251805799</v>
      </c>
    </row>
    <row r="6" spans="1:5" x14ac:dyDescent="0.25">
      <c r="A6" t="str">
        <f t="shared" si="0"/>
        <v>DEFORDABBA</v>
      </c>
      <c r="B6" t="s">
        <v>103</v>
      </c>
      <c r="C6" t="s">
        <v>46</v>
      </c>
      <c r="D6">
        <v>15.9224433718994</v>
      </c>
      <c r="E6">
        <v>52.238987440614899</v>
      </c>
    </row>
    <row r="7" spans="1:5" x14ac:dyDescent="0.25">
      <c r="A7" t="str">
        <f t="shared" si="0"/>
        <v>ENSLEYABBA</v>
      </c>
      <c r="B7" t="s">
        <v>87</v>
      </c>
      <c r="C7" t="s">
        <v>46</v>
      </c>
      <c r="D7">
        <v>16.041689928067498</v>
      </c>
      <c r="E7">
        <v>52.630216299434103</v>
      </c>
    </row>
    <row r="8" spans="1:5" x14ac:dyDescent="0.25">
      <c r="A8" t="str">
        <f t="shared" si="0"/>
        <v>DEER PARKABBA</v>
      </c>
      <c r="B8" t="s">
        <v>104</v>
      </c>
      <c r="C8" t="s">
        <v>46</v>
      </c>
      <c r="D8">
        <v>16.520746136252601</v>
      </c>
      <c r="E8">
        <v>54.201923019201402</v>
      </c>
    </row>
    <row r="9" spans="1:5" x14ac:dyDescent="0.25">
      <c r="A9" t="str">
        <f t="shared" si="0"/>
        <v>KINROSSABBA</v>
      </c>
      <c r="B9" t="s">
        <v>107</v>
      </c>
      <c r="C9" t="s">
        <v>46</v>
      </c>
      <c r="D9">
        <v>16.548353622405202</v>
      </c>
      <c r="E9">
        <v>54.292498761171998</v>
      </c>
    </row>
    <row r="10" spans="1:5" x14ac:dyDescent="0.25">
      <c r="A10" t="str">
        <f t="shared" si="0"/>
        <v>ANGELICAABBA</v>
      </c>
      <c r="B10" t="s">
        <v>85</v>
      </c>
      <c r="C10" t="s">
        <v>46</v>
      </c>
      <c r="D10">
        <v>16.700323294517201</v>
      </c>
      <c r="E10">
        <v>54.791086924269202</v>
      </c>
    </row>
    <row r="11" spans="1:5" x14ac:dyDescent="0.25">
      <c r="A11" t="str">
        <f t="shared" si="0"/>
        <v>RUBICONABBA</v>
      </c>
      <c r="B11" t="s">
        <v>91</v>
      </c>
      <c r="C11" t="s">
        <v>46</v>
      </c>
      <c r="D11">
        <v>16.772975501514999</v>
      </c>
      <c r="E11">
        <v>55.029447183447999</v>
      </c>
    </row>
    <row r="12" spans="1:5" x14ac:dyDescent="0.25">
      <c r="A12" t="str">
        <f t="shared" si="0"/>
        <v>KALKASKAABBA</v>
      </c>
      <c r="B12" t="s">
        <v>97</v>
      </c>
      <c r="C12" t="s">
        <v>46</v>
      </c>
      <c r="D12">
        <v>16.789186178109599</v>
      </c>
      <c r="E12">
        <v>55.0826318179449</v>
      </c>
    </row>
    <row r="13" spans="1:5" x14ac:dyDescent="0.25">
      <c r="A13" t="str">
        <f t="shared" si="0"/>
        <v>MANCELONAABBA</v>
      </c>
      <c r="B13" t="s">
        <v>102</v>
      </c>
      <c r="C13" t="s">
        <v>46</v>
      </c>
      <c r="D13">
        <v>16.803589887231499</v>
      </c>
      <c r="E13">
        <v>55.129888081468103</v>
      </c>
    </row>
    <row r="14" spans="1:5" x14ac:dyDescent="0.25">
      <c r="A14" t="str">
        <f t="shared" si="0"/>
        <v>ISLANDLAKEABBA</v>
      </c>
      <c r="B14" t="s">
        <v>96</v>
      </c>
      <c r="C14" t="s">
        <v>46</v>
      </c>
      <c r="D14">
        <v>16.928356447922202</v>
      </c>
      <c r="E14">
        <v>55.539227191345901</v>
      </c>
    </row>
    <row r="15" spans="1:5" x14ac:dyDescent="0.25">
      <c r="A15" t="str">
        <f t="shared" si="0"/>
        <v>LEELANAUABBA</v>
      </c>
      <c r="B15" t="s">
        <v>113</v>
      </c>
      <c r="C15" t="s">
        <v>46</v>
      </c>
      <c r="D15">
        <v>16.962292236888299</v>
      </c>
      <c r="E15">
        <v>55.650565081654499</v>
      </c>
    </row>
    <row r="16" spans="1:5" x14ac:dyDescent="0.25">
      <c r="A16" t="str">
        <f t="shared" si="0"/>
        <v>SPRINGLAKEABBA</v>
      </c>
      <c r="B16" t="s">
        <v>83</v>
      </c>
      <c r="C16" t="s">
        <v>46</v>
      </c>
      <c r="D16">
        <v>16.975100523035099</v>
      </c>
      <c r="E16">
        <v>55.692587017831599</v>
      </c>
    </row>
    <row r="17" spans="1:5" x14ac:dyDescent="0.25">
      <c r="A17" t="str">
        <f t="shared" si="0"/>
        <v>EAST LAKEABBA</v>
      </c>
      <c r="B17" t="s">
        <v>88</v>
      </c>
      <c r="C17" t="s">
        <v>46</v>
      </c>
      <c r="D17">
        <v>17.100123516260101</v>
      </c>
      <c r="E17">
        <v>56.102767441798299</v>
      </c>
    </row>
    <row r="18" spans="1:5" x14ac:dyDescent="0.25">
      <c r="A18" t="str">
        <f t="shared" si="0"/>
        <v>AU GRESABBA</v>
      </c>
      <c r="B18" t="s">
        <v>90</v>
      </c>
      <c r="C18" t="s">
        <v>46</v>
      </c>
      <c r="D18">
        <v>17.189058141078501</v>
      </c>
      <c r="E18">
        <v>56.394547706950497</v>
      </c>
    </row>
    <row r="19" spans="1:5" x14ac:dyDescent="0.25">
      <c r="A19" t="str">
        <f t="shared" si="0"/>
        <v>CROSWELLABBA</v>
      </c>
      <c r="B19" t="s">
        <v>105</v>
      </c>
      <c r="C19" t="s">
        <v>46</v>
      </c>
      <c r="D19">
        <v>17.222778648705201</v>
      </c>
      <c r="E19">
        <v>56.505179293652098</v>
      </c>
    </row>
    <row r="20" spans="1:5" x14ac:dyDescent="0.25">
      <c r="A20" t="str">
        <f t="shared" si="0"/>
        <v>BLUE LAKEABBA</v>
      </c>
      <c r="B20" t="s">
        <v>95</v>
      </c>
      <c r="C20" t="s">
        <v>46</v>
      </c>
      <c r="D20">
        <v>17.2791355020195</v>
      </c>
      <c r="E20">
        <v>56.690077106363297</v>
      </c>
    </row>
    <row r="21" spans="1:5" x14ac:dyDescent="0.25">
      <c r="A21" t="str">
        <f t="shared" si="0"/>
        <v>OTISCOABBA</v>
      </c>
      <c r="B21" t="s">
        <v>108</v>
      </c>
      <c r="C21" t="s">
        <v>46</v>
      </c>
      <c r="D21">
        <v>17.3664723968812</v>
      </c>
      <c r="E21">
        <v>56.976615475332203</v>
      </c>
    </row>
    <row r="22" spans="1:5" x14ac:dyDescent="0.25">
      <c r="A22" t="str">
        <f t="shared" si="0"/>
        <v>ONAWAYABBA</v>
      </c>
      <c r="B22" t="s">
        <v>100</v>
      </c>
      <c r="C22" t="s">
        <v>46</v>
      </c>
      <c r="D22">
        <v>17.4369693783953</v>
      </c>
      <c r="E22">
        <v>57.207904784761404</v>
      </c>
    </row>
    <row r="23" spans="1:5" x14ac:dyDescent="0.25">
      <c r="A23" t="str">
        <f t="shared" si="0"/>
        <v>ALLENDALEABBA</v>
      </c>
      <c r="B23" t="s">
        <v>115</v>
      </c>
      <c r="C23" t="s">
        <v>46</v>
      </c>
      <c r="D23">
        <v>17.5316355847308</v>
      </c>
      <c r="E23">
        <v>57.518489451216396</v>
      </c>
    </row>
    <row r="24" spans="1:5" x14ac:dyDescent="0.25">
      <c r="A24" t="str">
        <f t="shared" si="0"/>
        <v>CHARLEVOIXABBA</v>
      </c>
      <c r="B24" t="s">
        <v>89</v>
      </c>
      <c r="C24" t="s">
        <v>46</v>
      </c>
      <c r="D24">
        <v>17.6034991702378</v>
      </c>
      <c r="E24">
        <v>57.754262369546602</v>
      </c>
    </row>
    <row r="25" spans="1:5" x14ac:dyDescent="0.25">
      <c r="A25" t="str">
        <f t="shared" si="0"/>
        <v>HALFADAYABBA</v>
      </c>
      <c r="B25" t="s">
        <v>106</v>
      </c>
      <c r="C25" t="s">
        <v>46</v>
      </c>
      <c r="D25">
        <v>17.6886468165666</v>
      </c>
      <c r="E25">
        <v>58.033618164588702</v>
      </c>
    </row>
    <row r="26" spans="1:5" x14ac:dyDescent="0.25">
      <c r="A26" t="str">
        <f t="shared" si="0"/>
        <v>KAWKAWLINABBA</v>
      </c>
      <c r="B26" t="s">
        <v>92</v>
      </c>
      <c r="C26" t="s">
        <v>46</v>
      </c>
      <c r="D26">
        <v>17.846542785122001</v>
      </c>
      <c r="E26">
        <v>58.551649557486897</v>
      </c>
    </row>
    <row r="27" spans="1:5" x14ac:dyDescent="0.25">
      <c r="A27" t="str">
        <f t="shared" si="0"/>
        <v>MENOMINEEABBA</v>
      </c>
      <c r="B27" t="s">
        <v>111</v>
      </c>
      <c r="C27" t="s">
        <v>46</v>
      </c>
      <c r="D27">
        <v>17.8491022597082</v>
      </c>
      <c r="E27">
        <v>58.560046783819402</v>
      </c>
    </row>
    <row r="28" spans="1:5" x14ac:dyDescent="0.25">
      <c r="A28" t="str">
        <f t="shared" si="0"/>
        <v>EMMETABBA</v>
      </c>
      <c r="B28" t="s">
        <v>99</v>
      </c>
      <c r="C28" t="s">
        <v>46</v>
      </c>
      <c r="D28">
        <v>17.8948484399106</v>
      </c>
      <c r="E28">
        <v>58.710132676872</v>
      </c>
    </row>
    <row r="29" spans="1:5" x14ac:dyDescent="0.25">
      <c r="A29" t="str">
        <f t="shared" si="0"/>
        <v>MORGANLAKEABBA</v>
      </c>
      <c r="B29" t="s">
        <v>112</v>
      </c>
      <c r="C29" t="s">
        <v>46</v>
      </c>
      <c r="D29">
        <v>18.011711852675901</v>
      </c>
      <c r="E29">
        <v>59.093542823740002</v>
      </c>
    </row>
    <row r="30" spans="1:5" x14ac:dyDescent="0.25">
      <c r="A30" t="str">
        <f t="shared" si="0"/>
        <v>IOSCOABBA</v>
      </c>
      <c r="B30" t="s">
        <v>86</v>
      </c>
      <c r="C30" t="s">
        <v>46</v>
      </c>
      <c r="D30">
        <v>18.4739367350493</v>
      </c>
      <c r="E30">
        <v>60.610028658298297</v>
      </c>
    </row>
    <row r="31" spans="1:5" x14ac:dyDescent="0.25">
      <c r="A31" t="str">
        <f t="shared" si="0"/>
        <v>LUPTONACRU</v>
      </c>
      <c r="B31" t="s">
        <v>84</v>
      </c>
      <c r="C31" t="s">
        <v>56</v>
      </c>
      <c r="D31">
        <v>16.882017573828499</v>
      </c>
      <c r="E31">
        <v>55.387196764529101</v>
      </c>
    </row>
    <row r="32" spans="1:5" x14ac:dyDescent="0.25">
      <c r="A32" t="str">
        <f t="shared" si="0"/>
        <v>DAWSONACRU</v>
      </c>
      <c r="B32" t="s">
        <v>110</v>
      </c>
      <c r="C32" t="s">
        <v>56</v>
      </c>
      <c r="D32">
        <v>17.611372009569202</v>
      </c>
      <c r="E32">
        <v>57.780091894911997</v>
      </c>
    </row>
    <row r="33" spans="1:5" x14ac:dyDescent="0.25">
      <c r="A33" t="str">
        <f t="shared" si="0"/>
        <v>TAWASACRU</v>
      </c>
      <c r="B33" t="s">
        <v>79</v>
      </c>
      <c r="C33" t="s">
        <v>56</v>
      </c>
      <c r="D33">
        <v>18.1111582383339</v>
      </c>
      <c r="E33">
        <v>59.419810493221497</v>
      </c>
    </row>
    <row r="34" spans="1:5" x14ac:dyDescent="0.25">
      <c r="A34" t="str">
        <f t="shared" si="0"/>
        <v>CATHROACRU</v>
      </c>
      <c r="B34" t="s">
        <v>78</v>
      </c>
      <c r="C34" t="s">
        <v>56</v>
      </c>
      <c r="D34">
        <v>18.622269244539599</v>
      </c>
      <c r="E34">
        <v>61.096683873161297</v>
      </c>
    </row>
    <row r="35" spans="1:5" x14ac:dyDescent="0.25">
      <c r="A35" t="str">
        <f t="shared" si="0"/>
        <v>DEFORDACRU</v>
      </c>
      <c r="B35" t="s">
        <v>103</v>
      </c>
      <c r="C35" t="s">
        <v>56</v>
      </c>
      <c r="D35">
        <v>18.7149005765481</v>
      </c>
      <c r="E35">
        <v>61.400592442743203</v>
      </c>
    </row>
    <row r="36" spans="1:5" x14ac:dyDescent="0.25">
      <c r="A36" t="str">
        <f t="shared" si="0"/>
        <v>ENSLEYACRU</v>
      </c>
      <c r="B36" t="s">
        <v>87</v>
      </c>
      <c r="C36" t="s">
        <v>56</v>
      </c>
      <c r="D36">
        <v>18.8550604371082</v>
      </c>
      <c r="E36">
        <v>61.860434504948302</v>
      </c>
    </row>
    <row r="37" spans="1:5" x14ac:dyDescent="0.25">
      <c r="A37" t="str">
        <f t="shared" si="0"/>
        <v>DEER PARKACRU</v>
      </c>
      <c r="B37" t="s">
        <v>104</v>
      </c>
      <c r="C37" t="s">
        <v>56</v>
      </c>
      <c r="D37">
        <v>19.418132893850899</v>
      </c>
      <c r="E37">
        <v>63.707785084812798</v>
      </c>
    </row>
    <row r="38" spans="1:5" x14ac:dyDescent="0.25">
      <c r="A38" t="str">
        <f t="shared" si="0"/>
        <v>KINROSSACRU</v>
      </c>
      <c r="B38" t="s">
        <v>107</v>
      </c>
      <c r="C38" t="s">
        <v>56</v>
      </c>
      <c r="D38">
        <v>19.450582144662899</v>
      </c>
      <c r="E38">
        <v>63.814245881440101</v>
      </c>
    </row>
    <row r="39" spans="1:5" x14ac:dyDescent="0.25">
      <c r="A39" t="str">
        <f t="shared" si="0"/>
        <v>ANGELICAACRU</v>
      </c>
      <c r="B39" t="s">
        <v>85</v>
      </c>
      <c r="C39" t="s">
        <v>56</v>
      </c>
      <c r="D39">
        <v>19.629204058259901</v>
      </c>
      <c r="E39">
        <v>64.4002757816924</v>
      </c>
    </row>
    <row r="40" spans="1:5" x14ac:dyDescent="0.25">
      <c r="A40" t="str">
        <f t="shared" si="0"/>
        <v>RUBICONACRU</v>
      </c>
      <c r="B40" t="s">
        <v>91</v>
      </c>
      <c r="C40" t="s">
        <v>56</v>
      </c>
      <c r="D40">
        <v>19.714597913893101</v>
      </c>
      <c r="E40">
        <v>64.680439350043102</v>
      </c>
    </row>
    <row r="41" spans="1:5" x14ac:dyDescent="0.25">
      <c r="A41" t="str">
        <f t="shared" si="0"/>
        <v>KALKASKAACRU</v>
      </c>
      <c r="B41" t="s">
        <v>97</v>
      </c>
      <c r="C41" t="s">
        <v>56</v>
      </c>
      <c r="D41">
        <v>19.733651597656401</v>
      </c>
      <c r="E41">
        <v>64.742951435880599</v>
      </c>
    </row>
    <row r="42" spans="1:5" x14ac:dyDescent="0.25">
      <c r="A42" t="str">
        <f t="shared" si="0"/>
        <v>MANCELONAACRU</v>
      </c>
      <c r="B42" t="s">
        <v>102</v>
      </c>
      <c r="C42" t="s">
        <v>56</v>
      </c>
      <c r="D42">
        <v>19.750581410365101</v>
      </c>
      <c r="E42">
        <v>64.798495440830195</v>
      </c>
    </row>
    <row r="43" spans="1:5" x14ac:dyDescent="0.25">
      <c r="A43" t="str">
        <f t="shared" si="0"/>
        <v>ISLANDLAKEACRU</v>
      </c>
      <c r="B43" t="s">
        <v>96</v>
      </c>
      <c r="C43" t="s">
        <v>56</v>
      </c>
      <c r="D43">
        <v>19.897229366590501</v>
      </c>
      <c r="E43">
        <v>65.279623906136806</v>
      </c>
    </row>
    <row r="44" spans="1:5" x14ac:dyDescent="0.25">
      <c r="A44" t="str">
        <f t="shared" si="0"/>
        <v>LEELANAUACRU</v>
      </c>
      <c r="B44" t="s">
        <v>113</v>
      </c>
      <c r="C44" t="s">
        <v>56</v>
      </c>
      <c r="D44">
        <v>19.937116769651301</v>
      </c>
      <c r="E44">
        <v>65.410488089406996</v>
      </c>
    </row>
    <row r="45" spans="1:5" x14ac:dyDescent="0.25">
      <c r="A45" t="str">
        <f t="shared" si="0"/>
        <v>SPRINGLAKEACRU</v>
      </c>
      <c r="B45" t="s">
        <v>83</v>
      </c>
      <c r="C45" t="s">
        <v>56</v>
      </c>
      <c r="D45">
        <v>19.9521713561989</v>
      </c>
      <c r="E45">
        <v>65.459879777555599</v>
      </c>
    </row>
    <row r="46" spans="1:5" x14ac:dyDescent="0.25">
      <c r="A46" t="str">
        <f t="shared" si="0"/>
        <v>EAST LAKEACRU</v>
      </c>
      <c r="B46" t="s">
        <v>88</v>
      </c>
      <c r="C46" t="s">
        <v>56</v>
      </c>
      <c r="D46">
        <v>20.099120717759799</v>
      </c>
      <c r="E46">
        <v>65.941997105511106</v>
      </c>
    </row>
    <row r="47" spans="1:5" x14ac:dyDescent="0.25">
      <c r="A47" t="str">
        <f t="shared" si="0"/>
        <v>AU GRESACRU</v>
      </c>
      <c r="B47" t="s">
        <v>90</v>
      </c>
      <c r="C47" t="s">
        <v>56</v>
      </c>
      <c r="D47">
        <v>20.2036525802644</v>
      </c>
      <c r="E47">
        <v>66.284949410316301</v>
      </c>
    </row>
    <row r="48" spans="1:5" x14ac:dyDescent="0.25">
      <c r="A48" t="str">
        <f t="shared" si="0"/>
        <v>CROSWELLACRU</v>
      </c>
      <c r="B48" t="s">
        <v>105</v>
      </c>
      <c r="C48" t="s">
        <v>56</v>
      </c>
      <c r="D48">
        <v>20.243286946227201</v>
      </c>
      <c r="E48">
        <v>66.414983419380505</v>
      </c>
    </row>
    <row r="49" spans="1:5" x14ac:dyDescent="0.25">
      <c r="A49" t="str">
        <f t="shared" si="0"/>
        <v>BLUE LAKEACRU</v>
      </c>
      <c r="B49" t="s">
        <v>95</v>
      </c>
      <c r="C49" t="s">
        <v>56</v>
      </c>
      <c r="D49">
        <v>20.3095275904519</v>
      </c>
      <c r="E49">
        <v>66.632308367624205</v>
      </c>
    </row>
    <row r="50" spans="1:5" x14ac:dyDescent="0.25">
      <c r="A50" t="str">
        <f t="shared" si="0"/>
        <v>OTISCOACRU</v>
      </c>
      <c r="B50" t="s">
        <v>108</v>
      </c>
      <c r="C50" t="s">
        <v>56</v>
      </c>
      <c r="D50">
        <v>20.412181515218599</v>
      </c>
      <c r="E50">
        <v>66.969099459378597</v>
      </c>
    </row>
    <row r="51" spans="1:5" x14ac:dyDescent="0.25">
      <c r="A51" t="str">
        <f t="shared" si="0"/>
        <v>ONAWAYACRU</v>
      </c>
      <c r="B51" t="s">
        <v>100</v>
      </c>
      <c r="C51" t="s">
        <v>56</v>
      </c>
      <c r="D51">
        <v>20.495042164753698</v>
      </c>
      <c r="E51">
        <v>67.240951984100107</v>
      </c>
    </row>
    <row r="52" spans="1:5" x14ac:dyDescent="0.25">
      <c r="A52" t="str">
        <f t="shared" si="0"/>
        <v>ALLENDALEACRU</v>
      </c>
      <c r="B52" t="s">
        <v>115</v>
      </c>
      <c r="C52" t="s">
        <v>56</v>
      </c>
      <c r="D52">
        <v>20.6063108060135</v>
      </c>
      <c r="E52">
        <v>67.606006581409204</v>
      </c>
    </row>
    <row r="53" spans="1:5" x14ac:dyDescent="0.25">
      <c r="A53" t="str">
        <f t="shared" si="0"/>
        <v>CHARLEVOIXACRU</v>
      </c>
      <c r="B53" t="s">
        <v>89</v>
      </c>
      <c r="C53" t="s">
        <v>56</v>
      </c>
      <c r="D53">
        <v>20.690777732754999</v>
      </c>
      <c r="E53">
        <v>67.883129044471701</v>
      </c>
    </row>
    <row r="54" spans="1:5" x14ac:dyDescent="0.25">
      <c r="A54" t="str">
        <f t="shared" si="0"/>
        <v>HALFADAYACRU</v>
      </c>
      <c r="B54" t="s">
        <v>106</v>
      </c>
      <c r="C54" t="s">
        <v>56</v>
      </c>
      <c r="D54">
        <v>20.790858461456601</v>
      </c>
      <c r="E54">
        <v>68.211477891918094</v>
      </c>
    </row>
    <row r="55" spans="1:5" x14ac:dyDescent="0.25">
      <c r="A55" t="str">
        <f t="shared" si="0"/>
        <v>KAWKAWLINACRU</v>
      </c>
      <c r="B55" t="s">
        <v>92</v>
      </c>
      <c r="C55" t="s">
        <v>56</v>
      </c>
      <c r="D55">
        <v>20.976446017583001</v>
      </c>
      <c r="E55">
        <v>68.820360950075397</v>
      </c>
    </row>
    <row r="56" spans="1:5" x14ac:dyDescent="0.25">
      <c r="A56" t="str">
        <f t="shared" si="0"/>
        <v>MENOMINEEACRU</v>
      </c>
      <c r="B56" t="s">
        <v>111</v>
      </c>
      <c r="C56" t="s">
        <v>56</v>
      </c>
      <c r="D56">
        <v>20.979454369460299</v>
      </c>
      <c r="E56">
        <v>68.830230870932596</v>
      </c>
    </row>
    <row r="57" spans="1:5" x14ac:dyDescent="0.25">
      <c r="A57" t="str">
        <f t="shared" si="0"/>
        <v>EMMETACRU</v>
      </c>
      <c r="B57" t="s">
        <v>99</v>
      </c>
      <c r="C57" t="s">
        <v>56</v>
      </c>
      <c r="D57">
        <v>21.033223454659598</v>
      </c>
      <c r="E57">
        <v>69.006638630772898</v>
      </c>
    </row>
    <row r="58" spans="1:5" x14ac:dyDescent="0.25">
      <c r="A58" t="str">
        <f t="shared" si="0"/>
        <v>MORGANLAKEACRU</v>
      </c>
      <c r="B58" t="s">
        <v>112</v>
      </c>
      <c r="C58" t="s">
        <v>56</v>
      </c>
      <c r="D58">
        <v>21.170582219257199</v>
      </c>
      <c r="E58">
        <v>69.457290745594605</v>
      </c>
    </row>
    <row r="59" spans="1:5" x14ac:dyDescent="0.25">
      <c r="A59" t="str">
        <f t="shared" si="0"/>
        <v>IOSCOACRU</v>
      </c>
      <c r="B59" t="s">
        <v>86</v>
      </c>
      <c r="C59" t="s">
        <v>56</v>
      </c>
      <c r="D59">
        <v>21.713871494375098</v>
      </c>
      <c r="E59">
        <v>71.239735873933896</v>
      </c>
    </row>
    <row r="60" spans="1:5" x14ac:dyDescent="0.25">
      <c r="A60" t="str">
        <f t="shared" si="0"/>
        <v>LUPTONACSA3</v>
      </c>
      <c r="B60" t="s">
        <v>84</v>
      </c>
      <c r="C60" t="s">
        <v>58</v>
      </c>
      <c r="D60">
        <v>16.2407322148666</v>
      </c>
      <c r="E60">
        <v>53.283242174759103</v>
      </c>
    </row>
    <row r="61" spans="1:5" x14ac:dyDescent="0.25">
      <c r="A61" t="str">
        <f t="shared" si="0"/>
        <v>DAWSONACSA3</v>
      </c>
      <c r="B61" t="s">
        <v>110</v>
      </c>
      <c r="C61" t="s">
        <v>58</v>
      </c>
      <c r="D61">
        <v>16.9423811752938</v>
      </c>
      <c r="E61">
        <v>55.585240076423098</v>
      </c>
    </row>
    <row r="62" spans="1:5" x14ac:dyDescent="0.25">
      <c r="A62" t="str">
        <f t="shared" si="0"/>
        <v>TAWASACSA3</v>
      </c>
      <c r="B62" t="s">
        <v>79</v>
      </c>
      <c r="C62" t="s">
        <v>58</v>
      </c>
      <c r="D62">
        <v>17.4231823751829</v>
      </c>
      <c r="E62">
        <v>57.162671834589403</v>
      </c>
    </row>
    <row r="63" spans="1:5" x14ac:dyDescent="0.25">
      <c r="A63" t="str">
        <f t="shared" si="0"/>
        <v>CATHROACSA3</v>
      </c>
      <c r="B63" t="s">
        <v>78</v>
      </c>
      <c r="C63" t="s">
        <v>58</v>
      </c>
      <c r="D63">
        <v>17.9148781661365</v>
      </c>
      <c r="E63">
        <v>58.775847001760198</v>
      </c>
    </row>
    <row r="64" spans="1:5" x14ac:dyDescent="0.25">
      <c r="A64" t="str">
        <f t="shared" si="0"/>
        <v>DEFORDACSA3</v>
      </c>
      <c r="B64" t="s">
        <v>103</v>
      </c>
      <c r="C64" t="s">
        <v>58</v>
      </c>
      <c r="D64">
        <v>18.0039907767163</v>
      </c>
      <c r="E64">
        <v>59.0682112096992</v>
      </c>
    </row>
    <row r="65" spans="1:5" x14ac:dyDescent="0.25">
      <c r="A65" t="str">
        <f t="shared" si="0"/>
        <v>ENSLEYACSA3</v>
      </c>
      <c r="B65" t="s">
        <v>87</v>
      </c>
      <c r="C65" t="s">
        <v>58</v>
      </c>
      <c r="D65">
        <v>18.138826482974501</v>
      </c>
      <c r="E65">
        <v>59.510585574063199</v>
      </c>
    </row>
    <row r="66" spans="1:5" x14ac:dyDescent="0.25">
      <c r="A66" t="str">
        <f t="shared" si="0"/>
        <v>DEER PARKACSA3</v>
      </c>
      <c r="B66" t="s">
        <v>104</v>
      </c>
      <c r="C66" t="s">
        <v>58</v>
      </c>
      <c r="D66">
        <v>18.680509901294201</v>
      </c>
      <c r="E66">
        <v>61.287762143353703</v>
      </c>
    </row>
    <row r="67" spans="1:5" x14ac:dyDescent="0.25">
      <c r="A67" t="str">
        <f t="shared" ref="A67:A130" si="1">B67&amp;C67</f>
        <v>KINROSSACSA3</v>
      </c>
      <c r="B67" t="s">
        <v>107</v>
      </c>
      <c r="C67" t="s">
        <v>58</v>
      </c>
      <c r="D67">
        <v>18.711726525178499</v>
      </c>
      <c r="E67">
        <v>61.390178888381001</v>
      </c>
    </row>
    <row r="68" spans="1:5" x14ac:dyDescent="0.25">
      <c r="A68" t="str">
        <f t="shared" si="1"/>
        <v>ANGELICAACSA3</v>
      </c>
      <c r="B68" t="s">
        <v>85</v>
      </c>
      <c r="C68" t="s">
        <v>58</v>
      </c>
      <c r="D68">
        <v>18.883563253445601</v>
      </c>
      <c r="E68">
        <v>61.953947681908197</v>
      </c>
    </row>
    <row r="69" spans="1:5" x14ac:dyDescent="0.25">
      <c r="A69" t="str">
        <f t="shared" si="1"/>
        <v>RUBICONACSA3</v>
      </c>
      <c r="B69" t="s">
        <v>91</v>
      </c>
      <c r="C69" t="s">
        <v>58</v>
      </c>
      <c r="D69">
        <v>18.9657133125881</v>
      </c>
      <c r="E69">
        <v>62.223468873320698</v>
      </c>
    </row>
    <row r="70" spans="1:5" x14ac:dyDescent="0.25">
      <c r="A70" t="str">
        <f t="shared" si="1"/>
        <v>KALKASKAACSA3</v>
      </c>
      <c r="B70" t="s">
        <v>97</v>
      </c>
      <c r="C70" t="s">
        <v>58</v>
      </c>
      <c r="D70">
        <v>18.984043217432301</v>
      </c>
      <c r="E70">
        <v>62.283606356405301</v>
      </c>
    </row>
    <row r="71" spans="1:5" x14ac:dyDescent="0.25">
      <c r="A71" t="str">
        <f t="shared" si="1"/>
        <v>MANCELONAACSA3</v>
      </c>
      <c r="B71" t="s">
        <v>102</v>
      </c>
      <c r="C71" t="s">
        <v>58</v>
      </c>
      <c r="D71">
        <v>19.000329929221799</v>
      </c>
      <c r="E71">
        <v>62.337040450202601</v>
      </c>
    </row>
    <row r="72" spans="1:5" x14ac:dyDescent="0.25">
      <c r="A72" t="str">
        <f t="shared" si="1"/>
        <v>ISLANDLAKEACSA3</v>
      </c>
      <c r="B72" t="s">
        <v>96</v>
      </c>
      <c r="C72" t="s">
        <v>58</v>
      </c>
      <c r="D72">
        <v>19.1414072724066</v>
      </c>
      <c r="E72">
        <v>62.7998926260058</v>
      </c>
    </row>
    <row r="73" spans="1:5" x14ac:dyDescent="0.25">
      <c r="A73" t="str">
        <f t="shared" si="1"/>
        <v>LEELANAUACSA3</v>
      </c>
      <c r="B73" t="s">
        <v>113</v>
      </c>
      <c r="C73" t="s">
        <v>58</v>
      </c>
      <c r="D73">
        <v>19.179779500668001</v>
      </c>
      <c r="E73">
        <v>62.925785763346397</v>
      </c>
    </row>
    <row r="74" spans="1:5" x14ac:dyDescent="0.25">
      <c r="A74" t="str">
        <f t="shared" si="1"/>
        <v>SPRINGLAKEACSA3</v>
      </c>
      <c r="B74" t="s">
        <v>83</v>
      </c>
      <c r="C74" t="s">
        <v>58</v>
      </c>
      <c r="D74">
        <v>19.1942622191971</v>
      </c>
      <c r="E74">
        <v>62.9733012440851</v>
      </c>
    </row>
    <row r="75" spans="1:5" x14ac:dyDescent="0.25">
      <c r="A75" t="str">
        <f t="shared" si="1"/>
        <v>EAST LAKEACSA3</v>
      </c>
      <c r="B75" t="s">
        <v>88</v>
      </c>
      <c r="C75" t="s">
        <v>58</v>
      </c>
      <c r="D75">
        <v>19.3356295184443</v>
      </c>
      <c r="E75">
        <v>63.437104719305502</v>
      </c>
    </row>
    <row r="76" spans="1:5" x14ac:dyDescent="0.25">
      <c r="A76" t="str">
        <f t="shared" si="1"/>
        <v>AU GRESACSA3</v>
      </c>
      <c r="B76" t="s">
        <v>90</v>
      </c>
      <c r="C76" t="s">
        <v>58</v>
      </c>
      <c r="D76">
        <v>19.4361906024163</v>
      </c>
      <c r="E76">
        <v>63.767029535486699</v>
      </c>
    </row>
    <row r="77" spans="1:5" x14ac:dyDescent="0.25">
      <c r="A77" t="str">
        <f t="shared" si="1"/>
        <v>CROSWELLACSA3</v>
      </c>
      <c r="B77" t="s">
        <v>105</v>
      </c>
      <c r="C77" t="s">
        <v>58</v>
      </c>
      <c r="D77">
        <v>19.4743194055225</v>
      </c>
      <c r="E77">
        <v>63.892124033866502</v>
      </c>
    </row>
    <row r="78" spans="1:5" x14ac:dyDescent="0.25">
      <c r="A78" t="str">
        <f t="shared" si="1"/>
        <v>BLUE LAKEACSA3</v>
      </c>
      <c r="B78" t="s">
        <v>95</v>
      </c>
      <c r="C78" t="s">
        <v>58</v>
      </c>
      <c r="D78">
        <v>19.538043812862401</v>
      </c>
      <c r="E78">
        <v>64.101193611753203</v>
      </c>
    </row>
    <row r="79" spans="1:5" x14ac:dyDescent="0.25">
      <c r="A79" t="str">
        <f t="shared" si="1"/>
        <v>OTISCOACSA3</v>
      </c>
      <c r="B79" t="s">
        <v>108</v>
      </c>
      <c r="C79" t="s">
        <v>58</v>
      </c>
      <c r="D79">
        <v>19.636798294999998</v>
      </c>
      <c r="E79">
        <v>64.425191256561604</v>
      </c>
    </row>
    <row r="80" spans="1:5" x14ac:dyDescent="0.25">
      <c r="A80" t="str">
        <f t="shared" si="1"/>
        <v>ONAWAYACSA3</v>
      </c>
      <c r="B80" t="s">
        <v>100</v>
      </c>
      <c r="C80" t="s">
        <v>58</v>
      </c>
      <c r="D80">
        <v>19.7165113751674</v>
      </c>
      <c r="E80">
        <v>64.686717110129095</v>
      </c>
    </row>
    <row r="81" spans="1:5" x14ac:dyDescent="0.25">
      <c r="A81" t="str">
        <f t="shared" si="1"/>
        <v>ALLENDALEACSA3</v>
      </c>
      <c r="B81" t="s">
        <v>115</v>
      </c>
      <c r="C81" t="s">
        <v>58</v>
      </c>
      <c r="D81">
        <v>19.823553332605801</v>
      </c>
      <c r="E81">
        <v>65.037904634533405</v>
      </c>
    </row>
    <row r="82" spans="1:5" x14ac:dyDescent="0.25">
      <c r="A82" t="str">
        <f t="shared" si="1"/>
        <v>CHARLEVOIXACSA3</v>
      </c>
      <c r="B82" t="s">
        <v>89</v>
      </c>
      <c r="C82" t="s">
        <v>58</v>
      </c>
      <c r="D82">
        <v>19.904811673454098</v>
      </c>
      <c r="E82">
        <v>65.304500240991004</v>
      </c>
    </row>
    <row r="83" spans="1:5" x14ac:dyDescent="0.25">
      <c r="A83" t="str">
        <f t="shared" si="1"/>
        <v>HALFADAYACSA3</v>
      </c>
      <c r="B83" t="s">
        <v>106</v>
      </c>
      <c r="C83" t="s">
        <v>58</v>
      </c>
      <c r="D83">
        <v>20.0010907057205</v>
      </c>
      <c r="E83">
        <v>65.620376331103898</v>
      </c>
    </row>
    <row r="84" spans="1:5" x14ac:dyDescent="0.25">
      <c r="A84" t="str">
        <f t="shared" si="1"/>
        <v>KAWKAWLINACSA3</v>
      </c>
      <c r="B84" t="s">
        <v>92</v>
      </c>
      <c r="C84" t="s">
        <v>58</v>
      </c>
      <c r="D84">
        <v>20.1796284775406</v>
      </c>
      <c r="E84">
        <v>66.206130175658103</v>
      </c>
    </row>
    <row r="85" spans="1:5" x14ac:dyDescent="0.25">
      <c r="A85" t="str">
        <f t="shared" si="1"/>
        <v>MENOMINEEACSA3</v>
      </c>
      <c r="B85" t="s">
        <v>111</v>
      </c>
      <c r="C85" t="s">
        <v>58</v>
      </c>
      <c r="D85">
        <v>20.1825225532654</v>
      </c>
      <c r="E85">
        <v>66.215625174755402</v>
      </c>
    </row>
    <row r="86" spans="1:5" x14ac:dyDescent="0.25">
      <c r="A86" t="str">
        <f t="shared" si="1"/>
        <v>EMMETACSA3</v>
      </c>
      <c r="B86" t="s">
        <v>99</v>
      </c>
      <c r="C86" t="s">
        <v>58</v>
      </c>
      <c r="D86">
        <v>20.234249149943899</v>
      </c>
      <c r="E86">
        <v>66.385331856771401</v>
      </c>
    </row>
    <row r="87" spans="1:5" x14ac:dyDescent="0.25">
      <c r="A87" t="str">
        <f t="shared" si="1"/>
        <v>MORGANLAKEACSA3</v>
      </c>
      <c r="B87" t="s">
        <v>112</v>
      </c>
      <c r="C87" t="s">
        <v>58</v>
      </c>
      <c r="D87">
        <v>20.366390163506999</v>
      </c>
      <c r="E87">
        <v>66.818865365836601</v>
      </c>
    </row>
    <row r="88" spans="1:5" x14ac:dyDescent="0.25">
      <c r="A88" t="str">
        <f t="shared" si="1"/>
        <v>IOSCOACSA3</v>
      </c>
      <c r="B88" t="s">
        <v>86</v>
      </c>
      <c r="C88" t="s">
        <v>58</v>
      </c>
      <c r="D88">
        <v>20.889041890044499</v>
      </c>
      <c r="E88">
        <v>68.533602001458306</v>
      </c>
    </row>
    <row r="89" spans="1:5" x14ac:dyDescent="0.25">
      <c r="A89" t="str">
        <f t="shared" si="1"/>
        <v>LUPTONBEPA</v>
      </c>
      <c r="B89" t="s">
        <v>84</v>
      </c>
      <c r="C89" t="s">
        <v>54</v>
      </c>
      <c r="D89">
        <v>16.2528776496255</v>
      </c>
      <c r="E89">
        <v>53.3230894016585</v>
      </c>
    </row>
    <row r="90" spans="1:5" x14ac:dyDescent="0.25">
      <c r="A90" t="str">
        <f t="shared" si="1"/>
        <v>DAWSONBEPA</v>
      </c>
      <c r="B90" t="s">
        <v>110</v>
      </c>
      <c r="C90" t="s">
        <v>54</v>
      </c>
      <c r="D90">
        <v>16.955051329724199</v>
      </c>
      <c r="E90">
        <v>55.626808824554402</v>
      </c>
    </row>
    <row r="91" spans="1:5" x14ac:dyDescent="0.25">
      <c r="A91" t="str">
        <f t="shared" si="1"/>
        <v>TAWASBEPA</v>
      </c>
      <c r="B91" t="s">
        <v>79</v>
      </c>
      <c r="C91" t="s">
        <v>54</v>
      </c>
      <c r="D91">
        <v>17.4362120909636</v>
      </c>
      <c r="E91">
        <v>57.2054202459436</v>
      </c>
    </row>
    <row r="92" spans="1:5" x14ac:dyDescent="0.25">
      <c r="A92" t="str">
        <f t="shared" si="1"/>
        <v>CATHROBEPA</v>
      </c>
      <c r="B92" t="s">
        <v>78</v>
      </c>
      <c r="C92" t="s">
        <v>54</v>
      </c>
      <c r="D92">
        <v>17.928275590655499</v>
      </c>
      <c r="E92">
        <v>58.819801806612404</v>
      </c>
    </row>
    <row r="93" spans="1:5" x14ac:dyDescent="0.25">
      <c r="A93" t="str">
        <f t="shared" si="1"/>
        <v>DEFORDBEPA</v>
      </c>
      <c r="B93" t="s">
        <v>103</v>
      </c>
      <c r="C93" t="s">
        <v>54</v>
      </c>
      <c r="D93">
        <v>18.017454843021099</v>
      </c>
      <c r="E93">
        <v>59.112384655581003</v>
      </c>
    </row>
    <row r="94" spans="1:5" x14ac:dyDescent="0.25">
      <c r="A94" t="str">
        <f t="shared" si="1"/>
        <v>ENSLEYBEPA</v>
      </c>
      <c r="B94" t="s">
        <v>87</v>
      </c>
      <c r="C94" t="s">
        <v>54</v>
      </c>
      <c r="D94">
        <v>18.152391384527998</v>
      </c>
      <c r="E94">
        <v>59.555089844252102</v>
      </c>
    </row>
    <row r="95" spans="1:5" x14ac:dyDescent="0.25">
      <c r="A95" t="str">
        <f t="shared" si="1"/>
        <v>DEER PARKBEPA</v>
      </c>
      <c r="B95" t="s">
        <v>104</v>
      </c>
      <c r="C95" t="s">
        <v>54</v>
      </c>
      <c r="D95">
        <v>18.6944798942273</v>
      </c>
      <c r="E95">
        <v>61.333595453501601</v>
      </c>
    </row>
    <row r="96" spans="1:5" x14ac:dyDescent="0.25">
      <c r="A96" t="str">
        <f t="shared" si="1"/>
        <v>KINROSSBEPA</v>
      </c>
      <c r="B96" t="s">
        <v>107</v>
      </c>
      <c r="C96" t="s">
        <v>54</v>
      </c>
      <c r="D96">
        <v>18.725719863085502</v>
      </c>
      <c r="E96">
        <v>61.436088789650498</v>
      </c>
    </row>
    <row r="97" spans="1:5" x14ac:dyDescent="0.25">
      <c r="A97" t="str">
        <f t="shared" si="1"/>
        <v>ANGELICABEPA</v>
      </c>
      <c r="B97" t="s">
        <v>85</v>
      </c>
      <c r="C97" t="s">
        <v>54</v>
      </c>
      <c r="D97">
        <v>18.897685097367201</v>
      </c>
      <c r="E97">
        <v>62.000279190837396</v>
      </c>
    </row>
    <row r="98" spans="1:5" x14ac:dyDescent="0.25">
      <c r="A98" t="str">
        <f t="shared" si="1"/>
        <v>RUBICONBEPA</v>
      </c>
      <c r="B98" t="s">
        <v>91</v>
      </c>
      <c r="C98" t="s">
        <v>54</v>
      </c>
      <c r="D98">
        <v>18.979896591435899</v>
      </c>
      <c r="E98">
        <v>62.270001940406402</v>
      </c>
    </row>
    <row r="99" spans="1:5" x14ac:dyDescent="0.25">
      <c r="A99" t="str">
        <f t="shared" si="1"/>
        <v>KALKASKABEPA</v>
      </c>
      <c r="B99" t="s">
        <v>97</v>
      </c>
      <c r="C99" t="s">
        <v>54</v>
      </c>
      <c r="D99">
        <v>18.998240204077302</v>
      </c>
      <c r="E99">
        <v>62.3301843965789</v>
      </c>
    </row>
    <row r="100" spans="1:5" x14ac:dyDescent="0.25">
      <c r="A100" t="str">
        <f t="shared" si="1"/>
        <v>MANCELONABEPA</v>
      </c>
      <c r="B100" t="s">
        <v>102</v>
      </c>
      <c r="C100" t="s">
        <v>54</v>
      </c>
      <c r="D100">
        <v>19.0145390956867</v>
      </c>
      <c r="E100">
        <v>62.383658450415702</v>
      </c>
    </row>
    <row r="101" spans="1:5" x14ac:dyDescent="0.25">
      <c r="A101" t="str">
        <f t="shared" si="1"/>
        <v>ISLANDLAKEBEPA</v>
      </c>
      <c r="B101" t="s">
        <v>96</v>
      </c>
      <c r="C101" t="s">
        <v>54</v>
      </c>
      <c r="D101">
        <v>19.1557219418528</v>
      </c>
      <c r="E101">
        <v>62.8468567646091</v>
      </c>
    </row>
    <row r="102" spans="1:5" x14ac:dyDescent="0.25">
      <c r="A102" t="str">
        <f t="shared" si="1"/>
        <v>LEELANAUBEPA</v>
      </c>
      <c r="B102" t="s">
        <v>113</v>
      </c>
      <c r="C102" t="s">
        <v>54</v>
      </c>
      <c r="D102">
        <v>19.1941228663201</v>
      </c>
      <c r="E102">
        <v>62.9728440496066</v>
      </c>
    </row>
    <row r="103" spans="1:5" x14ac:dyDescent="0.25">
      <c r="A103" t="str">
        <f t="shared" si="1"/>
        <v>SPRINGLAKEBEPA</v>
      </c>
      <c r="B103" t="s">
        <v>83</v>
      </c>
      <c r="C103" t="s">
        <v>54</v>
      </c>
      <c r="D103">
        <v>19.208616415574799</v>
      </c>
      <c r="E103">
        <v>63.020395064221802</v>
      </c>
    </row>
    <row r="104" spans="1:5" x14ac:dyDescent="0.25">
      <c r="A104" t="str">
        <f t="shared" si="1"/>
        <v>EAST LAKEBEPA</v>
      </c>
      <c r="B104" t="s">
        <v>88</v>
      </c>
      <c r="C104" t="s">
        <v>54</v>
      </c>
      <c r="D104">
        <v>19.350089434643401</v>
      </c>
      <c r="E104">
        <v>63.484545389250101</v>
      </c>
    </row>
    <row r="105" spans="1:5" x14ac:dyDescent="0.25">
      <c r="A105" t="str">
        <f t="shared" si="1"/>
        <v>AU GRESBEPA</v>
      </c>
      <c r="B105" t="s">
        <v>90</v>
      </c>
      <c r="C105" t="s">
        <v>54</v>
      </c>
      <c r="D105">
        <v>19.450725722003401</v>
      </c>
      <c r="E105">
        <v>63.814716935706599</v>
      </c>
    </row>
    <row r="106" spans="1:5" x14ac:dyDescent="0.25">
      <c r="A106" t="str">
        <f t="shared" si="1"/>
        <v>CROSWELLBEPA</v>
      </c>
      <c r="B106" t="s">
        <v>105</v>
      </c>
      <c r="C106" t="s">
        <v>54</v>
      </c>
      <c r="D106">
        <v>19.4888830392728</v>
      </c>
      <c r="E106">
        <v>63.939904984491001</v>
      </c>
    </row>
    <row r="107" spans="1:5" x14ac:dyDescent="0.25">
      <c r="A107" t="str">
        <f t="shared" si="1"/>
        <v>BLUE LAKEBEPA</v>
      </c>
      <c r="B107" t="s">
        <v>95</v>
      </c>
      <c r="C107" t="s">
        <v>54</v>
      </c>
      <c r="D107">
        <v>19.552655102138399</v>
      </c>
      <c r="E107">
        <v>64.149130912527596</v>
      </c>
    </row>
    <row r="108" spans="1:5" x14ac:dyDescent="0.25">
      <c r="A108" t="str">
        <f t="shared" si="1"/>
        <v>OTISCOBEPA</v>
      </c>
      <c r="B108" t="s">
        <v>108</v>
      </c>
      <c r="C108" t="s">
        <v>54</v>
      </c>
      <c r="D108">
        <v>19.651483436618701</v>
      </c>
      <c r="E108">
        <v>64.473370855048103</v>
      </c>
    </row>
    <row r="109" spans="1:5" x14ac:dyDescent="0.25">
      <c r="A109" t="str">
        <f t="shared" si="1"/>
        <v>ONAWAYBEPA</v>
      </c>
      <c r="B109" t="s">
        <v>100</v>
      </c>
      <c r="C109" t="s">
        <v>54</v>
      </c>
      <c r="D109">
        <v>19.731256129247001</v>
      </c>
      <c r="E109">
        <v>64.735092287555602</v>
      </c>
    </row>
    <row r="110" spans="1:5" x14ac:dyDescent="0.25">
      <c r="A110" t="str">
        <f t="shared" si="1"/>
        <v>ALLENDALEBEPA</v>
      </c>
      <c r="B110" t="s">
        <v>115</v>
      </c>
      <c r="C110" t="s">
        <v>54</v>
      </c>
      <c r="D110">
        <v>19.838378136715999</v>
      </c>
      <c r="E110">
        <v>65.086542443293894</v>
      </c>
    </row>
    <row r="111" spans="1:5" x14ac:dyDescent="0.25">
      <c r="A111" t="str">
        <f t="shared" si="1"/>
        <v>CHARLEVOIXBEPA</v>
      </c>
      <c r="B111" t="s">
        <v>89</v>
      </c>
      <c r="C111" t="s">
        <v>54</v>
      </c>
      <c r="D111">
        <v>19.919697245629699</v>
      </c>
      <c r="E111">
        <v>65.353337420044795</v>
      </c>
    </row>
    <row r="112" spans="1:5" x14ac:dyDescent="0.25">
      <c r="A112" t="str">
        <f t="shared" si="1"/>
        <v>HALFADAYBEPA</v>
      </c>
      <c r="B112" t="s">
        <v>106</v>
      </c>
      <c r="C112" t="s">
        <v>54</v>
      </c>
      <c r="D112">
        <v>20.016048279003499</v>
      </c>
      <c r="E112">
        <v>65.669449734263495</v>
      </c>
    </row>
    <row r="113" spans="1:5" x14ac:dyDescent="0.25">
      <c r="A113" t="str">
        <f t="shared" si="1"/>
        <v>KAWKAWLINBEPA</v>
      </c>
      <c r="B113" t="s">
        <v>92</v>
      </c>
      <c r="C113" t="s">
        <v>54</v>
      </c>
      <c r="D113">
        <v>20.194719568132498</v>
      </c>
      <c r="E113">
        <v>66.255641627731407</v>
      </c>
    </row>
    <row r="114" spans="1:5" x14ac:dyDescent="0.25">
      <c r="A114" t="str">
        <f t="shared" si="1"/>
        <v>MENOMINEEBEPA</v>
      </c>
      <c r="B114" t="s">
        <v>111</v>
      </c>
      <c r="C114" t="s">
        <v>54</v>
      </c>
      <c r="D114">
        <v>20.197615808156801</v>
      </c>
      <c r="E114">
        <v>66.265143727548605</v>
      </c>
    </row>
    <row r="115" spans="1:5" x14ac:dyDescent="0.25">
      <c r="A115" t="str">
        <f t="shared" si="1"/>
        <v>EMMETBEPA</v>
      </c>
      <c r="B115" t="s">
        <v>99</v>
      </c>
      <c r="C115" t="s">
        <v>54</v>
      </c>
      <c r="D115">
        <v>20.2493810879437</v>
      </c>
      <c r="E115">
        <v>66.434977322650099</v>
      </c>
    </row>
    <row r="116" spans="1:5" x14ac:dyDescent="0.25">
      <c r="A116" t="str">
        <f t="shared" si="1"/>
        <v>MORGANLAKEBEPA</v>
      </c>
      <c r="B116" t="s">
        <v>112</v>
      </c>
      <c r="C116" t="s">
        <v>54</v>
      </c>
      <c r="D116">
        <v>20.381620921562298</v>
      </c>
      <c r="E116">
        <v>66.868835044495896</v>
      </c>
    </row>
    <row r="117" spans="1:5" x14ac:dyDescent="0.25">
      <c r="A117" t="str">
        <f t="shared" si="1"/>
        <v>IOSCOBEPA</v>
      </c>
      <c r="B117" t="s">
        <v>86</v>
      </c>
      <c r="C117" t="s">
        <v>54</v>
      </c>
      <c r="D117">
        <v>20.904663506859301</v>
      </c>
      <c r="E117">
        <v>68.584854025128905</v>
      </c>
    </row>
    <row r="118" spans="1:5" x14ac:dyDescent="0.25">
      <c r="A118" t="str">
        <f t="shared" si="1"/>
        <v>LUPTONFRNI</v>
      </c>
      <c r="B118" t="s">
        <v>84</v>
      </c>
      <c r="C118" t="s">
        <v>48</v>
      </c>
      <c r="D118">
        <v>15.809014928998799</v>
      </c>
      <c r="E118">
        <v>51.866846879917397</v>
      </c>
    </row>
    <row r="119" spans="1:5" x14ac:dyDescent="0.25">
      <c r="A119" t="str">
        <f t="shared" si="1"/>
        <v>DAWSONFRNI</v>
      </c>
      <c r="B119" t="s">
        <v>110</v>
      </c>
      <c r="C119" t="s">
        <v>48</v>
      </c>
      <c r="D119">
        <v>16.4920123914012</v>
      </c>
      <c r="E119">
        <v>54.107652202759802</v>
      </c>
    </row>
    <row r="120" spans="1:5" x14ac:dyDescent="0.25">
      <c r="A120" t="str">
        <f t="shared" si="1"/>
        <v>TAWASFRNI</v>
      </c>
      <c r="B120" t="s">
        <v>79</v>
      </c>
      <c r="C120" t="s">
        <v>48</v>
      </c>
      <c r="D120">
        <v>16.960032751959201</v>
      </c>
      <c r="E120">
        <v>55.643152073356802</v>
      </c>
    </row>
    <row r="121" spans="1:5" x14ac:dyDescent="0.25">
      <c r="A121" t="str">
        <f t="shared" si="1"/>
        <v>CATHROFRNI</v>
      </c>
      <c r="B121" t="s">
        <v>78</v>
      </c>
      <c r="C121" t="s">
        <v>48</v>
      </c>
      <c r="D121">
        <v>17.438658099441799</v>
      </c>
      <c r="E121">
        <v>57.213445208142197</v>
      </c>
    </row>
    <row r="122" spans="1:5" x14ac:dyDescent="0.25">
      <c r="A122" t="str">
        <f t="shared" si="1"/>
        <v>DEFORDFRNI</v>
      </c>
      <c r="B122" t="s">
        <v>103</v>
      </c>
      <c r="C122" t="s">
        <v>48</v>
      </c>
      <c r="D122">
        <v>17.5254018849053</v>
      </c>
      <c r="E122">
        <v>57.498037680135603</v>
      </c>
    </row>
    <row r="123" spans="1:5" x14ac:dyDescent="0.25">
      <c r="A123" t="str">
        <f t="shared" si="1"/>
        <v>ENSLEYFRNI</v>
      </c>
      <c r="B123" t="s">
        <v>87</v>
      </c>
      <c r="C123" t="s">
        <v>48</v>
      </c>
      <c r="D123">
        <v>17.656653337425801</v>
      </c>
      <c r="E123">
        <v>57.928652681843197</v>
      </c>
    </row>
    <row r="124" spans="1:5" x14ac:dyDescent="0.25">
      <c r="A124" t="str">
        <f t="shared" si="1"/>
        <v>DEER PARKFRNI</v>
      </c>
      <c r="B124" t="s">
        <v>104</v>
      </c>
      <c r="C124" t="s">
        <v>48</v>
      </c>
      <c r="D124">
        <v>18.183937522258901</v>
      </c>
      <c r="E124">
        <v>59.658587671452999</v>
      </c>
    </row>
    <row r="125" spans="1:5" x14ac:dyDescent="0.25">
      <c r="A125" t="str">
        <f t="shared" si="1"/>
        <v>KINROSSFRNI</v>
      </c>
      <c r="B125" t="s">
        <v>107</v>
      </c>
      <c r="C125" t="s">
        <v>48</v>
      </c>
      <c r="D125">
        <v>18.214324334041201</v>
      </c>
      <c r="E125">
        <v>59.758281935830702</v>
      </c>
    </row>
    <row r="126" spans="1:5" x14ac:dyDescent="0.25">
      <c r="A126" t="str">
        <f t="shared" si="1"/>
        <v>ANGELICAFRNI</v>
      </c>
      <c r="B126" t="s">
        <v>85</v>
      </c>
      <c r="C126" t="s">
        <v>48</v>
      </c>
      <c r="D126">
        <v>18.381593233410001</v>
      </c>
      <c r="E126">
        <v>60.307064414074901</v>
      </c>
    </row>
    <row r="127" spans="1:5" x14ac:dyDescent="0.25">
      <c r="A127" t="str">
        <f t="shared" si="1"/>
        <v>RUBICONFRNI</v>
      </c>
      <c r="B127" t="s">
        <v>91</v>
      </c>
      <c r="C127" t="s">
        <v>48</v>
      </c>
      <c r="D127">
        <v>18.461559548611898</v>
      </c>
      <c r="E127">
        <v>60.569421091246198</v>
      </c>
    </row>
    <row r="128" spans="1:5" x14ac:dyDescent="0.25">
      <c r="A128" t="str">
        <f t="shared" si="1"/>
        <v>KALKASKAFRNI</v>
      </c>
      <c r="B128" t="s">
        <v>97</v>
      </c>
      <c r="C128" t="s">
        <v>48</v>
      </c>
      <c r="D128">
        <v>18.479402200993199</v>
      </c>
      <c r="E128">
        <v>60.627959977011997</v>
      </c>
    </row>
    <row r="129" spans="1:5" x14ac:dyDescent="0.25">
      <c r="A129" t="str">
        <f t="shared" si="1"/>
        <v>MANCELONAFRNI</v>
      </c>
      <c r="B129" t="s">
        <v>102</v>
      </c>
      <c r="C129" t="s">
        <v>48</v>
      </c>
      <c r="D129">
        <v>18.495255973250298</v>
      </c>
      <c r="E129">
        <v>60.679973665519498</v>
      </c>
    </row>
    <row r="130" spans="1:5" x14ac:dyDescent="0.25">
      <c r="A130" t="str">
        <f t="shared" si="1"/>
        <v>ISLANDLAKEFRNI</v>
      </c>
      <c r="B130" t="s">
        <v>96</v>
      </c>
      <c r="C130" t="s">
        <v>48</v>
      </c>
      <c r="D130">
        <v>18.632583145144199</v>
      </c>
      <c r="E130">
        <v>61.130522129737997</v>
      </c>
    </row>
    <row r="131" spans="1:5" x14ac:dyDescent="0.25">
      <c r="A131" t="str">
        <f t="shared" ref="A131:A194" si="2">B131&amp;C131</f>
        <v>LEELANAUFRNI</v>
      </c>
      <c r="B131" t="s">
        <v>113</v>
      </c>
      <c r="C131" t="s">
        <v>48</v>
      </c>
      <c r="D131">
        <v>18.6699353483218</v>
      </c>
      <c r="E131">
        <v>61.2530687280899</v>
      </c>
    </row>
    <row r="132" spans="1:5" x14ac:dyDescent="0.25">
      <c r="A132" t="str">
        <f t="shared" si="2"/>
        <v>SPRINGLAKEFRNI</v>
      </c>
      <c r="B132" t="s">
        <v>83</v>
      </c>
      <c r="C132" t="s">
        <v>48</v>
      </c>
      <c r="D132">
        <v>18.684033081749799</v>
      </c>
      <c r="E132">
        <v>61.299321134349597</v>
      </c>
    </row>
    <row r="133" spans="1:5" x14ac:dyDescent="0.25">
      <c r="A133" t="str">
        <f t="shared" si="2"/>
        <v>EAST LAKEFRNI</v>
      </c>
      <c r="B133" t="s">
        <v>88</v>
      </c>
      <c r="C133" t="s">
        <v>48</v>
      </c>
      <c r="D133">
        <v>18.821642501984201</v>
      </c>
      <c r="E133">
        <v>61.750795610184397</v>
      </c>
    </row>
    <row r="134" spans="1:5" x14ac:dyDescent="0.25">
      <c r="A134" t="str">
        <f t="shared" si="2"/>
        <v>AU GRESFRNI</v>
      </c>
      <c r="B134" t="s">
        <v>90</v>
      </c>
      <c r="C134" t="s">
        <v>48</v>
      </c>
      <c r="D134">
        <v>18.919530433190602</v>
      </c>
      <c r="E134">
        <v>62.071950240126597</v>
      </c>
    </row>
    <row r="135" spans="1:5" x14ac:dyDescent="0.25">
      <c r="A135" t="str">
        <f t="shared" si="2"/>
        <v>CROSWELLFRNI</v>
      </c>
      <c r="B135" t="s">
        <v>105</v>
      </c>
      <c r="C135" t="s">
        <v>48</v>
      </c>
      <c r="D135">
        <v>18.956645682032502</v>
      </c>
      <c r="E135">
        <v>62.193719429240602</v>
      </c>
    </row>
    <row r="136" spans="1:5" x14ac:dyDescent="0.25">
      <c r="A136" t="str">
        <f t="shared" si="2"/>
        <v>BLUE LAKEFRNI</v>
      </c>
      <c r="B136" t="s">
        <v>95</v>
      </c>
      <c r="C136" t="s">
        <v>48</v>
      </c>
      <c r="D136">
        <v>19.018676143076402</v>
      </c>
      <c r="E136">
        <v>62.397231440539201</v>
      </c>
    </row>
    <row r="137" spans="1:5" x14ac:dyDescent="0.25">
      <c r="A137" t="str">
        <f t="shared" si="2"/>
        <v>OTISCOFRNI</v>
      </c>
      <c r="B137" t="s">
        <v>108</v>
      </c>
      <c r="C137" t="s">
        <v>48</v>
      </c>
      <c r="D137">
        <v>19.1148054962215</v>
      </c>
      <c r="E137">
        <v>62.712616457419799</v>
      </c>
    </row>
    <row r="138" spans="1:5" x14ac:dyDescent="0.25">
      <c r="A138" t="str">
        <f t="shared" si="2"/>
        <v>ONAWAYFRNI</v>
      </c>
      <c r="B138" t="s">
        <v>100</v>
      </c>
      <c r="C138" t="s">
        <v>48</v>
      </c>
      <c r="D138">
        <v>19.192399613145</v>
      </c>
      <c r="E138">
        <v>62.967190331840399</v>
      </c>
    </row>
    <row r="139" spans="1:5" x14ac:dyDescent="0.25">
      <c r="A139" t="str">
        <f t="shared" si="2"/>
        <v>ALLENDALEFRNI</v>
      </c>
      <c r="B139" t="s">
        <v>115</v>
      </c>
      <c r="C139" t="s">
        <v>48</v>
      </c>
      <c r="D139">
        <v>19.2965961407882</v>
      </c>
      <c r="E139">
        <v>63.309042456654403</v>
      </c>
    </row>
    <row r="140" spans="1:5" x14ac:dyDescent="0.25">
      <c r="A140" t="str">
        <f t="shared" si="2"/>
        <v>CHARLEVOIXFRNI</v>
      </c>
      <c r="B140" t="s">
        <v>89</v>
      </c>
      <c r="C140" t="s">
        <v>48</v>
      </c>
      <c r="D140">
        <v>19.3756944416888</v>
      </c>
      <c r="E140">
        <v>63.568551317876498</v>
      </c>
    </row>
    <row r="141" spans="1:5" x14ac:dyDescent="0.25">
      <c r="A141" t="str">
        <f t="shared" si="2"/>
        <v>HALFADAYFRNI</v>
      </c>
      <c r="B141" t="s">
        <v>106</v>
      </c>
      <c r="C141" t="s">
        <v>48</v>
      </c>
      <c r="D141">
        <v>19.469414148307401</v>
      </c>
      <c r="E141">
        <v>63.876030670299798</v>
      </c>
    </row>
    <row r="142" spans="1:5" x14ac:dyDescent="0.25">
      <c r="A142" t="str">
        <f t="shared" si="2"/>
        <v>KAWKAWLINFRNI</v>
      </c>
      <c r="B142" t="s">
        <v>92</v>
      </c>
      <c r="C142" t="s">
        <v>48</v>
      </c>
      <c r="D142">
        <v>19.6432059615552</v>
      </c>
      <c r="E142">
        <v>64.446213784630103</v>
      </c>
    </row>
    <row r="143" spans="1:5" x14ac:dyDescent="0.25">
      <c r="A143" t="str">
        <f t="shared" si="2"/>
        <v>MENOMINEEFRNI</v>
      </c>
      <c r="B143" t="s">
        <v>111</v>
      </c>
      <c r="C143" t="s">
        <v>48</v>
      </c>
      <c r="D143">
        <v>19.6460231058647</v>
      </c>
      <c r="E143">
        <v>64.455456384070402</v>
      </c>
    </row>
    <row r="144" spans="1:5" x14ac:dyDescent="0.25">
      <c r="A144" t="str">
        <f t="shared" si="2"/>
        <v>EMMETFRNI</v>
      </c>
      <c r="B144" t="s">
        <v>99</v>
      </c>
      <c r="C144" t="s">
        <v>48</v>
      </c>
      <c r="D144">
        <v>19.6963746865876</v>
      </c>
      <c r="E144">
        <v>64.620651858883207</v>
      </c>
    </row>
    <row r="145" spans="1:5" x14ac:dyDescent="0.25">
      <c r="A145" t="str">
        <f t="shared" si="2"/>
        <v>MORGANLAKEFRNI</v>
      </c>
      <c r="B145" t="s">
        <v>112</v>
      </c>
      <c r="C145" t="s">
        <v>48</v>
      </c>
      <c r="D145">
        <v>19.825003077753301</v>
      </c>
      <c r="E145">
        <v>65.042661016251103</v>
      </c>
    </row>
    <row r="146" spans="1:5" x14ac:dyDescent="0.25">
      <c r="A146" t="str">
        <f t="shared" si="2"/>
        <v>IOSCOFRNI</v>
      </c>
      <c r="B146" t="s">
        <v>86</v>
      </c>
      <c r="C146" t="s">
        <v>48</v>
      </c>
      <c r="D146">
        <v>20.333761478432699</v>
      </c>
      <c r="E146">
        <v>66.711815874123204</v>
      </c>
    </row>
    <row r="147" spans="1:5" x14ac:dyDescent="0.25">
      <c r="A147" t="str">
        <f t="shared" si="2"/>
        <v>LUPTONLALA</v>
      </c>
      <c r="B147" t="s">
        <v>84</v>
      </c>
      <c r="C147" t="s">
        <v>59</v>
      </c>
      <c r="D147">
        <v>14.429723291701499</v>
      </c>
      <c r="E147">
        <v>47.341611849414498</v>
      </c>
    </row>
    <row r="148" spans="1:5" x14ac:dyDescent="0.25">
      <c r="A148" t="str">
        <f t="shared" si="2"/>
        <v>DAWSONLALA</v>
      </c>
      <c r="B148" t="s">
        <v>110</v>
      </c>
      <c r="C148" t="s">
        <v>59</v>
      </c>
      <c r="D148">
        <v>15.053131165984899</v>
      </c>
      <c r="E148">
        <v>49.386913274228498</v>
      </c>
    </row>
    <row r="149" spans="1:5" x14ac:dyDescent="0.25">
      <c r="A149" t="str">
        <f t="shared" si="2"/>
        <v>TAWASLALA</v>
      </c>
      <c r="B149" t="s">
        <v>79</v>
      </c>
      <c r="C149" t="s">
        <v>59</v>
      </c>
      <c r="D149">
        <v>15.4803180797847</v>
      </c>
      <c r="E149">
        <v>50.788445143650499</v>
      </c>
    </row>
    <row r="150" spans="1:5" x14ac:dyDescent="0.25">
      <c r="A150" t="str">
        <f t="shared" si="2"/>
        <v>CATHROLALA</v>
      </c>
      <c r="B150" t="s">
        <v>78</v>
      </c>
      <c r="C150" t="s">
        <v>59</v>
      </c>
      <c r="D150">
        <v>15.9171847255299</v>
      </c>
      <c r="E150">
        <v>52.221734663812001</v>
      </c>
    </row>
    <row r="151" spans="1:5" x14ac:dyDescent="0.25">
      <c r="A151" t="str">
        <f t="shared" si="2"/>
        <v>DEFORDLALA</v>
      </c>
      <c r="B151" t="s">
        <v>103</v>
      </c>
      <c r="C151" t="s">
        <v>59</v>
      </c>
      <c r="D151">
        <v>15.996360362161001</v>
      </c>
      <c r="E151">
        <v>52.4814972511845</v>
      </c>
    </row>
    <row r="152" spans="1:5" x14ac:dyDescent="0.25">
      <c r="A152" t="str">
        <f t="shared" si="2"/>
        <v>ENSLEYLALA</v>
      </c>
      <c r="B152" t="s">
        <v>87</v>
      </c>
      <c r="C152" t="s">
        <v>59</v>
      </c>
      <c r="D152">
        <v>16.116160498349799</v>
      </c>
      <c r="E152">
        <v>52.874542317420598</v>
      </c>
    </row>
    <row r="153" spans="1:5" x14ac:dyDescent="0.25">
      <c r="A153" t="str">
        <f t="shared" si="2"/>
        <v>DEER PARKLALA</v>
      </c>
      <c r="B153" t="s">
        <v>104</v>
      </c>
      <c r="C153" t="s">
        <v>59</v>
      </c>
      <c r="D153">
        <v>16.597440636132099</v>
      </c>
      <c r="E153">
        <v>54.453545394134203</v>
      </c>
    </row>
    <row r="154" spans="1:5" x14ac:dyDescent="0.25">
      <c r="A154" t="str">
        <f t="shared" si="2"/>
        <v>KINROSSLALA</v>
      </c>
      <c r="B154" t="s">
        <v>107</v>
      </c>
      <c r="C154" t="s">
        <v>59</v>
      </c>
      <c r="D154">
        <v>16.625176284918901</v>
      </c>
      <c r="E154">
        <v>54.544541617188003</v>
      </c>
    </row>
    <row r="155" spans="1:5" x14ac:dyDescent="0.25">
      <c r="A155" t="str">
        <f t="shared" si="2"/>
        <v>ANGELICALALA</v>
      </c>
      <c r="B155" t="s">
        <v>85</v>
      </c>
      <c r="C155" t="s">
        <v>59</v>
      </c>
      <c r="D155">
        <v>16.777851448048299</v>
      </c>
      <c r="E155">
        <v>55.045444383360604</v>
      </c>
    </row>
    <row r="156" spans="1:5" x14ac:dyDescent="0.25">
      <c r="A156" t="str">
        <f t="shared" si="2"/>
        <v>RUBICONLALA</v>
      </c>
      <c r="B156" t="s">
        <v>91</v>
      </c>
      <c r="C156" t="s">
        <v>59</v>
      </c>
      <c r="D156">
        <v>16.850840929442398</v>
      </c>
      <c r="E156">
        <v>55.284911185834702</v>
      </c>
    </row>
    <row r="157" spans="1:5" x14ac:dyDescent="0.25">
      <c r="A157" t="str">
        <f t="shared" si="2"/>
        <v>KALKASKALALA</v>
      </c>
      <c r="B157" t="s">
        <v>97</v>
      </c>
      <c r="C157" t="s">
        <v>59</v>
      </c>
      <c r="D157">
        <v>16.867126861096601</v>
      </c>
      <c r="E157">
        <v>55.338342720133099</v>
      </c>
    </row>
    <row r="158" spans="1:5" x14ac:dyDescent="0.25">
      <c r="A158" t="str">
        <f t="shared" si="2"/>
        <v>MANCELONALALA</v>
      </c>
      <c r="B158" t="s">
        <v>102</v>
      </c>
      <c r="C158" t="s">
        <v>59</v>
      </c>
      <c r="D158">
        <v>16.8815974367667</v>
      </c>
      <c r="E158">
        <v>55.3858183620953</v>
      </c>
    </row>
    <row r="159" spans="1:5" x14ac:dyDescent="0.25">
      <c r="A159" t="str">
        <f t="shared" si="2"/>
        <v>ISLANDLAKELALA</v>
      </c>
      <c r="B159" t="s">
        <v>96</v>
      </c>
      <c r="C159" t="s">
        <v>59</v>
      </c>
      <c r="D159">
        <v>17.006943203075298</v>
      </c>
      <c r="E159">
        <v>55.797057752871602</v>
      </c>
    </row>
    <row r="160" spans="1:5" x14ac:dyDescent="0.25">
      <c r="A160" t="str">
        <f t="shared" si="2"/>
        <v>LEELANAULALA</v>
      </c>
      <c r="B160" t="s">
        <v>113</v>
      </c>
      <c r="C160" t="s">
        <v>59</v>
      </c>
      <c r="D160">
        <v>17.041036532647599</v>
      </c>
      <c r="E160">
        <v>55.908912508686498</v>
      </c>
    </row>
    <row r="161" spans="1:5" x14ac:dyDescent="0.25">
      <c r="A161" t="str">
        <f t="shared" si="2"/>
        <v>SPRINGLAKELALA</v>
      </c>
      <c r="B161" t="s">
        <v>83</v>
      </c>
      <c r="C161" t="s">
        <v>59</v>
      </c>
      <c r="D161">
        <v>17.053904278887298</v>
      </c>
      <c r="E161">
        <v>55.951129523908598</v>
      </c>
    </row>
    <row r="162" spans="1:5" x14ac:dyDescent="0.25">
      <c r="A162" t="str">
        <f t="shared" si="2"/>
        <v>EAST LAKELALA</v>
      </c>
      <c r="B162" t="s">
        <v>88</v>
      </c>
      <c r="C162" t="s">
        <v>59</v>
      </c>
      <c r="D162">
        <v>17.1795076681707</v>
      </c>
      <c r="E162">
        <v>56.363214134418499</v>
      </c>
    </row>
    <row r="163" spans="1:5" x14ac:dyDescent="0.25">
      <c r="A163" t="str">
        <f t="shared" si="2"/>
        <v>AU GRESLALA</v>
      </c>
      <c r="B163" t="s">
        <v>90</v>
      </c>
      <c r="C163" t="s">
        <v>59</v>
      </c>
      <c r="D163">
        <v>17.2688551554904</v>
      </c>
      <c r="E163">
        <v>56.656348935336098</v>
      </c>
    </row>
    <row r="164" spans="1:5" x14ac:dyDescent="0.25">
      <c r="A164" t="str">
        <f t="shared" si="2"/>
        <v>CROSWELLLALA</v>
      </c>
      <c r="B164" t="s">
        <v>105</v>
      </c>
      <c r="C164" t="s">
        <v>59</v>
      </c>
      <c r="D164">
        <v>17.3027322043197</v>
      </c>
      <c r="E164">
        <v>56.767494108660301</v>
      </c>
    </row>
    <row r="165" spans="1:5" x14ac:dyDescent="0.25">
      <c r="A165" t="str">
        <f t="shared" si="2"/>
        <v>BLUE LAKELALA</v>
      </c>
      <c r="B165" t="s">
        <v>95</v>
      </c>
      <c r="C165" t="s">
        <v>59</v>
      </c>
      <c r="D165">
        <v>17.359350683873199</v>
      </c>
      <c r="E165">
        <v>56.953250275174497</v>
      </c>
    </row>
    <row r="166" spans="1:5" x14ac:dyDescent="0.25">
      <c r="A166" t="str">
        <f t="shared" si="2"/>
        <v>OTISCOLALA</v>
      </c>
      <c r="B166" t="s">
        <v>108</v>
      </c>
      <c r="C166" t="s">
        <v>59</v>
      </c>
      <c r="D166">
        <v>17.447093024071201</v>
      </c>
      <c r="E166">
        <v>57.241118845377898</v>
      </c>
    </row>
    <row r="167" spans="1:5" x14ac:dyDescent="0.25">
      <c r="A167" t="str">
        <f t="shared" si="2"/>
        <v>ONAWAYLALA</v>
      </c>
      <c r="B167" t="s">
        <v>100</v>
      </c>
      <c r="C167" t="s">
        <v>59</v>
      </c>
      <c r="D167">
        <v>17.517917274746999</v>
      </c>
      <c r="E167">
        <v>57.473481872529497</v>
      </c>
    </row>
    <row r="168" spans="1:5" x14ac:dyDescent="0.25">
      <c r="A168" t="str">
        <f t="shared" si="2"/>
        <v>ALLENDALELALA</v>
      </c>
      <c r="B168" t="s">
        <v>115</v>
      </c>
      <c r="C168" t="s">
        <v>59</v>
      </c>
      <c r="D168">
        <v>17.613022951387901</v>
      </c>
      <c r="E168">
        <v>57.785508370695197</v>
      </c>
    </row>
    <row r="169" spans="1:5" x14ac:dyDescent="0.25">
      <c r="A169" t="str">
        <f t="shared" si="2"/>
        <v>CHARLEVOIXLALA</v>
      </c>
      <c r="B169" t="s">
        <v>89</v>
      </c>
      <c r="C169" t="s">
        <v>59</v>
      </c>
      <c r="D169">
        <v>17.685220150262399</v>
      </c>
      <c r="E169">
        <v>58.022375821070703</v>
      </c>
    </row>
    <row r="170" spans="1:5" x14ac:dyDescent="0.25">
      <c r="A170" t="str">
        <f t="shared" si="2"/>
        <v>HALFADAYLALA</v>
      </c>
      <c r="B170" t="s">
        <v>106</v>
      </c>
      <c r="C170" t="s">
        <v>59</v>
      </c>
      <c r="D170">
        <v>17.770763078747098</v>
      </c>
      <c r="E170">
        <v>58.303028473579801</v>
      </c>
    </row>
    <row r="171" spans="1:5" x14ac:dyDescent="0.25">
      <c r="A171" t="str">
        <f t="shared" si="2"/>
        <v>KAWKAWLINLALA</v>
      </c>
      <c r="B171" t="s">
        <v>92</v>
      </c>
      <c r="C171" t="s">
        <v>59</v>
      </c>
      <c r="D171">
        <v>17.929392050052002</v>
      </c>
      <c r="E171">
        <v>58.823464731141598</v>
      </c>
    </row>
    <row r="172" spans="1:5" x14ac:dyDescent="0.25">
      <c r="A172" t="str">
        <f t="shared" si="2"/>
        <v>MENOMINEELALA</v>
      </c>
      <c r="B172" t="s">
        <v>111</v>
      </c>
      <c r="C172" t="s">
        <v>59</v>
      </c>
      <c r="D172">
        <v>17.931963406524201</v>
      </c>
      <c r="E172">
        <v>58.8319009400401</v>
      </c>
    </row>
    <row r="173" spans="1:5" x14ac:dyDescent="0.25">
      <c r="A173" t="str">
        <f t="shared" si="2"/>
        <v>EMMETLALA</v>
      </c>
      <c r="B173" t="s">
        <v>99</v>
      </c>
      <c r="C173" t="s">
        <v>59</v>
      </c>
      <c r="D173">
        <v>17.977921954883801</v>
      </c>
      <c r="E173">
        <v>58.982683579015102</v>
      </c>
    </row>
    <row r="174" spans="1:5" x14ac:dyDescent="0.25">
      <c r="A174" t="str">
        <f t="shared" si="2"/>
        <v>MORGANLAKELALA</v>
      </c>
      <c r="B174" t="s">
        <v>112</v>
      </c>
      <c r="C174" t="s">
        <v>59</v>
      </c>
      <c r="D174">
        <v>18.095327884368601</v>
      </c>
      <c r="E174">
        <v>59.367873636379898</v>
      </c>
    </row>
    <row r="175" spans="1:5" x14ac:dyDescent="0.25">
      <c r="A175" t="str">
        <f t="shared" si="2"/>
        <v>IOSCOLALA</v>
      </c>
      <c r="B175" t="s">
        <v>86</v>
      </c>
      <c r="C175" t="s">
        <v>59</v>
      </c>
      <c r="D175">
        <v>18.5596985600308</v>
      </c>
      <c r="E175">
        <v>60.891399475166601</v>
      </c>
    </row>
    <row r="176" spans="1:5" x14ac:dyDescent="0.25">
      <c r="A176" t="str">
        <f t="shared" si="2"/>
        <v>DEFORDPIBA2</v>
      </c>
      <c r="B176" t="s">
        <v>103</v>
      </c>
      <c r="C176" t="s">
        <v>51</v>
      </c>
      <c r="D176">
        <v>15.686101808623601</v>
      </c>
      <c r="E176">
        <v>51.463588610969701</v>
      </c>
    </row>
    <row r="177" spans="1:5" x14ac:dyDescent="0.25">
      <c r="A177" t="str">
        <f t="shared" si="2"/>
        <v>DEER PARKPIBA2</v>
      </c>
      <c r="B177" t="s">
        <v>104</v>
      </c>
      <c r="C177" t="s">
        <v>51</v>
      </c>
      <c r="D177">
        <v>15.932808957203299</v>
      </c>
      <c r="E177">
        <v>52.272995266415002</v>
      </c>
    </row>
    <row r="178" spans="1:5" x14ac:dyDescent="0.25">
      <c r="A178" t="str">
        <f t="shared" si="2"/>
        <v>KINROSSPIBA2</v>
      </c>
      <c r="B178" t="s">
        <v>107</v>
      </c>
      <c r="C178" t="s">
        <v>51</v>
      </c>
      <c r="D178">
        <v>16.3348412627873</v>
      </c>
      <c r="E178">
        <v>53.591998893659103</v>
      </c>
    </row>
    <row r="179" spans="1:5" x14ac:dyDescent="0.25">
      <c r="A179" t="str">
        <f t="shared" si="2"/>
        <v>KALKASKAPIBA2</v>
      </c>
      <c r="B179" t="s">
        <v>97</v>
      </c>
      <c r="C179" t="s">
        <v>51</v>
      </c>
      <c r="D179">
        <v>16.367931060903601</v>
      </c>
      <c r="E179">
        <v>53.7005612234369</v>
      </c>
    </row>
    <row r="180" spans="1:5" x14ac:dyDescent="0.25">
      <c r="A180" t="str">
        <f t="shared" si="2"/>
        <v>RUBICONPIBA2</v>
      </c>
      <c r="B180" t="s">
        <v>91</v>
      </c>
      <c r="C180" t="s">
        <v>51</v>
      </c>
      <c r="D180">
        <v>16.368227755192901</v>
      </c>
      <c r="E180">
        <v>53.7015346298979</v>
      </c>
    </row>
    <row r="181" spans="1:5" x14ac:dyDescent="0.25">
      <c r="A181" t="str">
        <f t="shared" si="2"/>
        <v>MANCELONAPIBA2</v>
      </c>
      <c r="B181" t="s">
        <v>102</v>
      </c>
      <c r="C181" t="s">
        <v>51</v>
      </c>
      <c r="D181">
        <v>16.4021383723688</v>
      </c>
      <c r="E181">
        <v>53.812789935593102</v>
      </c>
    </row>
    <row r="182" spans="1:5" x14ac:dyDescent="0.25">
      <c r="A182" t="str">
        <f t="shared" si="2"/>
        <v>SPRINGLAKEPIBA2</v>
      </c>
      <c r="B182" t="s">
        <v>83</v>
      </c>
      <c r="C182" t="s">
        <v>51</v>
      </c>
      <c r="D182">
        <v>16.409302902456002</v>
      </c>
      <c r="E182">
        <v>53.836295611732197</v>
      </c>
    </row>
    <row r="183" spans="1:5" x14ac:dyDescent="0.25">
      <c r="A183" t="str">
        <f t="shared" si="2"/>
        <v>EAST LAKEPIBA2</v>
      </c>
      <c r="B183" t="s">
        <v>88</v>
      </c>
      <c r="C183" t="s">
        <v>51</v>
      </c>
      <c r="D183">
        <v>16.596379451831599</v>
      </c>
      <c r="E183">
        <v>54.450063818345299</v>
      </c>
    </row>
    <row r="184" spans="1:5" x14ac:dyDescent="0.25">
      <c r="A184" t="str">
        <f t="shared" si="2"/>
        <v>ISLANDLAKEPIBA2</v>
      </c>
      <c r="B184" t="s">
        <v>96</v>
      </c>
      <c r="C184" t="s">
        <v>51</v>
      </c>
      <c r="D184">
        <v>16.647362656457901</v>
      </c>
      <c r="E184">
        <v>54.617331550058701</v>
      </c>
    </row>
    <row r="185" spans="1:5" x14ac:dyDescent="0.25">
      <c r="A185" t="str">
        <f t="shared" si="2"/>
        <v>ENSLEYPIBA2</v>
      </c>
      <c r="B185" t="s">
        <v>87</v>
      </c>
      <c r="C185" t="s">
        <v>51</v>
      </c>
      <c r="D185">
        <v>16.675378477478599</v>
      </c>
      <c r="E185">
        <v>54.7092469733551</v>
      </c>
    </row>
    <row r="186" spans="1:5" x14ac:dyDescent="0.25">
      <c r="A186" t="str">
        <f t="shared" si="2"/>
        <v>CROSWELLPIBA2</v>
      </c>
      <c r="B186" t="s">
        <v>105</v>
      </c>
      <c r="C186" t="s">
        <v>51</v>
      </c>
      <c r="D186">
        <v>16.8599824802744</v>
      </c>
      <c r="E186">
        <v>55.314903150506602</v>
      </c>
    </row>
    <row r="187" spans="1:5" x14ac:dyDescent="0.25">
      <c r="A187" t="str">
        <f t="shared" si="2"/>
        <v>LEELANAUPIBA2</v>
      </c>
      <c r="B187" t="s">
        <v>113</v>
      </c>
      <c r="C187" t="s">
        <v>51</v>
      </c>
      <c r="D187">
        <v>16.872668180071301</v>
      </c>
      <c r="E187">
        <v>55.3565229004965</v>
      </c>
    </row>
    <row r="188" spans="1:5" x14ac:dyDescent="0.25">
      <c r="A188" t="str">
        <f t="shared" si="2"/>
        <v>AU GRESPIBA2</v>
      </c>
      <c r="B188" t="s">
        <v>90</v>
      </c>
      <c r="C188" t="s">
        <v>51</v>
      </c>
      <c r="D188">
        <v>16.956846093472699</v>
      </c>
      <c r="E188">
        <v>55.632697157062701</v>
      </c>
    </row>
    <row r="189" spans="1:5" x14ac:dyDescent="0.25">
      <c r="A189" t="str">
        <f t="shared" si="2"/>
        <v>DAWSONPIBA2</v>
      </c>
      <c r="B189" t="s">
        <v>110</v>
      </c>
      <c r="C189" t="s">
        <v>51</v>
      </c>
      <c r="D189">
        <v>17.069323387972599</v>
      </c>
      <c r="E189">
        <v>56.001717152140998</v>
      </c>
    </row>
    <row r="190" spans="1:5" x14ac:dyDescent="0.25">
      <c r="A190" t="str">
        <f t="shared" si="2"/>
        <v>TAWASPIBA2</v>
      </c>
      <c r="B190" t="s">
        <v>79</v>
      </c>
      <c r="C190" t="s">
        <v>51</v>
      </c>
      <c r="D190">
        <v>17.0755734604491</v>
      </c>
      <c r="E190">
        <v>56.022222639268598</v>
      </c>
    </row>
    <row r="191" spans="1:5" x14ac:dyDescent="0.25">
      <c r="A191" t="str">
        <f t="shared" si="2"/>
        <v>BLUE LAKEPIBA2</v>
      </c>
      <c r="B191" t="s">
        <v>95</v>
      </c>
      <c r="C191" t="s">
        <v>51</v>
      </c>
      <c r="D191">
        <v>17.2673103234014</v>
      </c>
      <c r="E191">
        <v>56.651280588587298</v>
      </c>
    </row>
    <row r="192" spans="1:5" x14ac:dyDescent="0.25">
      <c r="A192" t="str">
        <f t="shared" si="2"/>
        <v>OTISCOPIBA2</v>
      </c>
      <c r="B192" t="s">
        <v>108</v>
      </c>
      <c r="C192" t="s">
        <v>51</v>
      </c>
      <c r="D192">
        <v>17.346049915622199</v>
      </c>
      <c r="E192">
        <v>56.909612584062302</v>
      </c>
    </row>
    <row r="193" spans="1:5" x14ac:dyDescent="0.25">
      <c r="A193" t="str">
        <f t="shared" si="2"/>
        <v>HALFADAYPIBA2</v>
      </c>
      <c r="B193" t="s">
        <v>106</v>
      </c>
      <c r="C193" t="s">
        <v>51</v>
      </c>
      <c r="D193">
        <v>17.3522878941654</v>
      </c>
      <c r="E193">
        <v>56.930078392931001</v>
      </c>
    </row>
    <row r="194" spans="1:5" x14ac:dyDescent="0.25">
      <c r="A194" t="str">
        <f t="shared" si="2"/>
        <v>ANGELICAPIBA2</v>
      </c>
      <c r="B194" t="s">
        <v>85</v>
      </c>
      <c r="C194" t="s">
        <v>51</v>
      </c>
      <c r="D194">
        <v>17.634462313789701</v>
      </c>
      <c r="E194">
        <v>57.855847486186597</v>
      </c>
    </row>
    <row r="195" spans="1:5" x14ac:dyDescent="0.25">
      <c r="A195" t="str">
        <f t="shared" ref="A195:A258" si="3">B195&amp;C195</f>
        <v>ALLENDALEPIBA2</v>
      </c>
      <c r="B195" t="s">
        <v>115</v>
      </c>
      <c r="C195" t="s">
        <v>51</v>
      </c>
      <c r="D195">
        <v>17.651600060735301</v>
      </c>
      <c r="E195">
        <v>57.912073690076397</v>
      </c>
    </row>
    <row r="196" spans="1:5" x14ac:dyDescent="0.25">
      <c r="A196" t="str">
        <f t="shared" si="3"/>
        <v>LUPTONPIBA2</v>
      </c>
      <c r="B196" t="s">
        <v>84</v>
      </c>
      <c r="C196" t="s">
        <v>51</v>
      </c>
      <c r="D196">
        <v>18.049050658629199</v>
      </c>
      <c r="E196">
        <v>59.216045467943502</v>
      </c>
    </row>
    <row r="197" spans="1:5" x14ac:dyDescent="0.25">
      <c r="A197" t="str">
        <f t="shared" si="3"/>
        <v>CHARLEVOIXPIBA2</v>
      </c>
      <c r="B197" t="s">
        <v>89</v>
      </c>
      <c r="C197" t="s">
        <v>51</v>
      </c>
      <c r="D197">
        <v>18.078490556290099</v>
      </c>
      <c r="E197">
        <v>59.312633058694601</v>
      </c>
    </row>
    <row r="198" spans="1:5" x14ac:dyDescent="0.25">
      <c r="A198" t="str">
        <f t="shared" si="3"/>
        <v>ONAWAYPIBA2</v>
      </c>
      <c r="B198" t="s">
        <v>100</v>
      </c>
      <c r="C198" t="s">
        <v>51</v>
      </c>
      <c r="D198">
        <v>18.2006267754794</v>
      </c>
      <c r="E198">
        <v>59.713342439236897</v>
      </c>
    </row>
    <row r="199" spans="1:5" x14ac:dyDescent="0.25">
      <c r="A199" t="str">
        <f t="shared" si="3"/>
        <v>MENOMINEEPIBA2</v>
      </c>
      <c r="B199" t="s">
        <v>111</v>
      </c>
      <c r="C199" t="s">
        <v>51</v>
      </c>
      <c r="D199">
        <v>18.220558579669699</v>
      </c>
      <c r="E199">
        <v>59.778735497604004</v>
      </c>
    </row>
    <row r="200" spans="1:5" x14ac:dyDescent="0.25">
      <c r="A200" t="str">
        <f t="shared" si="3"/>
        <v>EMMETPIBA2</v>
      </c>
      <c r="B200" t="s">
        <v>99</v>
      </c>
      <c r="C200" t="s">
        <v>51</v>
      </c>
      <c r="D200">
        <v>18.2380667594703</v>
      </c>
      <c r="E200">
        <v>59.8361770323827</v>
      </c>
    </row>
    <row r="201" spans="1:5" x14ac:dyDescent="0.25">
      <c r="A201" t="str">
        <f t="shared" si="3"/>
        <v>MORGANLAKEPIBA2</v>
      </c>
      <c r="B201" t="s">
        <v>112</v>
      </c>
      <c r="C201" t="s">
        <v>51</v>
      </c>
      <c r="D201">
        <v>18.4647521378627</v>
      </c>
      <c r="E201">
        <v>60.579895465428798</v>
      </c>
    </row>
    <row r="202" spans="1:5" x14ac:dyDescent="0.25">
      <c r="A202" t="str">
        <f t="shared" si="3"/>
        <v>KAWKAWLINPIBA2</v>
      </c>
      <c r="B202" t="s">
        <v>92</v>
      </c>
      <c r="C202" t="s">
        <v>51</v>
      </c>
      <c r="D202">
        <v>18.962231005899302</v>
      </c>
      <c r="E202">
        <v>62.212043982609202</v>
      </c>
    </row>
    <row r="203" spans="1:5" x14ac:dyDescent="0.25">
      <c r="A203" t="str">
        <f t="shared" si="3"/>
        <v>IOSCOPIBA2</v>
      </c>
      <c r="B203" t="s">
        <v>86</v>
      </c>
      <c r="C203" t="s">
        <v>51</v>
      </c>
      <c r="D203">
        <v>19.0425621639681</v>
      </c>
      <c r="E203">
        <v>62.475597650813803</v>
      </c>
    </row>
    <row r="204" spans="1:5" x14ac:dyDescent="0.25">
      <c r="A204" t="str">
        <f t="shared" si="3"/>
        <v>CATHROPIBA2</v>
      </c>
      <c r="B204" t="s">
        <v>78</v>
      </c>
      <c r="C204" t="s">
        <v>51</v>
      </c>
      <c r="D204">
        <v>19.1351939139264</v>
      </c>
      <c r="E204">
        <v>62.779507591622</v>
      </c>
    </row>
    <row r="205" spans="1:5" x14ac:dyDescent="0.25">
      <c r="A205" t="str">
        <f t="shared" si="3"/>
        <v>LUPTONPIGL</v>
      </c>
      <c r="B205" t="s">
        <v>84</v>
      </c>
      <c r="C205" t="s">
        <v>60</v>
      </c>
      <c r="D205">
        <v>13.3179179910115</v>
      </c>
      <c r="E205">
        <v>43.693956663423499</v>
      </c>
    </row>
    <row r="206" spans="1:5" x14ac:dyDescent="0.25">
      <c r="A206" t="str">
        <f t="shared" si="3"/>
        <v>DAWSONPIGL</v>
      </c>
      <c r="B206" t="s">
        <v>110</v>
      </c>
      <c r="C206" t="s">
        <v>60</v>
      </c>
      <c r="D206">
        <v>13.893292499366099</v>
      </c>
      <c r="E206">
        <v>45.581668305006801</v>
      </c>
    </row>
    <row r="207" spans="1:5" x14ac:dyDescent="0.25">
      <c r="A207" t="str">
        <f t="shared" si="3"/>
        <v>TAWASPIGL</v>
      </c>
      <c r="B207" t="s">
        <v>79</v>
      </c>
      <c r="C207" t="s">
        <v>60</v>
      </c>
      <c r="D207">
        <v>14.2875648058968</v>
      </c>
      <c r="E207">
        <v>46.875212617771602</v>
      </c>
    </row>
    <row r="208" spans="1:5" x14ac:dyDescent="0.25">
      <c r="A208" t="str">
        <f t="shared" si="3"/>
        <v>CATHROPIGL</v>
      </c>
      <c r="B208" t="s">
        <v>78</v>
      </c>
      <c r="C208" t="s">
        <v>60</v>
      </c>
      <c r="D208">
        <v>14.6907710242994</v>
      </c>
      <c r="E208">
        <v>48.198067665024404</v>
      </c>
    </row>
    <row r="209" spans="1:5" x14ac:dyDescent="0.25">
      <c r="A209" t="str">
        <f t="shared" si="3"/>
        <v>DEFORDPIGL</v>
      </c>
      <c r="B209" t="s">
        <v>103</v>
      </c>
      <c r="C209" t="s">
        <v>60</v>
      </c>
      <c r="D209">
        <v>14.763846204898799</v>
      </c>
      <c r="E209">
        <v>48.437815632869899</v>
      </c>
    </row>
    <row r="210" spans="1:5" x14ac:dyDescent="0.25">
      <c r="A210" t="str">
        <f t="shared" si="3"/>
        <v>ENSLEYPIGL</v>
      </c>
      <c r="B210" t="s">
        <v>87</v>
      </c>
      <c r="C210" t="s">
        <v>60</v>
      </c>
      <c r="D210">
        <v>14.8744157811006</v>
      </c>
      <c r="E210">
        <v>48.8005767096478</v>
      </c>
    </row>
    <row r="211" spans="1:5" x14ac:dyDescent="0.25">
      <c r="A211" t="str">
        <f t="shared" si="3"/>
        <v>DEER PARKPIGL</v>
      </c>
      <c r="B211" t="s">
        <v>104</v>
      </c>
      <c r="C211" t="s">
        <v>60</v>
      </c>
      <c r="D211">
        <v>15.318613446995901</v>
      </c>
      <c r="E211">
        <v>50.257918133188497</v>
      </c>
    </row>
    <row r="212" spans="1:5" x14ac:dyDescent="0.25">
      <c r="A212" t="str">
        <f t="shared" si="3"/>
        <v>KINROSSPIGL</v>
      </c>
      <c r="B212" t="s">
        <v>107</v>
      </c>
      <c r="C212" t="s">
        <v>60</v>
      </c>
      <c r="D212">
        <v>15.344212073421501</v>
      </c>
      <c r="E212">
        <v>50.341903128023397</v>
      </c>
    </row>
    <row r="213" spans="1:5" x14ac:dyDescent="0.25">
      <c r="A213" t="str">
        <f t="shared" si="3"/>
        <v>ANGELICAPIGL</v>
      </c>
      <c r="B213" t="s">
        <v>85</v>
      </c>
      <c r="C213" t="s">
        <v>60</v>
      </c>
      <c r="D213">
        <v>15.4851236668539</v>
      </c>
      <c r="E213">
        <v>50.804211505426103</v>
      </c>
    </row>
    <row r="214" spans="1:5" x14ac:dyDescent="0.25">
      <c r="A214" t="str">
        <f t="shared" si="3"/>
        <v>RUBICONPIGL</v>
      </c>
      <c r="B214" t="s">
        <v>91</v>
      </c>
      <c r="C214" t="s">
        <v>60</v>
      </c>
      <c r="D214">
        <v>15.5524893333856</v>
      </c>
      <c r="E214">
        <v>51.025227471737402</v>
      </c>
    </row>
    <row r="215" spans="1:5" x14ac:dyDescent="0.25">
      <c r="A215" t="str">
        <f t="shared" si="3"/>
        <v>KALKASKAPIGL</v>
      </c>
      <c r="B215" t="s">
        <v>97</v>
      </c>
      <c r="C215" t="s">
        <v>60</v>
      </c>
      <c r="D215">
        <v>15.5675204395123</v>
      </c>
      <c r="E215">
        <v>51.074542124384301</v>
      </c>
    </row>
    <row r="216" spans="1:5" x14ac:dyDescent="0.25">
      <c r="A216" t="str">
        <f t="shared" si="3"/>
        <v>MANCELONAPIGL</v>
      </c>
      <c r="B216" t="s">
        <v>102</v>
      </c>
      <c r="C216" t="s">
        <v>60</v>
      </c>
      <c r="D216">
        <v>15.580876062219801</v>
      </c>
      <c r="E216">
        <v>51.1183597841856</v>
      </c>
    </row>
    <row r="217" spans="1:5" x14ac:dyDescent="0.25">
      <c r="A217" t="str">
        <f t="shared" si="3"/>
        <v>ISLANDLAKEPIGL</v>
      </c>
      <c r="B217" t="s">
        <v>96</v>
      </c>
      <c r="C217" t="s">
        <v>60</v>
      </c>
      <c r="D217">
        <v>15.696563979615901</v>
      </c>
      <c r="E217">
        <v>51.4979133189496</v>
      </c>
    </row>
    <row r="218" spans="1:5" x14ac:dyDescent="0.25">
      <c r="A218" t="str">
        <f t="shared" si="3"/>
        <v>LEELANAUPIGL</v>
      </c>
      <c r="B218" t="s">
        <v>113</v>
      </c>
      <c r="C218" t="s">
        <v>60</v>
      </c>
      <c r="D218">
        <v>15.7280304296722</v>
      </c>
      <c r="E218">
        <v>51.601149703649</v>
      </c>
    </row>
    <row r="219" spans="1:5" x14ac:dyDescent="0.25">
      <c r="A219" t="str">
        <f t="shared" si="3"/>
        <v>SPRINGLAKEPIGL</v>
      </c>
      <c r="B219" t="s">
        <v>83</v>
      </c>
      <c r="C219" t="s">
        <v>60</v>
      </c>
      <c r="D219">
        <v>15.739906720414901</v>
      </c>
      <c r="E219">
        <v>51.640113912122501</v>
      </c>
    </row>
    <row r="220" spans="1:5" x14ac:dyDescent="0.25">
      <c r="A220" t="str">
        <f t="shared" si="3"/>
        <v>EAST LAKEPIGL</v>
      </c>
      <c r="B220" t="s">
        <v>88</v>
      </c>
      <c r="C220" t="s">
        <v>60</v>
      </c>
      <c r="D220">
        <v>15.8558324110227</v>
      </c>
      <c r="E220">
        <v>52.0204475427254</v>
      </c>
    </row>
    <row r="221" spans="1:5" x14ac:dyDescent="0.25">
      <c r="A221" t="str">
        <f t="shared" si="3"/>
        <v>AU GRESPIGL</v>
      </c>
      <c r="B221" t="s">
        <v>90</v>
      </c>
      <c r="C221" t="s">
        <v>60</v>
      </c>
      <c r="D221">
        <v>15.938295704654299</v>
      </c>
      <c r="E221">
        <v>52.290996406346203</v>
      </c>
    </row>
    <row r="222" spans="1:5" x14ac:dyDescent="0.25">
      <c r="A222" t="str">
        <f t="shared" si="3"/>
        <v>CROSWELLPIGL</v>
      </c>
      <c r="B222" t="s">
        <v>105</v>
      </c>
      <c r="C222" t="s">
        <v>60</v>
      </c>
      <c r="D222">
        <v>15.9695625383257</v>
      </c>
      <c r="E222">
        <v>52.393577881645903</v>
      </c>
    </row>
    <row r="223" spans="1:5" x14ac:dyDescent="0.25">
      <c r="A223" t="str">
        <f t="shared" si="3"/>
        <v>BLUE LAKEPIGL</v>
      </c>
      <c r="B223" t="s">
        <v>95</v>
      </c>
      <c r="C223" t="s">
        <v>60</v>
      </c>
      <c r="D223">
        <v>16.0218185831733</v>
      </c>
      <c r="E223">
        <v>52.565021598337502</v>
      </c>
    </row>
    <row r="224" spans="1:5" x14ac:dyDescent="0.25">
      <c r="A224" t="str">
        <f t="shared" si="3"/>
        <v>OTISCOPIGL</v>
      </c>
      <c r="B224" t="s">
        <v>108</v>
      </c>
      <c r="C224" t="s">
        <v>60</v>
      </c>
      <c r="D224">
        <v>16.1028004057262</v>
      </c>
      <c r="E224">
        <v>52.830709992540001</v>
      </c>
    </row>
    <row r="225" spans="1:5" x14ac:dyDescent="0.25">
      <c r="A225" t="str">
        <f t="shared" si="3"/>
        <v>ONAWAYPIGL</v>
      </c>
      <c r="B225" t="s">
        <v>100</v>
      </c>
      <c r="C225" t="s">
        <v>60</v>
      </c>
      <c r="D225">
        <v>16.168167671834301</v>
      </c>
      <c r="E225">
        <v>53.045169527015503</v>
      </c>
    </row>
    <row r="226" spans="1:5" x14ac:dyDescent="0.25">
      <c r="A226" t="str">
        <f t="shared" si="3"/>
        <v>ALLENDALEPIGL</v>
      </c>
      <c r="B226" t="s">
        <v>115</v>
      </c>
      <c r="C226" t="s">
        <v>60</v>
      </c>
      <c r="D226">
        <v>16.255945488246901</v>
      </c>
      <c r="E226">
        <v>53.333154488999</v>
      </c>
    </row>
    <row r="227" spans="1:5" x14ac:dyDescent="0.25">
      <c r="A227" t="str">
        <f t="shared" si="3"/>
        <v>CHARLEVOIXPIGL</v>
      </c>
      <c r="B227" t="s">
        <v>89</v>
      </c>
      <c r="C227" t="s">
        <v>60</v>
      </c>
      <c r="D227">
        <v>16.322579917359199</v>
      </c>
      <c r="E227">
        <v>53.551771382411999</v>
      </c>
    </row>
    <row r="228" spans="1:5" x14ac:dyDescent="0.25">
      <c r="A228" t="str">
        <f t="shared" si="3"/>
        <v>HALFADAYPIGL</v>
      </c>
      <c r="B228" t="s">
        <v>106</v>
      </c>
      <c r="C228" t="s">
        <v>60</v>
      </c>
      <c r="D228">
        <v>16.401531792127699</v>
      </c>
      <c r="E228">
        <v>53.8107998429387</v>
      </c>
    </row>
    <row r="229" spans="1:5" x14ac:dyDescent="0.25">
      <c r="A229" t="str">
        <f t="shared" si="3"/>
        <v>KAWKAWLINPIGL</v>
      </c>
      <c r="B229" t="s">
        <v>92</v>
      </c>
      <c r="C229" t="s">
        <v>60</v>
      </c>
      <c r="D229">
        <v>16.547938454828699</v>
      </c>
      <c r="E229">
        <v>54.291136662823703</v>
      </c>
    </row>
    <row r="230" spans="1:5" x14ac:dyDescent="0.25">
      <c r="A230" t="str">
        <f t="shared" si="3"/>
        <v>MENOMINEEPIGL</v>
      </c>
      <c r="B230" t="s">
        <v>111</v>
      </c>
      <c r="C230" t="s">
        <v>60</v>
      </c>
      <c r="D230">
        <v>16.550311689154199</v>
      </c>
      <c r="E230">
        <v>54.298922864679</v>
      </c>
    </row>
    <row r="231" spans="1:5" x14ac:dyDescent="0.25">
      <c r="A231" t="str">
        <f t="shared" si="3"/>
        <v>EMMETPIGL</v>
      </c>
      <c r="B231" t="s">
        <v>99</v>
      </c>
      <c r="C231" t="s">
        <v>60</v>
      </c>
      <c r="D231">
        <v>16.592729146901998</v>
      </c>
      <c r="E231">
        <v>54.438087752303197</v>
      </c>
    </row>
    <row r="232" spans="1:5" x14ac:dyDescent="0.25">
      <c r="A232" t="str">
        <f t="shared" si="3"/>
        <v>MORGANLAKEPIGL</v>
      </c>
      <c r="B232" t="s">
        <v>112</v>
      </c>
      <c r="C232" t="s">
        <v>60</v>
      </c>
      <c r="D232">
        <v>16.701088989216998</v>
      </c>
      <c r="E232">
        <v>54.793599045987399</v>
      </c>
    </row>
    <row r="233" spans="1:5" x14ac:dyDescent="0.25">
      <c r="A233" t="str">
        <f t="shared" si="3"/>
        <v>IOSCOPIGL</v>
      </c>
      <c r="B233" t="s">
        <v>86</v>
      </c>
      <c r="C233" t="s">
        <v>60</v>
      </c>
      <c r="D233">
        <v>17.129680061331001</v>
      </c>
      <c r="E233">
        <v>56.199737734025597</v>
      </c>
    </row>
    <row r="234" spans="1:5" x14ac:dyDescent="0.25">
      <c r="A234" t="str">
        <f t="shared" si="3"/>
        <v>LUPTONPIMA</v>
      </c>
      <c r="B234" t="s">
        <v>84</v>
      </c>
      <c r="C234" t="s">
        <v>49</v>
      </c>
      <c r="D234">
        <v>12.117723440047801</v>
      </c>
      <c r="E234">
        <v>39.7563104988444</v>
      </c>
    </row>
    <row r="235" spans="1:5" x14ac:dyDescent="0.25">
      <c r="A235" t="str">
        <f t="shared" si="3"/>
        <v>DAWSONPIMA</v>
      </c>
      <c r="B235" t="s">
        <v>110</v>
      </c>
      <c r="C235" t="s">
        <v>49</v>
      </c>
      <c r="D235">
        <v>12.641245898393001</v>
      </c>
      <c r="E235">
        <v>41.473903866118803</v>
      </c>
    </row>
    <row r="236" spans="1:5" x14ac:dyDescent="0.25">
      <c r="A236" t="str">
        <f t="shared" si="3"/>
        <v>TAWASPIMA</v>
      </c>
      <c r="B236" t="s">
        <v>79</v>
      </c>
      <c r="C236" t="s">
        <v>49</v>
      </c>
      <c r="D236">
        <v>12.9999868647988</v>
      </c>
      <c r="E236">
        <v>42.650875540678598</v>
      </c>
    </row>
    <row r="237" spans="1:5" x14ac:dyDescent="0.25">
      <c r="A237" t="str">
        <f t="shared" si="3"/>
        <v>CATHROPIMA</v>
      </c>
      <c r="B237" t="s">
        <v>78</v>
      </c>
      <c r="C237" t="s">
        <v>49</v>
      </c>
      <c r="D237">
        <v>13.366856629818299</v>
      </c>
      <c r="E237">
        <v>43.854516502028503</v>
      </c>
    </row>
    <row r="238" spans="1:5" x14ac:dyDescent="0.25">
      <c r="A238" t="str">
        <f t="shared" si="3"/>
        <v>DEFORDPIMA</v>
      </c>
      <c r="B238" t="s">
        <v>103</v>
      </c>
      <c r="C238" t="s">
        <v>49</v>
      </c>
      <c r="D238">
        <v>13.433346364131999</v>
      </c>
      <c r="E238">
        <v>44.072658674973802</v>
      </c>
    </row>
    <row r="239" spans="1:5" x14ac:dyDescent="0.25">
      <c r="A239" t="str">
        <f t="shared" si="3"/>
        <v>ENSLEYPIMA</v>
      </c>
      <c r="B239" t="s">
        <v>87</v>
      </c>
      <c r="C239" t="s">
        <v>49</v>
      </c>
      <c r="D239">
        <v>13.5339515447768</v>
      </c>
      <c r="E239">
        <v>44.402728165278099</v>
      </c>
    </row>
    <row r="240" spans="1:5" x14ac:dyDescent="0.25">
      <c r="A240" t="str">
        <f t="shared" si="3"/>
        <v>DEER PARKPIMA</v>
      </c>
      <c r="B240" t="s">
        <v>104</v>
      </c>
      <c r="C240" t="s">
        <v>49</v>
      </c>
      <c r="D240">
        <v>13.938118657959601</v>
      </c>
      <c r="E240">
        <v>45.7287357544607</v>
      </c>
    </row>
    <row r="241" spans="1:5" x14ac:dyDescent="0.25">
      <c r="A241" t="str">
        <f t="shared" si="3"/>
        <v>KINROSSPIMA</v>
      </c>
      <c r="B241" t="s">
        <v>107</v>
      </c>
      <c r="C241" t="s">
        <v>49</v>
      </c>
      <c r="D241">
        <v>13.961410367345501</v>
      </c>
      <c r="E241">
        <v>45.805152123836798</v>
      </c>
    </row>
    <row r="242" spans="1:5" x14ac:dyDescent="0.25">
      <c r="A242" t="str">
        <f t="shared" si="3"/>
        <v>ANGELICAPIMA</v>
      </c>
      <c r="B242" t="s">
        <v>85</v>
      </c>
      <c r="C242" t="s">
        <v>49</v>
      </c>
      <c r="D242">
        <v>14.089623179578</v>
      </c>
      <c r="E242">
        <v>46.225797833261097</v>
      </c>
    </row>
    <row r="243" spans="1:5" x14ac:dyDescent="0.25">
      <c r="A243" t="str">
        <f t="shared" si="3"/>
        <v>RUBICONPIMA</v>
      </c>
      <c r="B243" t="s">
        <v>91</v>
      </c>
      <c r="C243" t="s">
        <v>49</v>
      </c>
      <c r="D243">
        <v>14.150917934278899</v>
      </c>
      <c r="E243">
        <v>46.4268961098388</v>
      </c>
    </row>
    <row r="244" spans="1:5" x14ac:dyDescent="0.25">
      <c r="A244" t="str">
        <f t="shared" si="3"/>
        <v>KALKASKAPIMA</v>
      </c>
      <c r="B244" t="s">
        <v>97</v>
      </c>
      <c r="C244" t="s">
        <v>49</v>
      </c>
      <c r="D244">
        <v>14.164594455426201</v>
      </c>
      <c r="E244">
        <v>46.471766586043799</v>
      </c>
    </row>
    <row r="245" spans="1:5" x14ac:dyDescent="0.25">
      <c r="A245" t="str">
        <f t="shared" si="3"/>
        <v>MANCELONAPIMA</v>
      </c>
      <c r="B245" t="s">
        <v>102</v>
      </c>
      <c r="C245" t="s">
        <v>49</v>
      </c>
      <c r="D245">
        <v>14.1767464856795</v>
      </c>
      <c r="E245">
        <v>46.5116354517045</v>
      </c>
    </row>
    <row r="246" spans="1:5" x14ac:dyDescent="0.25">
      <c r="A246" t="str">
        <f t="shared" si="3"/>
        <v>ISLANDLAKEPIMA</v>
      </c>
      <c r="B246" t="s">
        <v>96</v>
      </c>
      <c r="C246" t="s">
        <v>49</v>
      </c>
      <c r="D246">
        <v>14.282008748843101</v>
      </c>
      <c r="E246">
        <v>46.8569840841309</v>
      </c>
    </row>
    <row r="247" spans="1:5" x14ac:dyDescent="0.25">
      <c r="A247" t="str">
        <f t="shared" si="3"/>
        <v>LEELANAUPIMA</v>
      </c>
      <c r="B247" t="s">
        <v>113</v>
      </c>
      <c r="C247" t="s">
        <v>49</v>
      </c>
      <c r="D247">
        <v>14.3106394807398</v>
      </c>
      <c r="E247">
        <v>46.950916931560997</v>
      </c>
    </row>
    <row r="248" spans="1:5" x14ac:dyDescent="0.25">
      <c r="A248" t="str">
        <f t="shared" si="3"/>
        <v>SPRINGLAKEPIMA</v>
      </c>
      <c r="B248" t="s">
        <v>83</v>
      </c>
      <c r="C248" t="s">
        <v>49</v>
      </c>
      <c r="D248">
        <v>14.3214454946236</v>
      </c>
      <c r="E248">
        <v>46.986369733017</v>
      </c>
    </row>
    <row r="249" spans="1:5" x14ac:dyDescent="0.25">
      <c r="A249" t="str">
        <f t="shared" si="3"/>
        <v>EAST LAKEPIMA</v>
      </c>
      <c r="B249" t="s">
        <v>88</v>
      </c>
      <c r="C249" t="s">
        <v>49</v>
      </c>
      <c r="D249">
        <v>14.4269241031666</v>
      </c>
      <c r="E249">
        <v>47.332428159995303</v>
      </c>
    </row>
    <row r="250" spans="1:5" x14ac:dyDescent="0.25">
      <c r="A250" t="str">
        <f t="shared" si="3"/>
        <v>AU GRESPIMA</v>
      </c>
      <c r="B250" t="s">
        <v>90</v>
      </c>
      <c r="C250" t="s">
        <v>49</v>
      </c>
      <c r="D250">
        <v>14.5019559051988</v>
      </c>
      <c r="E250">
        <v>47.578595489497403</v>
      </c>
    </row>
    <row r="251" spans="1:5" x14ac:dyDescent="0.25">
      <c r="A251" t="str">
        <f t="shared" si="3"/>
        <v>CROSWELLPIMA</v>
      </c>
      <c r="B251" t="s">
        <v>105</v>
      </c>
      <c r="C251" t="s">
        <v>49</v>
      </c>
      <c r="D251">
        <v>14.5304050098961</v>
      </c>
      <c r="E251">
        <v>47.671932447165503</v>
      </c>
    </row>
    <row r="252" spans="1:5" x14ac:dyDescent="0.25">
      <c r="A252" t="str">
        <f t="shared" si="3"/>
        <v>BLUE LAKEPIMA</v>
      </c>
      <c r="B252" t="s">
        <v>95</v>
      </c>
      <c r="C252" t="s">
        <v>49</v>
      </c>
      <c r="D252">
        <v>14.577951803618699</v>
      </c>
      <c r="E252">
        <v>47.827925864890801</v>
      </c>
    </row>
    <row r="253" spans="1:5" x14ac:dyDescent="0.25">
      <c r="A253" t="str">
        <f t="shared" si="3"/>
        <v>OTISCOPIMA</v>
      </c>
      <c r="B253" t="s">
        <v>108</v>
      </c>
      <c r="C253" t="s">
        <v>49</v>
      </c>
      <c r="D253">
        <v>14.6516356429418</v>
      </c>
      <c r="E253">
        <v>48.069670744559602</v>
      </c>
    </row>
    <row r="254" spans="1:5" x14ac:dyDescent="0.25">
      <c r="A254" t="str">
        <f t="shared" si="3"/>
        <v>ONAWAYPIMA</v>
      </c>
      <c r="B254" t="s">
        <v>100</v>
      </c>
      <c r="C254" t="s">
        <v>49</v>
      </c>
      <c r="D254">
        <v>14.7111120906316</v>
      </c>
      <c r="E254">
        <v>48.264803446954197</v>
      </c>
    </row>
    <row r="255" spans="1:5" x14ac:dyDescent="0.25">
      <c r="A255" t="str">
        <f t="shared" si="3"/>
        <v>ALLENDALEPIMA</v>
      </c>
      <c r="B255" t="s">
        <v>115</v>
      </c>
      <c r="C255" t="s">
        <v>49</v>
      </c>
      <c r="D255">
        <v>14.7909794771238</v>
      </c>
      <c r="E255">
        <v>48.5268355548681</v>
      </c>
    </row>
    <row r="256" spans="1:5" x14ac:dyDescent="0.25">
      <c r="A256" t="str">
        <f t="shared" si="3"/>
        <v>CHARLEVOIXPIMA</v>
      </c>
      <c r="B256" t="s">
        <v>89</v>
      </c>
      <c r="C256" t="s">
        <v>49</v>
      </c>
      <c r="D256">
        <v>14.851608892631001</v>
      </c>
      <c r="E256">
        <v>48.725750960075501</v>
      </c>
    </row>
    <row r="257" spans="1:5" x14ac:dyDescent="0.25">
      <c r="A257" t="str">
        <f t="shared" si="3"/>
        <v>HALFADAYPIMA</v>
      </c>
      <c r="B257" t="s">
        <v>106</v>
      </c>
      <c r="C257" t="s">
        <v>49</v>
      </c>
      <c r="D257">
        <v>14.923445720591999</v>
      </c>
      <c r="E257">
        <v>48.961436091181</v>
      </c>
    </row>
    <row r="258" spans="1:5" x14ac:dyDescent="0.25">
      <c r="A258" t="str">
        <f t="shared" si="3"/>
        <v>KAWKAWLINPIMA</v>
      </c>
      <c r="B258" t="s">
        <v>92</v>
      </c>
      <c r="C258" t="s">
        <v>49</v>
      </c>
      <c r="D258">
        <v>15.056658393142399</v>
      </c>
      <c r="E258">
        <v>49.398485541805897</v>
      </c>
    </row>
    <row r="259" spans="1:5" x14ac:dyDescent="0.25">
      <c r="A259" t="str">
        <f t="shared" ref="A259:A322" si="4">B259&amp;C259</f>
        <v>MENOMINEEPIMA</v>
      </c>
      <c r="B259" t="s">
        <v>111</v>
      </c>
      <c r="C259" t="s">
        <v>49</v>
      </c>
      <c r="D259">
        <v>15.0588177544806</v>
      </c>
      <c r="E259">
        <v>49.405570060631902</v>
      </c>
    </row>
    <row r="260" spans="1:5" x14ac:dyDescent="0.25">
      <c r="A260" t="str">
        <f t="shared" si="4"/>
        <v>EMMETPIMA</v>
      </c>
      <c r="B260" t="s">
        <v>99</v>
      </c>
      <c r="C260" t="s">
        <v>49</v>
      </c>
      <c r="D260">
        <v>15.0974126025916</v>
      </c>
      <c r="E260">
        <v>49.532193578056599</v>
      </c>
    </row>
    <row r="261" spans="1:5" x14ac:dyDescent="0.25">
      <c r="A261" t="str">
        <f t="shared" si="4"/>
        <v>MORGANLAKEPIMA</v>
      </c>
      <c r="B261" t="s">
        <v>112</v>
      </c>
      <c r="C261" t="s">
        <v>49</v>
      </c>
      <c r="D261">
        <v>15.1960071878764</v>
      </c>
      <c r="E261">
        <v>49.855666626890901</v>
      </c>
    </row>
    <row r="262" spans="1:5" x14ac:dyDescent="0.25">
      <c r="A262" t="str">
        <f t="shared" si="4"/>
        <v>IOSCOPIMA</v>
      </c>
      <c r="B262" t="s">
        <v>86</v>
      </c>
      <c r="C262" t="s">
        <v>49</v>
      </c>
      <c r="D262">
        <v>15.5859741545041</v>
      </c>
      <c r="E262">
        <v>51.135085808740399</v>
      </c>
    </row>
    <row r="263" spans="1:5" x14ac:dyDescent="0.25">
      <c r="A263" t="str">
        <f t="shared" si="4"/>
        <v>DEFORDPIRE</v>
      </c>
      <c r="B263" t="s">
        <v>103</v>
      </c>
      <c r="C263" t="s">
        <v>57</v>
      </c>
      <c r="D263">
        <v>16.443693976629099</v>
      </c>
      <c r="E263">
        <v>53.949127219911901</v>
      </c>
    </row>
    <row r="264" spans="1:5" x14ac:dyDescent="0.25">
      <c r="A264" t="str">
        <f t="shared" si="4"/>
        <v>DEER PARKPIRE</v>
      </c>
      <c r="B264" t="s">
        <v>104</v>
      </c>
      <c r="C264" t="s">
        <v>57</v>
      </c>
      <c r="D264">
        <v>16.702316348368502</v>
      </c>
      <c r="E264">
        <v>54.797625814857398</v>
      </c>
    </row>
    <row r="265" spans="1:5" x14ac:dyDescent="0.25">
      <c r="A265" t="str">
        <f t="shared" si="4"/>
        <v>KINROSSPIRE</v>
      </c>
      <c r="B265" t="s">
        <v>107</v>
      </c>
      <c r="C265" t="s">
        <v>57</v>
      </c>
      <c r="D265">
        <v>17.1237656212598</v>
      </c>
      <c r="E265">
        <v>56.180333403083203</v>
      </c>
    </row>
    <row r="266" spans="1:5" x14ac:dyDescent="0.25">
      <c r="A266" t="str">
        <f t="shared" si="4"/>
        <v>KALKASKAPIRE</v>
      </c>
      <c r="B266" t="s">
        <v>97</v>
      </c>
      <c r="C266" t="s">
        <v>57</v>
      </c>
      <c r="D266">
        <v>17.158453558429301</v>
      </c>
      <c r="E266">
        <v>56.294138971224697</v>
      </c>
    </row>
    <row r="267" spans="1:5" x14ac:dyDescent="0.25">
      <c r="A267" t="str">
        <f t="shared" si="4"/>
        <v>RUBICONPIRE</v>
      </c>
      <c r="B267" t="s">
        <v>91</v>
      </c>
      <c r="C267" t="s">
        <v>57</v>
      </c>
      <c r="D267">
        <v>17.158764582172299</v>
      </c>
      <c r="E267">
        <v>56.295159390329196</v>
      </c>
    </row>
    <row r="268" spans="1:5" x14ac:dyDescent="0.25">
      <c r="A268" t="str">
        <f t="shared" si="4"/>
        <v>MANCELONAPIRE</v>
      </c>
      <c r="B268" t="s">
        <v>102</v>
      </c>
      <c r="C268" t="s">
        <v>57</v>
      </c>
      <c r="D268">
        <v>17.194312981526199</v>
      </c>
      <c r="E268">
        <v>56.411787997133302</v>
      </c>
    </row>
    <row r="269" spans="1:5" x14ac:dyDescent="0.25">
      <c r="A269" t="str">
        <f t="shared" si="4"/>
        <v>SPRINGLAKEPIRE</v>
      </c>
      <c r="B269" t="s">
        <v>83</v>
      </c>
      <c r="C269" t="s">
        <v>57</v>
      </c>
      <c r="D269">
        <v>17.201823537155501</v>
      </c>
      <c r="E269">
        <v>56.4364289276756</v>
      </c>
    </row>
    <row r="270" spans="1:5" x14ac:dyDescent="0.25">
      <c r="A270" t="str">
        <f t="shared" si="4"/>
        <v>EAST LAKEPIRE</v>
      </c>
      <c r="B270" t="s">
        <v>88</v>
      </c>
      <c r="C270" t="s">
        <v>57</v>
      </c>
      <c r="D270">
        <v>17.3979353287063</v>
      </c>
      <c r="E270">
        <v>57.079840317277799</v>
      </c>
    </row>
    <row r="271" spans="1:5" x14ac:dyDescent="0.25">
      <c r="A271" t="str">
        <f t="shared" si="4"/>
        <v>ISLANDLAKEPIRE</v>
      </c>
      <c r="B271" t="s">
        <v>96</v>
      </c>
      <c r="C271" t="s">
        <v>57</v>
      </c>
      <c r="D271">
        <v>17.4513808708206</v>
      </c>
      <c r="E271">
        <v>57.2551865840571</v>
      </c>
    </row>
    <row r="272" spans="1:5" x14ac:dyDescent="0.25">
      <c r="A272" t="str">
        <f t="shared" si="4"/>
        <v>ENSLEYPIRE</v>
      </c>
      <c r="B272" t="s">
        <v>87</v>
      </c>
      <c r="C272" t="s">
        <v>57</v>
      </c>
      <c r="D272">
        <v>17.4807497728582</v>
      </c>
      <c r="E272">
        <v>57.351541249534797</v>
      </c>
    </row>
    <row r="273" spans="1:5" x14ac:dyDescent="0.25">
      <c r="A273" t="str">
        <f t="shared" si="4"/>
        <v>CROSWELLPIRE</v>
      </c>
      <c r="B273" t="s">
        <v>105</v>
      </c>
      <c r="C273" t="s">
        <v>57</v>
      </c>
      <c r="D273">
        <v>17.674269601166699</v>
      </c>
      <c r="E273">
        <v>57.9864488227254</v>
      </c>
    </row>
    <row r="274" spans="1:5" x14ac:dyDescent="0.25">
      <c r="A274" t="str">
        <f t="shared" si="4"/>
        <v>LEELANAUPIRE</v>
      </c>
      <c r="B274" t="s">
        <v>113</v>
      </c>
      <c r="C274" t="s">
        <v>57</v>
      </c>
      <c r="D274">
        <v>17.687567982618301</v>
      </c>
      <c r="E274">
        <v>58.030078683130903</v>
      </c>
    </row>
    <row r="275" spans="1:5" x14ac:dyDescent="0.25">
      <c r="A275" t="str">
        <f t="shared" si="4"/>
        <v>AU GRESPIRE</v>
      </c>
      <c r="B275" t="s">
        <v>90</v>
      </c>
      <c r="C275" t="s">
        <v>57</v>
      </c>
      <c r="D275">
        <v>17.775811439434499</v>
      </c>
      <c r="E275">
        <v>58.319591336727299</v>
      </c>
    </row>
    <row r="276" spans="1:5" x14ac:dyDescent="0.25">
      <c r="A276" t="str">
        <f t="shared" si="4"/>
        <v>DAWSONPIRE</v>
      </c>
      <c r="B276" t="s">
        <v>110</v>
      </c>
      <c r="C276" t="s">
        <v>57</v>
      </c>
      <c r="D276">
        <v>17.893721053476298</v>
      </c>
      <c r="E276">
        <v>58.706433902481201</v>
      </c>
    </row>
    <row r="277" spans="1:5" x14ac:dyDescent="0.25">
      <c r="A277" t="str">
        <f t="shared" si="4"/>
        <v>TAWASPIRE</v>
      </c>
      <c r="B277" t="s">
        <v>79</v>
      </c>
      <c r="C277" t="s">
        <v>57</v>
      </c>
      <c r="D277">
        <v>17.9002729859059</v>
      </c>
      <c r="E277">
        <v>58.7279297437859</v>
      </c>
    </row>
    <row r="278" spans="1:5" x14ac:dyDescent="0.25">
      <c r="A278" t="str">
        <f t="shared" si="4"/>
        <v>BLUE LAKEPIRE</v>
      </c>
      <c r="B278" t="s">
        <v>95</v>
      </c>
      <c r="C278" t="s">
        <v>57</v>
      </c>
      <c r="D278">
        <v>18.101270170349402</v>
      </c>
      <c r="E278">
        <v>59.387369325293399</v>
      </c>
    </row>
    <row r="279" spans="1:5" x14ac:dyDescent="0.25">
      <c r="A279" t="str">
        <f t="shared" si="4"/>
        <v>OTISCOPIRE</v>
      </c>
      <c r="B279" t="s">
        <v>108</v>
      </c>
      <c r="C279" t="s">
        <v>57</v>
      </c>
      <c r="D279">
        <v>18.183812651210499</v>
      </c>
      <c r="E279">
        <v>59.658177989535702</v>
      </c>
    </row>
    <row r="280" spans="1:5" x14ac:dyDescent="0.25">
      <c r="A280" t="str">
        <f t="shared" si="4"/>
        <v>HALFADAYPIRE</v>
      </c>
      <c r="B280" t="s">
        <v>106</v>
      </c>
      <c r="C280" t="s">
        <v>57</v>
      </c>
      <c r="D280">
        <v>18.190351905605802</v>
      </c>
      <c r="E280">
        <v>59.679632236239499</v>
      </c>
    </row>
    <row r="281" spans="1:5" x14ac:dyDescent="0.25">
      <c r="A281" t="str">
        <f t="shared" si="4"/>
        <v>ANGELICAPIRE</v>
      </c>
      <c r="B281" t="s">
        <v>85</v>
      </c>
      <c r="C281" t="s">
        <v>57</v>
      </c>
      <c r="D281">
        <v>18.486154512330199</v>
      </c>
      <c r="E281">
        <v>60.650113229429699</v>
      </c>
    </row>
    <row r="282" spans="1:5" x14ac:dyDescent="0.25">
      <c r="A282" t="str">
        <f t="shared" si="4"/>
        <v>ALLENDALEPIRE</v>
      </c>
      <c r="B282" t="s">
        <v>115</v>
      </c>
      <c r="C282" t="s">
        <v>57</v>
      </c>
      <c r="D282">
        <v>18.5041199615961</v>
      </c>
      <c r="E282">
        <v>60.709054992113103</v>
      </c>
    </row>
    <row r="283" spans="1:5" x14ac:dyDescent="0.25">
      <c r="A283" t="str">
        <f t="shared" si="4"/>
        <v>LUPTONPIRE</v>
      </c>
      <c r="B283" t="s">
        <v>84</v>
      </c>
      <c r="C283" t="s">
        <v>57</v>
      </c>
      <c r="D283">
        <v>18.920766243912201</v>
      </c>
      <c r="E283">
        <v>62.076004737244801</v>
      </c>
    </row>
    <row r="284" spans="1:5" x14ac:dyDescent="0.25">
      <c r="A284" t="str">
        <f t="shared" si="4"/>
        <v>CHARLEVOIXPIRE</v>
      </c>
      <c r="B284" t="s">
        <v>89</v>
      </c>
      <c r="C284" t="s">
        <v>57</v>
      </c>
      <c r="D284">
        <v>18.9516280012657</v>
      </c>
      <c r="E284">
        <v>62.1772572220003</v>
      </c>
    </row>
    <row r="285" spans="1:5" x14ac:dyDescent="0.25">
      <c r="A285" t="str">
        <f t="shared" si="4"/>
        <v>ONAWAYPIRE</v>
      </c>
      <c r="B285" t="s">
        <v>100</v>
      </c>
      <c r="C285" t="s">
        <v>57</v>
      </c>
      <c r="D285">
        <v>19.079663037395999</v>
      </c>
      <c r="E285">
        <v>62.597319676496099</v>
      </c>
    </row>
    <row r="286" spans="1:5" x14ac:dyDescent="0.25">
      <c r="A286" t="str">
        <f t="shared" si="4"/>
        <v>MENOMINEEPIRE</v>
      </c>
      <c r="B286" t="s">
        <v>111</v>
      </c>
      <c r="C286" t="s">
        <v>57</v>
      </c>
      <c r="D286">
        <v>19.100557488580002</v>
      </c>
      <c r="E286">
        <v>62.665871025524901</v>
      </c>
    </row>
    <row r="287" spans="1:5" x14ac:dyDescent="0.25">
      <c r="A287" t="str">
        <f t="shared" si="4"/>
        <v>EMMETPIRE</v>
      </c>
      <c r="B287" t="s">
        <v>99</v>
      </c>
      <c r="C287" t="s">
        <v>57</v>
      </c>
      <c r="D287">
        <v>19.118911261508501</v>
      </c>
      <c r="E287">
        <v>62.7260868159726</v>
      </c>
    </row>
    <row r="288" spans="1:5" x14ac:dyDescent="0.25">
      <c r="A288" t="str">
        <f t="shared" si="4"/>
        <v>MORGANLAKEPIRE</v>
      </c>
      <c r="B288" t="s">
        <v>112</v>
      </c>
      <c r="C288" t="s">
        <v>57</v>
      </c>
      <c r="D288">
        <v>19.356544870976201</v>
      </c>
      <c r="E288">
        <v>63.505724642310398</v>
      </c>
    </row>
    <row r="289" spans="1:5" x14ac:dyDescent="0.25">
      <c r="A289" t="str">
        <f t="shared" si="4"/>
        <v>KAWKAWLINPIRE</v>
      </c>
      <c r="B289" t="s">
        <v>92</v>
      </c>
      <c r="C289" t="s">
        <v>57</v>
      </c>
      <c r="D289">
        <v>19.878050492043698</v>
      </c>
      <c r="E289">
        <v>65.216701089382099</v>
      </c>
    </row>
    <row r="290" spans="1:5" x14ac:dyDescent="0.25">
      <c r="A290" t="str">
        <f t="shared" si="4"/>
        <v>IOSCOPIRE</v>
      </c>
      <c r="B290" t="s">
        <v>86</v>
      </c>
      <c r="C290" t="s">
        <v>57</v>
      </c>
      <c r="D290">
        <v>19.962261406660101</v>
      </c>
      <c r="E290">
        <v>65.492983617651305</v>
      </c>
    </row>
    <row r="291" spans="1:5" x14ac:dyDescent="0.25">
      <c r="A291" t="str">
        <f t="shared" si="4"/>
        <v>CATHROPIRE</v>
      </c>
      <c r="B291" t="s">
        <v>78</v>
      </c>
      <c r="C291" t="s">
        <v>57</v>
      </c>
      <c r="D291">
        <v>20.0593669952517</v>
      </c>
      <c r="E291">
        <v>65.811571506731397</v>
      </c>
    </row>
    <row r="292" spans="1:5" x14ac:dyDescent="0.25">
      <c r="A292" t="str">
        <f t="shared" si="4"/>
        <v>DEFORDPIST</v>
      </c>
      <c r="B292" t="s">
        <v>103</v>
      </c>
      <c r="C292" t="s">
        <v>50</v>
      </c>
      <c r="D292">
        <v>16.213950185807001</v>
      </c>
      <c r="E292">
        <v>53.195374625350901</v>
      </c>
    </row>
    <row r="293" spans="1:5" x14ac:dyDescent="0.25">
      <c r="A293" t="str">
        <f t="shared" si="4"/>
        <v>DEER PARKPIST</v>
      </c>
      <c r="B293" t="s">
        <v>104</v>
      </c>
      <c r="C293" t="s">
        <v>50</v>
      </c>
      <c r="D293">
        <v>16.468959203748899</v>
      </c>
      <c r="E293">
        <v>54.0320183850029</v>
      </c>
    </row>
    <row r="294" spans="1:5" x14ac:dyDescent="0.25">
      <c r="A294" t="str">
        <f t="shared" si="4"/>
        <v>KINROSSPIST</v>
      </c>
      <c r="B294" t="s">
        <v>107</v>
      </c>
      <c r="C294" t="s">
        <v>50</v>
      </c>
      <c r="D294">
        <v>16.8845201796595</v>
      </c>
      <c r="E294">
        <v>55.395407413580898</v>
      </c>
    </row>
    <row r="295" spans="1:5" x14ac:dyDescent="0.25">
      <c r="A295" t="str">
        <f t="shared" si="4"/>
        <v>KALKASKAPIST</v>
      </c>
      <c r="B295" t="s">
        <v>97</v>
      </c>
      <c r="C295" t="s">
        <v>50</v>
      </c>
      <c r="D295">
        <v>16.918723472795101</v>
      </c>
      <c r="E295">
        <v>55.507622942240999</v>
      </c>
    </row>
    <row r="296" spans="1:5" x14ac:dyDescent="0.25">
      <c r="A296" t="str">
        <f t="shared" si="4"/>
        <v>RUBICONPIST</v>
      </c>
      <c r="B296" t="s">
        <v>91</v>
      </c>
      <c r="C296" t="s">
        <v>50</v>
      </c>
      <c r="D296">
        <v>16.919030151056301</v>
      </c>
      <c r="E296">
        <v>55.5086291045153</v>
      </c>
    </row>
    <row r="297" spans="1:5" x14ac:dyDescent="0.25">
      <c r="A297" t="str">
        <f t="shared" si="4"/>
        <v>MANCELONAPIST</v>
      </c>
      <c r="B297" t="s">
        <v>102</v>
      </c>
      <c r="C297" t="s">
        <v>50</v>
      </c>
      <c r="D297">
        <v>16.954081884391201</v>
      </c>
      <c r="E297">
        <v>55.623628229629801</v>
      </c>
    </row>
    <row r="298" spans="1:5" x14ac:dyDescent="0.25">
      <c r="A298" t="str">
        <f t="shared" si="4"/>
        <v>SPRINGLAKEPIST</v>
      </c>
      <c r="B298" t="s">
        <v>83</v>
      </c>
      <c r="C298" t="s">
        <v>50</v>
      </c>
      <c r="D298">
        <v>16.961487505963401</v>
      </c>
      <c r="E298">
        <v>55.647924888331403</v>
      </c>
    </row>
    <row r="299" spans="1:5" x14ac:dyDescent="0.25">
      <c r="A299" t="str">
        <f t="shared" si="4"/>
        <v>EAST LAKEPIST</v>
      </c>
      <c r="B299" t="s">
        <v>88</v>
      </c>
      <c r="C299" t="s">
        <v>50</v>
      </c>
      <c r="D299">
        <v>17.154859313026499</v>
      </c>
      <c r="E299">
        <v>56.2823468275149</v>
      </c>
    </row>
    <row r="300" spans="1:5" x14ac:dyDescent="0.25">
      <c r="A300" t="str">
        <f t="shared" si="4"/>
        <v>ISLANDLAKEPIST</v>
      </c>
      <c r="B300" t="s">
        <v>96</v>
      </c>
      <c r="C300" t="s">
        <v>50</v>
      </c>
      <c r="D300">
        <v>17.207558138407599</v>
      </c>
      <c r="E300">
        <v>56.4552432362456</v>
      </c>
    </row>
    <row r="301" spans="1:5" x14ac:dyDescent="0.25">
      <c r="A301" t="str">
        <f t="shared" si="4"/>
        <v>ENSLEYPIST</v>
      </c>
      <c r="B301" t="s">
        <v>87</v>
      </c>
      <c r="C301" t="s">
        <v>50</v>
      </c>
      <c r="D301">
        <v>17.2365167115437</v>
      </c>
      <c r="E301">
        <v>56.550251678293002</v>
      </c>
    </row>
    <row r="302" spans="1:5" x14ac:dyDescent="0.25">
      <c r="A302" t="str">
        <f t="shared" si="4"/>
        <v>CROSWELLPIST</v>
      </c>
      <c r="B302" t="s">
        <v>105</v>
      </c>
      <c r="C302" t="s">
        <v>50</v>
      </c>
      <c r="D302">
        <v>17.427332769092601</v>
      </c>
      <c r="E302">
        <v>57.176288612508401</v>
      </c>
    </row>
    <row r="303" spans="1:5" x14ac:dyDescent="0.25">
      <c r="A303" t="str">
        <f t="shared" si="4"/>
        <v>LEELANAUPIST</v>
      </c>
      <c r="B303" t="s">
        <v>113</v>
      </c>
      <c r="C303" t="s">
        <v>50</v>
      </c>
      <c r="D303">
        <v>17.440445351625101</v>
      </c>
      <c r="E303">
        <v>57.219308896407803</v>
      </c>
    </row>
    <row r="304" spans="1:5" x14ac:dyDescent="0.25">
      <c r="A304" t="str">
        <f t="shared" si="4"/>
        <v>AU GRESPIST</v>
      </c>
      <c r="B304" t="s">
        <v>90</v>
      </c>
      <c r="C304" t="s">
        <v>50</v>
      </c>
      <c r="D304">
        <v>17.527455911118299</v>
      </c>
      <c r="E304">
        <v>57.504776611280398</v>
      </c>
    </row>
    <row r="305" spans="1:5" x14ac:dyDescent="0.25">
      <c r="A305" t="str">
        <f t="shared" si="4"/>
        <v>DAWSONPIST</v>
      </c>
      <c r="B305" t="s">
        <v>110</v>
      </c>
      <c r="C305" t="s">
        <v>50</v>
      </c>
      <c r="D305">
        <v>17.643718145821602</v>
      </c>
      <c r="E305">
        <v>57.886214389178598</v>
      </c>
    </row>
    <row r="306" spans="1:5" x14ac:dyDescent="0.25">
      <c r="A306" t="str">
        <f t="shared" si="4"/>
        <v>TAWASPIST</v>
      </c>
      <c r="B306" t="s">
        <v>79</v>
      </c>
      <c r="C306" t="s">
        <v>50</v>
      </c>
      <c r="D306">
        <v>17.650178537640301</v>
      </c>
      <c r="E306">
        <v>57.907409900394697</v>
      </c>
    </row>
    <row r="307" spans="1:5" x14ac:dyDescent="0.25">
      <c r="A307" t="str">
        <f t="shared" si="4"/>
        <v>BLUE LAKEPIST</v>
      </c>
      <c r="B307" t="s">
        <v>95</v>
      </c>
      <c r="C307" t="s">
        <v>50</v>
      </c>
      <c r="D307">
        <v>17.8483674811153</v>
      </c>
      <c r="E307">
        <v>58.557636092897901</v>
      </c>
    </row>
    <row r="308" spans="1:5" x14ac:dyDescent="0.25">
      <c r="A308" t="str">
        <f t="shared" si="4"/>
        <v>OTISCOPIST</v>
      </c>
      <c r="B308" t="s">
        <v>108</v>
      </c>
      <c r="C308" t="s">
        <v>50</v>
      </c>
      <c r="D308">
        <v>17.929756716088701</v>
      </c>
      <c r="E308">
        <v>58.824661142023203</v>
      </c>
    </row>
    <row r="309" spans="1:5" x14ac:dyDescent="0.25">
      <c r="A309" t="str">
        <f t="shared" si="4"/>
        <v>HALFADAYPIST</v>
      </c>
      <c r="B309" t="s">
        <v>106</v>
      </c>
      <c r="C309" t="s">
        <v>50</v>
      </c>
      <c r="D309">
        <v>17.936204607004701</v>
      </c>
      <c r="E309">
        <v>58.845815639779097</v>
      </c>
    </row>
    <row r="310" spans="1:5" x14ac:dyDescent="0.25">
      <c r="A310" t="str">
        <f t="shared" si="4"/>
        <v>ANGELICAPIST</v>
      </c>
      <c r="B310" t="s">
        <v>85</v>
      </c>
      <c r="C310" t="s">
        <v>50</v>
      </c>
      <c r="D310">
        <v>18.2278743946496</v>
      </c>
      <c r="E310">
        <v>59.802737515254599</v>
      </c>
    </row>
    <row r="311" spans="1:5" x14ac:dyDescent="0.25">
      <c r="A311" t="str">
        <f t="shared" si="4"/>
        <v>ALLENDALEPIST</v>
      </c>
      <c r="B311" t="s">
        <v>115</v>
      </c>
      <c r="C311" t="s">
        <v>50</v>
      </c>
      <c r="D311">
        <v>18.245588838854001</v>
      </c>
      <c r="E311">
        <v>59.860855770518199</v>
      </c>
    </row>
    <row r="312" spans="1:5" x14ac:dyDescent="0.25">
      <c r="A312" t="str">
        <f t="shared" si="4"/>
        <v>LUPTONPIST</v>
      </c>
      <c r="B312" t="s">
        <v>84</v>
      </c>
      <c r="C312" t="s">
        <v>50</v>
      </c>
      <c r="D312">
        <v>18.656413929382701</v>
      </c>
      <c r="E312">
        <v>61.208707117397303</v>
      </c>
    </row>
    <row r="313" spans="1:5" x14ac:dyDescent="0.25">
      <c r="A313" t="str">
        <f t="shared" si="4"/>
        <v>CHARLEVOIXPIST</v>
      </c>
      <c r="B313" t="s">
        <v>89</v>
      </c>
      <c r="C313" t="s">
        <v>50</v>
      </c>
      <c r="D313">
        <v>18.686844500341198</v>
      </c>
      <c r="E313">
        <v>61.308544948626</v>
      </c>
    </row>
    <row r="314" spans="1:5" x14ac:dyDescent="0.25">
      <c r="A314" t="str">
        <f t="shared" si="4"/>
        <v>ONAWAYPIST</v>
      </c>
      <c r="B314" t="s">
        <v>100</v>
      </c>
      <c r="C314" t="s">
        <v>50</v>
      </c>
      <c r="D314">
        <v>18.813090689354802</v>
      </c>
      <c r="E314">
        <v>61.722738482135199</v>
      </c>
    </row>
    <row r="315" spans="1:5" x14ac:dyDescent="0.25">
      <c r="A315" t="str">
        <f t="shared" si="4"/>
        <v>MENOMINEEPIST</v>
      </c>
      <c r="B315" t="s">
        <v>111</v>
      </c>
      <c r="C315" t="s">
        <v>50</v>
      </c>
      <c r="D315">
        <v>18.8336932127986</v>
      </c>
      <c r="E315">
        <v>61.790332062987602</v>
      </c>
    </row>
    <row r="316" spans="1:5" x14ac:dyDescent="0.25">
      <c r="A316" t="str">
        <f t="shared" si="4"/>
        <v>EMMETPIST</v>
      </c>
      <c r="B316" t="s">
        <v>99</v>
      </c>
      <c r="C316" t="s">
        <v>50</v>
      </c>
      <c r="D316">
        <v>18.8517905551845</v>
      </c>
      <c r="E316">
        <v>61.849706545880899</v>
      </c>
    </row>
    <row r="317" spans="1:5" x14ac:dyDescent="0.25">
      <c r="A317" t="str">
        <f t="shared" si="4"/>
        <v>MORGANLAKEPIST</v>
      </c>
      <c r="B317" t="s">
        <v>112</v>
      </c>
      <c r="C317" t="s">
        <v>50</v>
      </c>
      <c r="D317">
        <v>19.0861040562664</v>
      </c>
      <c r="E317">
        <v>62.618451628170703</v>
      </c>
    </row>
    <row r="318" spans="1:5" x14ac:dyDescent="0.25">
      <c r="A318" t="str">
        <f t="shared" si="4"/>
        <v>KAWKAWLINPIST</v>
      </c>
      <c r="B318" t="s">
        <v>92</v>
      </c>
      <c r="C318" t="s">
        <v>50</v>
      </c>
      <c r="D318">
        <v>19.600323438701</v>
      </c>
      <c r="E318">
        <v>64.305523092851104</v>
      </c>
    </row>
    <row r="319" spans="1:5" x14ac:dyDescent="0.25">
      <c r="A319" t="str">
        <f t="shared" si="4"/>
        <v>IOSCOPIST</v>
      </c>
      <c r="B319" t="s">
        <v>86</v>
      </c>
      <c r="C319" t="s">
        <v>50</v>
      </c>
      <c r="D319">
        <v>19.6833577968345</v>
      </c>
      <c r="E319">
        <v>64.577945527672199</v>
      </c>
    </row>
    <row r="320" spans="1:5" x14ac:dyDescent="0.25">
      <c r="A320" t="str">
        <f t="shared" si="4"/>
        <v>CATHROPIST</v>
      </c>
      <c r="B320" t="s">
        <v>78</v>
      </c>
      <c r="C320" t="s">
        <v>50</v>
      </c>
      <c r="D320">
        <v>19.7791066704408</v>
      </c>
      <c r="E320">
        <v>64.892082252102199</v>
      </c>
    </row>
    <row r="321" spans="1:5" x14ac:dyDescent="0.25">
      <c r="A321" t="str">
        <f t="shared" si="4"/>
        <v>LUPTONPOGR4</v>
      </c>
      <c r="B321" t="s">
        <v>84</v>
      </c>
      <c r="C321" t="s">
        <v>47</v>
      </c>
      <c r="D321">
        <v>18.599716505128502</v>
      </c>
      <c r="E321">
        <v>61.022691945959501</v>
      </c>
    </row>
    <row r="322" spans="1:5" x14ac:dyDescent="0.25">
      <c r="A322" t="str">
        <f t="shared" si="4"/>
        <v>DAWSONPOGR4</v>
      </c>
      <c r="B322" t="s">
        <v>110</v>
      </c>
      <c r="C322" t="s">
        <v>47</v>
      </c>
      <c r="D322">
        <v>19.403280751949701</v>
      </c>
      <c r="E322">
        <v>63.659057585136701</v>
      </c>
    </row>
    <row r="323" spans="1:5" x14ac:dyDescent="0.25">
      <c r="A323" t="str">
        <f t="shared" ref="A323:A386" si="5">B323&amp;C323</f>
        <v>TAWASPOGR4</v>
      </c>
      <c r="B323" t="s">
        <v>79</v>
      </c>
      <c r="C323" t="s">
        <v>47</v>
      </c>
      <c r="D323">
        <v>19.953918857113301</v>
      </c>
      <c r="E323">
        <v>65.465613048271805</v>
      </c>
    </row>
    <row r="324" spans="1:5" x14ac:dyDescent="0.25">
      <c r="A324" t="str">
        <f t="shared" si="5"/>
        <v>CATHROPOGR4</v>
      </c>
      <c r="B324" t="s">
        <v>78</v>
      </c>
      <c r="C324" t="s">
        <v>47</v>
      </c>
      <c r="D324">
        <v>20.5170340047253</v>
      </c>
      <c r="E324">
        <v>67.313103690043704</v>
      </c>
    </row>
    <row r="325" spans="1:5" x14ac:dyDescent="0.25">
      <c r="A325" t="str">
        <f t="shared" si="5"/>
        <v>DEFORDPOGR4</v>
      </c>
      <c r="B325" t="s">
        <v>103</v>
      </c>
      <c r="C325" t="s">
        <v>47</v>
      </c>
      <c r="D325">
        <v>20.619090320406599</v>
      </c>
      <c r="E325">
        <v>67.647934122069003</v>
      </c>
    </row>
    <row r="326" spans="1:5" x14ac:dyDescent="0.25">
      <c r="A326" t="str">
        <f t="shared" si="5"/>
        <v>ENSLEYPOGR4</v>
      </c>
      <c r="B326" t="s">
        <v>87</v>
      </c>
      <c r="C326" t="s">
        <v>47</v>
      </c>
      <c r="D326">
        <v>20.773511061909598</v>
      </c>
      <c r="E326">
        <v>68.154563851409407</v>
      </c>
    </row>
    <row r="327" spans="1:5" x14ac:dyDescent="0.25">
      <c r="A327" t="str">
        <f t="shared" si="5"/>
        <v>DEER PARKPOGR4</v>
      </c>
      <c r="B327" t="s">
        <v>104</v>
      </c>
      <c r="C327" t="s">
        <v>47</v>
      </c>
      <c r="D327">
        <v>21.393874594968299</v>
      </c>
      <c r="E327">
        <v>70.189877280079799</v>
      </c>
    </row>
    <row r="328" spans="1:5" x14ac:dyDescent="0.25">
      <c r="A328" t="str">
        <f t="shared" si="5"/>
        <v>KINROSSPOGR4</v>
      </c>
      <c r="B328" t="s">
        <v>107</v>
      </c>
      <c r="C328" t="s">
        <v>47</v>
      </c>
      <c r="D328">
        <v>21.429625467947101</v>
      </c>
      <c r="E328">
        <v>70.307170170430098</v>
      </c>
    </row>
    <row r="329" spans="1:5" x14ac:dyDescent="0.25">
      <c r="A329" t="str">
        <f t="shared" si="5"/>
        <v>ANGELICAPOGR4</v>
      </c>
      <c r="B329" t="s">
        <v>85</v>
      </c>
      <c r="C329" t="s">
        <v>47</v>
      </c>
      <c r="D329">
        <v>21.6264216707693</v>
      </c>
      <c r="E329">
        <v>70.952827003836106</v>
      </c>
    </row>
    <row r="330" spans="1:5" x14ac:dyDescent="0.25">
      <c r="A330" t="str">
        <f t="shared" si="5"/>
        <v>RUBICONPOGR4</v>
      </c>
      <c r="B330" t="s">
        <v>91</v>
      </c>
      <c r="C330" t="s">
        <v>47</v>
      </c>
      <c r="D330">
        <v>21.7205041167277</v>
      </c>
      <c r="E330">
        <v>71.261496445956894</v>
      </c>
    </row>
    <row r="331" spans="1:5" x14ac:dyDescent="0.25">
      <c r="A331" t="str">
        <f t="shared" si="5"/>
        <v>KALKASKAPOGR4</v>
      </c>
      <c r="B331" t="s">
        <v>97</v>
      </c>
      <c r="C331" t="s">
        <v>47</v>
      </c>
      <c r="D331">
        <v>21.741496460493799</v>
      </c>
      <c r="E331">
        <v>71.330368964874694</v>
      </c>
    </row>
    <row r="332" spans="1:5" x14ac:dyDescent="0.25">
      <c r="A332" t="str">
        <f t="shared" si="5"/>
        <v>MANCELONAPOGR4</v>
      </c>
      <c r="B332" t="s">
        <v>102</v>
      </c>
      <c r="C332" t="s">
        <v>47</v>
      </c>
      <c r="D332">
        <v>21.760148835157501</v>
      </c>
      <c r="E332">
        <v>71.391564419807906</v>
      </c>
    </row>
    <row r="333" spans="1:5" x14ac:dyDescent="0.25">
      <c r="A333" t="str">
        <f t="shared" si="5"/>
        <v>ISLANDLAKEPOGR4</v>
      </c>
      <c r="B333" t="s">
        <v>96</v>
      </c>
      <c r="C333" t="s">
        <v>47</v>
      </c>
      <c r="D333">
        <v>21.921717818243799</v>
      </c>
      <c r="E333">
        <v>71.921646385314403</v>
      </c>
    </row>
    <row r="334" spans="1:5" x14ac:dyDescent="0.25">
      <c r="A334" t="str">
        <f t="shared" si="5"/>
        <v>LEELANAUPOGR4</v>
      </c>
      <c r="B334" t="s">
        <v>113</v>
      </c>
      <c r="C334" t="s">
        <v>47</v>
      </c>
      <c r="D334">
        <v>21.965663655038</v>
      </c>
      <c r="E334">
        <v>72.065825639888502</v>
      </c>
    </row>
    <row r="335" spans="1:5" x14ac:dyDescent="0.25">
      <c r="A335" t="str">
        <f t="shared" si="5"/>
        <v>SPRINGLAKEPOGR4</v>
      </c>
      <c r="B335" t="s">
        <v>83</v>
      </c>
      <c r="C335" t="s">
        <v>47</v>
      </c>
      <c r="D335">
        <v>21.982250004428099</v>
      </c>
      <c r="E335">
        <v>72.120242796680003</v>
      </c>
    </row>
    <row r="336" spans="1:5" x14ac:dyDescent="0.25">
      <c r="A336" t="str">
        <f t="shared" si="5"/>
        <v>EAST LAKEPOGR4</v>
      </c>
      <c r="B336" t="s">
        <v>88</v>
      </c>
      <c r="C336" t="s">
        <v>47</v>
      </c>
      <c r="D336">
        <v>22.144151060015101</v>
      </c>
      <c r="E336">
        <v>72.651414238894603</v>
      </c>
    </row>
    <row r="337" spans="1:5" x14ac:dyDescent="0.25">
      <c r="A337" t="str">
        <f t="shared" si="5"/>
        <v>AU GRESPOGR4</v>
      </c>
      <c r="B337" t="s">
        <v>90</v>
      </c>
      <c r="C337" t="s">
        <v>47</v>
      </c>
      <c r="D337">
        <v>22.259318752492401</v>
      </c>
      <c r="E337">
        <v>73.029260998990694</v>
      </c>
    </row>
    <row r="338" spans="1:5" x14ac:dyDescent="0.25">
      <c r="A338" t="str">
        <f t="shared" si="5"/>
        <v>CROSWELLPOGR4</v>
      </c>
      <c r="B338" t="s">
        <v>105</v>
      </c>
      <c r="C338" t="s">
        <v>47</v>
      </c>
      <c r="D338">
        <v>22.302985806358699</v>
      </c>
      <c r="E338">
        <v>73.172525611412993</v>
      </c>
    </row>
    <row r="339" spans="1:5" x14ac:dyDescent="0.25">
      <c r="A339" t="str">
        <f t="shared" si="5"/>
        <v>BLUE LAKEPOGR4</v>
      </c>
      <c r="B339" t="s">
        <v>95</v>
      </c>
      <c r="C339" t="s">
        <v>47</v>
      </c>
      <c r="D339">
        <v>22.375966254241</v>
      </c>
      <c r="E339">
        <v>73.411962776381301</v>
      </c>
    </row>
    <row r="340" spans="1:5" x14ac:dyDescent="0.25">
      <c r="A340" t="str">
        <f t="shared" si="5"/>
        <v>OTISCOPOGR4</v>
      </c>
      <c r="B340" t="s">
        <v>108</v>
      </c>
      <c r="C340" t="s">
        <v>47</v>
      </c>
      <c r="D340">
        <v>22.489064933972301</v>
      </c>
      <c r="E340">
        <v>73.783021436917096</v>
      </c>
    </row>
    <row r="341" spans="1:5" x14ac:dyDescent="0.25">
      <c r="A341" t="str">
        <f t="shared" si="5"/>
        <v>ONAWAYPOGR4</v>
      </c>
      <c r="B341" t="s">
        <v>100</v>
      </c>
      <c r="C341" t="s">
        <v>47</v>
      </c>
      <c r="D341">
        <v>22.5803564270681</v>
      </c>
      <c r="E341">
        <v>74.082534209540995</v>
      </c>
    </row>
    <row r="342" spans="1:5" x14ac:dyDescent="0.25">
      <c r="A342" t="str">
        <f t="shared" si="5"/>
        <v>ALLENDALEPOGR4</v>
      </c>
      <c r="B342" t="s">
        <v>115</v>
      </c>
      <c r="C342" t="s">
        <v>47</v>
      </c>
      <c r="D342">
        <v>22.7029463470402</v>
      </c>
      <c r="E342">
        <v>74.484732109711899</v>
      </c>
    </row>
    <row r="343" spans="1:5" x14ac:dyDescent="0.25">
      <c r="A343" t="str">
        <f t="shared" si="5"/>
        <v>CHARLEVOIXPOGR4</v>
      </c>
      <c r="B343" t="s">
        <v>89</v>
      </c>
      <c r="C343" t="s">
        <v>47</v>
      </c>
      <c r="D343">
        <v>22.796007551637299</v>
      </c>
      <c r="E343">
        <v>74.790051022432195</v>
      </c>
    </row>
    <row r="344" spans="1:5" x14ac:dyDescent="0.25">
      <c r="A344" t="str">
        <f t="shared" si="5"/>
        <v>HALFADAYPOGR4</v>
      </c>
      <c r="B344" t="s">
        <v>106</v>
      </c>
      <c r="C344" t="s">
        <v>47</v>
      </c>
      <c r="D344">
        <v>22.906271219669701</v>
      </c>
      <c r="E344">
        <v>75.151808463483306</v>
      </c>
    </row>
    <row r="345" spans="1:5" x14ac:dyDescent="0.25">
      <c r="A345" t="str">
        <f t="shared" si="5"/>
        <v>KAWKAWLINPOGR4</v>
      </c>
      <c r="B345" t="s">
        <v>92</v>
      </c>
      <c r="C345" t="s">
        <v>47</v>
      </c>
      <c r="D345">
        <v>23.110741800021501</v>
      </c>
      <c r="E345">
        <v>75.822643700857995</v>
      </c>
    </row>
    <row r="346" spans="1:5" x14ac:dyDescent="0.25">
      <c r="A346" t="str">
        <f t="shared" si="5"/>
        <v>MENOMINEEPOGR4</v>
      </c>
      <c r="B346" t="s">
        <v>111</v>
      </c>
      <c r="C346" t="s">
        <v>47</v>
      </c>
      <c r="D346">
        <v>23.114056243441599</v>
      </c>
      <c r="E346">
        <v>75.833517859060294</v>
      </c>
    </row>
    <row r="347" spans="1:5" x14ac:dyDescent="0.25">
      <c r="A347" t="str">
        <f t="shared" si="5"/>
        <v>EMMETPOGR4</v>
      </c>
      <c r="B347" t="s">
        <v>99</v>
      </c>
      <c r="C347" t="s">
        <v>47</v>
      </c>
      <c r="D347">
        <v>23.1732961854138</v>
      </c>
      <c r="E347">
        <v>76.027874624060999</v>
      </c>
    </row>
    <row r="348" spans="1:5" x14ac:dyDescent="0.25">
      <c r="A348" t="str">
        <f t="shared" si="5"/>
        <v>MORGANLAKEPOGR4</v>
      </c>
      <c r="B348" t="s">
        <v>112</v>
      </c>
      <c r="C348" t="s">
        <v>47</v>
      </c>
      <c r="D348">
        <v>23.324630827131699</v>
      </c>
      <c r="E348">
        <v>76.5243793541066</v>
      </c>
    </row>
    <row r="349" spans="1:5" x14ac:dyDescent="0.25">
      <c r="A349" t="str">
        <f t="shared" si="5"/>
        <v>IOSCOPOGR4</v>
      </c>
      <c r="B349" t="s">
        <v>86</v>
      </c>
      <c r="C349" t="s">
        <v>47</v>
      </c>
      <c r="D349">
        <v>23.9231982941585</v>
      </c>
      <c r="E349">
        <v>78.488183379785198</v>
      </c>
    </row>
    <row r="350" spans="1:5" x14ac:dyDescent="0.25">
      <c r="A350" t="str">
        <f t="shared" si="5"/>
        <v>LUPTONPOTR5</v>
      </c>
      <c r="B350" t="s">
        <v>84</v>
      </c>
      <c r="C350" t="s">
        <v>55</v>
      </c>
      <c r="D350">
        <v>18.4349495121049</v>
      </c>
      <c r="E350">
        <v>60.482117821866503</v>
      </c>
    </row>
    <row r="351" spans="1:5" x14ac:dyDescent="0.25">
      <c r="A351" t="str">
        <f t="shared" si="5"/>
        <v>DAWSONPOTR5</v>
      </c>
      <c r="B351" t="s">
        <v>110</v>
      </c>
      <c r="C351" t="s">
        <v>55</v>
      </c>
      <c r="D351">
        <v>19.231395324372901</v>
      </c>
      <c r="E351">
        <v>63.095129016971498</v>
      </c>
    </row>
    <row r="352" spans="1:5" x14ac:dyDescent="0.25">
      <c r="A352" t="str">
        <f t="shared" si="5"/>
        <v>TAWASPOTR5</v>
      </c>
      <c r="B352" t="s">
        <v>79</v>
      </c>
      <c r="C352" t="s">
        <v>55</v>
      </c>
      <c r="D352">
        <v>19.777155560306198</v>
      </c>
      <c r="E352">
        <v>64.885680972133301</v>
      </c>
    </row>
    <row r="353" spans="1:5" x14ac:dyDescent="0.25">
      <c r="A353" t="str">
        <f t="shared" si="5"/>
        <v>CATHROPOTR5</v>
      </c>
      <c r="B353" t="s">
        <v>78</v>
      </c>
      <c r="C353" t="s">
        <v>55</v>
      </c>
      <c r="D353">
        <v>20.335282309865399</v>
      </c>
      <c r="E353">
        <v>66.716805478561199</v>
      </c>
    </row>
    <row r="354" spans="1:5" x14ac:dyDescent="0.25">
      <c r="A354" t="str">
        <f t="shared" si="5"/>
        <v>DEFORDPOTR5</v>
      </c>
      <c r="B354" t="s">
        <v>103</v>
      </c>
      <c r="C354" t="s">
        <v>55</v>
      </c>
      <c r="D354">
        <v>20.436434551968599</v>
      </c>
      <c r="E354">
        <v>67.048669789923096</v>
      </c>
    </row>
    <row r="355" spans="1:5" x14ac:dyDescent="0.25">
      <c r="A355" t="str">
        <f t="shared" si="5"/>
        <v>ENSLEYPOTR5</v>
      </c>
      <c r="B355" t="s">
        <v>87</v>
      </c>
      <c r="C355" t="s">
        <v>55</v>
      </c>
      <c r="D355">
        <v>20.589487345673501</v>
      </c>
      <c r="E355">
        <v>67.550811501553298</v>
      </c>
    </row>
    <row r="356" spans="1:5" x14ac:dyDescent="0.25">
      <c r="A356" t="str">
        <f t="shared" si="5"/>
        <v>DEER PARKPOTR5</v>
      </c>
      <c r="B356" t="s">
        <v>104</v>
      </c>
      <c r="C356" t="s">
        <v>55</v>
      </c>
      <c r="D356">
        <v>21.204355341534299</v>
      </c>
      <c r="E356">
        <v>69.568094952540406</v>
      </c>
    </row>
    <row r="357" spans="1:5" x14ac:dyDescent="0.25">
      <c r="A357" t="str">
        <f t="shared" si="5"/>
        <v>KINROSSPOTR5</v>
      </c>
      <c r="B357" t="s">
        <v>107</v>
      </c>
      <c r="C357" t="s">
        <v>55</v>
      </c>
      <c r="D357">
        <v>21.239789512705499</v>
      </c>
      <c r="E357">
        <v>69.684348794965501</v>
      </c>
    </row>
    <row r="358" spans="1:5" x14ac:dyDescent="0.25">
      <c r="A358" t="str">
        <f t="shared" si="5"/>
        <v>ANGELICAPOTR5</v>
      </c>
      <c r="B358" t="s">
        <v>85</v>
      </c>
      <c r="C358" t="s">
        <v>55</v>
      </c>
      <c r="D358">
        <v>21.434842381505899</v>
      </c>
      <c r="E358">
        <v>70.324286028562696</v>
      </c>
    </row>
    <row r="359" spans="1:5" x14ac:dyDescent="0.25">
      <c r="A359" t="str">
        <f t="shared" si="5"/>
        <v>RUBICONPOTR5</v>
      </c>
      <c r="B359" t="s">
        <v>91</v>
      </c>
      <c r="C359" t="s">
        <v>55</v>
      </c>
      <c r="D359">
        <v>21.528091391013199</v>
      </c>
      <c r="E359">
        <v>70.630221099124597</v>
      </c>
    </row>
    <row r="360" spans="1:5" x14ac:dyDescent="0.25">
      <c r="A360" t="str">
        <f t="shared" si="5"/>
        <v>KALKASKAPOTR5</v>
      </c>
      <c r="B360" t="s">
        <v>97</v>
      </c>
      <c r="C360" t="s">
        <v>55</v>
      </c>
      <c r="D360">
        <v>21.548897772517002</v>
      </c>
      <c r="E360">
        <v>70.698483505633305</v>
      </c>
    </row>
    <row r="361" spans="1:5" x14ac:dyDescent="0.25">
      <c r="A361" t="str">
        <f t="shared" si="5"/>
        <v>MANCELONAPOTR5</v>
      </c>
      <c r="B361" t="s">
        <v>102</v>
      </c>
      <c r="C361" t="s">
        <v>55</v>
      </c>
      <c r="D361">
        <v>21.5673849137114</v>
      </c>
      <c r="E361">
        <v>70.759136856008496</v>
      </c>
    </row>
    <row r="362" spans="1:5" x14ac:dyDescent="0.25">
      <c r="A362" t="str">
        <f t="shared" si="5"/>
        <v>ISLANDLAKEPOTR5</v>
      </c>
      <c r="B362" t="s">
        <v>96</v>
      </c>
      <c r="C362" t="s">
        <v>55</v>
      </c>
      <c r="D362">
        <v>21.7275226257619</v>
      </c>
      <c r="E362">
        <v>71.284523050399997</v>
      </c>
    </row>
    <row r="363" spans="1:5" x14ac:dyDescent="0.25">
      <c r="A363" t="str">
        <f t="shared" si="5"/>
        <v>LEELANAUPOTR5</v>
      </c>
      <c r="B363" t="s">
        <v>113</v>
      </c>
      <c r="C363" t="s">
        <v>55</v>
      </c>
      <c r="D363">
        <v>21.7710791650427</v>
      </c>
      <c r="E363">
        <v>71.427425082161193</v>
      </c>
    </row>
    <row r="364" spans="1:5" x14ac:dyDescent="0.25">
      <c r="A364" t="str">
        <f t="shared" si="5"/>
        <v>SPRINGLAKEPOTR5</v>
      </c>
      <c r="B364" t="s">
        <v>83</v>
      </c>
      <c r="C364" t="s">
        <v>55</v>
      </c>
      <c r="D364">
        <v>21.787518583004399</v>
      </c>
      <c r="E364">
        <v>71.481360180460598</v>
      </c>
    </row>
    <row r="365" spans="1:5" x14ac:dyDescent="0.25">
      <c r="A365" t="str">
        <f t="shared" si="5"/>
        <v>EAST LAKEPOTR5</v>
      </c>
      <c r="B365" t="s">
        <v>88</v>
      </c>
      <c r="C365" t="s">
        <v>55</v>
      </c>
      <c r="D365">
        <v>21.9479854258662</v>
      </c>
      <c r="E365">
        <v>72.007826200348404</v>
      </c>
    </row>
    <row r="366" spans="1:5" x14ac:dyDescent="0.25">
      <c r="A366" t="str">
        <f t="shared" si="5"/>
        <v>AU GRESPOTR5</v>
      </c>
      <c r="B366" t="s">
        <v>90</v>
      </c>
      <c r="C366" t="s">
        <v>55</v>
      </c>
      <c r="D366">
        <v>22.062132896643998</v>
      </c>
      <c r="E366">
        <v>72.382325776391099</v>
      </c>
    </row>
    <row r="367" spans="1:5" x14ac:dyDescent="0.25">
      <c r="A367" t="str">
        <f t="shared" si="5"/>
        <v>CROSWELLPOTR5</v>
      </c>
      <c r="B367" t="s">
        <v>105</v>
      </c>
      <c r="C367" t="s">
        <v>55</v>
      </c>
      <c r="D367">
        <v>22.1054131226166</v>
      </c>
      <c r="E367">
        <v>72.524321268427101</v>
      </c>
    </row>
    <row r="368" spans="1:5" x14ac:dyDescent="0.25">
      <c r="A368" t="str">
        <f t="shared" si="5"/>
        <v>BLUE LAKEPOTR5</v>
      </c>
      <c r="B368" t="s">
        <v>95</v>
      </c>
      <c r="C368" t="s">
        <v>55</v>
      </c>
      <c r="D368">
        <v>22.177747067691001</v>
      </c>
      <c r="E368">
        <v>72.761637361191006</v>
      </c>
    </row>
    <row r="369" spans="1:5" x14ac:dyDescent="0.25">
      <c r="A369" t="str">
        <f t="shared" si="5"/>
        <v>OTISCOPOTR5</v>
      </c>
      <c r="B369" t="s">
        <v>108</v>
      </c>
      <c r="C369" t="s">
        <v>55</v>
      </c>
      <c r="D369">
        <v>22.289843854228401</v>
      </c>
      <c r="E369">
        <v>73.129408970565805</v>
      </c>
    </row>
    <row r="370" spans="1:5" x14ac:dyDescent="0.25">
      <c r="A370" t="str">
        <f t="shared" si="5"/>
        <v>ONAWAYPOTR5</v>
      </c>
      <c r="B370" t="s">
        <v>100</v>
      </c>
      <c r="C370" t="s">
        <v>55</v>
      </c>
      <c r="D370">
        <v>22.380326634739699</v>
      </c>
      <c r="E370">
        <v>73.426268486678794</v>
      </c>
    </row>
    <row r="371" spans="1:5" x14ac:dyDescent="0.25">
      <c r="A371" t="str">
        <f t="shared" si="5"/>
        <v>ALLENDALEPOTR5</v>
      </c>
      <c r="B371" t="s">
        <v>115</v>
      </c>
      <c r="C371" t="s">
        <v>55</v>
      </c>
      <c r="D371">
        <v>22.5018305826496</v>
      </c>
      <c r="E371">
        <v>73.824903486383306</v>
      </c>
    </row>
    <row r="372" spans="1:5" x14ac:dyDescent="0.25">
      <c r="A372" t="str">
        <f t="shared" si="5"/>
        <v>CHARLEVOIXPOTR5</v>
      </c>
      <c r="B372" t="s">
        <v>89</v>
      </c>
      <c r="C372" t="s">
        <v>55</v>
      </c>
      <c r="D372">
        <v>22.594067397539298</v>
      </c>
      <c r="E372">
        <v>74.127517708462307</v>
      </c>
    </row>
    <row r="373" spans="1:5" x14ac:dyDescent="0.25">
      <c r="A373" t="str">
        <f t="shared" si="5"/>
        <v>HALFADAYPOTR5</v>
      </c>
      <c r="B373" t="s">
        <v>106</v>
      </c>
      <c r="C373" t="s">
        <v>55</v>
      </c>
      <c r="D373">
        <v>22.703354286543</v>
      </c>
      <c r="E373">
        <v>74.486070493907505</v>
      </c>
    </row>
    <row r="374" spans="1:5" x14ac:dyDescent="0.25">
      <c r="A374" t="str">
        <f t="shared" si="5"/>
        <v>KAWKAWLINPOTR5</v>
      </c>
      <c r="B374" t="s">
        <v>92</v>
      </c>
      <c r="C374" t="s">
        <v>55</v>
      </c>
      <c r="D374">
        <v>22.906013548820301</v>
      </c>
      <c r="E374">
        <v>75.150963086680903</v>
      </c>
    </row>
    <row r="375" spans="1:5" x14ac:dyDescent="0.25">
      <c r="A375" t="str">
        <f t="shared" si="5"/>
        <v>MENOMINEEPOTR5</v>
      </c>
      <c r="B375" t="s">
        <v>111</v>
      </c>
      <c r="C375" t="s">
        <v>55</v>
      </c>
      <c r="D375">
        <v>22.909298630993099</v>
      </c>
      <c r="E375">
        <v>75.161740915331606</v>
      </c>
    </row>
    <row r="376" spans="1:5" x14ac:dyDescent="0.25">
      <c r="A376" t="str">
        <f t="shared" si="5"/>
        <v>EMMETPOTR5</v>
      </c>
      <c r="B376" t="s">
        <v>99</v>
      </c>
      <c r="C376" t="s">
        <v>55</v>
      </c>
      <c r="D376">
        <v>22.9680137914665</v>
      </c>
      <c r="E376">
        <v>75.354375956254799</v>
      </c>
    </row>
    <row r="377" spans="1:5" x14ac:dyDescent="0.25">
      <c r="A377" t="str">
        <f t="shared" si="5"/>
        <v>MORGANLAKEPOTR5</v>
      </c>
      <c r="B377" t="s">
        <v>112</v>
      </c>
      <c r="C377" t="s">
        <v>55</v>
      </c>
      <c r="D377">
        <v>23.118007823834201</v>
      </c>
      <c r="E377">
        <v>75.846482361660904</v>
      </c>
    </row>
    <row r="378" spans="1:5" x14ac:dyDescent="0.25">
      <c r="A378" t="str">
        <f t="shared" si="5"/>
        <v>IOSCOPOTR5</v>
      </c>
      <c r="B378" t="s">
        <v>86</v>
      </c>
      <c r="C378" t="s">
        <v>55</v>
      </c>
      <c r="D378">
        <v>23.7112728357599</v>
      </c>
      <c r="E378">
        <v>77.7928898811019</v>
      </c>
    </row>
    <row r="379" spans="1:5" x14ac:dyDescent="0.25">
      <c r="A379" t="str">
        <f t="shared" si="5"/>
        <v>DEFORDQURU</v>
      </c>
      <c r="B379" t="s">
        <v>103</v>
      </c>
      <c r="C379" t="s">
        <v>52</v>
      </c>
      <c r="D379">
        <v>17.192362508225099</v>
      </c>
      <c r="E379">
        <v>56.405388806512597</v>
      </c>
    </row>
    <row r="380" spans="1:5" x14ac:dyDescent="0.25">
      <c r="A380" t="str">
        <f t="shared" si="5"/>
        <v>DEER PARKQURU</v>
      </c>
      <c r="B380" t="s">
        <v>104</v>
      </c>
      <c r="C380" t="s">
        <v>52</v>
      </c>
      <c r="D380">
        <v>17.426391690431402</v>
      </c>
      <c r="E380">
        <v>57.173201084092497</v>
      </c>
    </row>
    <row r="381" spans="1:5" x14ac:dyDescent="0.25">
      <c r="A381" t="str">
        <f t="shared" si="5"/>
        <v>KINROSSQURU</v>
      </c>
      <c r="B381" t="s">
        <v>107</v>
      </c>
      <c r="C381" t="s">
        <v>52</v>
      </c>
      <c r="D381">
        <v>17.906849603824401</v>
      </c>
      <c r="E381">
        <v>58.749506574226999</v>
      </c>
    </row>
    <row r="382" spans="1:5" x14ac:dyDescent="0.25">
      <c r="A382" t="str">
        <f t="shared" si="5"/>
        <v>KALKASKAQURU</v>
      </c>
      <c r="B382" t="s">
        <v>97</v>
      </c>
      <c r="C382" t="s">
        <v>52</v>
      </c>
      <c r="D382">
        <v>17.921298108710499</v>
      </c>
      <c r="E382">
        <v>58.796909805480702</v>
      </c>
    </row>
    <row r="383" spans="1:5" x14ac:dyDescent="0.25">
      <c r="A383" t="str">
        <f t="shared" si="5"/>
        <v>RUBICONQURU</v>
      </c>
      <c r="B383" t="s">
        <v>91</v>
      </c>
      <c r="C383" t="s">
        <v>52</v>
      </c>
      <c r="D383">
        <v>17.923350794467201</v>
      </c>
      <c r="E383">
        <v>58.803644338802997</v>
      </c>
    </row>
    <row r="384" spans="1:5" x14ac:dyDescent="0.25">
      <c r="A384" t="str">
        <f t="shared" si="5"/>
        <v>SPRINGLAKEQURU</v>
      </c>
      <c r="B384" t="s">
        <v>83</v>
      </c>
      <c r="C384" t="s">
        <v>52</v>
      </c>
      <c r="D384">
        <v>17.951663227107201</v>
      </c>
      <c r="E384">
        <v>58.896532897333302</v>
      </c>
    </row>
    <row r="385" spans="1:5" x14ac:dyDescent="0.25">
      <c r="A385" t="str">
        <f t="shared" si="5"/>
        <v>MANCELONAQURU</v>
      </c>
      <c r="B385" t="s">
        <v>102</v>
      </c>
      <c r="C385" t="s">
        <v>52</v>
      </c>
      <c r="D385">
        <v>17.960916092774699</v>
      </c>
      <c r="E385">
        <v>58.9268900681584</v>
      </c>
    </row>
    <row r="386" spans="1:5" x14ac:dyDescent="0.25">
      <c r="A386" t="str">
        <f t="shared" si="5"/>
        <v>EAST LAKEQURU</v>
      </c>
      <c r="B386" t="s">
        <v>88</v>
      </c>
      <c r="C386" t="s">
        <v>52</v>
      </c>
      <c r="D386">
        <v>18.163435972125601</v>
      </c>
      <c r="E386">
        <v>59.591325367866197</v>
      </c>
    </row>
    <row r="387" spans="1:5" x14ac:dyDescent="0.25">
      <c r="A387" t="str">
        <f t="shared" ref="A387:A450" si="6">B387&amp;C387</f>
        <v>ISLANDLAKEQURU</v>
      </c>
      <c r="B387" t="s">
        <v>96</v>
      </c>
      <c r="C387" t="s">
        <v>52</v>
      </c>
      <c r="D387">
        <v>18.2427406610141</v>
      </c>
      <c r="E387">
        <v>59.851511355033097</v>
      </c>
    </row>
    <row r="388" spans="1:5" x14ac:dyDescent="0.25">
      <c r="A388" t="str">
        <f t="shared" si="6"/>
        <v>ENSLEYQURU</v>
      </c>
      <c r="B388" t="s">
        <v>87</v>
      </c>
      <c r="C388" t="s">
        <v>52</v>
      </c>
      <c r="D388">
        <v>18.373025765046901</v>
      </c>
      <c r="E388">
        <v>60.278955922069699</v>
      </c>
    </row>
    <row r="389" spans="1:5" x14ac:dyDescent="0.25">
      <c r="A389" t="str">
        <f t="shared" si="6"/>
        <v>CROSWELLQURU</v>
      </c>
      <c r="B389" t="s">
        <v>105</v>
      </c>
      <c r="C389" t="s">
        <v>52</v>
      </c>
      <c r="D389">
        <v>18.467500545900801</v>
      </c>
      <c r="E389">
        <v>60.588912552167898</v>
      </c>
    </row>
    <row r="390" spans="1:5" x14ac:dyDescent="0.25">
      <c r="A390" t="str">
        <f t="shared" si="6"/>
        <v>LEELANAUQURU</v>
      </c>
      <c r="B390" t="s">
        <v>113</v>
      </c>
      <c r="C390" t="s">
        <v>52</v>
      </c>
      <c r="D390">
        <v>18.510371348228499</v>
      </c>
      <c r="E390">
        <v>60.729564790775903</v>
      </c>
    </row>
    <row r="391" spans="1:5" x14ac:dyDescent="0.25">
      <c r="A391" t="str">
        <f t="shared" si="6"/>
        <v>AU GRESQURU</v>
      </c>
      <c r="B391" t="s">
        <v>90</v>
      </c>
      <c r="C391" t="s">
        <v>52</v>
      </c>
      <c r="D391">
        <v>18.587594011908301</v>
      </c>
      <c r="E391">
        <v>60.982919986575801</v>
      </c>
    </row>
    <row r="392" spans="1:5" x14ac:dyDescent="0.25">
      <c r="A392" t="str">
        <f t="shared" si="6"/>
        <v>TAWASQURU</v>
      </c>
      <c r="B392" t="s">
        <v>79</v>
      </c>
      <c r="C392" t="s">
        <v>52</v>
      </c>
      <c r="D392">
        <v>18.932228569993399</v>
      </c>
      <c r="E392">
        <v>62.113610793941497</v>
      </c>
    </row>
    <row r="393" spans="1:5" x14ac:dyDescent="0.25">
      <c r="A393" t="str">
        <f t="shared" si="6"/>
        <v>BLUE LAKEQURU</v>
      </c>
      <c r="B393" t="s">
        <v>95</v>
      </c>
      <c r="C393" t="s">
        <v>52</v>
      </c>
      <c r="D393">
        <v>18.9518809146108</v>
      </c>
      <c r="E393">
        <v>62.178086990192803</v>
      </c>
    </row>
    <row r="394" spans="1:5" x14ac:dyDescent="0.25">
      <c r="A394" t="str">
        <f t="shared" si="6"/>
        <v>DAWSONQURU</v>
      </c>
      <c r="B394" t="s">
        <v>110</v>
      </c>
      <c r="C394" t="s">
        <v>52</v>
      </c>
      <c r="D394">
        <v>18.976568586482699</v>
      </c>
      <c r="E394">
        <v>62.259083288985401</v>
      </c>
    </row>
    <row r="395" spans="1:5" x14ac:dyDescent="0.25">
      <c r="A395" t="str">
        <f t="shared" si="6"/>
        <v>HALFADAYQURU</v>
      </c>
      <c r="B395" t="s">
        <v>106</v>
      </c>
      <c r="C395" t="s">
        <v>52</v>
      </c>
      <c r="D395">
        <v>19.010639078772702</v>
      </c>
      <c r="E395">
        <v>62.370863119333102</v>
      </c>
    </row>
    <row r="396" spans="1:5" x14ac:dyDescent="0.25">
      <c r="A396" t="str">
        <f t="shared" si="6"/>
        <v>OTISCOQURU</v>
      </c>
      <c r="B396" t="s">
        <v>108</v>
      </c>
      <c r="C396" t="s">
        <v>52</v>
      </c>
      <c r="D396">
        <v>19.0373845322062</v>
      </c>
      <c r="E396">
        <v>62.458610669967896</v>
      </c>
    </row>
    <row r="397" spans="1:5" x14ac:dyDescent="0.25">
      <c r="A397" t="str">
        <f t="shared" si="6"/>
        <v>ALLENDALEQURU</v>
      </c>
      <c r="B397" t="s">
        <v>115</v>
      </c>
      <c r="C397" t="s">
        <v>52</v>
      </c>
      <c r="D397">
        <v>19.387908054580802</v>
      </c>
      <c r="E397">
        <v>63.6086222263148</v>
      </c>
    </row>
    <row r="398" spans="1:5" x14ac:dyDescent="0.25">
      <c r="A398" t="str">
        <f t="shared" si="6"/>
        <v>ANGELICAQURU</v>
      </c>
      <c r="B398" t="s">
        <v>85</v>
      </c>
      <c r="C398" t="s">
        <v>52</v>
      </c>
      <c r="D398">
        <v>19.4596258968356</v>
      </c>
      <c r="E398">
        <v>63.843916984368697</v>
      </c>
    </row>
    <row r="399" spans="1:5" x14ac:dyDescent="0.25">
      <c r="A399" t="str">
        <f t="shared" si="6"/>
        <v>CHARLEVOIXQURU</v>
      </c>
      <c r="B399" t="s">
        <v>89</v>
      </c>
      <c r="C399" t="s">
        <v>52</v>
      </c>
      <c r="D399">
        <v>19.895352773456899</v>
      </c>
      <c r="E399">
        <v>65.273467104517394</v>
      </c>
    </row>
    <row r="400" spans="1:5" x14ac:dyDescent="0.25">
      <c r="A400" t="str">
        <f t="shared" si="6"/>
        <v>MENOMINEEQURU</v>
      </c>
      <c r="B400" t="s">
        <v>111</v>
      </c>
      <c r="C400" t="s">
        <v>52</v>
      </c>
      <c r="D400">
        <v>20.039861667911001</v>
      </c>
      <c r="E400">
        <v>65.747577650626695</v>
      </c>
    </row>
    <row r="401" spans="1:5" x14ac:dyDescent="0.25">
      <c r="A401" t="str">
        <f t="shared" si="6"/>
        <v>EMMETQURU</v>
      </c>
      <c r="B401" t="s">
        <v>99</v>
      </c>
      <c r="C401" t="s">
        <v>52</v>
      </c>
      <c r="D401">
        <v>20.0559758120928</v>
      </c>
      <c r="E401">
        <v>65.800445577732404</v>
      </c>
    </row>
    <row r="402" spans="1:5" x14ac:dyDescent="0.25">
      <c r="A402" t="str">
        <f t="shared" si="6"/>
        <v>ONAWAYQURU</v>
      </c>
      <c r="B402" t="s">
        <v>100</v>
      </c>
      <c r="C402" t="s">
        <v>52</v>
      </c>
      <c r="D402">
        <v>20.061650167046899</v>
      </c>
      <c r="E402">
        <v>65.8190622278441</v>
      </c>
    </row>
    <row r="403" spans="1:5" x14ac:dyDescent="0.25">
      <c r="A403" t="str">
        <f t="shared" si="6"/>
        <v>LUPTONQURU</v>
      </c>
      <c r="B403" t="s">
        <v>84</v>
      </c>
      <c r="C403" t="s">
        <v>52</v>
      </c>
      <c r="D403">
        <v>20.259536949335899</v>
      </c>
      <c r="E403">
        <v>66.468297077873601</v>
      </c>
    </row>
    <row r="404" spans="1:5" x14ac:dyDescent="0.25">
      <c r="A404" t="str">
        <f t="shared" si="6"/>
        <v>MORGANLAKEQURU</v>
      </c>
      <c r="B404" t="s">
        <v>112</v>
      </c>
      <c r="C404" t="s">
        <v>52</v>
      </c>
      <c r="D404">
        <v>20.316882690281702</v>
      </c>
      <c r="E404">
        <v>66.656439272577899</v>
      </c>
    </row>
    <row r="405" spans="1:5" x14ac:dyDescent="0.25">
      <c r="A405" t="str">
        <f t="shared" si="6"/>
        <v>KAWKAWLINQURU</v>
      </c>
      <c r="B405" t="s">
        <v>92</v>
      </c>
      <c r="C405" t="s">
        <v>52</v>
      </c>
      <c r="D405">
        <v>20.937556338413899</v>
      </c>
      <c r="E405">
        <v>68.692770139153296</v>
      </c>
    </row>
    <row r="406" spans="1:5" x14ac:dyDescent="0.25">
      <c r="A406" t="str">
        <f t="shared" si="6"/>
        <v>IOSCOQURU</v>
      </c>
      <c r="B406" t="s">
        <v>86</v>
      </c>
      <c r="C406" t="s">
        <v>52</v>
      </c>
      <c r="D406">
        <v>20.9638897303576</v>
      </c>
      <c r="E406">
        <v>68.779165782013195</v>
      </c>
    </row>
    <row r="407" spans="1:5" x14ac:dyDescent="0.25">
      <c r="A407" t="str">
        <f t="shared" si="6"/>
        <v>CATHROQURU</v>
      </c>
      <c r="B407" t="s">
        <v>78</v>
      </c>
      <c r="C407" t="s">
        <v>52</v>
      </c>
      <c r="D407">
        <v>21.395389246412201</v>
      </c>
      <c r="E407">
        <v>70.1948466089638</v>
      </c>
    </row>
    <row r="408" spans="1:5" x14ac:dyDescent="0.25">
      <c r="A408" t="str">
        <f t="shared" si="6"/>
        <v>LUPTONTHOC2</v>
      </c>
      <c r="B408" t="s">
        <v>84</v>
      </c>
      <c r="C408" t="s">
        <v>53</v>
      </c>
      <c r="D408">
        <v>9.8953121040938097</v>
      </c>
      <c r="E408">
        <v>32.464934724717203</v>
      </c>
    </row>
    <row r="409" spans="1:5" x14ac:dyDescent="0.25">
      <c r="A409" t="str">
        <f t="shared" si="6"/>
        <v>DAWSONTHOC2</v>
      </c>
      <c r="B409" t="s">
        <v>110</v>
      </c>
      <c r="C409" t="s">
        <v>53</v>
      </c>
      <c r="D409">
        <v>10.3228196424907</v>
      </c>
      <c r="E409">
        <v>33.867518512108497</v>
      </c>
    </row>
    <row r="410" spans="1:5" x14ac:dyDescent="0.25">
      <c r="A410" t="str">
        <f t="shared" si="6"/>
        <v>TAWASTHOC2</v>
      </c>
      <c r="B410" t="s">
        <v>79</v>
      </c>
      <c r="C410" t="s">
        <v>53</v>
      </c>
      <c r="D410">
        <v>10.615766898192</v>
      </c>
      <c r="E410">
        <v>34.828631555748103</v>
      </c>
    </row>
    <row r="411" spans="1:5" x14ac:dyDescent="0.25">
      <c r="A411" t="str">
        <f t="shared" si="6"/>
        <v>CATHROTHOC2</v>
      </c>
      <c r="B411" t="s">
        <v>78</v>
      </c>
      <c r="C411" t="s">
        <v>53</v>
      </c>
      <c r="D411">
        <v>10.915352116849901</v>
      </c>
      <c r="E411">
        <v>35.811522693077201</v>
      </c>
    </row>
    <row r="412" spans="1:5" x14ac:dyDescent="0.25">
      <c r="A412" t="str">
        <f t="shared" si="6"/>
        <v>DEFORDTHOC2</v>
      </c>
      <c r="B412" t="s">
        <v>103</v>
      </c>
      <c r="C412" t="s">
        <v>53</v>
      </c>
      <c r="D412">
        <v>10.9696475194482</v>
      </c>
      <c r="E412">
        <v>35.9896572160376</v>
      </c>
    </row>
    <row r="413" spans="1:5" x14ac:dyDescent="0.25">
      <c r="A413" t="str">
        <f t="shared" si="6"/>
        <v>ENSLEYTHOC2</v>
      </c>
      <c r="B413" t="s">
        <v>87</v>
      </c>
      <c r="C413" t="s">
        <v>53</v>
      </c>
      <c r="D413">
        <v>11.0518015368009</v>
      </c>
      <c r="E413">
        <v>36.259191393703802</v>
      </c>
    </row>
    <row r="414" spans="1:5" x14ac:dyDescent="0.25">
      <c r="A414" t="str">
        <f t="shared" si="6"/>
        <v>DEER PARKTHOC2</v>
      </c>
      <c r="B414" t="s">
        <v>104</v>
      </c>
      <c r="C414" t="s">
        <v>53</v>
      </c>
      <c r="D414">
        <v>11.3818437057728</v>
      </c>
      <c r="E414">
        <v>37.342006908703397</v>
      </c>
    </row>
    <row r="415" spans="1:5" x14ac:dyDescent="0.25">
      <c r="A415" t="str">
        <f t="shared" si="6"/>
        <v>KINROSSTHOC2</v>
      </c>
      <c r="B415" t="s">
        <v>107</v>
      </c>
      <c r="C415" t="s">
        <v>53</v>
      </c>
      <c r="D415">
        <v>11.400863675567599</v>
      </c>
      <c r="E415">
        <v>37.404408384408001</v>
      </c>
    </row>
    <row r="416" spans="1:5" x14ac:dyDescent="0.25">
      <c r="A416" t="str">
        <f t="shared" si="6"/>
        <v>ANGELICATHOC2</v>
      </c>
      <c r="B416" t="s">
        <v>85</v>
      </c>
      <c r="C416" t="s">
        <v>53</v>
      </c>
      <c r="D416">
        <v>11.5055620373565</v>
      </c>
      <c r="E416">
        <v>37.747906946707701</v>
      </c>
    </row>
    <row r="417" spans="1:5" x14ac:dyDescent="0.25">
      <c r="A417" t="str">
        <f t="shared" si="6"/>
        <v>RUBICONTHOC2</v>
      </c>
      <c r="B417" t="s">
        <v>91</v>
      </c>
      <c r="C417" t="s">
        <v>53</v>
      </c>
      <c r="D417">
        <v>11.5556152285446</v>
      </c>
      <c r="E417">
        <v>37.912123453230301</v>
      </c>
    </row>
    <row r="418" spans="1:5" x14ac:dyDescent="0.25">
      <c r="A418" t="str">
        <f t="shared" si="6"/>
        <v>KALKASKATHOC2</v>
      </c>
      <c r="B418" t="s">
        <v>97</v>
      </c>
      <c r="C418" t="s">
        <v>53</v>
      </c>
      <c r="D418">
        <v>11.5667834521734</v>
      </c>
      <c r="E418">
        <v>37.948764606868203</v>
      </c>
    </row>
    <row r="419" spans="1:5" x14ac:dyDescent="0.25">
      <c r="A419" t="str">
        <f t="shared" si="6"/>
        <v>MANCELONATHOC2</v>
      </c>
      <c r="B419" t="s">
        <v>102</v>
      </c>
      <c r="C419" t="s">
        <v>53</v>
      </c>
      <c r="D419">
        <v>11.576706779162199</v>
      </c>
      <c r="E419">
        <v>37.981321453944297</v>
      </c>
    </row>
    <row r="420" spans="1:5" x14ac:dyDescent="0.25">
      <c r="A420" t="str">
        <f t="shared" si="6"/>
        <v>ISLANDLAKETHOC2</v>
      </c>
      <c r="B420" t="s">
        <v>96</v>
      </c>
      <c r="C420" t="s">
        <v>53</v>
      </c>
      <c r="D420">
        <v>11.662663762084</v>
      </c>
      <c r="E420">
        <v>38.263332552769</v>
      </c>
    </row>
    <row r="421" spans="1:5" x14ac:dyDescent="0.25">
      <c r="A421" t="str">
        <f t="shared" si="6"/>
        <v>LEELANAUTHOC2</v>
      </c>
      <c r="B421" t="s">
        <v>113</v>
      </c>
      <c r="C421" t="s">
        <v>53</v>
      </c>
      <c r="D421">
        <v>11.6860435684716</v>
      </c>
      <c r="E421">
        <v>38.340037954303</v>
      </c>
    </row>
    <row r="422" spans="1:5" x14ac:dyDescent="0.25">
      <c r="A422" t="str">
        <f t="shared" si="6"/>
        <v>SPRINGLAKETHOC2</v>
      </c>
      <c r="B422" t="s">
        <v>83</v>
      </c>
      <c r="C422" t="s">
        <v>53</v>
      </c>
      <c r="D422">
        <v>11.6948677408097</v>
      </c>
      <c r="E422">
        <v>38.368988650950499</v>
      </c>
    </row>
    <row r="423" spans="1:5" x14ac:dyDescent="0.25">
      <c r="A423" t="str">
        <f t="shared" si="6"/>
        <v>EAST LAKETHOC2</v>
      </c>
      <c r="B423" t="s">
        <v>88</v>
      </c>
      <c r="C423" t="s">
        <v>53</v>
      </c>
      <c r="D423">
        <v>11.7810013909959</v>
      </c>
      <c r="E423">
        <v>38.651579366784603</v>
      </c>
    </row>
    <row r="424" spans="1:5" x14ac:dyDescent="0.25">
      <c r="A424" t="str">
        <f t="shared" si="6"/>
        <v>AU GRESTHOC2</v>
      </c>
      <c r="B424" t="s">
        <v>90</v>
      </c>
      <c r="C424" t="s">
        <v>53</v>
      </c>
      <c r="D424">
        <v>11.8422722313906</v>
      </c>
      <c r="E424">
        <v>38.8525991843523</v>
      </c>
    </row>
    <row r="425" spans="1:5" x14ac:dyDescent="0.25">
      <c r="A425" t="str">
        <f t="shared" si="6"/>
        <v>CROSWELLTHOC2</v>
      </c>
      <c r="B425" t="s">
        <v>105</v>
      </c>
      <c r="C425" t="s">
        <v>53</v>
      </c>
      <c r="D425">
        <v>11.865503721319699</v>
      </c>
      <c r="E425">
        <v>38.928817983332301</v>
      </c>
    </row>
    <row r="426" spans="1:5" x14ac:dyDescent="0.25">
      <c r="A426" t="str">
        <f t="shared" si="6"/>
        <v>BLUE LAKETHOC2</v>
      </c>
      <c r="B426" t="s">
        <v>95</v>
      </c>
      <c r="C426" t="s">
        <v>53</v>
      </c>
      <c r="D426">
        <v>11.904330351236</v>
      </c>
      <c r="E426">
        <v>39.056201939750601</v>
      </c>
    </row>
    <row r="427" spans="1:5" x14ac:dyDescent="0.25">
      <c r="A427" t="str">
        <f t="shared" si="6"/>
        <v>OTISCOTHOC2</v>
      </c>
      <c r="B427" t="s">
        <v>108</v>
      </c>
      <c r="C427" t="s">
        <v>53</v>
      </c>
      <c r="D427">
        <v>11.964500447602401</v>
      </c>
      <c r="E427">
        <v>39.253610392396403</v>
      </c>
    </row>
    <row r="428" spans="1:5" x14ac:dyDescent="0.25">
      <c r="A428" t="str">
        <f t="shared" si="6"/>
        <v>ONAWAYTHOC2</v>
      </c>
      <c r="B428" t="s">
        <v>100</v>
      </c>
      <c r="C428" t="s">
        <v>53</v>
      </c>
      <c r="D428">
        <v>12.013068812415</v>
      </c>
      <c r="E428">
        <v>39.412955421309</v>
      </c>
    </row>
    <row r="429" spans="1:5" x14ac:dyDescent="0.25">
      <c r="A429" t="str">
        <f t="shared" si="6"/>
        <v>ALLENDALETHOC2</v>
      </c>
      <c r="B429" t="s">
        <v>115</v>
      </c>
      <c r="C429" t="s">
        <v>53</v>
      </c>
      <c r="D429">
        <v>12.0782883827566</v>
      </c>
      <c r="E429">
        <v>39.6269303896213</v>
      </c>
    </row>
    <row r="430" spans="1:5" x14ac:dyDescent="0.25">
      <c r="A430" t="str">
        <f t="shared" si="6"/>
        <v>CHARLEVOIXTHOC2</v>
      </c>
      <c r="B430" t="s">
        <v>89</v>
      </c>
      <c r="C430" t="s">
        <v>53</v>
      </c>
      <c r="D430">
        <v>12.127798259104299</v>
      </c>
      <c r="E430">
        <v>39.789364367140102</v>
      </c>
    </row>
    <row r="431" spans="1:5" x14ac:dyDescent="0.25">
      <c r="A431" t="str">
        <f t="shared" si="6"/>
        <v>HALFADAYTHOC2</v>
      </c>
      <c r="B431" t="s">
        <v>106</v>
      </c>
      <c r="C431" t="s">
        <v>53</v>
      </c>
      <c r="D431">
        <v>12.186460089171501</v>
      </c>
      <c r="E431">
        <v>39.981824439539103</v>
      </c>
    </row>
    <row r="432" spans="1:5" x14ac:dyDescent="0.25">
      <c r="A432" t="str">
        <f t="shared" si="6"/>
        <v>KAWKAWLINTHOC2</v>
      </c>
      <c r="B432" t="s">
        <v>92</v>
      </c>
      <c r="C432" t="s">
        <v>53</v>
      </c>
      <c r="D432">
        <v>12.295241328290301</v>
      </c>
      <c r="E432">
        <v>40.338718268669098</v>
      </c>
    </row>
    <row r="433" spans="1:5" x14ac:dyDescent="0.25">
      <c r="A433" t="str">
        <f t="shared" si="6"/>
        <v>MENOMINEETHOC2</v>
      </c>
      <c r="B433" t="s">
        <v>111</v>
      </c>
      <c r="C433" t="s">
        <v>53</v>
      </c>
      <c r="D433">
        <v>12.2970046590424</v>
      </c>
      <c r="E433">
        <v>40.344503474548503</v>
      </c>
    </row>
    <row r="434" spans="1:5" x14ac:dyDescent="0.25">
      <c r="A434" t="str">
        <f t="shared" si="6"/>
        <v>EMMETTHOC2</v>
      </c>
      <c r="B434" t="s">
        <v>99</v>
      </c>
      <c r="C434" t="s">
        <v>53</v>
      </c>
      <c r="D434">
        <v>12.3285211455803</v>
      </c>
      <c r="E434">
        <v>40.447904020932803</v>
      </c>
    </row>
    <row r="435" spans="1:5" x14ac:dyDescent="0.25">
      <c r="A435" t="str">
        <f t="shared" si="6"/>
        <v>MORGANLAKETHOC2</v>
      </c>
      <c r="B435" t="s">
        <v>112</v>
      </c>
      <c r="C435" t="s">
        <v>53</v>
      </c>
      <c r="D435">
        <v>12.409033314222601</v>
      </c>
      <c r="E435">
        <v>40.712051555848497</v>
      </c>
    </row>
    <row r="436" spans="1:5" x14ac:dyDescent="0.25">
      <c r="A436" t="str">
        <f t="shared" si="6"/>
        <v>IOSCOTHOC2</v>
      </c>
      <c r="B436" t="s">
        <v>86</v>
      </c>
      <c r="C436" t="s">
        <v>53</v>
      </c>
      <c r="D436">
        <v>12.7274796679589</v>
      </c>
      <c r="E436">
        <v>41.756823057608102</v>
      </c>
    </row>
    <row r="437" spans="1:5" x14ac:dyDescent="0.25">
      <c r="A437" t="str">
        <f t="shared" si="6"/>
        <v>LUPTONTIAM</v>
      </c>
      <c r="B437" t="s">
        <v>84</v>
      </c>
      <c r="C437" t="s">
        <v>45</v>
      </c>
      <c r="D437">
        <v>16.8870553329178</v>
      </c>
      <c r="E437">
        <v>55.403724845530803</v>
      </c>
    </row>
    <row r="438" spans="1:5" x14ac:dyDescent="0.25">
      <c r="A438" t="str">
        <f t="shared" si="6"/>
        <v>DAWSONTIAM</v>
      </c>
      <c r="B438" t="s">
        <v>110</v>
      </c>
      <c r="C438" t="s">
        <v>45</v>
      </c>
      <c r="D438">
        <v>17.6166274151526</v>
      </c>
      <c r="E438">
        <v>57.797334039214498</v>
      </c>
    </row>
    <row r="439" spans="1:5" x14ac:dyDescent="0.25">
      <c r="A439" t="str">
        <f t="shared" si="6"/>
        <v>TAWASTIAM</v>
      </c>
      <c r="B439" t="s">
        <v>79</v>
      </c>
      <c r="C439" t="s">
        <v>45</v>
      </c>
      <c r="D439">
        <v>18.1165627850141</v>
      </c>
      <c r="E439">
        <v>59.4375419455843</v>
      </c>
    </row>
    <row r="440" spans="1:5" x14ac:dyDescent="0.25">
      <c r="A440" t="str">
        <f t="shared" si="6"/>
        <v>CATHROTIAM</v>
      </c>
      <c r="B440" t="s">
        <v>78</v>
      </c>
      <c r="C440" t="s">
        <v>45</v>
      </c>
      <c r="D440">
        <v>18.627826311740801</v>
      </c>
      <c r="E440">
        <v>61.114915720934398</v>
      </c>
    </row>
    <row r="441" spans="1:5" x14ac:dyDescent="0.25">
      <c r="A441" t="str">
        <f t="shared" si="6"/>
        <v>DEFORDTIAM</v>
      </c>
      <c r="B441" t="s">
        <v>103</v>
      </c>
      <c r="C441" t="s">
        <v>45</v>
      </c>
      <c r="D441">
        <v>18.7204852858445</v>
      </c>
      <c r="E441">
        <v>61.418914979804697</v>
      </c>
    </row>
    <row r="442" spans="1:5" x14ac:dyDescent="0.25">
      <c r="A442" t="str">
        <f t="shared" si="6"/>
        <v>ENSLEYTIAM</v>
      </c>
      <c r="B442" t="s">
        <v>87</v>
      </c>
      <c r="C442" t="s">
        <v>45</v>
      </c>
      <c r="D442">
        <v>18.8606869714772</v>
      </c>
      <c r="E442">
        <v>61.878894263376701</v>
      </c>
    </row>
    <row r="443" spans="1:5" x14ac:dyDescent="0.25">
      <c r="A443" t="str">
        <f t="shared" si="6"/>
        <v>DEER PARKTIAM</v>
      </c>
      <c r="B443" t="s">
        <v>104</v>
      </c>
      <c r="C443" t="s">
        <v>45</v>
      </c>
      <c r="D443">
        <v>19.423927454545801</v>
      </c>
      <c r="E443">
        <v>63.726796110714702</v>
      </c>
    </row>
    <row r="444" spans="1:5" x14ac:dyDescent="0.25">
      <c r="A444" t="str">
        <f t="shared" si="6"/>
        <v>KINROSSTIAM</v>
      </c>
      <c r="B444" t="s">
        <v>107</v>
      </c>
      <c r="C444" t="s">
        <v>45</v>
      </c>
      <c r="D444">
        <v>19.456386388531499</v>
      </c>
      <c r="E444">
        <v>63.833288676284504</v>
      </c>
    </row>
    <row r="445" spans="1:5" x14ac:dyDescent="0.25">
      <c r="A445" t="str">
        <f t="shared" si="6"/>
        <v>ANGELICATIAM</v>
      </c>
      <c r="B445" t="s">
        <v>85</v>
      </c>
      <c r="C445" t="s">
        <v>45</v>
      </c>
      <c r="D445">
        <v>19.6350616046537</v>
      </c>
      <c r="E445">
        <v>64.419493453588302</v>
      </c>
    </row>
    <row r="446" spans="1:5" x14ac:dyDescent="0.25">
      <c r="A446" t="str">
        <f t="shared" si="6"/>
        <v>RUBICONTIAM</v>
      </c>
      <c r="B446" t="s">
        <v>91</v>
      </c>
      <c r="C446" t="s">
        <v>45</v>
      </c>
      <c r="D446">
        <v>19.7204809426484</v>
      </c>
      <c r="E446">
        <v>64.699740625486797</v>
      </c>
    </row>
    <row r="447" spans="1:5" x14ac:dyDescent="0.25">
      <c r="A447" t="str">
        <f t="shared" si="6"/>
        <v>KALKASKATIAM</v>
      </c>
      <c r="B447" t="s">
        <v>97</v>
      </c>
      <c r="C447" t="s">
        <v>45</v>
      </c>
      <c r="D447">
        <v>19.739540312217201</v>
      </c>
      <c r="E447">
        <v>64.762271365541906</v>
      </c>
    </row>
    <row r="448" spans="1:5" x14ac:dyDescent="0.25">
      <c r="A448" t="str">
        <f t="shared" si="6"/>
        <v>MANCELONATIAM</v>
      </c>
      <c r="B448" t="s">
        <v>102</v>
      </c>
      <c r="C448" t="s">
        <v>45</v>
      </c>
      <c r="D448">
        <v>19.756475176947401</v>
      </c>
      <c r="E448">
        <v>64.817831945365498</v>
      </c>
    </row>
    <row r="449" spans="1:5" x14ac:dyDescent="0.25">
      <c r="A449" t="str">
        <f t="shared" si="6"/>
        <v>ISLANDLAKETIAM</v>
      </c>
      <c r="B449" t="s">
        <v>96</v>
      </c>
      <c r="C449" t="s">
        <v>45</v>
      </c>
      <c r="D449">
        <v>19.903166894356701</v>
      </c>
      <c r="E449">
        <v>65.299103984109905</v>
      </c>
    </row>
    <row r="450" spans="1:5" x14ac:dyDescent="0.25">
      <c r="A450" t="str">
        <f t="shared" si="6"/>
        <v>LEELANAUTIAM</v>
      </c>
      <c r="B450" t="s">
        <v>113</v>
      </c>
      <c r="C450" t="s">
        <v>45</v>
      </c>
      <c r="D450">
        <v>19.943066200208499</v>
      </c>
      <c r="E450">
        <v>65.430007218531699</v>
      </c>
    </row>
    <row r="451" spans="1:5" x14ac:dyDescent="0.25">
      <c r="A451" t="str">
        <f t="shared" ref="A451:A465" si="7">B451&amp;C451</f>
        <v>SPRINGLAKETIAM</v>
      </c>
      <c r="B451" t="s">
        <v>83</v>
      </c>
      <c r="C451" t="s">
        <v>45</v>
      </c>
      <c r="D451">
        <v>19.958125279192</v>
      </c>
      <c r="E451">
        <v>65.479413645642893</v>
      </c>
    </row>
    <row r="452" spans="1:5" x14ac:dyDescent="0.25">
      <c r="A452" t="str">
        <f t="shared" si="7"/>
        <v>EAST LAKETIAM</v>
      </c>
      <c r="B452" t="s">
        <v>88</v>
      </c>
      <c r="C452" t="s">
        <v>45</v>
      </c>
      <c r="D452">
        <v>20.105118491878901</v>
      </c>
      <c r="E452">
        <v>65.961674842122406</v>
      </c>
    </row>
    <row r="453" spans="1:5" x14ac:dyDescent="0.25">
      <c r="A453" t="str">
        <f t="shared" si="7"/>
        <v>AU GRESTIAM</v>
      </c>
      <c r="B453" t="s">
        <v>90</v>
      </c>
      <c r="C453" t="s">
        <v>45</v>
      </c>
      <c r="D453">
        <v>20.209681547713298</v>
      </c>
      <c r="E453">
        <v>66.304729487248295</v>
      </c>
    </row>
    <row r="454" spans="1:5" x14ac:dyDescent="0.25">
      <c r="A454" t="str">
        <f t="shared" si="7"/>
        <v>CROSWELLTIAM</v>
      </c>
      <c r="B454" t="s">
        <v>105</v>
      </c>
      <c r="C454" t="s">
        <v>45</v>
      </c>
      <c r="D454">
        <v>20.2493277409583</v>
      </c>
      <c r="E454">
        <v>66.434802299731999</v>
      </c>
    </row>
    <row r="455" spans="1:5" x14ac:dyDescent="0.25">
      <c r="A455" t="str">
        <f t="shared" si="7"/>
        <v>BLUE LAKETIAM</v>
      </c>
      <c r="B455" t="s">
        <v>95</v>
      </c>
      <c r="C455" t="s">
        <v>45</v>
      </c>
      <c r="D455">
        <v>20.315588152038799</v>
      </c>
      <c r="E455">
        <v>66.652192099864905</v>
      </c>
    </row>
    <row r="456" spans="1:5" x14ac:dyDescent="0.25">
      <c r="A456" t="str">
        <f t="shared" si="7"/>
        <v>OTISCOTIAM</v>
      </c>
      <c r="B456" t="s">
        <v>108</v>
      </c>
      <c r="C456" t="s">
        <v>45</v>
      </c>
      <c r="D456">
        <v>20.4182727097403</v>
      </c>
      <c r="E456">
        <v>66.989083693373701</v>
      </c>
    </row>
    <row r="457" spans="1:5" x14ac:dyDescent="0.25">
      <c r="A457" t="str">
        <f t="shared" si="7"/>
        <v>ONAWAYTIAM</v>
      </c>
      <c r="B457" t="s">
        <v>100</v>
      </c>
      <c r="C457" t="s">
        <v>45</v>
      </c>
      <c r="D457">
        <v>20.501158085703299</v>
      </c>
      <c r="E457">
        <v>67.261017341546307</v>
      </c>
    </row>
    <row r="458" spans="1:5" x14ac:dyDescent="0.25">
      <c r="A458" t="str">
        <f t="shared" si="7"/>
        <v>ALLENDALETIAM</v>
      </c>
      <c r="B458" t="s">
        <v>115</v>
      </c>
      <c r="C458" t="s">
        <v>45</v>
      </c>
      <c r="D458">
        <v>20.6124599306135</v>
      </c>
      <c r="E458">
        <v>67.626180874716198</v>
      </c>
    </row>
    <row r="459" spans="1:5" x14ac:dyDescent="0.25">
      <c r="A459" t="str">
        <f t="shared" si="7"/>
        <v>CHARLEVOIXTIAM</v>
      </c>
      <c r="B459" t="s">
        <v>89</v>
      </c>
      <c r="C459" t="s">
        <v>45</v>
      </c>
      <c r="D459">
        <v>20.696952063111699</v>
      </c>
      <c r="E459">
        <v>67.903386033830898</v>
      </c>
    </row>
    <row r="460" spans="1:5" x14ac:dyDescent="0.25">
      <c r="A460" t="str">
        <f t="shared" si="7"/>
        <v>HALFADAYTIAM</v>
      </c>
      <c r="B460" t="s">
        <v>106</v>
      </c>
      <c r="C460" t="s">
        <v>45</v>
      </c>
      <c r="D460">
        <v>20.797062656881199</v>
      </c>
      <c r="E460">
        <v>68.231832863783495</v>
      </c>
    </row>
    <row r="461" spans="1:5" x14ac:dyDescent="0.25">
      <c r="A461" t="str">
        <f t="shared" si="7"/>
        <v>KAWKAWLINTIAM</v>
      </c>
      <c r="B461" t="s">
        <v>92</v>
      </c>
      <c r="C461" t="s">
        <v>45</v>
      </c>
      <c r="D461">
        <v>20.982705594148701</v>
      </c>
      <c r="E461">
        <v>68.840897618598007</v>
      </c>
    </row>
    <row r="462" spans="1:5" x14ac:dyDescent="0.25">
      <c r="A462" t="str">
        <f t="shared" si="7"/>
        <v>MENOMINEETIAM</v>
      </c>
      <c r="B462" t="s">
        <v>111</v>
      </c>
      <c r="C462" t="s">
        <v>45</v>
      </c>
      <c r="D462">
        <v>20.985714843747601</v>
      </c>
      <c r="E462">
        <v>68.850770484736103</v>
      </c>
    </row>
    <row r="463" spans="1:5" x14ac:dyDescent="0.25">
      <c r="A463" t="str">
        <f t="shared" si="7"/>
        <v>EMMETTIAM</v>
      </c>
      <c r="B463" t="s">
        <v>99</v>
      </c>
      <c r="C463" t="s">
        <v>45</v>
      </c>
      <c r="D463">
        <v>21.039499974167601</v>
      </c>
      <c r="E463">
        <v>69.0272308863766</v>
      </c>
    </row>
    <row r="464" spans="1:5" x14ac:dyDescent="0.25">
      <c r="A464" t="str">
        <f t="shared" si="7"/>
        <v>MORGANLAKETIAM</v>
      </c>
      <c r="B464" t="s">
        <v>112</v>
      </c>
      <c r="C464" t="s">
        <v>45</v>
      </c>
      <c r="D464">
        <v>21.176899727963502</v>
      </c>
      <c r="E464">
        <v>69.478017480195106</v>
      </c>
    </row>
    <row r="465" spans="1:5" x14ac:dyDescent="0.25">
      <c r="A465" t="str">
        <f t="shared" si="7"/>
        <v>IOSCOTIAM</v>
      </c>
      <c r="B465" t="s">
        <v>86</v>
      </c>
      <c r="C465" t="s">
        <v>45</v>
      </c>
      <c r="D465">
        <v>21.720351125912401</v>
      </c>
      <c r="E465">
        <v>71.260994507586602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F9D4-9CE9-4B43-91DB-C1F54D940436}">
  <dimension ref="A1:E494"/>
  <sheetViews>
    <sheetView topLeftCell="A457" workbookViewId="0">
      <selection activeCell="B1" sqref="B1:E494"/>
    </sheetView>
  </sheetViews>
  <sheetFormatPr defaultRowHeight="15" x14ac:dyDescent="0.25"/>
  <sheetData>
    <row r="1" spans="1:5" x14ac:dyDescent="0.25">
      <c r="A1" t="s">
        <v>5</v>
      </c>
      <c r="B1" t="s">
        <v>2</v>
      </c>
      <c r="C1" t="s">
        <v>117</v>
      </c>
      <c r="D1" t="s">
        <v>118</v>
      </c>
      <c r="E1" t="s">
        <v>119</v>
      </c>
    </row>
    <row r="2" spans="1:5" x14ac:dyDescent="0.25">
      <c r="A2" t="str">
        <f>B2&amp;C2</f>
        <v>DEER PARKABBA</v>
      </c>
      <c r="B2" t="s">
        <v>104</v>
      </c>
      <c r="C2" t="s">
        <v>46</v>
      </c>
      <c r="D2">
        <v>13.450398659192199</v>
      </c>
      <c r="E2">
        <v>44.128604524908802</v>
      </c>
    </row>
    <row r="3" spans="1:5" x14ac:dyDescent="0.25">
      <c r="A3" t="str">
        <f t="shared" ref="A3:A66" si="0">B3&amp;C3</f>
        <v>KINROSSABBA</v>
      </c>
      <c r="B3" t="s">
        <v>107</v>
      </c>
      <c r="C3" t="s">
        <v>46</v>
      </c>
      <c r="D3">
        <v>13.925267865550699</v>
      </c>
      <c r="E3">
        <v>45.686574362043103</v>
      </c>
    </row>
    <row r="4" spans="1:5" x14ac:dyDescent="0.25">
      <c r="A4" t="str">
        <f t="shared" si="0"/>
        <v>EAST LAKEABBA</v>
      </c>
      <c r="B4" t="s">
        <v>88</v>
      </c>
      <c r="C4" t="s">
        <v>46</v>
      </c>
      <c r="D4">
        <v>14.611395506985099</v>
      </c>
      <c r="E4">
        <v>47.937649301132197</v>
      </c>
    </row>
    <row r="5" spans="1:5" x14ac:dyDescent="0.25">
      <c r="A5" t="str">
        <f t="shared" si="0"/>
        <v>DAWSONABBA</v>
      </c>
      <c r="B5" t="s">
        <v>110</v>
      </c>
      <c r="C5" t="s">
        <v>46</v>
      </c>
      <c r="D5">
        <v>14.7098520909862</v>
      </c>
      <c r="E5">
        <v>48.260669589849897</v>
      </c>
    </row>
    <row r="6" spans="1:5" x14ac:dyDescent="0.25">
      <c r="A6" t="str">
        <f t="shared" si="0"/>
        <v>LUPTONABBA</v>
      </c>
      <c r="B6" t="s">
        <v>84</v>
      </c>
      <c r="C6" t="s">
        <v>46</v>
      </c>
      <c r="D6">
        <v>14.9092691490346</v>
      </c>
      <c r="E6">
        <v>48.914925029640997</v>
      </c>
    </row>
    <row r="7" spans="1:5" x14ac:dyDescent="0.25">
      <c r="A7" t="str">
        <f t="shared" si="0"/>
        <v>LEELANAUABBA</v>
      </c>
      <c r="B7" t="s">
        <v>113</v>
      </c>
      <c r="C7" t="s">
        <v>46</v>
      </c>
      <c r="D7">
        <v>14.912600965171199</v>
      </c>
      <c r="E7">
        <v>48.925856184944898</v>
      </c>
    </row>
    <row r="8" spans="1:5" x14ac:dyDescent="0.25">
      <c r="A8" t="str">
        <f t="shared" si="0"/>
        <v>OTISCOABBA</v>
      </c>
      <c r="B8" t="s">
        <v>108</v>
      </c>
      <c r="C8" t="s">
        <v>46</v>
      </c>
      <c r="D8">
        <v>15.636856739938301</v>
      </c>
      <c r="E8">
        <v>51.302023424994502</v>
      </c>
    </row>
    <row r="9" spans="1:5" x14ac:dyDescent="0.25">
      <c r="A9" t="str">
        <f t="shared" si="0"/>
        <v>TAWASABBA</v>
      </c>
      <c r="B9" t="s">
        <v>79</v>
      </c>
      <c r="C9" t="s">
        <v>46</v>
      </c>
      <c r="D9">
        <v>16.081458520635099</v>
      </c>
      <c r="E9">
        <v>52.7606906844984</v>
      </c>
    </row>
    <row r="10" spans="1:5" x14ac:dyDescent="0.25">
      <c r="A10" t="str">
        <f t="shared" si="0"/>
        <v>CATHROABBA</v>
      </c>
      <c r="B10" t="s">
        <v>78</v>
      </c>
      <c r="C10" t="s">
        <v>46</v>
      </c>
      <c r="D10">
        <v>16.278848328980899</v>
      </c>
      <c r="E10">
        <v>53.408295042588101</v>
      </c>
    </row>
    <row r="11" spans="1:5" x14ac:dyDescent="0.25">
      <c r="A11" t="str">
        <f t="shared" si="0"/>
        <v>ANGELICAABBA</v>
      </c>
      <c r="B11" t="s">
        <v>85</v>
      </c>
      <c r="C11" t="s">
        <v>46</v>
      </c>
      <c r="D11">
        <v>16.614934845958299</v>
      </c>
      <c r="E11">
        <v>54.510941095663803</v>
      </c>
    </row>
    <row r="12" spans="1:5" x14ac:dyDescent="0.25">
      <c r="A12" t="str">
        <f t="shared" si="0"/>
        <v>RUBICONABBA</v>
      </c>
      <c r="B12" t="s">
        <v>91</v>
      </c>
      <c r="C12" t="s">
        <v>46</v>
      </c>
      <c r="D12">
        <v>16.657894823928501</v>
      </c>
      <c r="E12">
        <v>54.651885905277098</v>
      </c>
    </row>
    <row r="13" spans="1:5" x14ac:dyDescent="0.25">
      <c r="A13" t="str">
        <f t="shared" si="0"/>
        <v>AU GRESABBA</v>
      </c>
      <c r="B13" t="s">
        <v>90</v>
      </c>
      <c r="C13" t="s">
        <v>46</v>
      </c>
      <c r="D13">
        <v>16.9293416090552</v>
      </c>
      <c r="E13">
        <v>55.542459347293999</v>
      </c>
    </row>
    <row r="14" spans="1:5" x14ac:dyDescent="0.25">
      <c r="A14" t="str">
        <f t="shared" si="0"/>
        <v>MANCELONAABBA</v>
      </c>
      <c r="B14" t="s">
        <v>102</v>
      </c>
      <c r="C14" t="s">
        <v>46</v>
      </c>
      <c r="D14">
        <v>17.056280212744699</v>
      </c>
      <c r="E14">
        <v>55.958924582495797</v>
      </c>
    </row>
    <row r="15" spans="1:5" x14ac:dyDescent="0.25">
      <c r="A15" t="str">
        <f t="shared" si="0"/>
        <v>KAWKAWLINABBA</v>
      </c>
      <c r="B15" t="s">
        <v>92</v>
      </c>
      <c r="C15" t="s">
        <v>46</v>
      </c>
      <c r="D15">
        <v>17.516784329603698</v>
      </c>
      <c r="E15">
        <v>57.469764860904696</v>
      </c>
    </row>
    <row r="16" spans="1:5" x14ac:dyDescent="0.25">
      <c r="A16" t="str">
        <f t="shared" si="0"/>
        <v>MORGANLAKEABBA</v>
      </c>
      <c r="B16" t="s">
        <v>112</v>
      </c>
      <c r="C16" t="s">
        <v>46</v>
      </c>
      <c r="D16">
        <v>17.699349219889601</v>
      </c>
      <c r="E16">
        <v>58.068731036383099</v>
      </c>
    </row>
    <row r="17" spans="1:5" x14ac:dyDescent="0.25">
      <c r="A17" t="str">
        <f t="shared" si="0"/>
        <v>CROSWELLABBA</v>
      </c>
      <c r="B17" t="s">
        <v>105</v>
      </c>
      <c r="C17" t="s">
        <v>46</v>
      </c>
      <c r="D17">
        <v>17.871813221474699</v>
      </c>
      <c r="E17">
        <v>58.634557813237201</v>
      </c>
    </row>
    <row r="18" spans="1:5" x14ac:dyDescent="0.25">
      <c r="A18" t="str">
        <f t="shared" si="0"/>
        <v>HALFADAYABBA</v>
      </c>
      <c r="B18" t="s">
        <v>106</v>
      </c>
      <c r="C18" t="s">
        <v>46</v>
      </c>
      <c r="D18">
        <v>18.033897755837099</v>
      </c>
      <c r="E18">
        <v>59.166331219938002</v>
      </c>
    </row>
    <row r="19" spans="1:5" x14ac:dyDescent="0.25">
      <c r="A19" t="str">
        <f t="shared" si="0"/>
        <v>KALKASKAABBA</v>
      </c>
      <c r="B19" t="s">
        <v>97</v>
      </c>
      <c r="C19" t="s">
        <v>46</v>
      </c>
      <c r="D19">
        <v>18.125483733552301</v>
      </c>
      <c r="E19">
        <v>59.466810149449799</v>
      </c>
    </row>
    <row r="20" spans="1:5" x14ac:dyDescent="0.25">
      <c r="A20" t="str">
        <f t="shared" si="0"/>
        <v>ALLENDALEABBA</v>
      </c>
      <c r="B20" t="s">
        <v>115</v>
      </c>
      <c r="C20" t="s">
        <v>46</v>
      </c>
      <c r="D20">
        <v>18.400386379416901</v>
      </c>
      <c r="E20">
        <v>60.368721717247098</v>
      </c>
    </row>
    <row r="21" spans="1:5" x14ac:dyDescent="0.25">
      <c r="A21" t="str">
        <f t="shared" si="0"/>
        <v>IOSCOABBA</v>
      </c>
      <c r="B21" t="s">
        <v>86</v>
      </c>
      <c r="C21" t="s">
        <v>46</v>
      </c>
      <c r="D21">
        <v>18.436239567720499</v>
      </c>
      <c r="E21">
        <v>60.486350287796903</v>
      </c>
    </row>
    <row r="22" spans="1:5" x14ac:dyDescent="0.25">
      <c r="A22" t="str">
        <f t="shared" si="0"/>
        <v>ENSLEYABBA</v>
      </c>
      <c r="B22" t="s">
        <v>87</v>
      </c>
      <c r="C22" t="s">
        <v>46</v>
      </c>
      <c r="D22">
        <v>18.441900265254201</v>
      </c>
      <c r="E22">
        <v>60.504922130098997</v>
      </c>
    </row>
    <row r="23" spans="1:5" x14ac:dyDescent="0.25">
      <c r="A23" t="str">
        <f t="shared" si="0"/>
        <v>DEFORDABBA</v>
      </c>
      <c r="B23" t="s">
        <v>103</v>
      </c>
      <c r="C23" t="s">
        <v>46</v>
      </c>
      <c r="D23">
        <v>18.554257801691701</v>
      </c>
      <c r="E23">
        <v>60.873549218148703</v>
      </c>
    </row>
    <row r="24" spans="1:5" x14ac:dyDescent="0.25">
      <c r="A24" t="str">
        <f t="shared" si="0"/>
        <v>ONAWAYABBA</v>
      </c>
      <c r="B24" t="s">
        <v>100</v>
      </c>
      <c r="C24" t="s">
        <v>46</v>
      </c>
      <c r="D24">
        <v>18.619953375902799</v>
      </c>
      <c r="E24">
        <v>61.089085878946101</v>
      </c>
    </row>
    <row r="25" spans="1:5" x14ac:dyDescent="0.25">
      <c r="A25" t="str">
        <f t="shared" si="0"/>
        <v>CHARLEVOIXABBA</v>
      </c>
      <c r="B25" t="s">
        <v>89</v>
      </c>
      <c r="C25" t="s">
        <v>46</v>
      </c>
      <c r="D25">
        <v>18.627196478647502</v>
      </c>
      <c r="E25">
        <v>61.112849339394799</v>
      </c>
    </row>
    <row r="26" spans="1:5" x14ac:dyDescent="0.25">
      <c r="A26" t="str">
        <f t="shared" si="0"/>
        <v>BLUE LAKEABBA</v>
      </c>
      <c r="B26" t="s">
        <v>95</v>
      </c>
      <c r="C26" t="s">
        <v>46</v>
      </c>
      <c r="D26">
        <v>19.384546632016299</v>
      </c>
      <c r="E26">
        <v>63.597593937061397</v>
      </c>
    </row>
    <row r="27" spans="1:5" x14ac:dyDescent="0.25">
      <c r="A27" t="str">
        <f t="shared" si="0"/>
        <v>EMMETABBA</v>
      </c>
      <c r="B27" t="s">
        <v>99</v>
      </c>
      <c r="C27" t="s">
        <v>46</v>
      </c>
      <c r="D27">
        <v>19.623405416986401</v>
      </c>
      <c r="E27">
        <v>64.381251368065506</v>
      </c>
    </row>
    <row r="28" spans="1:5" x14ac:dyDescent="0.25">
      <c r="A28" t="str">
        <f t="shared" si="0"/>
        <v>MENOMINEEABBA</v>
      </c>
      <c r="B28" t="s">
        <v>111</v>
      </c>
      <c r="C28" t="s">
        <v>46</v>
      </c>
      <c r="D28">
        <v>19.943778640482002</v>
      </c>
      <c r="E28">
        <v>65.432344621003907</v>
      </c>
    </row>
    <row r="29" spans="1:5" x14ac:dyDescent="0.25">
      <c r="A29" t="str">
        <f t="shared" si="0"/>
        <v>SPRINGLAKEABBA</v>
      </c>
      <c r="B29" t="s">
        <v>83</v>
      </c>
      <c r="C29" t="s">
        <v>46</v>
      </c>
      <c r="D29">
        <v>20.487899075824998</v>
      </c>
      <c r="E29">
        <v>67.217516652969195</v>
      </c>
    </row>
    <row r="30" spans="1:5" x14ac:dyDescent="0.25">
      <c r="A30" t="str">
        <f t="shared" si="0"/>
        <v>ISLANDLAKEABBA</v>
      </c>
      <c r="B30" t="s">
        <v>96</v>
      </c>
      <c r="C30" t="s">
        <v>46</v>
      </c>
      <c r="D30">
        <v>20.779890214087299</v>
      </c>
      <c r="E30">
        <v>68.175492828370494</v>
      </c>
    </row>
    <row r="31" spans="1:5" x14ac:dyDescent="0.25">
      <c r="A31" t="str">
        <f t="shared" si="0"/>
        <v>DEER PARKACRU</v>
      </c>
      <c r="B31" t="s">
        <v>104</v>
      </c>
      <c r="C31" t="s">
        <v>56</v>
      </c>
      <c r="D31">
        <v>15.3853122057271</v>
      </c>
      <c r="E31">
        <v>50.476746081781897</v>
      </c>
    </row>
    <row r="32" spans="1:5" x14ac:dyDescent="0.25">
      <c r="A32" t="str">
        <f t="shared" si="0"/>
        <v>KINROSSACRU</v>
      </c>
      <c r="B32" t="s">
        <v>107</v>
      </c>
      <c r="C32" t="s">
        <v>56</v>
      </c>
      <c r="D32">
        <v>15.9284939493938</v>
      </c>
      <c r="E32">
        <v>52.258838416646299</v>
      </c>
    </row>
    <row r="33" spans="1:5" x14ac:dyDescent="0.25">
      <c r="A33" t="str">
        <f t="shared" si="0"/>
        <v>EAST LAKEACRU</v>
      </c>
      <c r="B33" t="s">
        <v>88</v>
      </c>
      <c r="C33" t="s">
        <v>56</v>
      </c>
      <c r="D33">
        <v>16.713324811580399</v>
      </c>
      <c r="E33">
        <v>54.833742820145503</v>
      </c>
    </row>
    <row r="34" spans="1:5" x14ac:dyDescent="0.25">
      <c r="A34" t="str">
        <f t="shared" si="0"/>
        <v>DAWSONACRU</v>
      </c>
      <c r="B34" t="s">
        <v>110</v>
      </c>
      <c r="C34" t="s">
        <v>56</v>
      </c>
      <c r="D34">
        <v>16.8259449146679</v>
      </c>
      <c r="E34">
        <v>55.203231347335702</v>
      </c>
    </row>
    <row r="35" spans="1:5" x14ac:dyDescent="0.25">
      <c r="A35" t="str">
        <f t="shared" si="0"/>
        <v>LUPTONACRU</v>
      </c>
      <c r="B35" t="s">
        <v>84</v>
      </c>
      <c r="C35" t="s">
        <v>56</v>
      </c>
      <c r="D35">
        <v>17.054049209191898</v>
      </c>
      <c r="E35">
        <v>55.9516050170337</v>
      </c>
    </row>
    <row r="36" spans="1:5" x14ac:dyDescent="0.25">
      <c r="A36" t="str">
        <f t="shared" si="0"/>
        <v>LEELANAUACRU</v>
      </c>
      <c r="B36" t="s">
        <v>113</v>
      </c>
      <c r="C36" t="s">
        <v>56</v>
      </c>
      <c r="D36">
        <v>17.057860325335898</v>
      </c>
      <c r="E36">
        <v>55.964108678923701</v>
      </c>
    </row>
    <row r="37" spans="1:5" x14ac:dyDescent="0.25">
      <c r="A37" t="str">
        <f t="shared" si="0"/>
        <v>OTISCOACRU</v>
      </c>
      <c r="B37" t="s">
        <v>108</v>
      </c>
      <c r="C37" t="s">
        <v>56</v>
      </c>
      <c r="D37">
        <v>17.8863042617525</v>
      </c>
      <c r="E37">
        <v>58.682100596300799</v>
      </c>
    </row>
    <row r="38" spans="1:5" x14ac:dyDescent="0.25">
      <c r="A38" t="str">
        <f t="shared" si="0"/>
        <v>TAWASACRU</v>
      </c>
      <c r="B38" t="s">
        <v>79</v>
      </c>
      <c r="C38" t="s">
        <v>56</v>
      </c>
      <c r="D38">
        <v>18.394864444730199</v>
      </c>
      <c r="E38">
        <v>60.350605133629301</v>
      </c>
    </row>
    <row r="39" spans="1:5" x14ac:dyDescent="0.25">
      <c r="A39" t="str">
        <f t="shared" si="0"/>
        <v>CATHROACRU</v>
      </c>
      <c r="B39" t="s">
        <v>78</v>
      </c>
      <c r="C39" t="s">
        <v>56</v>
      </c>
      <c r="D39">
        <v>18.620649858573898</v>
      </c>
      <c r="E39">
        <v>61.091370927079602</v>
      </c>
    </row>
    <row r="40" spans="1:5" x14ac:dyDescent="0.25">
      <c r="A40" t="str">
        <f t="shared" si="0"/>
        <v>ANGELICAACRU</v>
      </c>
      <c r="B40" t="s">
        <v>85</v>
      </c>
      <c r="C40" t="s">
        <v>56</v>
      </c>
      <c r="D40">
        <v>19.0050842625534</v>
      </c>
      <c r="E40">
        <v>62.352638656671402</v>
      </c>
    </row>
    <row r="41" spans="1:5" x14ac:dyDescent="0.25">
      <c r="A41" t="str">
        <f t="shared" si="0"/>
        <v>RUBICONACRU</v>
      </c>
      <c r="B41" t="s">
        <v>91</v>
      </c>
      <c r="C41" t="s">
        <v>56</v>
      </c>
      <c r="D41">
        <v>19.054224268747198</v>
      </c>
      <c r="E41">
        <v>62.513859149433102</v>
      </c>
    </row>
    <row r="42" spans="1:5" x14ac:dyDescent="0.25">
      <c r="A42" t="str">
        <f t="shared" si="0"/>
        <v>AU GRESACRU</v>
      </c>
      <c r="B42" t="s">
        <v>90</v>
      </c>
      <c r="C42" t="s">
        <v>56</v>
      </c>
      <c r="D42">
        <v>19.364720161265701</v>
      </c>
      <c r="E42">
        <v>63.532546460845602</v>
      </c>
    </row>
    <row r="43" spans="1:5" x14ac:dyDescent="0.25">
      <c r="A43" t="str">
        <f t="shared" si="0"/>
        <v>MANCELONAACRU</v>
      </c>
      <c r="B43" t="s">
        <v>102</v>
      </c>
      <c r="C43" t="s">
        <v>56</v>
      </c>
      <c r="D43">
        <v>19.509919578636701</v>
      </c>
      <c r="E43">
        <v>64.008922502089007</v>
      </c>
    </row>
    <row r="44" spans="1:5" x14ac:dyDescent="0.25">
      <c r="A44" t="str">
        <f t="shared" si="0"/>
        <v>KAWKAWLINACRU</v>
      </c>
      <c r="B44" t="s">
        <v>92</v>
      </c>
      <c r="C44" t="s">
        <v>56</v>
      </c>
      <c r="D44">
        <v>20.036669735968101</v>
      </c>
      <c r="E44">
        <v>65.737105432966104</v>
      </c>
    </row>
    <row r="45" spans="1:5" x14ac:dyDescent="0.25">
      <c r="A45" t="str">
        <f t="shared" si="0"/>
        <v>MORGANLAKEACRU</v>
      </c>
      <c r="B45" t="s">
        <v>112</v>
      </c>
      <c r="C45" t="s">
        <v>56</v>
      </c>
      <c r="D45">
        <v>20.245497586058001</v>
      </c>
      <c r="E45">
        <v>66.422236174730998</v>
      </c>
    </row>
    <row r="46" spans="1:5" x14ac:dyDescent="0.25">
      <c r="A46" t="str">
        <f t="shared" si="0"/>
        <v>CROSWELLACRU</v>
      </c>
      <c r="B46" t="s">
        <v>105</v>
      </c>
      <c r="C46" t="s">
        <v>56</v>
      </c>
      <c r="D46">
        <v>20.442771479261399</v>
      </c>
      <c r="E46">
        <v>67.069460233797201</v>
      </c>
    </row>
    <row r="47" spans="1:5" x14ac:dyDescent="0.25">
      <c r="A47" t="str">
        <f t="shared" si="0"/>
        <v>HALFADAYACRU</v>
      </c>
      <c r="B47" t="s">
        <v>106</v>
      </c>
      <c r="C47" t="s">
        <v>56</v>
      </c>
      <c r="D47">
        <v>20.628172762009299</v>
      </c>
      <c r="E47">
        <v>67.677732158823304</v>
      </c>
    </row>
    <row r="48" spans="1:5" x14ac:dyDescent="0.25">
      <c r="A48" t="str">
        <f t="shared" si="0"/>
        <v>KALKASKAACRU</v>
      </c>
      <c r="B48" t="s">
        <v>97</v>
      </c>
      <c r="C48" t="s">
        <v>56</v>
      </c>
      <c r="D48">
        <v>20.732933884450301</v>
      </c>
      <c r="E48">
        <v>68.021436628773799</v>
      </c>
    </row>
    <row r="49" spans="1:5" x14ac:dyDescent="0.25">
      <c r="A49" t="str">
        <f t="shared" si="0"/>
        <v>ALLENDALEACRU</v>
      </c>
      <c r="B49" t="s">
        <v>115</v>
      </c>
      <c r="C49" t="s">
        <v>56</v>
      </c>
      <c r="D49">
        <v>21.047382782209699</v>
      </c>
      <c r="E49">
        <v>69.053093117485801</v>
      </c>
    </row>
    <row r="50" spans="1:5" x14ac:dyDescent="0.25">
      <c r="A50" t="str">
        <f t="shared" si="0"/>
        <v>IOSCOACRU</v>
      </c>
      <c r="B50" t="s">
        <v>86</v>
      </c>
      <c r="C50" t="s">
        <v>56</v>
      </c>
      <c r="D50">
        <v>21.088393648102802</v>
      </c>
      <c r="E50">
        <v>69.187643202437002</v>
      </c>
    </row>
    <row r="51" spans="1:5" x14ac:dyDescent="0.25">
      <c r="A51" t="str">
        <f t="shared" si="0"/>
        <v>ENSLEYACRU</v>
      </c>
      <c r="B51" t="s">
        <v>87</v>
      </c>
      <c r="C51" t="s">
        <v>56</v>
      </c>
      <c r="D51">
        <v>21.094868667993602</v>
      </c>
      <c r="E51">
        <v>69.208886706015903</v>
      </c>
    </row>
    <row r="52" spans="1:5" x14ac:dyDescent="0.25">
      <c r="A52" t="str">
        <f t="shared" si="0"/>
        <v>DEFORDACRU</v>
      </c>
      <c r="B52" t="s">
        <v>103</v>
      </c>
      <c r="C52" t="s">
        <v>56</v>
      </c>
      <c r="D52">
        <v>21.223389451693699</v>
      </c>
      <c r="E52">
        <v>69.630542820517505</v>
      </c>
    </row>
    <row r="53" spans="1:5" x14ac:dyDescent="0.25">
      <c r="A53" t="str">
        <f t="shared" si="0"/>
        <v>ONAWAYACRU</v>
      </c>
      <c r="B53" t="s">
        <v>100</v>
      </c>
      <c r="C53" t="s">
        <v>56</v>
      </c>
      <c r="D53">
        <v>21.298535694223901</v>
      </c>
      <c r="E53">
        <v>69.877085610970894</v>
      </c>
    </row>
    <row r="54" spans="1:5" x14ac:dyDescent="0.25">
      <c r="A54" t="str">
        <f t="shared" si="0"/>
        <v>CHARLEVOIXACRU</v>
      </c>
      <c r="B54" t="s">
        <v>89</v>
      </c>
      <c r="C54" t="s">
        <v>56</v>
      </c>
      <c r="D54">
        <v>21.306820756985999</v>
      </c>
      <c r="E54">
        <v>69.9042675754134</v>
      </c>
    </row>
    <row r="55" spans="1:5" x14ac:dyDescent="0.25">
      <c r="A55" t="str">
        <f t="shared" si="0"/>
        <v>BLUE LAKEACRU</v>
      </c>
      <c r="B55" t="s">
        <v>95</v>
      </c>
      <c r="C55" t="s">
        <v>56</v>
      </c>
      <c r="D55">
        <v>22.173119879701598</v>
      </c>
      <c r="E55">
        <v>72.746456298233696</v>
      </c>
    </row>
    <row r="56" spans="1:5" x14ac:dyDescent="0.25">
      <c r="A56" t="str">
        <f t="shared" si="0"/>
        <v>EMMETACRU</v>
      </c>
      <c r="B56" t="s">
        <v>99</v>
      </c>
      <c r="C56" t="s">
        <v>56</v>
      </c>
      <c r="D56">
        <v>22.446339809680001</v>
      </c>
      <c r="E56">
        <v>73.642847144619296</v>
      </c>
    </row>
    <row r="57" spans="1:5" x14ac:dyDescent="0.25">
      <c r="A57" t="str">
        <f t="shared" si="0"/>
        <v>MENOMINEEACRU</v>
      </c>
      <c r="B57" t="s">
        <v>111</v>
      </c>
      <c r="C57" t="s">
        <v>56</v>
      </c>
      <c r="D57">
        <v>22.812800476811699</v>
      </c>
      <c r="E57">
        <v>74.845145921298297</v>
      </c>
    </row>
    <row r="58" spans="1:5" x14ac:dyDescent="0.25">
      <c r="A58" t="str">
        <f t="shared" si="0"/>
        <v>SPRINGLAKEACRU</v>
      </c>
      <c r="B58" t="s">
        <v>83</v>
      </c>
      <c r="C58" t="s">
        <v>56</v>
      </c>
      <c r="D58">
        <v>23.435195618203799</v>
      </c>
      <c r="E58">
        <v>76.887124731639901</v>
      </c>
    </row>
    <row r="59" spans="1:5" x14ac:dyDescent="0.25">
      <c r="A59" t="str">
        <f t="shared" si="0"/>
        <v>ISLANDLAKEACRU</v>
      </c>
      <c r="B59" t="s">
        <v>96</v>
      </c>
      <c r="C59" t="s">
        <v>56</v>
      </c>
      <c r="D59">
        <v>23.769191281626199</v>
      </c>
      <c r="E59">
        <v>77.982911028957204</v>
      </c>
    </row>
    <row r="60" spans="1:5" x14ac:dyDescent="0.25">
      <c r="A60" t="str">
        <f t="shared" si="0"/>
        <v>DEER PARKACSA3</v>
      </c>
      <c r="B60" t="s">
        <v>104</v>
      </c>
      <c r="C60" t="s">
        <v>58</v>
      </c>
      <c r="D60">
        <v>14.459314730033199</v>
      </c>
      <c r="E60">
        <v>47.438696620843899</v>
      </c>
    </row>
    <row r="61" spans="1:5" x14ac:dyDescent="0.25">
      <c r="A61" t="str">
        <f t="shared" si="0"/>
        <v>KINROSSACSA3</v>
      </c>
      <c r="B61" t="s">
        <v>107</v>
      </c>
      <c r="C61" t="s">
        <v>58</v>
      </c>
      <c r="D61">
        <v>15.0770802341702</v>
      </c>
      <c r="E61">
        <v>49.465486332579303</v>
      </c>
    </row>
    <row r="62" spans="1:5" x14ac:dyDescent="0.25">
      <c r="A62" t="str">
        <f t="shared" si="0"/>
        <v>EAST LAKEACSA3</v>
      </c>
      <c r="B62" t="s">
        <v>88</v>
      </c>
      <c r="C62" t="s">
        <v>58</v>
      </c>
      <c r="D62">
        <v>15.7434739021424</v>
      </c>
      <c r="E62">
        <v>51.651817264246603</v>
      </c>
    </row>
    <row r="63" spans="1:5" x14ac:dyDescent="0.25">
      <c r="A63" t="str">
        <f t="shared" si="0"/>
        <v>DAWSONACSA3</v>
      </c>
      <c r="B63" t="s">
        <v>110</v>
      </c>
      <c r="C63" t="s">
        <v>58</v>
      </c>
      <c r="D63">
        <v>15.926538201920099</v>
      </c>
      <c r="E63">
        <v>52.252421922309999</v>
      </c>
    </row>
    <row r="64" spans="1:5" x14ac:dyDescent="0.25">
      <c r="A64" t="str">
        <f t="shared" si="0"/>
        <v>LEELANAUACSA3</v>
      </c>
      <c r="B64" t="s">
        <v>113</v>
      </c>
      <c r="C64" t="s">
        <v>58</v>
      </c>
      <c r="D64">
        <v>16.0311970122495</v>
      </c>
      <c r="E64">
        <v>52.595790722603503</v>
      </c>
    </row>
    <row r="65" spans="1:5" x14ac:dyDescent="0.25">
      <c r="A65" t="str">
        <f t="shared" si="0"/>
        <v>LUPTONACSA3</v>
      </c>
      <c r="B65" t="s">
        <v>84</v>
      </c>
      <c r="C65" t="s">
        <v>58</v>
      </c>
      <c r="D65">
        <v>16.148579900850901</v>
      </c>
      <c r="E65">
        <v>52.980905186518697</v>
      </c>
    </row>
    <row r="66" spans="1:5" x14ac:dyDescent="0.25">
      <c r="A66" t="str">
        <f t="shared" si="0"/>
        <v>OTISCOACSA3</v>
      </c>
      <c r="B66" t="s">
        <v>108</v>
      </c>
      <c r="C66" t="s">
        <v>58</v>
      </c>
      <c r="D66">
        <v>16.9111971900927</v>
      </c>
      <c r="E66">
        <v>55.4829304136899</v>
      </c>
    </row>
    <row r="67" spans="1:5" x14ac:dyDescent="0.25">
      <c r="A67" t="str">
        <f t="shared" ref="A67:A130" si="1">B67&amp;C67</f>
        <v>TAWASACSA3</v>
      </c>
      <c r="B67" t="s">
        <v>79</v>
      </c>
      <c r="C67" t="s">
        <v>58</v>
      </c>
      <c r="D67">
        <v>17.418205764935902</v>
      </c>
      <c r="E67">
        <v>57.146344373149397</v>
      </c>
    </row>
    <row r="68" spans="1:5" x14ac:dyDescent="0.25">
      <c r="A68" t="str">
        <f t="shared" si="1"/>
        <v>CATHROACSA3</v>
      </c>
      <c r="B68" t="s">
        <v>78</v>
      </c>
      <c r="C68" t="s">
        <v>58</v>
      </c>
      <c r="D68">
        <v>17.632003306574099</v>
      </c>
      <c r="E68">
        <v>57.8477798772116</v>
      </c>
    </row>
    <row r="69" spans="1:5" x14ac:dyDescent="0.25">
      <c r="A69" t="str">
        <f t="shared" si="1"/>
        <v>RUBICONACSA3</v>
      </c>
      <c r="B69" t="s">
        <v>91</v>
      </c>
      <c r="C69" t="s">
        <v>58</v>
      </c>
      <c r="D69">
        <v>17.9074055797123</v>
      </c>
      <c r="E69">
        <v>58.751330642100598</v>
      </c>
    </row>
    <row r="70" spans="1:5" x14ac:dyDescent="0.25">
      <c r="A70" t="str">
        <f t="shared" si="1"/>
        <v>ANGELICAACSA3</v>
      </c>
      <c r="B70" t="s">
        <v>85</v>
      </c>
      <c r="C70" t="s">
        <v>58</v>
      </c>
      <c r="D70">
        <v>17.982500522630101</v>
      </c>
      <c r="E70">
        <v>58.997705126739099</v>
      </c>
    </row>
    <row r="71" spans="1:5" x14ac:dyDescent="0.25">
      <c r="A71" t="str">
        <f t="shared" si="1"/>
        <v>AU GRESACSA3</v>
      </c>
      <c r="B71" t="s">
        <v>90</v>
      </c>
      <c r="C71" t="s">
        <v>58</v>
      </c>
      <c r="D71">
        <v>18.322679471592</v>
      </c>
      <c r="E71">
        <v>60.113777793936897</v>
      </c>
    </row>
    <row r="72" spans="1:5" x14ac:dyDescent="0.25">
      <c r="A72" t="str">
        <f t="shared" si="1"/>
        <v>MANCELONAACSA3</v>
      </c>
      <c r="B72" t="s">
        <v>102</v>
      </c>
      <c r="C72" t="s">
        <v>58</v>
      </c>
      <c r="D72">
        <v>18.335673905930499</v>
      </c>
      <c r="E72">
        <v>60.156410452528</v>
      </c>
    </row>
    <row r="73" spans="1:5" x14ac:dyDescent="0.25">
      <c r="A73" t="str">
        <f t="shared" si="1"/>
        <v>KAWKAWLINACSA3</v>
      </c>
      <c r="B73" t="s">
        <v>92</v>
      </c>
      <c r="C73" t="s">
        <v>58</v>
      </c>
      <c r="D73">
        <v>18.9443312592133</v>
      </c>
      <c r="E73">
        <v>62.153317779571303</v>
      </c>
    </row>
    <row r="74" spans="1:5" x14ac:dyDescent="0.25">
      <c r="A74" t="str">
        <f t="shared" si="1"/>
        <v>MORGANLAKEACSA3</v>
      </c>
      <c r="B74" t="s">
        <v>112</v>
      </c>
      <c r="C74" t="s">
        <v>58</v>
      </c>
      <c r="D74">
        <v>19.113010968414802</v>
      </c>
      <c r="E74">
        <v>62.706728898998797</v>
      </c>
    </row>
    <row r="75" spans="1:5" x14ac:dyDescent="0.25">
      <c r="A75" t="str">
        <f t="shared" si="1"/>
        <v>CROSWELLACSA3</v>
      </c>
      <c r="B75" t="s">
        <v>105</v>
      </c>
      <c r="C75" t="s">
        <v>58</v>
      </c>
      <c r="D75">
        <v>19.270285065895301</v>
      </c>
      <c r="E75">
        <v>63.222720032464998</v>
      </c>
    </row>
    <row r="76" spans="1:5" x14ac:dyDescent="0.25">
      <c r="A76" t="str">
        <f t="shared" si="1"/>
        <v>HALFADAYACSA3</v>
      </c>
      <c r="B76" t="s">
        <v>106</v>
      </c>
      <c r="C76" t="s">
        <v>58</v>
      </c>
      <c r="D76">
        <v>19.474280174281901</v>
      </c>
      <c r="E76">
        <v>63.891995322447102</v>
      </c>
    </row>
    <row r="77" spans="1:5" x14ac:dyDescent="0.25">
      <c r="A77" t="str">
        <f t="shared" si="1"/>
        <v>KALKASKAACSA3</v>
      </c>
      <c r="B77" t="s">
        <v>97</v>
      </c>
      <c r="C77" t="s">
        <v>58</v>
      </c>
      <c r="D77">
        <v>19.4850785153806</v>
      </c>
      <c r="E77">
        <v>63.927422950723702</v>
      </c>
    </row>
    <row r="78" spans="1:5" x14ac:dyDescent="0.25">
      <c r="A78" t="str">
        <f t="shared" si="1"/>
        <v>ALLENDALEACSA3</v>
      </c>
      <c r="B78" t="s">
        <v>115</v>
      </c>
      <c r="C78" t="s">
        <v>58</v>
      </c>
      <c r="D78">
        <v>19.838862357920501</v>
      </c>
      <c r="E78">
        <v>65.088131095539694</v>
      </c>
    </row>
    <row r="79" spans="1:5" x14ac:dyDescent="0.25">
      <c r="A79" t="str">
        <f t="shared" si="1"/>
        <v>IOSCOACSA3</v>
      </c>
      <c r="B79" t="s">
        <v>86</v>
      </c>
      <c r="C79" t="s">
        <v>58</v>
      </c>
      <c r="D79">
        <v>19.938718372803901</v>
      </c>
      <c r="E79">
        <v>65.415742692926102</v>
      </c>
    </row>
    <row r="80" spans="1:5" x14ac:dyDescent="0.25">
      <c r="A80" t="str">
        <f t="shared" si="1"/>
        <v>ENSLEYACSA3</v>
      </c>
      <c r="B80" t="s">
        <v>87</v>
      </c>
      <c r="C80" t="s">
        <v>58</v>
      </c>
      <c r="D80">
        <v>19.974855707549199</v>
      </c>
      <c r="E80">
        <v>65.534303502458002</v>
      </c>
    </row>
    <row r="81" spans="1:5" x14ac:dyDescent="0.25">
      <c r="A81" t="str">
        <f t="shared" si="1"/>
        <v>ONAWAYACSA3</v>
      </c>
      <c r="B81" t="s">
        <v>100</v>
      </c>
      <c r="C81" t="s">
        <v>58</v>
      </c>
      <c r="D81">
        <v>20.016638386902098</v>
      </c>
      <c r="E81">
        <v>65.671385783799394</v>
      </c>
    </row>
    <row r="82" spans="1:5" x14ac:dyDescent="0.25">
      <c r="A82" t="str">
        <f t="shared" si="1"/>
        <v>DEFORDACSA3</v>
      </c>
      <c r="B82" t="s">
        <v>103</v>
      </c>
      <c r="C82" t="s">
        <v>58</v>
      </c>
      <c r="D82">
        <v>20.088990553224001</v>
      </c>
      <c r="E82">
        <v>65.908761657559197</v>
      </c>
    </row>
    <row r="83" spans="1:5" x14ac:dyDescent="0.25">
      <c r="A83" t="str">
        <f t="shared" si="1"/>
        <v>CHARLEVOIXACSA3</v>
      </c>
      <c r="B83" t="s">
        <v>89</v>
      </c>
      <c r="C83" t="s">
        <v>58</v>
      </c>
      <c r="D83">
        <v>20.145237498047901</v>
      </c>
      <c r="E83">
        <v>66.093298878109906</v>
      </c>
    </row>
    <row r="84" spans="1:5" x14ac:dyDescent="0.25">
      <c r="A84" t="str">
        <f t="shared" si="1"/>
        <v>BLUE LAKEACSA3</v>
      </c>
      <c r="B84" t="s">
        <v>95</v>
      </c>
      <c r="C84" t="s">
        <v>58</v>
      </c>
      <c r="D84">
        <v>20.885941228109299</v>
      </c>
      <c r="E84">
        <v>68.523429226080296</v>
      </c>
    </row>
    <row r="85" spans="1:5" x14ac:dyDescent="0.25">
      <c r="A85" t="str">
        <f t="shared" si="1"/>
        <v>EMMETACSA3</v>
      </c>
      <c r="B85" t="s">
        <v>99</v>
      </c>
      <c r="C85" t="s">
        <v>58</v>
      </c>
      <c r="D85">
        <v>21.128127159974198</v>
      </c>
      <c r="E85">
        <v>69.318002493353603</v>
      </c>
    </row>
    <row r="86" spans="1:5" x14ac:dyDescent="0.25">
      <c r="A86" t="str">
        <f t="shared" si="1"/>
        <v>MENOMINEEACSA3</v>
      </c>
      <c r="B86" t="s">
        <v>111</v>
      </c>
      <c r="C86" t="s">
        <v>58</v>
      </c>
      <c r="D86">
        <v>21.488110178155399</v>
      </c>
      <c r="E86">
        <v>70.499049140929799</v>
      </c>
    </row>
    <row r="87" spans="1:5" x14ac:dyDescent="0.25">
      <c r="A87" t="str">
        <f t="shared" si="1"/>
        <v>SPRINGLAKEACSA3</v>
      </c>
      <c r="B87" t="s">
        <v>83</v>
      </c>
      <c r="C87" t="s">
        <v>58</v>
      </c>
      <c r="D87">
        <v>22.024698925340399</v>
      </c>
      <c r="E87">
        <v>72.259510909909395</v>
      </c>
    </row>
    <row r="88" spans="1:5" x14ac:dyDescent="0.25">
      <c r="A88" t="str">
        <f t="shared" si="1"/>
        <v>ISLANDLAKEACSA3</v>
      </c>
      <c r="B88" t="s">
        <v>96</v>
      </c>
      <c r="C88" t="s">
        <v>58</v>
      </c>
      <c r="D88">
        <v>22.3385923550812</v>
      </c>
      <c r="E88">
        <v>73.289344996985704</v>
      </c>
    </row>
    <row r="89" spans="1:5" x14ac:dyDescent="0.25">
      <c r="A89" t="str">
        <f t="shared" si="1"/>
        <v>DEER PARKBEPA</v>
      </c>
      <c r="B89" t="s">
        <v>104</v>
      </c>
      <c r="C89" t="s">
        <v>54</v>
      </c>
      <c r="D89">
        <v>13.972523978918501</v>
      </c>
      <c r="E89">
        <v>45.841614104063503</v>
      </c>
    </row>
    <row r="90" spans="1:5" x14ac:dyDescent="0.25">
      <c r="A90" t="str">
        <f t="shared" si="1"/>
        <v>KINROSSBEPA</v>
      </c>
      <c r="B90" t="s">
        <v>107</v>
      </c>
      <c r="C90" t="s">
        <v>54</v>
      </c>
      <c r="D90">
        <v>14.569491641706399</v>
      </c>
      <c r="E90">
        <v>47.800169428170598</v>
      </c>
    </row>
    <row r="91" spans="1:5" x14ac:dyDescent="0.25">
      <c r="A91" t="str">
        <f t="shared" si="1"/>
        <v>EAST LAKEBEPA</v>
      </c>
      <c r="B91" t="s">
        <v>88</v>
      </c>
      <c r="C91" t="s">
        <v>54</v>
      </c>
      <c r="D91">
        <v>15.213450340924799</v>
      </c>
      <c r="E91">
        <v>49.912894819306999</v>
      </c>
    </row>
    <row r="92" spans="1:5" x14ac:dyDescent="0.25">
      <c r="A92" t="str">
        <f t="shared" si="1"/>
        <v>DAWSONBEPA</v>
      </c>
      <c r="B92" t="s">
        <v>110</v>
      </c>
      <c r="C92" t="s">
        <v>54</v>
      </c>
      <c r="D92">
        <v>15.3903515541624</v>
      </c>
      <c r="E92">
        <v>50.493279377173401</v>
      </c>
    </row>
    <row r="93" spans="1:5" x14ac:dyDescent="0.25">
      <c r="A93" t="str">
        <f t="shared" si="1"/>
        <v>LEELANAUBEPA</v>
      </c>
      <c r="B93" t="s">
        <v>113</v>
      </c>
      <c r="C93" t="s">
        <v>54</v>
      </c>
      <c r="D93">
        <v>15.4914868959291</v>
      </c>
      <c r="E93">
        <v>50.825088241237196</v>
      </c>
    </row>
    <row r="94" spans="1:5" x14ac:dyDescent="0.25">
      <c r="A94" t="str">
        <f t="shared" si="1"/>
        <v>LUPTONBEPA</v>
      </c>
      <c r="B94" t="s">
        <v>84</v>
      </c>
      <c r="C94" t="s">
        <v>54</v>
      </c>
      <c r="D94">
        <v>15.6049179441025</v>
      </c>
      <c r="E94">
        <v>51.197237349417698</v>
      </c>
    </row>
    <row r="95" spans="1:5" x14ac:dyDescent="0.25">
      <c r="A95" t="str">
        <f t="shared" si="1"/>
        <v>OTISCOBEPA</v>
      </c>
      <c r="B95" t="s">
        <v>108</v>
      </c>
      <c r="C95" t="s">
        <v>54</v>
      </c>
      <c r="D95">
        <v>16.341860777121799</v>
      </c>
      <c r="E95">
        <v>53.615028796331501</v>
      </c>
    </row>
    <row r="96" spans="1:5" x14ac:dyDescent="0.25">
      <c r="A96" t="str">
        <f t="shared" si="1"/>
        <v>TAWASBEPA</v>
      </c>
      <c r="B96" t="s">
        <v>79</v>
      </c>
      <c r="C96" t="s">
        <v>54</v>
      </c>
      <c r="D96">
        <v>16.8318002799117</v>
      </c>
      <c r="E96">
        <v>55.222441863227402</v>
      </c>
    </row>
    <row r="97" spans="1:5" x14ac:dyDescent="0.25">
      <c r="A97" t="str">
        <f t="shared" si="1"/>
        <v>CATHROBEPA</v>
      </c>
      <c r="B97" t="s">
        <v>78</v>
      </c>
      <c r="C97" t="s">
        <v>54</v>
      </c>
      <c r="D97">
        <v>17.038400062332101</v>
      </c>
      <c r="E97">
        <v>55.900262671693298</v>
      </c>
    </row>
    <row r="98" spans="1:5" x14ac:dyDescent="0.25">
      <c r="A98" t="str">
        <f t="shared" si="1"/>
        <v>RUBICONBEPA</v>
      </c>
      <c r="B98" t="s">
        <v>91</v>
      </c>
      <c r="C98" t="s">
        <v>54</v>
      </c>
      <c r="D98">
        <v>17.304530576614301</v>
      </c>
      <c r="E98">
        <v>56.773394280230598</v>
      </c>
    </row>
    <row r="99" spans="1:5" x14ac:dyDescent="0.25">
      <c r="A99" t="str">
        <f t="shared" si="1"/>
        <v>ANGELICABEPA</v>
      </c>
      <c r="B99" t="s">
        <v>85</v>
      </c>
      <c r="C99" t="s">
        <v>54</v>
      </c>
      <c r="D99">
        <v>17.377097355206899</v>
      </c>
      <c r="E99">
        <v>57.011474262489699</v>
      </c>
    </row>
    <row r="100" spans="1:5" x14ac:dyDescent="0.25">
      <c r="A100" t="str">
        <f t="shared" si="1"/>
        <v>AU GRESBEPA</v>
      </c>
      <c r="B100" t="s">
        <v>90</v>
      </c>
      <c r="C100" t="s">
        <v>54</v>
      </c>
      <c r="D100">
        <v>17.705823758237599</v>
      </c>
      <c r="E100">
        <v>58.089972960097199</v>
      </c>
    </row>
    <row r="101" spans="1:5" x14ac:dyDescent="0.25">
      <c r="A101" t="str">
        <f t="shared" si="1"/>
        <v>MANCELONABEPA</v>
      </c>
      <c r="B101" t="s">
        <v>102</v>
      </c>
      <c r="C101" t="s">
        <v>54</v>
      </c>
      <c r="D101">
        <v>17.718380718839001</v>
      </c>
      <c r="E101">
        <v>58.131170337398302</v>
      </c>
    </row>
    <row r="102" spans="1:5" x14ac:dyDescent="0.25">
      <c r="A102" t="str">
        <f t="shared" si="1"/>
        <v>KAWKAWLINBEPA</v>
      </c>
      <c r="B102" t="s">
        <v>92</v>
      </c>
      <c r="C102" t="s">
        <v>54</v>
      </c>
      <c r="D102">
        <v>18.306546867959799</v>
      </c>
      <c r="E102">
        <v>60.060849304329999</v>
      </c>
    </row>
    <row r="103" spans="1:5" x14ac:dyDescent="0.25">
      <c r="A103" t="str">
        <f t="shared" si="1"/>
        <v>MORGANLAKEBEPA</v>
      </c>
      <c r="B103" t="s">
        <v>112</v>
      </c>
      <c r="C103" t="s">
        <v>54</v>
      </c>
      <c r="D103">
        <v>18.4695477656911</v>
      </c>
      <c r="E103">
        <v>60.595629152529902</v>
      </c>
    </row>
    <row r="104" spans="1:5" x14ac:dyDescent="0.25">
      <c r="A104" t="str">
        <f t="shared" si="1"/>
        <v>CROSWELLBEPA</v>
      </c>
      <c r="B104" t="s">
        <v>105</v>
      </c>
      <c r="C104" t="s">
        <v>54</v>
      </c>
      <c r="D104">
        <v>18.621527035755999</v>
      </c>
      <c r="E104">
        <v>61.094248804973702</v>
      </c>
    </row>
    <row r="105" spans="1:5" x14ac:dyDescent="0.25">
      <c r="A105" t="str">
        <f t="shared" si="1"/>
        <v>HALFADAYBEPA</v>
      </c>
      <c r="B105" t="s">
        <v>106</v>
      </c>
      <c r="C105" t="s">
        <v>54</v>
      </c>
      <c r="D105">
        <v>18.818654395989199</v>
      </c>
      <c r="E105">
        <v>61.740992112825502</v>
      </c>
    </row>
    <row r="106" spans="1:5" x14ac:dyDescent="0.25">
      <c r="A106" t="str">
        <f t="shared" si="1"/>
        <v>KALKASKABEPA</v>
      </c>
      <c r="B106" t="s">
        <v>97</v>
      </c>
      <c r="C106" t="s">
        <v>54</v>
      </c>
      <c r="D106">
        <v>18.8290891975515</v>
      </c>
      <c r="E106">
        <v>61.775227026087599</v>
      </c>
    </row>
    <row r="107" spans="1:5" x14ac:dyDescent="0.25">
      <c r="A107" t="str">
        <f t="shared" si="1"/>
        <v>ALLENDALEBEPA</v>
      </c>
      <c r="B107" t="s">
        <v>115</v>
      </c>
      <c r="C107" t="s">
        <v>54</v>
      </c>
      <c r="D107">
        <v>19.170962468556201</v>
      </c>
      <c r="E107">
        <v>62.896858492638401</v>
      </c>
    </row>
    <row r="108" spans="1:5" x14ac:dyDescent="0.25">
      <c r="A108" t="str">
        <f t="shared" si="1"/>
        <v>IOSCOBEPA</v>
      </c>
      <c r="B108" t="s">
        <v>86</v>
      </c>
      <c r="C108" t="s">
        <v>54</v>
      </c>
      <c r="D108">
        <v>19.267456706937999</v>
      </c>
      <c r="E108">
        <v>63.213440639560297</v>
      </c>
    </row>
    <row r="109" spans="1:5" x14ac:dyDescent="0.25">
      <c r="A109" t="str">
        <f t="shared" si="1"/>
        <v>ENSLEYBEPA</v>
      </c>
      <c r="B109" t="s">
        <v>87</v>
      </c>
      <c r="C109" t="s">
        <v>54</v>
      </c>
      <c r="D109">
        <v>19.302377433520899</v>
      </c>
      <c r="E109">
        <v>63.328009952496302</v>
      </c>
    </row>
    <row r="110" spans="1:5" x14ac:dyDescent="0.25">
      <c r="A110" t="str">
        <f t="shared" si="1"/>
        <v>ONAWAYBEPA</v>
      </c>
      <c r="B110" t="s">
        <v>100</v>
      </c>
      <c r="C110" t="s">
        <v>54</v>
      </c>
      <c r="D110">
        <v>19.342753447188301</v>
      </c>
      <c r="E110">
        <v>63.460477188937901</v>
      </c>
    </row>
    <row r="111" spans="1:5" x14ac:dyDescent="0.25">
      <c r="A111" t="str">
        <f t="shared" si="1"/>
        <v>DEFORDBEPA</v>
      </c>
      <c r="B111" t="s">
        <v>103</v>
      </c>
      <c r="C111" t="s">
        <v>54</v>
      </c>
      <c r="D111">
        <v>19.4126697881585</v>
      </c>
      <c r="E111">
        <v>63.689861509706297</v>
      </c>
    </row>
    <row r="112" spans="1:5" x14ac:dyDescent="0.25">
      <c r="A112" t="str">
        <f t="shared" si="1"/>
        <v>CHARLEVOIXBEPA</v>
      </c>
      <c r="B112" t="s">
        <v>89</v>
      </c>
      <c r="C112" t="s">
        <v>54</v>
      </c>
      <c r="D112">
        <v>19.467023109873001</v>
      </c>
      <c r="E112">
        <v>63.868186056013698</v>
      </c>
    </row>
    <row r="113" spans="1:5" x14ac:dyDescent="0.25">
      <c r="A113" t="str">
        <f t="shared" si="1"/>
        <v>BLUE LAKEBEPA</v>
      </c>
      <c r="B113" t="s">
        <v>95</v>
      </c>
      <c r="C113" t="s">
        <v>54</v>
      </c>
      <c r="D113">
        <v>20.182790130841099</v>
      </c>
      <c r="E113">
        <v>66.216503053940698</v>
      </c>
    </row>
    <row r="114" spans="1:5" x14ac:dyDescent="0.25">
      <c r="A114" t="str">
        <f t="shared" si="1"/>
        <v>EMMETBEPA</v>
      </c>
      <c r="B114" t="s">
        <v>99</v>
      </c>
      <c r="C114" t="s">
        <v>54</v>
      </c>
      <c r="D114">
        <v>20.416822573147002</v>
      </c>
      <c r="E114">
        <v>66.984326027385194</v>
      </c>
    </row>
    <row r="115" spans="1:5" x14ac:dyDescent="0.25">
      <c r="A115" t="str">
        <f t="shared" si="1"/>
        <v>MENOMINEEBEPA</v>
      </c>
      <c r="B115" t="s">
        <v>111</v>
      </c>
      <c r="C115" t="s">
        <v>54</v>
      </c>
      <c r="D115">
        <v>20.764686316861798</v>
      </c>
      <c r="E115">
        <v>68.125611275793503</v>
      </c>
    </row>
    <row r="116" spans="1:5" x14ac:dyDescent="0.25">
      <c r="A116" t="str">
        <f t="shared" si="1"/>
        <v>SPRINGLAKEBEPA</v>
      </c>
      <c r="B116" t="s">
        <v>83</v>
      </c>
      <c r="C116" t="s">
        <v>54</v>
      </c>
      <c r="D116">
        <v>21.283210138830199</v>
      </c>
      <c r="E116">
        <v>69.826804917421995</v>
      </c>
    </row>
    <row r="117" spans="1:5" x14ac:dyDescent="0.25">
      <c r="A117" t="str">
        <f t="shared" si="1"/>
        <v>ISLANDLAKEBEPA</v>
      </c>
      <c r="B117" t="s">
        <v>96</v>
      </c>
      <c r="C117" t="s">
        <v>54</v>
      </c>
      <c r="D117">
        <v>21.586535957222502</v>
      </c>
      <c r="E117">
        <v>70.821968363590898</v>
      </c>
    </row>
    <row r="118" spans="1:5" x14ac:dyDescent="0.25">
      <c r="A118" t="str">
        <f t="shared" si="1"/>
        <v>DEER PARKFAGR</v>
      </c>
      <c r="B118" t="s">
        <v>104</v>
      </c>
      <c r="C118" t="s">
        <v>122</v>
      </c>
      <c r="D118">
        <v>13.818836427827801</v>
      </c>
      <c r="E118">
        <v>45.337389855078101</v>
      </c>
    </row>
    <row r="119" spans="1:5" x14ac:dyDescent="0.25">
      <c r="A119" t="str">
        <f t="shared" si="1"/>
        <v>KINROSSFAGR</v>
      </c>
      <c r="B119" t="s">
        <v>107</v>
      </c>
      <c r="C119" t="s">
        <v>122</v>
      </c>
      <c r="D119">
        <v>14.4092378826555</v>
      </c>
      <c r="E119">
        <v>47.274402502150501</v>
      </c>
    </row>
    <row r="120" spans="1:5" x14ac:dyDescent="0.25">
      <c r="A120" t="str">
        <f t="shared" si="1"/>
        <v>EAST LAKEFAGR</v>
      </c>
      <c r="B120" t="s">
        <v>88</v>
      </c>
      <c r="C120" t="s">
        <v>122</v>
      </c>
      <c r="D120">
        <v>15.0461135068592</v>
      </c>
      <c r="E120">
        <v>49.363889458199502</v>
      </c>
    </row>
    <row r="121" spans="1:5" x14ac:dyDescent="0.25">
      <c r="A121" t="str">
        <f t="shared" si="1"/>
        <v>DAWSONFAGR</v>
      </c>
      <c r="B121" t="s">
        <v>110</v>
      </c>
      <c r="C121" t="s">
        <v>122</v>
      </c>
      <c r="D121">
        <v>15.221068936050401</v>
      </c>
      <c r="E121">
        <v>49.937890210139102</v>
      </c>
    </row>
    <row r="122" spans="1:5" x14ac:dyDescent="0.25">
      <c r="A122" t="str">
        <f t="shared" si="1"/>
        <v>LEELANAUFAGR</v>
      </c>
      <c r="B122" t="s">
        <v>113</v>
      </c>
      <c r="C122" t="s">
        <v>122</v>
      </c>
      <c r="D122">
        <v>15.3210918629786</v>
      </c>
      <c r="E122">
        <v>50.266049419221098</v>
      </c>
    </row>
    <row r="123" spans="1:5" x14ac:dyDescent="0.25">
      <c r="A123" t="str">
        <f t="shared" si="1"/>
        <v>LUPTONFAGR</v>
      </c>
      <c r="B123" t="s">
        <v>84</v>
      </c>
      <c r="C123" t="s">
        <v>122</v>
      </c>
      <c r="D123">
        <v>15.4332752525301</v>
      </c>
      <c r="E123">
        <v>50.634105159219601</v>
      </c>
    </row>
    <row r="124" spans="1:5" x14ac:dyDescent="0.25">
      <c r="A124" t="str">
        <f t="shared" si="1"/>
        <v>OTISCOFAGR</v>
      </c>
      <c r="B124" t="s">
        <v>108</v>
      </c>
      <c r="C124" t="s">
        <v>122</v>
      </c>
      <c r="D124">
        <v>16.162112253026201</v>
      </c>
      <c r="E124">
        <v>53.025302667408702</v>
      </c>
    </row>
    <row r="125" spans="1:5" x14ac:dyDescent="0.25">
      <c r="A125" t="str">
        <f t="shared" si="1"/>
        <v>TAWASFAGR</v>
      </c>
      <c r="B125" t="s">
        <v>79</v>
      </c>
      <c r="C125" t="s">
        <v>122</v>
      </c>
      <c r="D125">
        <v>16.6466627793878</v>
      </c>
      <c r="E125">
        <v>54.615035365445401</v>
      </c>
    </row>
    <row r="126" spans="1:5" x14ac:dyDescent="0.25">
      <c r="A126" t="str">
        <f t="shared" si="1"/>
        <v>CATHROFAGR</v>
      </c>
      <c r="B126" t="s">
        <v>78</v>
      </c>
      <c r="C126" t="s">
        <v>122</v>
      </c>
      <c r="D126">
        <v>16.850990115207701</v>
      </c>
      <c r="E126">
        <v>55.285400640445097</v>
      </c>
    </row>
    <row r="127" spans="1:5" x14ac:dyDescent="0.25">
      <c r="A127" t="str">
        <f t="shared" si="1"/>
        <v>RUBICONFAGR</v>
      </c>
      <c r="B127" t="s">
        <v>91</v>
      </c>
      <c r="C127" t="s">
        <v>122</v>
      </c>
      <c r="D127">
        <v>17.1141933883506</v>
      </c>
      <c r="E127">
        <v>56.148928439470403</v>
      </c>
    </row>
    <row r="128" spans="1:5" x14ac:dyDescent="0.25">
      <c r="A128" t="str">
        <f t="shared" si="1"/>
        <v>ANGELICAFAGR</v>
      </c>
      <c r="B128" t="s">
        <v>85</v>
      </c>
      <c r="C128" t="s">
        <v>122</v>
      </c>
      <c r="D128">
        <v>17.185961985418501</v>
      </c>
      <c r="E128">
        <v>56.384389715940003</v>
      </c>
    </row>
    <row r="129" spans="1:5" x14ac:dyDescent="0.25">
      <c r="A129" t="str">
        <f t="shared" si="1"/>
        <v>AU GRESFAGR</v>
      </c>
      <c r="B129" t="s">
        <v>90</v>
      </c>
      <c r="C129" t="s">
        <v>122</v>
      </c>
      <c r="D129">
        <v>17.5110726382858</v>
      </c>
      <c r="E129">
        <v>57.4510257161608</v>
      </c>
    </row>
    <row r="130" spans="1:5" x14ac:dyDescent="0.25">
      <c r="A130" t="str">
        <f t="shared" si="1"/>
        <v>MANCELONAFAGR</v>
      </c>
      <c r="B130" t="s">
        <v>102</v>
      </c>
      <c r="C130" t="s">
        <v>122</v>
      </c>
      <c r="D130">
        <v>17.523491481498599</v>
      </c>
      <c r="E130">
        <v>57.491769952423297</v>
      </c>
    </row>
    <row r="131" spans="1:5" x14ac:dyDescent="0.25">
      <c r="A131" t="str">
        <f t="shared" ref="A131:A194" si="2">B131&amp;C131</f>
        <v>KAWKAWLINFAGR</v>
      </c>
      <c r="B131" t="s">
        <v>92</v>
      </c>
      <c r="C131" t="s">
        <v>122</v>
      </c>
      <c r="D131">
        <v>18.105188232876401</v>
      </c>
      <c r="E131">
        <v>59.400223861143097</v>
      </c>
    </row>
    <row r="132" spans="1:5" x14ac:dyDescent="0.25">
      <c r="A132" t="str">
        <f t="shared" si="2"/>
        <v>MORGANLAKEFAGR</v>
      </c>
      <c r="B132" t="s">
        <v>112</v>
      </c>
      <c r="C132" t="s">
        <v>122</v>
      </c>
      <c r="D132">
        <v>18.266396239871899</v>
      </c>
      <c r="E132">
        <v>59.9291215218894</v>
      </c>
    </row>
    <row r="133" spans="1:5" x14ac:dyDescent="0.25">
      <c r="A133" t="str">
        <f t="shared" si="2"/>
        <v>CROSWELLFAGR</v>
      </c>
      <c r="B133" t="s">
        <v>105</v>
      </c>
      <c r="C133" t="s">
        <v>122</v>
      </c>
      <c r="D133">
        <v>18.416703849049501</v>
      </c>
      <c r="E133">
        <v>60.422256722603301</v>
      </c>
    </row>
    <row r="134" spans="1:5" x14ac:dyDescent="0.25">
      <c r="A134" t="str">
        <f t="shared" si="2"/>
        <v>HALFADAYFAGR</v>
      </c>
      <c r="B134" t="s">
        <v>106</v>
      </c>
      <c r="C134" t="s">
        <v>122</v>
      </c>
      <c r="D134">
        <v>18.611662952402799</v>
      </c>
      <c r="E134">
        <v>61.061886326780701</v>
      </c>
    </row>
    <row r="135" spans="1:5" x14ac:dyDescent="0.25">
      <c r="A135" t="str">
        <f t="shared" si="2"/>
        <v>KALKASKAFAGR</v>
      </c>
      <c r="B135" t="s">
        <v>97</v>
      </c>
      <c r="C135" t="s">
        <v>122</v>
      </c>
      <c r="D135">
        <v>18.621982978774799</v>
      </c>
      <c r="E135">
        <v>61.095744681019603</v>
      </c>
    </row>
    <row r="136" spans="1:5" x14ac:dyDescent="0.25">
      <c r="A136" t="str">
        <f t="shared" si="2"/>
        <v>ALLENDALEFAGR</v>
      </c>
      <c r="B136" t="s">
        <v>115</v>
      </c>
      <c r="C136" t="s">
        <v>122</v>
      </c>
      <c r="D136">
        <v>18.960095893677501</v>
      </c>
      <c r="E136">
        <v>62.205039021251601</v>
      </c>
    </row>
    <row r="137" spans="1:5" x14ac:dyDescent="0.25">
      <c r="A137" t="str">
        <f t="shared" si="2"/>
        <v>IOSCOFAGR</v>
      </c>
      <c r="B137" t="s">
        <v>86</v>
      </c>
      <c r="C137" t="s">
        <v>122</v>
      </c>
      <c r="D137">
        <v>19.0555287659658</v>
      </c>
      <c r="E137">
        <v>62.518138995950899</v>
      </c>
    </row>
    <row r="138" spans="1:5" x14ac:dyDescent="0.25">
      <c r="A138" t="str">
        <f t="shared" si="2"/>
        <v>ENSLEYFAGR</v>
      </c>
      <c r="B138" t="s">
        <v>87</v>
      </c>
      <c r="C138" t="s">
        <v>122</v>
      </c>
      <c r="D138">
        <v>19.090065390080301</v>
      </c>
      <c r="E138">
        <v>62.631448130184602</v>
      </c>
    </row>
    <row r="139" spans="1:5" x14ac:dyDescent="0.25">
      <c r="A139" t="str">
        <f t="shared" si="2"/>
        <v>ONAWAYFAGR</v>
      </c>
      <c r="B139" t="s">
        <v>100</v>
      </c>
      <c r="C139" t="s">
        <v>122</v>
      </c>
      <c r="D139">
        <v>19.129997297108599</v>
      </c>
      <c r="E139">
        <v>62.762458323847198</v>
      </c>
    </row>
    <row r="140" spans="1:5" x14ac:dyDescent="0.25">
      <c r="A140" t="str">
        <f t="shared" si="2"/>
        <v>DEFORDFAGR</v>
      </c>
      <c r="B140" t="s">
        <v>103</v>
      </c>
      <c r="C140" t="s">
        <v>122</v>
      </c>
      <c r="D140">
        <v>19.1991446094308</v>
      </c>
      <c r="E140">
        <v>62.989319584746802</v>
      </c>
    </row>
    <row r="141" spans="1:5" x14ac:dyDescent="0.25">
      <c r="A141" t="str">
        <f t="shared" si="2"/>
        <v>CHARLEVOIXFAGR</v>
      </c>
      <c r="B141" t="s">
        <v>89</v>
      </c>
      <c r="C141" t="s">
        <v>122</v>
      </c>
      <c r="D141">
        <v>19.252900084333898</v>
      </c>
      <c r="E141">
        <v>63.165682691384198</v>
      </c>
    </row>
    <row r="142" spans="1:5" x14ac:dyDescent="0.25">
      <c r="A142" t="str">
        <f t="shared" si="2"/>
        <v>BLUE LAKEFAGR</v>
      </c>
      <c r="B142" t="s">
        <v>95</v>
      </c>
      <c r="C142" t="s">
        <v>122</v>
      </c>
      <c r="D142">
        <v>19.960794191233699</v>
      </c>
      <c r="E142">
        <v>65.488169918745697</v>
      </c>
    </row>
    <row r="143" spans="1:5" x14ac:dyDescent="0.25">
      <c r="A143" t="str">
        <f t="shared" si="2"/>
        <v>EMMETFAGR</v>
      </c>
      <c r="B143" t="s">
        <v>99</v>
      </c>
      <c r="C143" t="s">
        <v>122</v>
      </c>
      <c r="D143">
        <v>20.1922524477312</v>
      </c>
      <c r="E143">
        <v>66.247547400692895</v>
      </c>
    </row>
    <row r="144" spans="1:5" x14ac:dyDescent="0.25">
      <c r="A144" t="str">
        <f t="shared" si="2"/>
        <v>MENOMINEEFAGR</v>
      </c>
      <c r="B144" t="s">
        <v>111</v>
      </c>
      <c r="C144" t="s">
        <v>122</v>
      </c>
      <c r="D144">
        <v>20.5362899445228</v>
      </c>
      <c r="E144">
        <v>67.376279345547104</v>
      </c>
    </row>
    <row r="145" spans="1:5" x14ac:dyDescent="0.25">
      <c r="A145" t="str">
        <f t="shared" si="2"/>
        <v>SPRINGLAKEFAGR</v>
      </c>
      <c r="B145" t="s">
        <v>83</v>
      </c>
      <c r="C145" t="s">
        <v>122</v>
      </c>
      <c r="D145">
        <v>21.0491103834445</v>
      </c>
      <c r="E145">
        <v>69.058761100539499</v>
      </c>
    </row>
    <row r="146" spans="1:5" x14ac:dyDescent="0.25">
      <c r="A146" t="str">
        <f t="shared" si="2"/>
        <v>ISLANDLAKEFAGR</v>
      </c>
      <c r="B146" t="s">
        <v>96</v>
      </c>
      <c r="C146" t="s">
        <v>122</v>
      </c>
      <c r="D146">
        <v>21.349099839538699</v>
      </c>
      <c r="E146">
        <v>70.042978476176998</v>
      </c>
    </row>
    <row r="147" spans="1:5" x14ac:dyDescent="0.25">
      <c r="A147" t="str">
        <f t="shared" si="2"/>
        <v>DEER PARKFRNI</v>
      </c>
      <c r="B147" t="s">
        <v>104</v>
      </c>
      <c r="C147" t="s">
        <v>48</v>
      </c>
      <c r="D147">
        <v>14.0088933172343</v>
      </c>
      <c r="E147">
        <v>45.960936080164998</v>
      </c>
    </row>
    <row r="148" spans="1:5" x14ac:dyDescent="0.25">
      <c r="A148" t="str">
        <f t="shared" si="2"/>
        <v>KINROSSFRNI</v>
      </c>
      <c r="B148" t="s">
        <v>107</v>
      </c>
      <c r="C148" t="s">
        <v>48</v>
      </c>
      <c r="D148">
        <v>14.4002873054843</v>
      </c>
      <c r="E148">
        <v>47.245037091484001</v>
      </c>
    </row>
    <row r="149" spans="1:5" x14ac:dyDescent="0.25">
      <c r="A149" t="str">
        <f t="shared" si="2"/>
        <v>EAST LAKEFRNI</v>
      </c>
      <c r="B149" t="s">
        <v>88</v>
      </c>
      <c r="C149" t="s">
        <v>48</v>
      </c>
      <c r="D149">
        <v>15.1833030127026</v>
      </c>
      <c r="E149">
        <v>49.813986262147502</v>
      </c>
    </row>
    <row r="150" spans="1:5" x14ac:dyDescent="0.25">
      <c r="A150" t="str">
        <f t="shared" si="2"/>
        <v>DAWSONFRNI</v>
      </c>
      <c r="B150" t="s">
        <v>110</v>
      </c>
      <c r="C150" t="s">
        <v>48</v>
      </c>
      <c r="D150">
        <v>15.211656540796501</v>
      </c>
      <c r="E150">
        <v>49.907009648282603</v>
      </c>
    </row>
    <row r="151" spans="1:5" x14ac:dyDescent="0.25">
      <c r="A151" t="str">
        <f t="shared" si="2"/>
        <v>LUPTONFRNI</v>
      </c>
      <c r="B151" t="s">
        <v>84</v>
      </c>
      <c r="C151" t="s">
        <v>48</v>
      </c>
      <c r="D151">
        <v>15.4120212343599</v>
      </c>
      <c r="E151">
        <v>50.564374128477297</v>
      </c>
    </row>
    <row r="152" spans="1:5" x14ac:dyDescent="0.25">
      <c r="A152" t="str">
        <f t="shared" si="2"/>
        <v>LEELANAUFRNI</v>
      </c>
      <c r="B152" t="s">
        <v>113</v>
      </c>
      <c r="C152" t="s">
        <v>48</v>
      </c>
      <c r="D152">
        <v>15.5318099706135</v>
      </c>
      <c r="E152">
        <v>50.957381793351502</v>
      </c>
    </row>
    <row r="153" spans="1:5" x14ac:dyDescent="0.25">
      <c r="A153" t="str">
        <f t="shared" si="2"/>
        <v>OTISCOFRNI</v>
      </c>
      <c r="B153" t="s">
        <v>108</v>
      </c>
      <c r="C153" t="s">
        <v>48</v>
      </c>
      <c r="D153">
        <v>16.188469323021401</v>
      </c>
      <c r="E153">
        <v>53.111775994164802</v>
      </c>
    </row>
    <row r="154" spans="1:5" x14ac:dyDescent="0.25">
      <c r="A154" t="str">
        <f t="shared" si="2"/>
        <v>TAWASFRNI</v>
      </c>
      <c r="B154" t="s">
        <v>79</v>
      </c>
      <c r="C154" t="s">
        <v>48</v>
      </c>
      <c r="D154">
        <v>16.623737738047001</v>
      </c>
      <c r="E154">
        <v>54.539821975219802</v>
      </c>
    </row>
    <row r="155" spans="1:5" x14ac:dyDescent="0.25">
      <c r="A155" t="str">
        <f t="shared" si="2"/>
        <v>CATHROFRNI</v>
      </c>
      <c r="B155" t="s">
        <v>78</v>
      </c>
      <c r="C155" t="s">
        <v>48</v>
      </c>
      <c r="D155">
        <v>16.827783683375401</v>
      </c>
      <c r="E155">
        <v>55.209264053068999</v>
      </c>
    </row>
    <row r="156" spans="1:5" x14ac:dyDescent="0.25">
      <c r="A156" t="str">
        <f t="shared" si="2"/>
        <v>ANGELICAFRNI</v>
      </c>
      <c r="B156" t="s">
        <v>85</v>
      </c>
      <c r="C156" t="s">
        <v>48</v>
      </c>
      <c r="D156">
        <v>17.1881220598138</v>
      </c>
      <c r="E156">
        <v>56.391476574192097</v>
      </c>
    </row>
    <row r="157" spans="1:5" x14ac:dyDescent="0.25">
      <c r="A157" t="str">
        <f t="shared" si="2"/>
        <v>RUBICONFRNI</v>
      </c>
      <c r="B157" t="s">
        <v>91</v>
      </c>
      <c r="C157" t="s">
        <v>48</v>
      </c>
      <c r="D157">
        <v>17.349572855867901</v>
      </c>
      <c r="E157">
        <v>56.921170786968098</v>
      </c>
    </row>
    <row r="158" spans="1:5" x14ac:dyDescent="0.25">
      <c r="A158" t="str">
        <f t="shared" si="2"/>
        <v>AU GRESFRNI</v>
      </c>
      <c r="B158" t="s">
        <v>90</v>
      </c>
      <c r="C158" t="s">
        <v>48</v>
      </c>
      <c r="D158">
        <v>17.513483675018499</v>
      </c>
      <c r="E158">
        <v>57.458935941661601</v>
      </c>
    </row>
    <row r="159" spans="1:5" x14ac:dyDescent="0.25">
      <c r="A159" t="str">
        <f t="shared" si="2"/>
        <v>MANCELONAFRNI</v>
      </c>
      <c r="B159" t="s">
        <v>102</v>
      </c>
      <c r="C159" t="s">
        <v>48</v>
      </c>
      <c r="D159">
        <v>17.764500216199899</v>
      </c>
      <c r="E159">
        <v>58.282481024277899</v>
      </c>
    </row>
    <row r="160" spans="1:5" x14ac:dyDescent="0.25">
      <c r="A160" t="str">
        <f t="shared" si="2"/>
        <v>KAWKAWLINFRNI</v>
      </c>
      <c r="B160" t="s">
        <v>92</v>
      </c>
      <c r="C160" t="s">
        <v>48</v>
      </c>
      <c r="D160">
        <v>18.1347140588366</v>
      </c>
      <c r="E160">
        <v>59.497093368886297</v>
      </c>
    </row>
    <row r="161" spans="1:5" x14ac:dyDescent="0.25">
      <c r="A161" t="str">
        <f t="shared" si="2"/>
        <v>MORGANLAKEFRNI</v>
      </c>
      <c r="B161" t="s">
        <v>112</v>
      </c>
      <c r="C161" t="s">
        <v>48</v>
      </c>
      <c r="D161">
        <v>18.351294849620899</v>
      </c>
      <c r="E161">
        <v>60.207660267785101</v>
      </c>
    </row>
    <row r="162" spans="1:5" x14ac:dyDescent="0.25">
      <c r="A162" t="str">
        <f t="shared" si="2"/>
        <v>CROSWELLFRNI</v>
      </c>
      <c r="B162" t="s">
        <v>105</v>
      </c>
      <c r="C162" t="s">
        <v>48</v>
      </c>
      <c r="D162">
        <v>18.558045487980301</v>
      </c>
      <c r="E162">
        <v>60.885976010434</v>
      </c>
    </row>
    <row r="163" spans="1:5" x14ac:dyDescent="0.25">
      <c r="A163" t="str">
        <f t="shared" si="2"/>
        <v>HALFADAYFRNI</v>
      </c>
      <c r="B163" t="s">
        <v>106</v>
      </c>
      <c r="C163" t="s">
        <v>48</v>
      </c>
      <c r="D163">
        <v>18.6981662937858</v>
      </c>
      <c r="E163">
        <v>61.345689940242202</v>
      </c>
    </row>
    <row r="164" spans="1:5" x14ac:dyDescent="0.25">
      <c r="A164" t="str">
        <f t="shared" si="2"/>
        <v>KALKASKAFRNI</v>
      </c>
      <c r="B164" t="s">
        <v>97</v>
      </c>
      <c r="C164" t="s">
        <v>48</v>
      </c>
      <c r="D164">
        <v>18.878099778333901</v>
      </c>
      <c r="E164">
        <v>61.936022894796302</v>
      </c>
    </row>
    <row r="165" spans="1:5" x14ac:dyDescent="0.25">
      <c r="A165" t="str">
        <f t="shared" si="2"/>
        <v>ENSLEYFRNI</v>
      </c>
      <c r="B165" t="s">
        <v>87</v>
      </c>
      <c r="C165" t="s">
        <v>48</v>
      </c>
      <c r="D165">
        <v>19.063775403668899</v>
      </c>
      <c r="E165">
        <v>62.545194893926698</v>
      </c>
    </row>
    <row r="166" spans="1:5" x14ac:dyDescent="0.25">
      <c r="A166" t="str">
        <f t="shared" si="2"/>
        <v>IOSCOFRNI</v>
      </c>
      <c r="B166" t="s">
        <v>86</v>
      </c>
      <c r="C166" t="s">
        <v>48</v>
      </c>
      <c r="D166">
        <v>19.086604401230499</v>
      </c>
      <c r="E166">
        <v>62.620093179889899</v>
      </c>
    </row>
    <row r="167" spans="1:5" x14ac:dyDescent="0.25">
      <c r="A167" t="str">
        <f t="shared" si="2"/>
        <v>ALLENDALEFRNI</v>
      </c>
      <c r="B167" t="s">
        <v>115</v>
      </c>
      <c r="C167" t="s">
        <v>48</v>
      </c>
      <c r="D167">
        <v>19.108309751194199</v>
      </c>
      <c r="E167">
        <v>62.691304957986098</v>
      </c>
    </row>
    <row r="168" spans="1:5" x14ac:dyDescent="0.25">
      <c r="A168" t="str">
        <f t="shared" si="2"/>
        <v>DEFORDFRNI</v>
      </c>
      <c r="B168" t="s">
        <v>103</v>
      </c>
      <c r="C168" t="s">
        <v>48</v>
      </c>
      <c r="D168">
        <v>19.1871444709504</v>
      </c>
      <c r="E168">
        <v>62.949949051674601</v>
      </c>
    </row>
    <row r="169" spans="1:5" x14ac:dyDescent="0.25">
      <c r="A169" t="str">
        <f t="shared" si="2"/>
        <v>CHARLEVOIXFRNI</v>
      </c>
      <c r="B169" t="s">
        <v>89</v>
      </c>
      <c r="C169" t="s">
        <v>48</v>
      </c>
      <c r="D169">
        <v>19.284297591490699</v>
      </c>
      <c r="E169">
        <v>63.268692885468298</v>
      </c>
    </row>
    <row r="170" spans="1:5" x14ac:dyDescent="0.25">
      <c r="A170" t="str">
        <f t="shared" si="2"/>
        <v>ONAWAYFRNI</v>
      </c>
      <c r="B170" t="s">
        <v>100</v>
      </c>
      <c r="C170" t="s">
        <v>48</v>
      </c>
      <c r="D170">
        <v>19.393101054044401</v>
      </c>
      <c r="E170">
        <v>63.625659626130101</v>
      </c>
    </row>
    <row r="171" spans="1:5" x14ac:dyDescent="0.25">
      <c r="A171" t="str">
        <f t="shared" si="2"/>
        <v>BLUE LAKEFRNI</v>
      </c>
      <c r="B171" t="s">
        <v>95</v>
      </c>
      <c r="C171" t="s">
        <v>48</v>
      </c>
      <c r="D171">
        <v>20.143766561595601</v>
      </c>
      <c r="E171">
        <v>66.0884729711142</v>
      </c>
    </row>
    <row r="172" spans="1:5" x14ac:dyDescent="0.25">
      <c r="A172" t="str">
        <f t="shared" si="2"/>
        <v>EMMETFRNI</v>
      </c>
      <c r="B172" t="s">
        <v>99</v>
      </c>
      <c r="C172" t="s">
        <v>48</v>
      </c>
      <c r="D172">
        <v>20.4066131187321</v>
      </c>
      <c r="E172">
        <v>66.950830442034302</v>
      </c>
    </row>
    <row r="173" spans="1:5" x14ac:dyDescent="0.25">
      <c r="A173" t="str">
        <f t="shared" si="2"/>
        <v>MENOMINEEFRNI</v>
      </c>
      <c r="B173" t="s">
        <v>111</v>
      </c>
      <c r="C173" t="s">
        <v>48</v>
      </c>
      <c r="D173">
        <v>20.7252655387909</v>
      </c>
      <c r="E173">
        <v>67.996278014405902</v>
      </c>
    </row>
    <row r="174" spans="1:5" x14ac:dyDescent="0.25">
      <c r="A174" t="str">
        <f t="shared" si="2"/>
        <v>SPRINGLAKEFRNI</v>
      </c>
      <c r="B174" t="s">
        <v>83</v>
      </c>
      <c r="C174" t="s">
        <v>48</v>
      </c>
      <c r="D174">
        <v>21.338608595913001</v>
      </c>
      <c r="E174">
        <v>70.008558385541306</v>
      </c>
    </row>
    <row r="175" spans="1:5" x14ac:dyDescent="0.25">
      <c r="A175" t="str">
        <f t="shared" si="2"/>
        <v>ISLANDLAKEFRNI</v>
      </c>
      <c r="B175" t="s">
        <v>96</v>
      </c>
      <c r="C175" t="s">
        <v>48</v>
      </c>
      <c r="D175">
        <v>21.6427239466278</v>
      </c>
      <c r="E175">
        <v>71.006312160852502</v>
      </c>
    </row>
    <row r="176" spans="1:5" x14ac:dyDescent="0.25">
      <c r="A176" t="str">
        <f t="shared" si="2"/>
        <v>DEER PARKLALA</v>
      </c>
      <c r="B176" t="s">
        <v>104</v>
      </c>
      <c r="C176" t="s">
        <v>59</v>
      </c>
      <c r="D176">
        <v>14.613790498491699</v>
      </c>
      <c r="E176">
        <v>47.945506884815302</v>
      </c>
    </row>
    <row r="177" spans="1:5" x14ac:dyDescent="0.25">
      <c r="A177" t="str">
        <f t="shared" si="2"/>
        <v>KINROSSLALA</v>
      </c>
      <c r="B177" t="s">
        <v>107</v>
      </c>
      <c r="C177" t="s">
        <v>59</v>
      </c>
      <c r="D177">
        <v>15.022084688270301</v>
      </c>
      <c r="E177">
        <v>49.285054751543001</v>
      </c>
    </row>
    <row r="178" spans="1:5" x14ac:dyDescent="0.25">
      <c r="A178" t="str">
        <f t="shared" si="2"/>
        <v>EAST LAKELALA</v>
      </c>
      <c r="B178" t="s">
        <v>88</v>
      </c>
      <c r="C178" t="s">
        <v>59</v>
      </c>
      <c r="D178">
        <v>15.838910631847</v>
      </c>
      <c r="E178">
        <v>51.9649298945113</v>
      </c>
    </row>
    <row r="179" spans="1:5" x14ac:dyDescent="0.25">
      <c r="A179" t="str">
        <f t="shared" si="2"/>
        <v>DAWSONLALA</v>
      </c>
      <c r="B179" t="s">
        <v>110</v>
      </c>
      <c r="C179" t="s">
        <v>59</v>
      </c>
      <c r="D179">
        <v>15.868488451456001</v>
      </c>
      <c r="E179">
        <v>52.061969985091899</v>
      </c>
    </row>
    <row r="180" spans="1:5" x14ac:dyDescent="0.25">
      <c r="A180" t="str">
        <f t="shared" si="2"/>
        <v>LUPTONLALA</v>
      </c>
      <c r="B180" t="s">
        <v>84</v>
      </c>
      <c r="C180" t="s">
        <v>59</v>
      </c>
      <c r="D180">
        <v>16.077504794768899</v>
      </c>
      <c r="E180">
        <v>52.747719142942699</v>
      </c>
    </row>
    <row r="181" spans="1:5" x14ac:dyDescent="0.25">
      <c r="A181" t="str">
        <f t="shared" si="2"/>
        <v>LEELANAULALA</v>
      </c>
      <c r="B181" t="s">
        <v>113</v>
      </c>
      <c r="C181" t="s">
        <v>59</v>
      </c>
      <c r="D181">
        <v>16.2024659502327</v>
      </c>
      <c r="E181">
        <v>53.157696687114999</v>
      </c>
    </row>
    <row r="182" spans="1:5" x14ac:dyDescent="0.25">
      <c r="A182" t="str">
        <f t="shared" si="2"/>
        <v>OTISCOLALA</v>
      </c>
      <c r="B182" t="s">
        <v>108</v>
      </c>
      <c r="C182" t="s">
        <v>59</v>
      </c>
      <c r="D182">
        <v>16.887479533222699</v>
      </c>
      <c r="E182">
        <v>55.405116578814699</v>
      </c>
    </row>
    <row r="183" spans="1:5" x14ac:dyDescent="0.25">
      <c r="A183" t="str">
        <f t="shared" si="2"/>
        <v>TAWASLALA</v>
      </c>
      <c r="B183" t="s">
        <v>79</v>
      </c>
      <c r="C183" t="s">
        <v>59</v>
      </c>
      <c r="D183">
        <v>17.3415426261273</v>
      </c>
      <c r="E183">
        <v>56.894824888869302</v>
      </c>
    </row>
    <row r="184" spans="1:5" x14ac:dyDescent="0.25">
      <c r="A184" t="str">
        <f t="shared" si="2"/>
        <v>CATHROLALA</v>
      </c>
      <c r="B184" t="s">
        <v>78</v>
      </c>
      <c r="C184" t="s">
        <v>59</v>
      </c>
      <c r="D184">
        <v>17.554399175861199</v>
      </c>
      <c r="E184">
        <v>57.593173149151099</v>
      </c>
    </row>
    <row r="185" spans="1:5" x14ac:dyDescent="0.25">
      <c r="A185" t="str">
        <f t="shared" si="2"/>
        <v>ANGELICALALA</v>
      </c>
      <c r="B185" t="s">
        <v>85</v>
      </c>
      <c r="C185" t="s">
        <v>59</v>
      </c>
      <c r="D185">
        <v>17.930296787656001</v>
      </c>
      <c r="E185">
        <v>58.826433030367497</v>
      </c>
    </row>
    <row r="186" spans="1:5" x14ac:dyDescent="0.25">
      <c r="A186" t="str">
        <f t="shared" si="2"/>
        <v>RUBICONLALA</v>
      </c>
      <c r="B186" t="s">
        <v>91</v>
      </c>
      <c r="C186" t="s">
        <v>59</v>
      </c>
      <c r="D186">
        <v>18.098718950343699</v>
      </c>
      <c r="E186">
        <v>59.378999180917702</v>
      </c>
    </row>
    <row r="187" spans="1:5" x14ac:dyDescent="0.25">
      <c r="A187" t="str">
        <f t="shared" si="2"/>
        <v>AU GRESLALA</v>
      </c>
      <c r="B187" t="s">
        <v>90</v>
      </c>
      <c r="C187" t="s">
        <v>59</v>
      </c>
      <c r="D187">
        <v>18.269707358725402</v>
      </c>
      <c r="E187">
        <v>59.939984772721097</v>
      </c>
    </row>
    <row r="188" spans="1:5" x14ac:dyDescent="0.25">
      <c r="A188" t="str">
        <f t="shared" si="2"/>
        <v>MANCELONALALA</v>
      </c>
      <c r="B188" t="s">
        <v>102</v>
      </c>
      <c r="C188" t="s">
        <v>59</v>
      </c>
      <c r="D188">
        <v>18.5315626717335</v>
      </c>
      <c r="E188">
        <v>60.799090130359197</v>
      </c>
    </row>
    <row r="189" spans="1:5" x14ac:dyDescent="0.25">
      <c r="A189" t="str">
        <f t="shared" si="2"/>
        <v>KAWKAWLINLALA</v>
      </c>
      <c r="B189" t="s">
        <v>92</v>
      </c>
      <c r="C189" t="s">
        <v>59</v>
      </c>
      <c r="D189">
        <v>18.917762167540801</v>
      </c>
      <c r="E189">
        <v>62.066148843637599</v>
      </c>
    </row>
    <row r="190" spans="1:5" x14ac:dyDescent="0.25">
      <c r="A190" t="str">
        <f t="shared" si="2"/>
        <v>MORGANLAKELALA</v>
      </c>
      <c r="B190" t="s">
        <v>112</v>
      </c>
      <c r="C190" t="s">
        <v>59</v>
      </c>
      <c r="D190">
        <v>19.143694811244</v>
      </c>
      <c r="E190">
        <v>62.807397674685198</v>
      </c>
    </row>
    <row r="191" spans="1:5" x14ac:dyDescent="0.25">
      <c r="A191" t="str">
        <f t="shared" si="2"/>
        <v>CROSWELLLALA</v>
      </c>
      <c r="B191" t="s">
        <v>105</v>
      </c>
      <c r="C191" t="s">
        <v>59</v>
      </c>
      <c r="D191">
        <v>19.359372841334899</v>
      </c>
      <c r="E191">
        <v>63.515002760285</v>
      </c>
    </row>
    <row r="192" spans="1:5" x14ac:dyDescent="0.25">
      <c r="A192" t="str">
        <f t="shared" si="2"/>
        <v>HALFADAYLALA</v>
      </c>
      <c r="B192" t="s">
        <v>106</v>
      </c>
      <c r="C192" t="s">
        <v>59</v>
      </c>
      <c r="D192">
        <v>19.505543995197701</v>
      </c>
      <c r="E192">
        <v>63.994566913378399</v>
      </c>
    </row>
    <row r="193" spans="1:5" x14ac:dyDescent="0.25">
      <c r="A193" t="str">
        <f t="shared" si="2"/>
        <v>KALKASKALALA</v>
      </c>
      <c r="B193" t="s">
        <v>97</v>
      </c>
      <c r="C193" t="s">
        <v>59</v>
      </c>
      <c r="D193">
        <v>19.693246919854499</v>
      </c>
      <c r="E193">
        <v>64.610390157002996</v>
      </c>
    </row>
    <row r="194" spans="1:5" x14ac:dyDescent="0.25">
      <c r="A194" t="str">
        <f t="shared" si="2"/>
        <v>ENSLEYLALA</v>
      </c>
      <c r="B194" t="s">
        <v>87</v>
      </c>
      <c r="C194" t="s">
        <v>59</v>
      </c>
      <c r="D194">
        <v>19.886939928136801</v>
      </c>
      <c r="E194">
        <v>65.245865905960699</v>
      </c>
    </row>
    <row r="195" spans="1:5" x14ac:dyDescent="0.25">
      <c r="A195" t="str">
        <f t="shared" ref="A195:A258" si="3">B195&amp;C195</f>
        <v>IOSCOLALA</v>
      </c>
      <c r="B195" t="s">
        <v>86</v>
      </c>
      <c r="C195" t="s">
        <v>59</v>
      </c>
      <c r="D195">
        <v>19.910754670679299</v>
      </c>
      <c r="E195">
        <v>65.3239982633837</v>
      </c>
    </row>
    <row r="196" spans="1:5" x14ac:dyDescent="0.25">
      <c r="A196" t="str">
        <f t="shared" si="3"/>
        <v>ALLENDALELALA</v>
      </c>
      <c r="B196" t="s">
        <v>115</v>
      </c>
      <c r="C196" t="s">
        <v>59</v>
      </c>
      <c r="D196">
        <v>19.933397247068701</v>
      </c>
      <c r="E196">
        <v>65.398284931327794</v>
      </c>
    </row>
    <row r="197" spans="1:5" x14ac:dyDescent="0.25">
      <c r="A197" t="str">
        <f t="shared" si="3"/>
        <v>DEFORDLALA</v>
      </c>
      <c r="B197" t="s">
        <v>103</v>
      </c>
      <c r="C197" t="s">
        <v>59</v>
      </c>
      <c r="D197">
        <v>20.015636011576099</v>
      </c>
      <c r="E197">
        <v>65.668097150840296</v>
      </c>
    </row>
    <row r="198" spans="1:5" x14ac:dyDescent="0.25">
      <c r="A198" t="str">
        <f t="shared" si="3"/>
        <v>CHARLEVOIXLALA</v>
      </c>
      <c r="B198" t="s">
        <v>89</v>
      </c>
      <c r="C198" t="s">
        <v>59</v>
      </c>
      <c r="D198">
        <v>20.1169841564795</v>
      </c>
      <c r="E198">
        <v>66.000604187924793</v>
      </c>
    </row>
    <row r="199" spans="1:5" x14ac:dyDescent="0.25">
      <c r="A199" t="str">
        <f t="shared" si="3"/>
        <v>ONAWAYLALA</v>
      </c>
      <c r="B199" t="s">
        <v>100</v>
      </c>
      <c r="C199" t="s">
        <v>59</v>
      </c>
      <c r="D199">
        <v>20.2304856994825</v>
      </c>
      <c r="E199">
        <v>66.372984578354604</v>
      </c>
    </row>
    <row r="200" spans="1:5" x14ac:dyDescent="0.25">
      <c r="A200" t="str">
        <f t="shared" si="3"/>
        <v>BLUE LAKELALA</v>
      </c>
      <c r="B200" t="s">
        <v>95</v>
      </c>
      <c r="C200" t="s">
        <v>59</v>
      </c>
      <c r="D200">
        <v>21.0135645775478</v>
      </c>
      <c r="E200">
        <v>68.942141002453496</v>
      </c>
    </row>
    <row r="201" spans="1:5" x14ac:dyDescent="0.25">
      <c r="A201" t="str">
        <f t="shared" si="3"/>
        <v>EMMETLALA</v>
      </c>
      <c r="B201" t="s">
        <v>99</v>
      </c>
      <c r="C201" t="s">
        <v>59</v>
      </c>
      <c r="D201">
        <v>21.287760720830299</v>
      </c>
      <c r="E201">
        <v>69.841734648393498</v>
      </c>
    </row>
    <row r="202" spans="1:5" x14ac:dyDescent="0.25">
      <c r="A202" t="str">
        <f t="shared" si="3"/>
        <v>MENOMINEELALA</v>
      </c>
      <c r="B202" t="s">
        <v>111</v>
      </c>
      <c r="C202" t="s">
        <v>59</v>
      </c>
      <c r="D202">
        <v>21.620172396979498</v>
      </c>
      <c r="E202">
        <v>70.932324137072001</v>
      </c>
    </row>
    <row r="203" spans="1:5" x14ac:dyDescent="0.25">
      <c r="A203" t="str">
        <f t="shared" si="3"/>
        <v>SPRINGLAKELALA</v>
      </c>
      <c r="B203" t="s">
        <v>83</v>
      </c>
      <c r="C203" t="s">
        <v>59</v>
      </c>
      <c r="D203">
        <v>22.259999308178902</v>
      </c>
      <c r="E203">
        <v>73.031493793237701</v>
      </c>
    </row>
    <row r="204" spans="1:5" x14ac:dyDescent="0.25">
      <c r="A204" t="str">
        <f t="shared" si="3"/>
        <v>ISLANDLAKELALA</v>
      </c>
      <c r="B204" t="s">
        <v>96</v>
      </c>
      <c r="C204" t="s">
        <v>59</v>
      </c>
      <c r="D204">
        <v>22.577246211419599</v>
      </c>
      <c r="E204">
        <v>74.072330089959195</v>
      </c>
    </row>
    <row r="205" spans="1:5" x14ac:dyDescent="0.25">
      <c r="A205" t="str">
        <f t="shared" si="3"/>
        <v>DEER PARKPIBA2</v>
      </c>
      <c r="B205" t="s">
        <v>104</v>
      </c>
      <c r="C205" t="s">
        <v>51</v>
      </c>
      <c r="D205">
        <v>13.752645216515001</v>
      </c>
      <c r="E205">
        <v>45.1202270883037</v>
      </c>
    </row>
    <row r="206" spans="1:5" x14ac:dyDescent="0.25">
      <c r="A206" t="str">
        <f t="shared" si="3"/>
        <v>KINROSSPIBA2</v>
      </c>
      <c r="B206" t="s">
        <v>107</v>
      </c>
      <c r="C206" t="s">
        <v>51</v>
      </c>
      <c r="D206">
        <v>14.867289572880701</v>
      </c>
      <c r="E206">
        <v>48.777196761419503</v>
      </c>
    </row>
    <row r="207" spans="1:5" x14ac:dyDescent="0.25">
      <c r="A207" t="str">
        <f t="shared" si="3"/>
        <v>EAST LAKEPIBA2</v>
      </c>
      <c r="B207" t="s">
        <v>88</v>
      </c>
      <c r="C207" t="s">
        <v>51</v>
      </c>
      <c r="D207">
        <v>15.004912148015499</v>
      </c>
      <c r="E207">
        <v>49.228714396376397</v>
      </c>
    </row>
    <row r="208" spans="1:5" x14ac:dyDescent="0.25">
      <c r="A208" t="str">
        <f t="shared" si="3"/>
        <v>LEELANAUPIBA2</v>
      </c>
      <c r="B208" t="s">
        <v>113</v>
      </c>
      <c r="C208" t="s">
        <v>51</v>
      </c>
      <c r="D208">
        <v>15.354669367780801</v>
      </c>
      <c r="E208">
        <v>50.376211836551001</v>
      </c>
    </row>
    <row r="209" spans="1:5" x14ac:dyDescent="0.25">
      <c r="A209" t="str">
        <f t="shared" si="3"/>
        <v>OTISCOPIBA2</v>
      </c>
      <c r="B209" t="s">
        <v>108</v>
      </c>
      <c r="C209" t="s">
        <v>51</v>
      </c>
      <c r="D209">
        <v>16.534143704982998</v>
      </c>
      <c r="E209">
        <v>54.245878297188497</v>
      </c>
    </row>
    <row r="210" spans="1:5" x14ac:dyDescent="0.25">
      <c r="A210" t="str">
        <f t="shared" si="3"/>
        <v>DAWSONPIBA2</v>
      </c>
      <c r="B210" t="s">
        <v>110</v>
      </c>
      <c r="C210" t="s">
        <v>51</v>
      </c>
      <c r="D210">
        <v>16.7882039718714</v>
      </c>
      <c r="E210">
        <v>55.079409356533397</v>
      </c>
    </row>
    <row r="211" spans="1:5" x14ac:dyDescent="0.25">
      <c r="A211" t="str">
        <f t="shared" si="3"/>
        <v>RUBICONPIBA2</v>
      </c>
      <c r="B211" t="s">
        <v>91</v>
      </c>
      <c r="C211" t="s">
        <v>51</v>
      </c>
      <c r="D211">
        <v>17.1616906131595</v>
      </c>
      <c r="E211">
        <v>56.304759229525999</v>
      </c>
    </row>
    <row r="212" spans="1:5" x14ac:dyDescent="0.25">
      <c r="A212" t="str">
        <f t="shared" si="3"/>
        <v>LUPTONPIBA2</v>
      </c>
      <c r="B212" t="s">
        <v>84</v>
      </c>
      <c r="C212" t="s">
        <v>51</v>
      </c>
      <c r="D212">
        <v>17.385560553309499</v>
      </c>
      <c r="E212">
        <v>57.039240660464202</v>
      </c>
    </row>
    <row r="213" spans="1:5" x14ac:dyDescent="0.25">
      <c r="A213" t="str">
        <f t="shared" si="3"/>
        <v>MANCELONAPIBA2</v>
      </c>
      <c r="B213" t="s">
        <v>102</v>
      </c>
      <c r="C213" t="s">
        <v>51</v>
      </c>
      <c r="D213">
        <v>17.4271004357064</v>
      </c>
      <c r="E213">
        <v>57.175526363866197</v>
      </c>
    </row>
    <row r="214" spans="1:5" x14ac:dyDescent="0.25">
      <c r="A214" t="str">
        <f t="shared" si="3"/>
        <v>TAWASPIBA2</v>
      </c>
      <c r="B214" t="s">
        <v>79</v>
      </c>
      <c r="C214" t="s">
        <v>51</v>
      </c>
      <c r="D214">
        <v>17.825785155942</v>
      </c>
      <c r="E214">
        <v>58.483547099547202</v>
      </c>
    </row>
    <row r="215" spans="1:5" x14ac:dyDescent="0.25">
      <c r="A215" t="str">
        <f t="shared" si="3"/>
        <v>ANGELICAPIBA2</v>
      </c>
      <c r="B215" t="s">
        <v>85</v>
      </c>
      <c r="C215" t="s">
        <v>51</v>
      </c>
      <c r="D215">
        <v>17.883477417776</v>
      </c>
      <c r="E215">
        <v>58.672826173805802</v>
      </c>
    </row>
    <row r="216" spans="1:5" x14ac:dyDescent="0.25">
      <c r="A216" t="str">
        <f t="shared" si="3"/>
        <v>AU GRESPIBA2</v>
      </c>
      <c r="B216" t="s">
        <v>90</v>
      </c>
      <c r="C216" t="s">
        <v>51</v>
      </c>
      <c r="D216">
        <v>17.8965966569457</v>
      </c>
      <c r="E216">
        <v>58.715868297066002</v>
      </c>
    </row>
    <row r="217" spans="1:5" x14ac:dyDescent="0.25">
      <c r="A217" t="str">
        <f t="shared" si="3"/>
        <v>CROSWELLPIBA2</v>
      </c>
      <c r="B217" t="s">
        <v>105</v>
      </c>
      <c r="C217" t="s">
        <v>51</v>
      </c>
      <c r="D217">
        <v>18.642197276262301</v>
      </c>
      <c r="E217">
        <v>61.1620645546665</v>
      </c>
    </row>
    <row r="218" spans="1:5" x14ac:dyDescent="0.25">
      <c r="A218" t="str">
        <f t="shared" si="3"/>
        <v>KALKASKAPIBA2</v>
      </c>
      <c r="B218" t="s">
        <v>97</v>
      </c>
      <c r="C218" t="s">
        <v>51</v>
      </c>
      <c r="D218">
        <v>18.6898923684358</v>
      </c>
      <c r="E218">
        <v>61.318544515865597</v>
      </c>
    </row>
    <row r="219" spans="1:5" x14ac:dyDescent="0.25">
      <c r="A219" t="str">
        <f t="shared" si="3"/>
        <v>CATHROPIBA2</v>
      </c>
      <c r="B219" t="s">
        <v>78</v>
      </c>
      <c r="C219" t="s">
        <v>51</v>
      </c>
      <c r="D219">
        <v>18.693621248368501</v>
      </c>
      <c r="E219">
        <v>61.330778373912302</v>
      </c>
    </row>
    <row r="220" spans="1:5" x14ac:dyDescent="0.25">
      <c r="A220" t="str">
        <f t="shared" si="3"/>
        <v>HALFADAYPIBA2</v>
      </c>
      <c r="B220" t="s">
        <v>106</v>
      </c>
      <c r="C220" t="s">
        <v>51</v>
      </c>
      <c r="D220">
        <v>18.924987311093599</v>
      </c>
      <c r="E220">
        <v>62.0898533828531</v>
      </c>
    </row>
    <row r="221" spans="1:5" x14ac:dyDescent="0.25">
      <c r="A221" t="str">
        <f t="shared" si="3"/>
        <v>KAWKAWLINPIBA2</v>
      </c>
      <c r="B221" t="s">
        <v>92</v>
      </c>
      <c r="C221" t="s">
        <v>51</v>
      </c>
      <c r="D221">
        <v>18.955823149859601</v>
      </c>
      <c r="E221">
        <v>62.191020832872702</v>
      </c>
    </row>
    <row r="222" spans="1:5" x14ac:dyDescent="0.25">
      <c r="A222" t="str">
        <f t="shared" si="3"/>
        <v>MORGANLAKEPIBA2</v>
      </c>
      <c r="B222" t="s">
        <v>112</v>
      </c>
      <c r="C222" t="s">
        <v>51</v>
      </c>
      <c r="D222">
        <v>18.989705886062801</v>
      </c>
      <c r="E222">
        <v>62.302184665560297</v>
      </c>
    </row>
    <row r="223" spans="1:5" x14ac:dyDescent="0.25">
      <c r="A223" t="str">
        <f t="shared" si="3"/>
        <v>ALLENDALEPIBA2</v>
      </c>
      <c r="B223" t="s">
        <v>115</v>
      </c>
      <c r="C223" t="s">
        <v>51</v>
      </c>
      <c r="D223">
        <v>19.300522973050199</v>
      </c>
      <c r="E223">
        <v>63.321925764600401</v>
      </c>
    </row>
    <row r="224" spans="1:5" x14ac:dyDescent="0.25">
      <c r="A224" t="str">
        <f t="shared" si="3"/>
        <v>DEFORDPIBA2</v>
      </c>
      <c r="B224" t="s">
        <v>103</v>
      </c>
      <c r="C224" t="s">
        <v>51</v>
      </c>
      <c r="D224">
        <v>19.4413745588102</v>
      </c>
      <c r="E224">
        <v>63.7840372664377</v>
      </c>
    </row>
    <row r="225" spans="1:5" x14ac:dyDescent="0.25">
      <c r="A225" t="str">
        <f t="shared" si="3"/>
        <v>ONAWAYPIBA2</v>
      </c>
      <c r="B225" t="s">
        <v>100</v>
      </c>
      <c r="C225" t="s">
        <v>51</v>
      </c>
      <c r="D225">
        <v>19.561487368440801</v>
      </c>
      <c r="E225">
        <v>64.178108164175896</v>
      </c>
    </row>
    <row r="226" spans="1:5" x14ac:dyDescent="0.25">
      <c r="A226" t="str">
        <f t="shared" si="3"/>
        <v>ENSLEYPIBA2</v>
      </c>
      <c r="B226" t="s">
        <v>87</v>
      </c>
      <c r="C226" t="s">
        <v>51</v>
      </c>
      <c r="D226">
        <v>19.754012617460798</v>
      </c>
      <c r="E226">
        <v>64.809752681958102</v>
      </c>
    </row>
    <row r="227" spans="1:5" x14ac:dyDescent="0.25">
      <c r="A227" t="str">
        <f t="shared" si="3"/>
        <v>IOSCOPIBA2</v>
      </c>
      <c r="B227" t="s">
        <v>86</v>
      </c>
      <c r="C227" t="s">
        <v>51</v>
      </c>
      <c r="D227">
        <v>19.761169127881701</v>
      </c>
      <c r="E227">
        <v>64.833232046855898</v>
      </c>
    </row>
    <row r="228" spans="1:5" x14ac:dyDescent="0.25">
      <c r="A228" t="str">
        <f t="shared" si="3"/>
        <v>CHARLEVOIXPIBA2</v>
      </c>
      <c r="B228" t="s">
        <v>89</v>
      </c>
      <c r="C228" t="s">
        <v>51</v>
      </c>
      <c r="D228">
        <v>19.8315406683279</v>
      </c>
      <c r="E228">
        <v>65.064109804225495</v>
      </c>
    </row>
    <row r="229" spans="1:5" x14ac:dyDescent="0.25">
      <c r="A229" t="str">
        <f t="shared" si="3"/>
        <v>BLUE LAKEPIBA2</v>
      </c>
      <c r="B229" t="s">
        <v>95</v>
      </c>
      <c r="C229" t="s">
        <v>51</v>
      </c>
      <c r="D229">
        <v>20.273700342583702</v>
      </c>
      <c r="E229">
        <v>66.514764903489805</v>
      </c>
    </row>
    <row r="230" spans="1:5" x14ac:dyDescent="0.25">
      <c r="A230" t="str">
        <f t="shared" si="3"/>
        <v>EMMETPIBA2</v>
      </c>
      <c r="B230" t="s">
        <v>99</v>
      </c>
      <c r="C230" t="s">
        <v>51</v>
      </c>
      <c r="D230">
        <v>20.584442634150601</v>
      </c>
      <c r="E230">
        <v>67.534260610730399</v>
      </c>
    </row>
    <row r="231" spans="1:5" x14ac:dyDescent="0.25">
      <c r="A231" t="str">
        <f t="shared" si="3"/>
        <v>SPRINGLAKEPIBA2</v>
      </c>
      <c r="B231" t="s">
        <v>83</v>
      </c>
      <c r="C231" t="s">
        <v>51</v>
      </c>
      <c r="D231">
        <v>20.8933087180427</v>
      </c>
      <c r="E231">
        <v>68.547600780979906</v>
      </c>
    </row>
    <row r="232" spans="1:5" x14ac:dyDescent="0.25">
      <c r="A232" t="str">
        <f t="shared" si="3"/>
        <v>MENOMINEEPIBA2</v>
      </c>
      <c r="B232" t="s">
        <v>111</v>
      </c>
      <c r="C232" t="s">
        <v>51</v>
      </c>
      <c r="D232">
        <v>21.036902363089801</v>
      </c>
      <c r="E232">
        <v>69.018708540320901</v>
      </c>
    </row>
    <row r="233" spans="1:5" x14ac:dyDescent="0.25">
      <c r="A233" t="str">
        <f t="shared" si="3"/>
        <v>ISLANDLAKEPIBA2</v>
      </c>
      <c r="B233" t="s">
        <v>96</v>
      </c>
      <c r="C233" t="s">
        <v>51</v>
      </c>
      <c r="D233">
        <v>21.493019073727101</v>
      </c>
      <c r="E233">
        <v>70.515154441361801</v>
      </c>
    </row>
    <row r="234" spans="1:5" x14ac:dyDescent="0.25">
      <c r="A234" t="str">
        <f t="shared" si="3"/>
        <v>DEER PARKPIMA</v>
      </c>
      <c r="B234" t="s">
        <v>104</v>
      </c>
      <c r="C234" t="s">
        <v>49</v>
      </c>
      <c r="D234">
        <v>14.422307478943299</v>
      </c>
      <c r="E234">
        <v>47.317281755063398</v>
      </c>
    </row>
    <row r="235" spans="1:5" x14ac:dyDescent="0.25">
      <c r="A235" t="str">
        <f t="shared" si="3"/>
        <v>KINROSSPIMA</v>
      </c>
      <c r="B235" t="s">
        <v>107</v>
      </c>
      <c r="C235" t="s">
        <v>49</v>
      </c>
      <c r="D235">
        <v>14.825251831229</v>
      </c>
      <c r="E235">
        <v>48.639277661512402</v>
      </c>
    </row>
    <row r="236" spans="1:5" x14ac:dyDescent="0.25">
      <c r="A236" t="str">
        <f t="shared" si="3"/>
        <v>EAST LAKEPIMA</v>
      </c>
      <c r="B236" t="s">
        <v>88</v>
      </c>
      <c r="C236" t="s">
        <v>49</v>
      </c>
      <c r="D236">
        <v>15.6313749870425</v>
      </c>
      <c r="E236">
        <v>51.284038671399202</v>
      </c>
    </row>
    <row r="237" spans="1:5" x14ac:dyDescent="0.25">
      <c r="A237" t="str">
        <f t="shared" si="3"/>
        <v>DAWSONPIMA</v>
      </c>
      <c r="B237" t="s">
        <v>110</v>
      </c>
      <c r="C237" t="s">
        <v>49</v>
      </c>
      <c r="D237">
        <v>15.660565251471199</v>
      </c>
      <c r="E237">
        <v>51.379807255483101</v>
      </c>
    </row>
    <row r="238" spans="1:5" x14ac:dyDescent="0.25">
      <c r="A238" t="str">
        <f t="shared" si="3"/>
        <v>LUPTONPIMA</v>
      </c>
      <c r="B238" t="s">
        <v>84</v>
      </c>
      <c r="C238" t="s">
        <v>49</v>
      </c>
      <c r="D238">
        <v>15.8668428747678</v>
      </c>
      <c r="E238">
        <v>52.056571111442999</v>
      </c>
    </row>
    <row r="239" spans="1:5" x14ac:dyDescent="0.25">
      <c r="A239" t="str">
        <f t="shared" si="3"/>
        <v>LEELANAUPIMA</v>
      </c>
      <c r="B239" t="s">
        <v>113</v>
      </c>
      <c r="C239" t="s">
        <v>49</v>
      </c>
      <c r="D239">
        <v>15.9901666768443</v>
      </c>
      <c r="E239">
        <v>52.461176761300003</v>
      </c>
    </row>
    <row r="240" spans="1:5" x14ac:dyDescent="0.25">
      <c r="A240" t="str">
        <f t="shared" si="3"/>
        <v>OTISCOPIMA</v>
      </c>
      <c r="B240" t="s">
        <v>108</v>
      </c>
      <c r="C240" t="s">
        <v>49</v>
      </c>
      <c r="D240">
        <v>16.6662045961065</v>
      </c>
      <c r="E240">
        <v>54.679148937357397</v>
      </c>
    </row>
    <row r="241" spans="1:5" x14ac:dyDescent="0.25">
      <c r="A241" t="str">
        <f t="shared" si="3"/>
        <v>TAWASPIMA</v>
      </c>
      <c r="B241" t="s">
        <v>79</v>
      </c>
      <c r="C241" t="s">
        <v>49</v>
      </c>
      <c r="D241">
        <v>17.114318146207498</v>
      </c>
      <c r="E241">
        <v>56.1493377500245</v>
      </c>
    </row>
    <row r="242" spans="1:5" x14ac:dyDescent="0.25">
      <c r="A242" t="str">
        <f t="shared" si="3"/>
        <v>CATHROPIMA</v>
      </c>
      <c r="B242" t="s">
        <v>78</v>
      </c>
      <c r="C242" t="s">
        <v>49</v>
      </c>
      <c r="D242">
        <v>17.324385658088499</v>
      </c>
      <c r="E242">
        <v>56.838535623650003</v>
      </c>
    </row>
    <row r="243" spans="1:5" x14ac:dyDescent="0.25">
      <c r="A243" t="str">
        <f t="shared" si="3"/>
        <v>ANGELICAPIMA</v>
      </c>
      <c r="B243" t="s">
        <v>85</v>
      </c>
      <c r="C243" t="s">
        <v>49</v>
      </c>
      <c r="D243">
        <v>17.695357921476599</v>
      </c>
      <c r="E243">
        <v>58.055636225316903</v>
      </c>
    </row>
    <row r="244" spans="1:5" x14ac:dyDescent="0.25">
      <c r="A244" t="str">
        <f t="shared" si="3"/>
        <v>RUBICONPIMA</v>
      </c>
      <c r="B244" t="s">
        <v>91</v>
      </c>
      <c r="C244" t="s">
        <v>49</v>
      </c>
      <c r="D244">
        <v>17.861573265592899</v>
      </c>
      <c r="E244">
        <v>58.600962157457097</v>
      </c>
    </row>
    <row r="245" spans="1:5" x14ac:dyDescent="0.25">
      <c r="A245" t="str">
        <f t="shared" si="3"/>
        <v>AU GRESPIMA</v>
      </c>
      <c r="B245" t="s">
        <v>90</v>
      </c>
      <c r="C245" t="s">
        <v>49</v>
      </c>
      <c r="D245">
        <v>18.030321230145301</v>
      </c>
      <c r="E245">
        <v>59.154597211762898</v>
      </c>
    </row>
    <row r="246" spans="1:5" x14ac:dyDescent="0.25">
      <c r="A246" t="str">
        <f t="shared" si="3"/>
        <v>MANCELONAPIMA</v>
      </c>
      <c r="B246" t="s">
        <v>102</v>
      </c>
      <c r="C246" t="s">
        <v>49</v>
      </c>
      <c r="D246">
        <v>18.2887454794589</v>
      </c>
      <c r="E246">
        <v>60.002445798749498</v>
      </c>
    </row>
    <row r="247" spans="1:5" x14ac:dyDescent="0.25">
      <c r="A247" t="str">
        <f t="shared" si="3"/>
        <v>KAWKAWLINPIMA</v>
      </c>
      <c r="B247" t="s">
        <v>92</v>
      </c>
      <c r="C247" t="s">
        <v>49</v>
      </c>
      <c r="D247">
        <v>18.669884642314699</v>
      </c>
      <c r="E247">
        <v>61.252902369798697</v>
      </c>
    </row>
    <row r="248" spans="1:5" x14ac:dyDescent="0.25">
      <c r="A248" t="str">
        <f t="shared" si="3"/>
        <v>MORGANLAKEPIMA</v>
      </c>
      <c r="B248" t="s">
        <v>112</v>
      </c>
      <c r="C248" t="s">
        <v>49</v>
      </c>
      <c r="D248">
        <v>18.8928569134277</v>
      </c>
      <c r="E248">
        <v>61.984438692348199</v>
      </c>
    </row>
    <row r="249" spans="1:5" x14ac:dyDescent="0.25">
      <c r="A249" t="str">
        <f t="shared" si="3"/>
        <v>CROSWELLPIMA</v>
      </c>
      <c r="B249" t="s">
        <v>105</v>
      </c>
      <c r="C249" t="s">
        <v>49</v>
      </c>
      <c r="D249">
        <v>19.105708936093801</v>
      </c>
      <c r="E249">
        <v>62.682772100045398</v>
      </c>
    </row>
    <row r="250" spans="1:5" x14ac:dyDescent="0.25">
      <c r="A250" t="str">
        <f t="shared" si="3"/>
        <v>HALFADAYPIMA</v>
      </c>
      <c r="B250" t="s">
        <v>106</v>
      </c>
      <c r="C250" t="s">
        <v>49</v>
      </c>
      <c r="D250">
        <v>19.249964824104499</v>
      </c>
      <c r="E250">
        <v>63.156052572521403</v>
      </c>
    </row>
    <row r="251" spans="1:5" x14ac:dyDescent="0.25">
      <c r="A251" t="str">
        <f t="shared" si="3"/>
        <v>KALKASKAPIMA</v>
      </c>
      <c r="B251" t="s">
        <v>97</v>
      </c>
      <c r="C251" t="s">
        <v>49</v>
      </c>
      <c r="D251">
        <v>19.435208296315</v>
      </c>
      <c r="E251">
        <v>63.763806746440302</v>
      </c>
    </row>
    <row r="252" spans="1:5" x14ac:dyDescent="0.25">
      <c r="A252" t="str">
        <f t="shared" si="3"/>
        <v>ENSLEYPIMA</v>
      </c>
      <c r="B252" t="s">
        <v>87</v>
      </c>
      <c r="C252" t="s">
        <v>49</v>
      </c>
      <c r="D252">
        <v>19.6263633646908</v>
      </c>
      <c r="E252">
        <v>64.390955920901604</v>
      </c>
    </row>
    <row r="253" spans="1:5" x14ac:dyDescent="0.25">
      <c r="A253" t="str">
        <f t="shared" si="3"/>
        <v>IOSCOPIMA</v>
      </c>
      <c r="B253" t="s">
        <v>86</v>
      </c>
      <c r="C253" t="s">
        <v>49</v>
      </c>
      <c r="D253">
        <v>19.6498660650693</v>
      </c>
      <c r="E253">
        <v>64.468064517943901</v>
      </c>
    </row>
    <row r="254" spans="1:5" x14ac:dyDescent="0.25">
      <c r="A254" t="str">
        <f t="shared" si="3"/>
        <v>ALLENDALEPIMA</v>
      </c>
      <c r="B254" t="s">
        <v>115</v>
      </c>
      <c r="C254" t="s">
        <v>49</v>
      </c>
      <c r="D254">
        <v>19.672211958069301</v>
      </c>
      <c r="E254">
        <v>64.5413778151879</v>
      </c>
    </row>
    <row r="255" spans="1:5" x14ac:dyDescent="0.25">
      <c r="A255" t="str">
        <f t="shared" si="3"/>
        <v>DEFORDPIMA</v>
      </c>
      <c r="B255" t="s">
        <v>103</v>
      </c>
      <c r="C255" t="s">
        <v>49</v>
      </c>
      <c r="D255">
        <v>19.7533731563591</v>
      </c>
      <c r="E255">
        <v>64.807654712464199</v>
      </c>
    </row>
    <row r="256" spans="1:5" x14ac:dyDescent="0.25">
      <c r="A256" t="str">
        <f t="shared" si="3"/>
        <v>CHARLEVOIXPIMA</v>
      </c>
      <c r="B256" t="s">
        <v>89</v>
      </c>
      <c r="C256" t="s">
        <v>49</v>
      </c>
      <c r="D256">
        <v>19.853393346765401</v>
      </c>
      <c r="E256">
        <v>65.135804943455994</v>
      </c>
    </row>
    <row r="257" spans="1:5" x14ac:dyDescent="0.25">
      <c r="A257" t="str">
        <f t="shared" si="3"/>
        <v>ONAWAYPIMA</v>
      </c>
      <c r="B257" t="s">
        <v>100</v>
      </c>
      <c r="C257" t="s">
        <v>49</v>
      </c>
      <c r="D257">
        <v>19.9654076905246</v>
      </c>
      <c r="E257">
        <v>65.503306071275105</v>
      </c>
    </row>
    <row r="258" spans="1:5" x14ac:dyDescent="0.25">
      <c r="A258" t="str">
        <f t="shared" si="3"/>
        <v>BLUE LAKEPIMA</v>
      </c>
      <c r="B258" t="s">
        <v>95</v>
      </c>
      <c r="C258" t="s">
        <v>49</v>
      </c>
      <c r="D258">
        <v>20.7382259652145</v>
      </c>
      <c r="E258">
        <v>68.038799098472893</v>
      </c>
    </row>
    <row r="259" spans="1:5" x14ac:dyDescent="0.25">
      <c r="A259" t="str">
        <f t="shared" ref="A259:A322" si="4">B259&amp;C259</f>
        <v>EMMETPIMA</v>
      </c>
      <c r="B259" t="s">
        <v>99</v>
      </c>
      <c r="C259" t="s">
        <v>49</v>
      </c>
      <c r="D259">
        <v>21.008829344151</v>
      </c>
      <c r="E259">
        <v>68.926605459812905</v>
      </c>
    </row>
    <row r="260" spans="1:5" x14ac:dyDescent="0.25">
      <c r="A260" t="str">
        <f t="shared" si="4"/>
        <v>MENOMINEEPIMA</v>
      </c>
      <c r="B260" t="s">
        <v>111</v>
      </c>
      <c r="C260" t="s">
        <v>49</v>
      </c>
      <c r="D260">
        <v>21.3368854637121</v>
      </c>
      <c r="E260">
        <v>70.002905064672305</v>
      </c>
    </row>
    <row r="261" spans="1:5" x14ac:dyDescent="0.25">
      <c r="A261" t="str">
        <f t="shared" si="4"/>
        <v>SPRINGLAKEPIMA</v>
      </c>
      <c r="B261" t="s">
        <v>83</v>
      </c>
      <c r="C261" t="s">
        <v>49</v>
      </c>
      <c r="D261">
        <v>21.968328787576102</v>
      </c>
      <c r="E261">
        <v>72.074569513044807</v>
      </c>
    </row>
    <row r="262" spans="1:5" x14ac:dyDescent="0.25">
      <c r="A262" t="str">
        <f t="shared" si="4"/>
        <v>ISLANDLAKEPIMA</v>
      </c>
      <c r="B262" t="s">
        <v>96</v>
      </c>
      <c r="C262" t="s">
        <v>49</v>
      </c>
      <c r="D262">
        <v>22.281418836715101</v>
      </c>
      <c r="E262">
        <v>73.101767836991797</v>
      </c>
    </row>
    <row r="263" spans="1:5" x14ac:dyDescent="0.25">
      <c r="A263" t="str">
        <f t="shared" si="4"/>
        <v>DEER PARKPIRE</v>
      </c>
      <c r="B263" t="s">
        <v>104</v>
      </c>
      <c r="C263" t="s">
        <v>57</v>
      </c>
      <c r="D263">
        <v>13.9667416785272</v>
      </c>
      <c r="E263">
        <v>45.822643302254399</v>
      </c>
    </row>
    <row r="264" spans="1:5" x14ac:dyDescent="0.25">
      <c r="A264" t="str">
        <f t="shared" si="4"/>
        <v>KINROSSPIRE</v>
      </c>
      <c r="B264" t="s">
        <v>107</v>
      </c>
      <c r="C264" t="s">
        <v>57</v>
      </c>
      <c r="D264">
        <v>15.098738435783201</v>
      </c>
      <c r="E264">
        <v>49.5365434244856</v>
      </c>
    </row>
    <row r="265" spans="1:5" x14ac:dyDescent="0.25">
      <c r="A265" t="str">
        <f t="shared" si="4"/>
        <v>EAST LAKEPIRE</v>
      </c>
      <c r="B265" t="s">
        <v>88</v>
      </c>
      <c r="C265" t="s">
        <v>57</v>
      </c>
      <c r="D265">
        <v>15.238503471947601</v>
      </c>
      <c r="E265">
        <v>49.995090131061701</v>
      </c>
    </row>
    <row r="266" spans="1:5" x14ac:dyDescent="0.25">
      <c r="A266" t="str">
        <f t="shared" si="4"/>
        <v>LEELANAUPIRE</v>
      </c>
      <c r="B266" t="s">
        <v>113</v>
      </c>
      <c r="C266" t="s">
        <v>57</v>
      </c>
      <c r="D266">
        <v>15.593705592103699</v>
      </c>
      <c r="E266">
        <v>51.160451417662998</v>
      </c>
    </row>
    <row r="267" spans="1:5" x14ac:dyDescent="0.25">
      <c r="A267" t="str">
        <f t="shared" si="4"/>
        <v>OTISCOPIRE</v>
      </c>
      <c r="B267" t="s">
        <v>108</v>
      </c>
      <c r="C267" t="s">
        <v>57</v>
      </c>
      <c r="D267">
        <v>16.791541581093998</v>
      </c>
      <c r="E267">
        <v>55.090359518024798</v>
      </c>
    </row>
    <row r="268" spans="1:5" x14ac:dyDescent="0.25">
      <c r="A268" t="str">
        <f t="shared" si="4"/>
        <v>DAWSONPIRE</v>
      </c>
      <c r="B268" t="s">
        <v>110</v>
      </c>
      <c r="C268" t="s">
        <v>57</v>
      </c>
      <c r="D268">
        <v>17.0495569710457</v>
      </c>
      <c r="E268">
        <v>55.936866702905803</v>
      </c>
    </row>
    <row r="269" spans="1:5" x14ac:dyDescent="0.25">
      <c r="A269" t="str">
        <f t="shared" si="4"/>
        <v>RUBICONPIRE</v>
      </c>
      <c r="B269" t="s">
        <v>91</v>
      </c>
      <c r="C269" t="s">
        <v>57</v>
      </c>
      <c r="D269">
        <v>17.428857924217098</v>
      </c>
      <c r="E269">
        <v>57.181292402287099</v>
      </c>
    </row>
    <row r="270" spans="1:5" x14ac:dyDescent="0.25">
      <c r="A270" t="str">
        <f t="shared" si="4"/>
        <v>LUPTONPIRE</v>
      </c>
      <c r="B270" t="s">
        <v>84</v>
      </c>
      <c r="C270" t="s">
        <v>57</v>
      </c>
      <c r="D270">
        <v>17.6562129947825</v>
      </c>
      <c r="E270">
        <v>57.927207988131698</v>
      </c>
    </row>
    <row r="271" spans="1:5" x14ac:dyDescent="0.25">
      <c r="A271" t="str">
        <f t="shared" si="4"/>
        <v>MANCELONAPIRE</v>
      </c>
      <c r="B271" t="s">
        <v>102</v>
      </c>
      <c r="C271" t="s">
        <v>57</v>
      </c>
      <c r="D271">
        <v>17.698399555815701</v>
      </c>
      <c r="E271">
        <v>58.065615340602697</v>
      </c>
    </row>
    <row r="272" spans="1:5" x14ac:dyDescent="0.25">
      <c r="A272" t="str">
        <f t="shared" si="4"/>
        <v>TAWASPIRE</v>
      </c>
      <c r="B272" t="s">
        <v>79</v>
      </c>
      <c r="C272" t="s">
        <v>57</v>
      </c>
      <c r="D272">
        <v>18.103290862981801</v>
      </c>
      <c r="E272">
        <v>59.393998894297198</v>
      </c>
    </row>
    <row r="273" spans="1:5" x14ac:dyDescent="0.25">
      <c r="A273" t="str">
        <f t="shared" si="4"/>
        <v>ANGELICAPIRE</v>
      </c>
      <c r="B273" t="s">
        <v>85</v>
      </c>
      <c r="C273" t="s">
        <v>57</v>
      </c>
      <c r="D273">
        <v>18.161881258153102</v>
      </c>
      <c r="E273">
        <v>59.586224600239703</v>
      </c>
    </row>
    <row r="274" spans="1:5" x14ac:dyDescent="0.25">
      <c r="A274" t="str">
        <f t="shared" si="4"/>
        <v>AU GRESPIRE</v>
      </c>
      <c r="B274" t="s">
        <v>90</v>
      </c>
      <c r="C274" t="s">
        <v>57</v>
      </c>
      <c r="D274">
        <v>18.175204733136798</v>
      </c>
      <c r="E274">
        <v>59.629936788506498</v>
      </c>
    </row>
    <row r="275" spans="1:5" x14ac:dyDescent="0.25">
      <c r="A275" t="str">
        <f t="shared" si="4"/>
        <v>CROSWELLPIRE</v>
      </c>
      <c r="B275" t="s">
        <v>105</v>
      </c>
      <c r="C275" t="s">
        <v>57</v>
      </c>
      <c r="D275">
        <v>18.932412607069299</v>
      </c>
      <c r="E275">
        <v>62.114214590122202</v>
      </c>
    </row>
    <row r="276" spans="1:5" x14ac:dyDescent="0.25">
      <c r="A276" t="str">
        <f t="shared" si="4"/>
        <v>KALKASKAPIRE</v>
      </c>
      <c r="B276" t="s">
        <v>97</v>
      </c>
      <c r="C276" t="s">
        <v>57</v>
      </c>
      <c r="D276">
        <v>18.980850200072901</v>
      </c>
      <c r="E276">
        <v>62.273130577666898</v>
      </c>
    </row>
    <row r="277" spans="1:5" x14ac:dyDescent="0.25">
      <c r="A277" t="str">
        <f t="shared" si="4"/>
        <v>CATHROPIRE</v>
      </c>
      <c r="B277" t="s">
        <v>78</v>
      </c>
      <c r="C277" t="s">
        <v>57</v>
      </c>
      <c r="D277">
        <v>18.984637129928899</v>
      </c>
      <c r="E277">
        <v>62.285554888218002</v>
      </c>
    </row>
    <row r="278" spans="1:5" x14ac:dyDescent="0.25">
      <c r="A278" t="str">
        <f t="shared" si="4"/>
        <v>HALFADAYPIRE</v>
      </c>
      <c r="B278" t="s">
        <v>106</v>
      </c>
      <c r="C278" t="s">
        <v>57</v>
      </c>
      <c r="D278">
        <v>19.219605020133699</v>
      </c>
      <c r="E278">
        <v>63.056446916449197</v>
      </c>
    </row>
    <row r="279" spans="1:5" x14ac:dyDescent="0.25">
      <c r="A279" t="str">
        <f t="shared" si="4"/>
        <v>KAWKAWLINPIRE</v>
      </c>
      <c r="B279" t="s">
        <v>92</v>
      </c>
      <c r="C279" t="s">
        <v>57</v>
      </c>
      <c r="D279">
        <v>19.250920900657398</v>
      </c>
      <c r="E279">
        <v>63.159189306618799</v>
      </c>
    </row>
    <row r="280" spans="1:5" x14ac:dyDescent="0.25">
      <c r="A280" t="str">
        <f t="shared" si="4"/>
        <v>MORGANLAKEPIRE</v>
      </c>
      <c r="B280" t="s">
        <v>112</v>
      </c>
      <c r="C280" t="s">
        <v>57</v>
      </c>
      <c r="D280">
        <v>19.2853311116721</v>
      </c>
      <c r="E280">
        <v>63.2720836997118</v>
      </c>
    </row>
    <row r="281" spans="1:5" x14ac:dyDescent="0.25">
      <c r="A281" t="str">
        <f t="shared" si="4"/>
        <v>ALLENDALEPIRE</v>
      </c>
      <c r="B281" t="s">
        <v>115</v>
      </c>
      <c r="C281" t="s">
        <v>57</v>
      </c>
      <c r="D281">
        <v>19.600986892424299</v>
      </c>
      <c r="E281">
        <v>64.307699778294804</v>
      </c>
    </row>
    <row r="282" spans="1:5" x14ac:dyDescent="0.25">
      <c r="A282" t="str">
        <f t="shared" si="4"/>
        <v>DEFORDPIRE</v>
      </c>
      <c r="B282" t="s">
        <v>103</v>
      </c>
      <c r="C282" t="s">
        <v>57</v>
      </c>
      <c r="D282">
        <v>19.744031207343301</v>
      </c>
      <c r="E282">
        <v>64.777005273436004</v>
      </c>
    </row>
    <row r="283" spans="1:5" x14ac:dyDescent="0.25">
      <c r="A283" t="str">
        <f t="shared" si="4"/>
        <v>ONAWAYPIRE</v>
      </c>
      <c r="B283" t="s">
        <v>100</v>
      </c>
      <c r="C283" t="s">
        <v>57</v>
      </c>
      <c r="D283">
        <v>19.8660138919819</v>
      </c>
      <c r="E283">
        <v>65.177210931699193</v>
      </c>
    </row>
    <row r="284" spans="1:5" x14ac:dyDescent="0.25">
      <c r="A284" t="str">
        <f t="shared" si="4"/>
        <v>ENSLEYPIRE</v>
      </c>
      <c r="B284" t="s">
        <v>87</v>
      </c>
      <c r="C284" t="s">
        <v>57</v>
      </c>
      <c r="D284">
        <v>20.0615363080206</v>
      </c>
      <c r="E284">
        <v>65.818688674608296</v>
      </c>
    </row>
    <row r="285" spans="1:5" x14ac:dyDescent="0.25">
      <c r="A285" t="str">
        <f t="shared" si="4"/>
        <v>IOSCOPIRE</v>
      </c>
      <c r="B285" t="s">
        <v>86</v>
      </c>
      <c r="C285" t="s">
        <v>57</v>
      </c>
      <c r="D285">
        <v>20.068804228540198</v>
      </c>
      <c r="E285">
        <v>65.842533558202803</v>
      </c>
    </row>
    <row r="286" spans="1:5" x14ac:dyDescent="0.25">
      <c r="A286" t="str">
        <f t="shared" si="4"/>
        <v>CHARLEVOIXPIRE</v>
      </c>
      <c r="B286" t="s">
        <v>89</v>
      </c>
      <c r="C286" t="s">
        <v>57</v>
      </c>
      <c r="D286">
        <v>20.140271288982699</v>
      </c>
      <c r="E286">
        <v>66.077005541281906</v>
      </c>
    </row>
    <row r="287" spans="1:5" x14ac:dyDescent="0.25">
      <c r="A287" t="str">
        <f t="shared" si="4"/>
        <v>BLUE LAKEPIRE</v>
      </c>
      <c r="B287" t="s">
        <v>95</v>
      </c>
      <c r="C287" t="s">
        <v>57</v>
      </c>
      <c r="D287">
        <v>20.589314353336299</v>
      </c>
      <c r="E287">
        <v>67.550243941392097</v>
      </c>
    </row>
    <row r="288" spans="1:5" x14ac:dyDescent="0.25">
      <c r="A288" t="str">
        <f t="shared" si="4"/>
        <v>EMMETPIRE</v>
      </c>
      <c r="B288" t="s">
        <v>99</v>
      </c>
      <c r="C288" t="s">
        <v>57</v>
      </c>
      <c r="D288">
        <v>20.9048941742785</v>
      </c>
      <c r="E288">
        <v>68.585610808000396</v>
      </c>
    </row>
    <row r="289" spans="1:5" x14ac:dyDescent="0.25">
      <c r="A289" t="str">
        <f t="shared" si="4"/>
        <v>SPRINGLAKEPIRE</v>
      </c>
      <c r="B289" t="s">
        <v>83</v>
      </c>
      <c r="C289" t="s">
        <v>57</v>
      </c>
      <c r="D289">
        <v>21.218568579388499</v>
      </c>
      <c r="E289">
        <v>69.614726310329601</v>
      </c>
    </row>
    <row r="290" spans="1:5" x14ac:dyDescent="0.25">
      <c r="A290" t="str">
        <f t="shared" si="4"/>
        <v>MENOMINEEPIRE</v>
      </c>
      <c r="B290" t="s">
        <v>111</v>
      </c>
      <c r="C290" t="s">
        <v>57</v>
      </c>
      <c r="D290">
        <v>21.364397641032799</v>
      </c>
      <c r="E290">
        <v>70.0931681136246</v>
      </c>
    </row>
    <row r="291" spans="1:5" x14ac:dyDescent="0.25">
      <c r="A291" t="str">
        <f t="shared" si="4"/>
        <v>ISLANDLAKEPIRE</v>
      </c>
      <c r="B291" t="s">
        <v>96</v>
      </c>
      <c r="C291" t="s">
        <v>57</v>
      </c>
      <c r="D291">
        <v>21.827615020121399</v>
      </c>
      <c r="E291">
        <v>71.612910171002</v>
      </c>
    </row>
    <row r="292" spans="1:5" x14ac:dyDescent="0.25">
      <c r="A292" t="str">
        <f t="shared" si="4"/>
        <v>DEER PARKPIST</v>
      </c>
      <c r="B292" t="s">
        <v>104</v>
      </c>
      <c r="C292" t="s">
        <v>50</v>
      </c>
      <c r="D292">
        <v>13.6149259888063</v>
      </c>
      <c r="E292">
        <v>44.668392351726702</v>
      </c>
    </row>
    <row r="293" spans="1:5" x14ac:dyDescent="0.25">
      <c r="A293" t="str">
        <f t="shared" si="4"/>
        <v>KINROSSPIST</v>
      </c>
      <c r="B293" t="s">
        <v>107</v>
      </c>
      <c r="C293" t="s">
        <v>50</v>
      </c>
      <c r="D293">
        <v>14.7184082772562</v>
      </c>
      <c r="E293">
        <v>48.288741067113499</v>
      </c>
    </row>
    <row r="294" spans="1:5" x14ac:dyDescent="0.25">
      <c r="A294" t="str">
        <f t="shared" si="4"/>
        <v>EAST LAKEPIST</v>
      </c>
      <c r="B294" t="s">
        <v>88</v>
      </c>
      <c r="C294" t="s">
        <v>50</v>
      </c>
      <c r="D294">
        <v>14.854652697536901</v>
      </c>
      <c r="E294">
        <v>48.735737196643299</v>
      </c>
    </row>
    <row r="295" spans="1:5" x14ac:dyDescent="0.25">
      <c r="A295" t="str">
        <f t="shared" si="4"/>
        <v>LEELANAUPIST</v>
      </c>
      <c r="B295" t="s">
        <v>113</v>
      </c>
      <c r="C295" t="s">
        <v>50</v>
      </c>
      <c r="D295">
        <v>15.2009074424376</v>
      </c>
      <c r="E295">
        <v>49.871743577551101</v>
      </c>
    </row>
    <row r="296" spans="1:5" x14ac:dyDescent="0.25">
      <c r="A296" t="str">
        <f t="shared" si="4"/>
        <v>OTISCOPIST</v>
      </c>
      <c r="B296" t="s">
        <v>108</v>
      </c>
      <c r="C296" t="s">
        <v>50</v>
      </c>
      <c r="D296">
        <v>16.3685705031717</v>
      </c>
      <c r="E296">
        <v>53.702659131140599</v>
      </c>
    </row>
    <row r="297" spans="1:5" x14ac:dyDescent="0.25">
      <c r="A297" t="str">
        <f t="shared" si="4"/>
        <v>DAWSONPIST</v>
      </c>
      <c r="B297" t="s">
        <v>110</v>
      </c>
      <c r="C297" t="s">
        <v>50</v>
      </c>
      <c r="D297">
        <v>16.6200866061412</v>
      </c>
      <c r="E297">
        <v>54.527843196001399</v>
      </c>
    </row>
    <row r="298" spans="1:5" x14ac:dyDescent="0.25">
      <c r="A298" t="str">
        <f t="shared" si="4"/>
        <v>RUBICONPIST</v>
      </c>
      <c r="B298" t="s">
        <v>91</v>
      </c>
      <c r="C298" t="s">
        <v>50</v>
      </c>
      <c r="D298">
        <v>16.989833145726202</v>
      </c>
      <c r="E298">
        <v>55.740922394114797</v>
      </c>
    </row>
    <row r="299" spans="1:5" x14ac:dyDescent="0.25">
      <c r="A299" t="str">
        <f t="shared" si="4"/>
        <v>LUPTONPIST</v>
      </c>
      <c r="B299" t="s">
        <v>84</v>
      </c>
      <c r="C299" t="s">
        <v>50</v>
      </c>
      <c r="D299">
        <v>17.211461248412899</v>
      </c>
      <c r="E299">
        <v>56.468048715265603</v>
      </c>
    </row>
    <row r="300" spans="1:5" x14ac:dyDescent="0.25">
      <c r="A300" t="str">
        <f t="shared" si="4"/>
        <v>MANCELONAPIST</v>
      </c>
      <c r="B300" t="s">
        <v>102</v>
      </c>
      <c r="C300" t="s">
        <v>50</v>
      </c>
      <c r="D300">
        <v>17.252585149707102</v>
      </c>
      <c r="E300">
        <v>56.602969651270101</v>
      </c>
    </row>
    <row r="301" spans="1:5" x14ac:dyDescent="0.25">
      <c r="A301" t="str">
        <f t="shared" si="4"/>
        <v>TAWASPIST</v>
      </c>
      <c r="B301" t="s">
        <v>79</v>
      </c>
      <c r="C301" t="s">
        <v>50</v>
      </c>
      <c r="D301">
        <v>17.6472774342399</v>
      </c>
      <c r="E301">
        <v>57.897891844619203</v>
      </c>
    </row>
    <row r="302" spans="1:5" x14ac:dyDescent="0.25">
      <c r="A302" t="str">
        <f t="shared" si="4"/>
        <v>ANGELICAPIST</v>
      </c>
      <c r="B302" t="s">
        <v>85</v>
      </c>
      <c r="C302" t="s">
        <v>50</v>
      </c>
      <c r="D302">
        <v>17.704391964763399</v>
      </c>
      <c r="E302">
        <v>58.085275474945497</v>
      </c>
    </row>
    <row r="303" spans="1:5" x14ac:dyDescent="0.25">
      <c r="A303" t="str">
        <f t="shared" si="4"/>
        <v>AU GRESPIST</v>
      </c>
      <c r="B303" t="s">
        <v>90</v>
      </c>
      <c r="C303" t="s">
        <v>50</v>
      </c>
      <c r="D303">
        <v>17.7173798276445</v>
      </c>
      <c r="E303">
        <v>58.1278865736369</v>
      </c>
    </row>
    <row r="304" spans="1:5" x14ac:dyDescent="0.25">
      <c r="A304" t="str">
        <f t="shared" si="4"/>
        <v>CROSWELLPIST</v>
      </c>
      <c r="B304" t="s">
        <v>105</v>
      </c>
      <c r="C304" t="s">
        <v>50</v>
      </c>
      <c r="D304">
        <v>18.4555139894284</v>
      </c>
      <c r="E304">
        <v>60.549586579489599</v>
      </c>
    </row>
    <row r="305" spans="1:5" x14ac:dyDescent="0.25">
      <c r="A305" t="str">
        <f t="shared" si="4"/>
        <v>KALKASKAPIST</v>
      </c>
      <c r="B305" t="s">
        <v>97</v>
      </c>
      <c r="C305" t="s">
        <v>50</v>
      </c>
      <c r="D305">
        <v>18.502731462121702</v>
      </c>
      <c r="E305">
        <v>60.704499547643501</v>
      </c>
    </row>
    <row r="306" spans="1:5" x14ac:dyDescent="0.25">
      <c r="A306" t="str">
        <f t="shared" si="4"/>
        <v>CATHROPIST</v>
      </c>
      <c r="B306" t="s">
        <v>78</v>
      </c>
      <c r="C306" t="s">
        <v>50</v>
      </c>
      <c r="D306">
        <v>18.506423000986</v>
      </c>
      <c r="E306">
        <v>60.716610895623504</v>
      </c>
    </row>
    <row r="307" spans="1:5" x14ac:dyDescent="0.25">
      <c r="A307" t="str">
        <f t="shared" si="4"/>
        <v>HALFADAYPIST</v>
      </c>
      <c r="B307" t="s">
        <v>106</v>
      </c>
      <c r="C307" t="s">
        <v>50</v>
      </c>
      <c r="D307">
        <v>18.7354721599465</v>
      </c>
      <c r="E307">
        <v>61.468084514260298</v>
      </c>
    </row>
    <row r="308" spans="1:5" x14ac:dyDescent="0.25">
      <c r="A308" t="str">
        <f t="shared" si="4"/>
        <v>KAWKAWLINPIST</v>
      </c>
      <c r="B308" t="s">
        <v>92</v>
      </c>
      <c r="C308" t="s">
        <v>50</v>
      </c>
      <c r="D308">
        <v>18.765999208088299</v>
      </c>
      <c r="E308">
        <v>61.568238871680798</v>
      </c>
    </row>
    <row r="309" spans="1:5" x14ac:dyDescent="0.25">
      <c r="A309" t="str">
        <f t="shared" si="4"/>
        <v>MORGANLAKEPIST</v>
      </c>
      <c r="B309" t="s">
        <v>112</v>
      </c>
      <c r="C309" t="s">
        <v>50</v>
      </c>
      <c r="D309">
        <v>18.7995426419835</v>
      </c>
      <c r="E309">
        <v>61.678289507819898</v>
      </c>
    </row>
    <row r="310" spans="1:5" x14ac:dyDescent="0.25">
      <c r="A310" t="str">
        <f t="shared" si="4"/>
        <v>ALLENDALEPIST</v>
      </c>
      <c r="B310" t="s">
        <v>115</v>
      </c>
      <c r="C310" t="s">
        <v>50</v>
      </c>
      <c r="D310">
        <v>19.107247201271399</v>
      </c>
      <c r="E310">
        <v>62.687818901809102</v>
      </c>
    </row>
    <row r="311" spans="1:5" x14ac:dyDescent="0.25">
      <c r="A311" t="str">
        <f t="shared" si="4"/>
        <v>DEFORDPIST</v>
      </c>
      <c r="B311" t="s">
        <v>103</v>
      </c>
      <c r="C311" t="s">
        <v>50</v>
      </c>
      <c r="D311">
        <v>19.246688296808799</v>
      </c>
      <c r="E311">
        <v>63.145302811052602</v>
      </c>
    </row>
    <row r="312" spans="1:5" x14ac:dyDescent="0.25">
      <c r="A312" t="str">
        <f t="shared" si="4"/>
        <v>ONAWAYPIST</v>
      </c>
      <c r="B312" t="s">
        <v>100</v>
      </c>
      <c r="C312" t="s">
        <v>50</v>
      </c>
      <c r="D312">
        <v>19.365598294680701</v>
      </c>
      <c r="E312">
        <v>63.535427475986502</v>
      </c>
    </row>
    <row r="313" spans="1:5" x14ac:dyDescent="0.25">
      <c r="A313" t="str">
        <f t="shared" si="4"/>
        <v>ENSLEYPIST</v>
      </c>
      <c r="B313" t="s">
        <v>87</v>
      </c>
      <c r="C313" t="s">
        <v>50</v>
      </c>
      <c r="D313">
        <v>19.556195592518101</v>
      </c>
      <c r="E313">
        <v>64.160746694613096</v>
      </c>
    </row>
    <row r="314" spans="1:5" x14ac:dyDescent="0.25">
      <c r="A314" t="str">
        <f t="shared" si="4"/>
        <v>IOSCOPIST</v>
      </c>
      <c r="B314" t="s">
        <v>86</v>
      </c>
      <c r="C314" t="s">
        <v>50</v>
      </c>
      <c r="D314">
        <v>19.563280437519499</v>
      </c>
      <c r="E314">
        <v>64.183990936743598</v>
      </c>
    </row>
    <row r="315" spans="1:5" x14ac:dyDescent="0.25">
      <c r="A315" t="str">
        <f t="shared" si="4"/>
        <v>CHARLEVOIXPIST</v>
      </c>
      <c r="B315" t="s">
        <v>89</v>
      </c>
      <c r="C315" t="s">
        <v>50</v>
      </c>
      <c r="D315">
        <v>19.632947276139301</v>
      </c>
      <c r="E315">
        <v>64.412556680246894</v>
      </c>
    </row>
    <row r="316" spans="1:5" x14ac:dyDescent="0.25">
      <c r="A316" t="str">
        <f t="shared" si="4"/>
        <v>BLUE LAKEPIST</v>
      </c>
      <c r="B316" t="s">
        <v>95</v>
      </c>
      <c r="C316" t="s">
        <v>50</v>
      </c>
      <c r="D316">
        <v>20.070679155748699</v>
      </c>
      <c r="E316">
        <v>65.848684894188494</v>
      </c>
    </row>
    <row r="317" spans="1:5" x14ac:dyDescent="0.25">
      <c r="A317" t="str">
        <f t="shared" si="4"/>
        <v>EMMETPIST</v>
      </c>
      <c r="B317" t="s">
        <v>99</v>
      </c>
      <c r="C317" t="s">
        <v>50</v>
      </c>
      <c r="D317">
        <v>20.378309668618702</v>
      </c>
      <c r="E317">
        <v>66.857971353735905</v>
      </c>
    </row>
    <row r="318" spans="1:5" x14ac:dyDescent="0.25">
      <c r="A318" t="str">
        <f t="shared" si="4"/>
        <v>SPRINGLAKEPIST</v>
      </c>
      <c r="B318" t="s">
        <v>83</v>
      </c>
      <c r="C318" t="s">
        <v>50</v>
      </c>
      <c r="D318">
        <v>20.684082762189998</v>
      </c>
      <c r="E318">
        <v>67.8611639179463</v>
      </c>
    </row>
    <row r="319" spans="1:5" x14ac:dyDescent="0.25">
      <c r="A319" t="str">
        <f t="shared" si="4"/>
        <v>MENOMINEEPIST</v>
      </c>
      <c r="B319" t="s">
        <v>111</v>
      </c>
      <c r="C319" t="s">
        <v>50</v>
      </c>
      <c r="D319">
        <v>20.826238457985301</v>
      </c>
      <c r="E319">
        <v>68.327553996014899</v>
      </c>
    </row>
    <row r="320" spans="1:5" x14ac:dyDescent="0.25">
      <c r="A320" t="str">
        <f t="shared" si="4"/>
        <v>ISLANDLAKEPIST</v>
      </c>
      <c r="B320" t="s">
        <v>96</v>
      </c>
      <c r="C320" t="s">
        <v>50</v>
      </c>
      <c r="D320">
        <v>21.277787607971899</v>
      </c>
      <c r="E320">
        <v>69.809014461849998</v>
      </c>
    </row>
    <row r="321" spans="1:5" x14ac:dyDescent="0.25">
      <c r="A321" t="str">
        <f t="shared" si="4"/>
        <v>DEER PARKPOGR4</v>
      </c>
      <c r="B321" t="s">
        <v>104</v>
      </c>
      <c r="C321" t="s">
        <v>47</v>
      </c>
      <c r="D321">
        <v>17.625190428462201</v>
      </c>
      <c r="E321">
        <v>57.8254279149022</v>
      </c>
    </row>
    <row r="322" spans="1:5" x14ac:dyDescent="0.25">
      <c r="A322" t="str">
        <f t="shared" si="4"/>
        <v>KINROSSPOGR4</v>
      </c>
      <c r="B322" t="s">
        <v>107</v>
      </c>
      <c r="C322" t="s">
        <v>47</v>
      </c>
      <c r="D322">
        <v>18.378216063067999</v>
      </c>
      <c r="E322">
        <v>60.295984458884497</v>
      </c>
    </row>
    <row r="323" spans="1:5" x14ac:dyDescent="0.25">
      <c r="A323" t="str">
        <f t="shared" ref="A323:A386" si="5">B323&amp;C323</f>
        <v>EAST LAKEPOGR4</v>
      </c>
      <c r="B323" t="s">
        <v>88</v>
      </c>
      <c r="C323" t="s">
        <v>47</v>
      </c>
      <c r="D323">
        <v>19.1905170273686</v>
      </c>
      <c r="E323">
        <v>62.961013869319501</v>
      </c>
    </row>
    <row r="324" spans="1:5" x14ac:dyDescent="0.25">
      <c r="A324" t="str">
        <f t="shared" si="5"/>
        <v>DAWSONPOGR4</v>
      </c>
      <c r="B324" t="s">
        <v>110</v>
      </c>
      <c r="C324" t="s">
        <v>47</v>
      </c>
      <c r="D324">
        <v>19.413663366215001</v>
      </c>
      <c r="E324">
        <v>63.6931212802331</v>
      </c>
    </row>
    <row r="325" spans="1:5" x14ac:dyDescent="0.25">
      <c r="A325" t="str">
        <f t="shared" si="5"/>
        <v>LEELANAUPOGR4</v>
      </c>
      <c r="B325" t="s">
        <v>113</v>
      </c>
      <c r="C325" t="s">
        <v>47</v>
      </c>
      <c r="D325">
        <v>19.541237286315301</v>
      </c>
      <c r="E325">
        <v>64.111670886861106</v>
      </c>
    </row>
    <row r="326" spans="1:5" x14ac:dyDescent="0.25">
      <c r="A326" t="str">
        <f t="shared" si="5"/>
        <v>LUPTONPOGR4</v>
      </c>
      <c r="B326" t="s">
        <v>84</v>
      </c>
      <c r="C326" t="s">
        <v>47</v>
      </c>
      <c r="D326">
        <v>19.684321229314602</v>
      </c>
      <c r="E326">
        <v>64.581106395389099</v>
      </c>
    </row>
    <row r="327" spans="1:5" x14ac:dyDescent="0.25">
      <c r="A327" t="str">
        <f t="shared" si="5"/>
        <v>OTISCOPOGR4</v>
      </c>
      <c r="B327" t="s">
        <v>108</v>
      </c>
      <c r="C327" t="s">
        <v>47</v>
      </c>
      <c r="D327">
        <v>20.613914034913101</v>
      </c>
      <c r="E327">
        <v>67.630951558114006</v>
      </c>
    </row>
    <row r="328" spans="1:5" x14ac:dyDescent="0.25">
      <c r="A328" t="str">
        <f t="shared" si="5"/>
        <v>TAWASPOGR4</v>
      </c>
      <c r="B328" t="s">
        <v>79</v>
      </c>
      <c r="C328" t="s">
        <v>47</v>
      </c>
      <c r="D328">
        <v>21.231932443622</v>
      </c>
      <c r="E328">
        <v>69.658571009258594</v>
      </c>
    </row>
    <row r="329" spans="1:5" x14ac:dyDescent="0.25">
      <c r="A329" t="str">
        <f t="shared" si="5"/>
        <v>CATHROPOGR4</v>
      </c>
      <c r="B329" t="s">
        <v>78</v>
      </c>
      <c r="C329" t="s">
        <v>47</v>
      </c>
      <c r="D329">
        <v>21.4925410862074</v>
      </c>
      <c r="E329">
        <v>70.513586240838094</v>
      </c>
    </row>
    <row r="330" spans="1:5" x14ac:dyDescent="0.25">
      <c r="A330" t="str">
        <f t="shared" si="5"/>
        <v>RUBICONPOGR4</v>
      </c>
      <c r="B330" t="s">
        <v>91</v>
      </c>
      <c r="C330" t="s">
        <v>47</v>
      </c>
      <c r="D330">
        <v>21.828242853484799</v>
      </c>
      <c r="E330">
        <v>71.614969991747998</v>
      </c>
    </row>
    <row r="331" spans="1:5" x14ac:dyDescent="0.25">
      <c r="A331" t="str">
        <f t="shared" si="5"/>
        <v>ANGELICAPOGR4</v>
      </c>
      <c r="B331" t="s">
        <v>85</v>
      </c>
      <c r="C331" t="s">
        <v>47</v>
      </c>
      <c r="D331">
        <v>21.919779879537099</v>
      </c>
      <c r="E331">
        <v>71.915288318691196</v>
      </c>
    </row>
    <row r="332" spans="1:5" x14ac:dyDescent="0.25">
      <c r="A332" t="str">
        <f t="shared" si="5"/>
        <v>AU GRESPOGR4</v>
      </c>
      <c r="B332" t="s">
        <v>90</v>
      </c>
      <c r="C332" t="s">
        <v>47</v>
      </c>
      <c r="D332">
        <v>22.334441214956701</v>
      </c>
      <c r="E332">
        <v>73.275725770855203</v>
      </c>
    </row>
    <row r="333" spans="1:5" x14ac:dyDescent="0.25">
      <c r="A333" t="str">
        <f t="shared" si="5"/>
        <v>MANCELONAPOGR4</v>
      </c>
      <c r="B333" t="s">
        <v>102</v>
      </c>
      <c r="C333" t="s">
        <v>47</v>
      </c>
      <c r="D333">
        <v>22.350280788546598</v>
      </c>
      <c r="E333">
        <v>73.327692875809205</v>
      </c>
    </row>
    <row r="334" spans="1:5" x14ac:dyDescent="0.25">
      <c r="A334" t="str">
        <f t="shared" si="5"/>
        <v>KAWKAWLINPOGR4</v>
      </c>
      <c r="B334" t="s">
        <v>92</v>
      </c>
      <c r="C334" t="s">
        <v>47</v>
      </c>
      <c r="D334">
        <v>23.0922040371644</v>
      </c>
      <c r="E334">
        <v>75.761824268912093</v>
      </c>
    </row>
    <row r="335" spans="1:5" x14ac:dyDescent="0.25">
      <c r="A335" t="str">
        <f t="shared" si="5"/>
        <v>MORGANLAKEPOGR4</v>
      </c>
      <c r="B335" t="s">
        <v>112</v>
      </c>
      <c r="C335" t="s">
        <v>47</v>
      </c>
      <c r="D335">
        <v>23.2978162706349</v>
      </c>
      <c r="E335">
        <v>76.436405087384699</v>
      </c>
    </row>
    <row r="336" spans="1:5" x14ac:dyDescent="0.25">
      <c r="A336" t="str">
        <f t="shared" si="5"/>
        <v>CROSWELLPOGR4</v>
      </c>
      <c r="B336" t="s">
        <v>105</v>
      </c>
      <c r="C336" t="s">
        <v>47</v>
      </c>
      <c r="D336">
        <v>23.489525626805101</v>
      </c>
      <c r="E336">
        <v>77.0653727913555</v>
      </c>
    </row>
    <row r="337" spans="1:5" x14ac:dyDescent="0.25">
      <c r="A337" t="str">
        <f t="shared" si="5"/>
        <v>HALFADAYPOGR4</v>
      </c>
      <c r="B337" t="s">
        <v>106</v>
      </c>
      <c r="C337" t="s">
        <v>47</v>
      </c>
      <c r="D337">
        <v>23.738185587454499</v>
      </c>
      <c r="E337">
        <v>77.881186310546397</v>
      </c>
    </row>
    <row r="338" spans="1:5" x14ac:dyDescent="0.25">
      <c r="A338" t="str">
        <f t="shared" si="5"/>
        <v>KALKASKAPOGR4</v>
      </c>
      <c r="B338" t="s">
        <v>97</v>
      </c>
      <c r="C338" t="s">
        <v>47</v>
      </c>
      <c r="D338">
        <v>23.7513482318627</v>
      </c>
      <c r="E338">
        <v>77.924370839444407</v>
      </c>
    </row>
    <row r="339" spans="1:5" x14ac:dyDescent="0.25">
      <c r="A339" t="str">
        <f t="shared" si="5"/>
        <v>ALLENDALEPOGR4</v>
      </c>
      <c r="B339" t="s">
        <v>115</v>
      </c>
      <c r="C339" t="s">
        <v>47</v>
      </c>
      <c r="D339">
        <v>24.1825932605311</v>
      </c>
      <c r="E339">
        <v>79.339216734025797</v>
      </c>
    </row>
    <row r="340" spans="1:5" x14ac:dyDescent="0.25">
      <c r="A340" t="str">
        <f t="shared" si="5"/>
        <v>IOSCOPOGR4</v>
      </c>
      <c r="B340" t="s">
        <v>86</v>
      </c>
      <c r="C340" t="s">
        <v>47</v>
      </c>
      <c r="D340">
        <v>24.304312810219798</v>
      </c>
      <c r="E340">
        <v>79.738559088647506</v>
      </c>
    </row>
    <row r="341" spans="1:5" x14ac:dyDescent="0.25">
      <c r="A341" t="str">
        <f t="shared" si="5"/>
        <v>ENSLEYPOGR4</v>
      </c>
      <c r="B341" t="s">
        <v>87</v>
      </c>
      <c r="C341" t="s">
        <v>47</v>
      </c>
      <c r="D341">
        <v>24.348362436246699</v>
      </c>
      <c r="E341">
        <v>79.883078859077202</v>
      </c>
    </row>
    <row r="342" spans="1:5" x14ac:dyDescent="0.25">
      <c r="A342" t="str">
        <f t="shared" si="5"/>
        <v>ONAWAYPOGR4</v>
      </c>
      <c r="B342" t="s">
        <v>100</v>
      </c>
      <c r="C342" t="s">
        <v>47</v>
      </c>
      <c r="D342">
        <v>24.3992934584947</v>
      </c>
      <c r="E342">
        <v>80.050175388762</v>
      </c>
    </row>
    <row r="343" spans="1:5" x14ac:dyDescent="0.25">
      <c r="A343" t="str">
        <f t="shared" si="5"/>
        <v>DEFORDPOGR4</v>
      </c>
      <c r="B343" t="s">
        <v>103</v>
      </c>
      <c r="C343" t="s">
        <v>47</v>
      </c>
      <c r="D343">
        <v>24.487487175357899</v>
      </c>
      <c r="E343">
        <v>80.339524853536403</v>
      </c>
    </row>
    <row r="344" spans="1:5" x14ac:dyDescent="0.25">
      <c r="A344" t="str">
        <f t="shared" si="5"/>
        <v>CHARLEVOIXPOGR4</v>
      </c>
      <c r="B344" t="s">
        <v>89</v>
      </c>
      <c r="C344" t="s">
        <v>47</v>
      </c>
      <c r="D344">
        <v>24.556049422743001</v>
      </c>
      <c r="E344">
        <v>80.564466610049195</v>
      </c>
    </row>
    <row r="345" spans="1:5" x14ac:dyDescent="0.25">
      <c r="A345" t="str">
        <f t="shared" si="5"/>
        <v>BLUE LAKEPOGR4</v>
      </c>
      <c r="B345" t="s">
        <v>95</v>
      </c>
      <c r="C345" t="s">
        <v>47</v>
      </c>
      <c r="D345">
        <v>25.458930682135399</v>
      </c>
      <c r="E345">
        <v>83.526675466323596</v>
      </c>
    </row>
    <row r="346" spans="1:5" x14ac:dyDescent="0.25">
      <c r="A346" t="str">
        <f t="shared" si="5"/>
        <v>EMMETPOGR4</v>
      </c>
      <c r="B346" t="s">
        <v>99</v>
      </c>
      <c r="C346" t="s">
        <v>47</v>
      </c>
      <c r="D346">
        <v>25.7541433701439</v>
      </c>
      <c r="E346">
        <v>84.495221030655799</v>
      </c>
    </row>
    <row r="347" spans="1:5" x14ac:dyDescent="0.25">
      <c r="A347" t="str">
        <f t="shared" si="5"/>
        <v>MENOMINEEPOGR4</v>
      </c>
      <c r="B347" t="s">
        <v>111</v>
      </c>
      <c r="C347" t="s">
        <v>47</v>
      </c>
      <c r="D347">
        <v>26.192944887706702</v>
      </c>
      <c r="E347">
        <v>85.934858555468097</v>
      </c>
    </row>
    <row r="348" spans="1:5" x14ac:dyDescent="0.25">
      <c r="A348" t="str">
        <f t="shared" si="5"/>
        <v>SPRINGLAKEPOGR4</v>
      </c>
      <c r="B348" t="s">
        <v>83</v>
      </c>
      <c r="C348" t="s">
        <v>47</v>
      </c>
      <c r="D348">
        <v>26.8470200653679</v>
      </c>
      <c r="E348">
        <v>88.080774492676696</v>
      </c>
    </row>
    <row r="349" spans="1:5" x14ac:dyDescent="0.25">
      <c r="A349" t="str">
        <f t="shared" si="5"/>
        <v>ISLANDLAKEPOGR4</v>
      </c>
      <c r="B349" t="s">
        <v>96</v>
      </c>
      <c r="C349" t="s">
        <v>47</v>
      </c>
      <c r="D349">
        <v>27.229640651247699</v>
      </c>
      <c r="E349">
        <v>89.3360913754845</v>
      </c>
    </row>
    <row r="350" spans="1:5" x14ac:dyDescent="0.25">
      <c r="A350" t="str">
        <f t="shared" si="5"/>
        <v>DEER PARKPOTR5</v>
      </c>
      <c r="B350" t="s">
        <v>104</v>
      </c>
      <c r="C350" t="s">
        <v>55</v>
      </c>
      <c r="D350">
        <v>17.732149295113899</v>
      </c>
      <c r="E350">
        <v>58.176342831738403</v>
      </c>
    </row>
    <row r="351" spans="1:5" x14ac:dyDescent="0.25">
      <c r="A351" t="str">
        <f t="shared" si="5"/>
        <v>KINROSSPOTR5</v>
      </c>
      <c r="B351" t="s">
        <v>107</v>
      </c>
      <c r="C351" t="s">
        <v>55</v>
      </c>
      <c r="D351">
        <v>18.4897446828105</v>
      </c>
      <c r="E351">
        <v>60.661892003971502</v>
      </c>
    </row>
    <row r="352" spans="1:5" x14ac:dyDescent="0.25">
      <c r="A352" t="str">
        <f t="shared" si="5"/>
        <v>EAST LAKEPOTR5</v>
      </c>
      <c r="B352" t="s">
        <v>88</v>
      </c>
      <c r="C352" t="s">
        <v>55</v>
      </c>
      <c r="D352">
        <v>19.306975113880501</v>
      </c>
      <c r="E352">
        <v>63.343094205644697</v>
      </c>
    </row>
    <row r="353" spans="1:5" x14ac:dyDescent="0.25">
      <c r="A353" t="str">
        <f t="shared" si="5"/>
        <v>DAWSONPOTR5</v>
      </c>
      <c r="B353" t="s">
        <v>110</v>
      </c>
      <c r="C353" t="s">
        <v>55</v>
      </c>
      <c r="D353">
        <v>19.531475621329999</v>
      </c>
      <c r="E353">
        <v>64.079644426935602</v>
      </c>
    </row>
    <row r="354" spans="1:5" x14ac:dyDescent="0.25">
      <c r="A354" t="str">
        <f t="shared" si="5"/>
        <v>LEELANAUPOTR5</v>
      </c>
      <c r="B354" t="s">
        <v>113</v>
      </c>
      <c r="C354" t="s">
        <v>55</v>
      </c>
      <c r="D354">
        <v>19.659823726649002</v>
      </c>
      <c r="E354">
        <v>64.5007340113156</v>
      </c>
    </row>
    <row r="355" spans="1:5" x14ac:dyDescent="0.25">
      <c r="A355" t="str">
        <f t="shared" si="5"/>
        <v>LUPTONPOTR5</v>
      </c>
      <c r="B355" t="s">
        <v>84</v>
      </c>
      <c r="C355" t="s">
        <v>55</v>
      </c>
      <c r="D355">
        <v>19.803775977791801</v>
      </c>
      <c r="E355">
        <v>64.973018299841897</v>
      </c>
    </row>
    <row r="356" spans="1:5" x14ac:dyDescent="0.25">
      <c r="A356" t="str">
        <f t="shared" si="5"/>
        <v>OTISCOPOTR5</v>
      </c>
      <c r="B356" t="s">
        <v>108</v>
      </c>
      <c r="C356" t="s">
        <v>55</v>
      </c>
      <c r="D356">
        <v>20.739010038350902</v>
      </c>
      <c r="E356">
        <v>68.041371516899204</v>
      </c>
    </row>
    <row r="357" spans="1:5" x14ac:dyDescent="0.25">
      <c r="A357" t="str">
        <f t="shared" si="5"/>
        <v>TAWASPOTR5</v>
      </c>
      <c r="B357" t="s">
        <v>79</v>
      </c>
      <c r="C357" t="s">
        <v>55</v>
      </c>
      <c r="D357">
        <v>21.360778905747502</v>
      </c>
      <c r="E357">
        <v>70.081295622531101</v>
      </c>
    </row>
    <row r="358" spans="1:5" x14ac:dyDescent="0.25">
      <c r="A358" t="str">
        <f t="shared" si="5"/>
        <v>CATHROPOTR5</v>
      </c>
      <c r="B358" t="s">
        <v>78</v>
      </c>
      <c r="C358" t="s">
        <v>55</v>
      </c>
      <c r="D358">
        <v>21.622969057773201</v>
      </c>
      <c r="E358">
        <v>70.941499533376799</v>
      </c>
    </row>
    <row r="359" spans="1:5" x14ac:dyDescent="0.25">
      <c r="A359" t="str">
        <f t="shared" si="5"/>
        <v>RUBICONPOTR5</v>
      </c>
      <c r="B359" t="s">
        <v>91</v>
      </c>
      <c r="C359" t="s">
        <v>55</v>
      </c>
      <c r="D359">
        <v>21.960708038816101</v>
      </c>
      <c r="E359">
        <v>72.049567056483397</v>
      </c>
    </row>
    <row r="360" spans="1:5" x14ac:dyDescent="0.25">
      <c r="A360" t="str">
        <f t="shared" si="5"/>
        <v>ANGELICAPOTR5</v>
      </c>
      <c r="B360" t="s">
        <v>85</v>
      </c>
      <c r="C360" t="s">
        <v>55</v>
      </c>
      <c r="D360">
        <v>22.052800559380799</v>
      </c>
      <c r="E360">
        <v>72.351707871984303</v>
      </c>
    </row>
    <row r="361" spans="1:5" x14ac:dyDescent="0.25">
      <c r="A361" t="str">
        <f t="shared" si="5"/>
        <v>AU GRESPOTR5</v>
      </c>
      <c r="B361" t="s">
        <v>90</v>
      </c>
      <c r="C361" t="s">
        <v>55</v>
      </c>
      <c r="D361">
        <v>22.4699782764906</v>
      </c>
      <c r="E361">
        <v>73.720401169588598</v>
      </c>
    </row>
    <row r="362" spans="1:5" x14ac:dyDescent="0.25">
      <c r="A362" t="str">
        <f t="shared" si="5"/>
        <v>MANCELONAPOTR5</v>
      </c>
      <c r="B362" t="s">
        <v>102</v>
      </c>
      <c r="C362" t="s">
        <v>55</v>
      </c>
      <c r="D362">
        <v>22.485913972891101</v>
      </c>
      <c r="E362">
        <v>73.772683638094094</v>
      </c>
    </row>
    <row r="363" spans="1:5" x14ac:dyDescent="0.25">
      <c r="A363" t="str">
        <f t="shared" si="5"/>
        <v>KAWKAWLINPOTR5</v>
      </c>
      <c r="B363" t="s">
        <v>92</v>
      </c>
      <c r="C363" t="s">
        <v>55</v>
      </c>
      <c r="D363">
        <v>23.2323395995193</v>
      </c>
      <c r="E363">
        <v>76.221586612596099</v>
      </c>
    </row>
    <row r="364" spans="1:5" x14ac:dyDescent="0.25">
      <c r="A364" t="str">
        <f t="shared" si="5"/>
        <v>MORGANLAKEPOTR5</v>
      </c>
      <c r="B364" t="s">
        <v>112</v>
      </c>
      <c r="C364" t="s">
        <v>55</v>
      </c>
      <c r="D364">
        <v>23.439199595477799</v>
      </c>
      <c r="E364">
        <v>76.900261140018998</v>
      </c>
    </row>
    <row r="365" spans="1:5" x14ac:dyDescent="0.25">
      <c r="A365" t="str">
        <f t="shared" si="5"/>
        <v>CROSWELLPOTR5</v>
      </c>
      <c r="B365" t="s">
        <v>105</v>
      </c>
      <c r="C365" t="s">
        <v>55</v>
      </c>
      <c r="D365">
        <v>23.632072344210901</v>
      </c>
      <c r="E365">
        <v>77.533045748723396</v>
      </c>
    </row>
    <row r="366" spans="1:5" x14ac:dyDescent="0.25">
      <c r="A366" t="str">
        <f t="shared" si="5"/>
        <v>HALFADAYPOTR5</v>
      </c>
      <c r="B366" t="s">
        <v>106</v>
      </c>
      <c r="C366" t="s">
        <v>55</v>
      </c>
      <c r="D366">
        <v>23.882241303454101</v>
      </c>
      <c r="E366">
        <v>78.353810050702506</v>
      </c>
    </row>
    <row r="367" spans="1:5" x14ac:dyDescent="0.25">
      <c r="A367" t="str">
        <f t="shared" si="5"/>
        <v>KALKASKAPOTR5</v>
      </c>
      <c r="B367" t="s">
        <v>97</v>
      </c>
      <c r="C367" t="s">
        <v>55</v>
      </c>
      <c r="D367">
        <v>23.895483825667501</v>
      </c>
      <c r="E367">
        <v>78.397256645890593</v>
      </c>
    </row>
    <row r="368" spans="1:5" x14ac:dyDescent="0.25">
      <c r="A368" t="str">
        <f t="shared" si="5"/>
        <v>ALLENDALEPOTR5</v>
      </c>
      <c r="B368" t="s">
        <v>115</v>
      </c>
      <c r="C368" t="s">
        <v>55</v>
      </c>
      <c r="D368">
        <v>24.329345874543598</v>
      </c>
      <c r="E368">
        <v>79.820688564775494</v>
      </c>
    </row>
    <row r="369" spans="1:5" x14ac:dyDescent="0.25">
      <c r="A369" t="str">
        <f t="shared" si="5"/>
        <v>IOSCOPOTR5</v>
      </c>
      <c r="B369" t="s">
        <v>86</v>
      </c>
      <c r="C369" t="s">
        <v>55</v>
      </c>
      <c r="D369">
        <v>24.451804082071799</v>
      </c>
      <c r="E369">
        <v>80.222454337506093</v>
      </c>
    </row>
    <row r="370" spans="1:5" x14ac:dyDescent="0.25">
      <c r="A370" t="str">
        <f t="shared" si="5"/>
        <v>ENSLEYPOTR5</v>
      </c>
      <c r="B370" t="s">
        <v>87</v>
      </c>
      <c r="C370" t="s">
        <v>55</v>
      </c>
      <c r="D370">
        <v>24.4961210242504</v>
      </c>
      <c r="E370">
        <v>80.367851129430406</v>
      </c>
    </row>
    <row r="371" spans="1:5" x14ac:dyDescent="0.25">
      <c r="A371" t="str">
        <f t="shared" si="5"/>
        <v>ONAWAYPOTR5</v>
      </c>
      <c r="B371" t="s">
        <v>100</v>
      </c>
      <c r="C371" t="s">
        <v>55</v>
      </c>
      <c r="D371">
        <v>24.547361122558499</v>
      </c>
      <c r="E371">
        <v>80.535961688184003</v>
      </c>
    </row>
    <row r="372" spans="1:5" x14ac:dyDescent="0.25">
      <c r="A372" t="str">
        <f t="shared" si="5"/>
        <v>DEFORDPOTR5</v>
      </c>
      <c r="B372" t="s">
        <v>103</v>
      </c>
      <c r="C372" t="s">
        <v>55</v>
      </c>
      <c r="D372">
        <v>24.636090044986702</v>
      </c>
      <c r="E372">
        <v>80.827067076728</v>
      </c>
    </row>
    <row r="373" spans="1:5" x14ac:dyDescent="0.25">
      <c r="A373" t="str">
        <f t="shared" si="5"/>
        <v>CHARLEVOIXPOTR5</v>
      </c>
      <c r="B373" t="s">
        <v>89</v>
      </c>
      <c r="C373" t="s">
        <v>55</v>
      </c>
      <c r="D373">
        <v>24.7050683639204</v>
      </c>
      <c r="E373">
        <v>81.053373897376602</v>
      </c>
    </row>
    <row r="374" spans="1:5" x14ac:dyDescent="0.25">
      <c r="A374" t="str">
        <f t="shared" si="5"/>
        <v>BLUE LAKEPOTR5</v>
      </c>
      <c r="B374" t="s">
        <v>95</v>
      </c>
      <c r="C374" t="s">
        <v>55</v>
      </c>
      <c r="D374">
        <v>25.613428778651201</v>
      </c>
      <c r="E374">
        <v>84.033558985075999</v>
      </c>
    </row>
    <row r="375" spans="1:5" x14ac:dyDescent="0.25">
      <c r="A375" t="str">
        <f t="shared" si="5"/>
        <v>EMMETPOTR5</v>
      </c>
      <c r="B375" t="s">
        <v>99</v>
      </c>
      <c r="C375" t="s">
        <v>55</v>
      </c>
      <c r="D375">
        <v>25.910432971532099</v>
      </c>
      <c r="E375">
        <v>85.007982190065903</v>
      </c>
    </row>
    <row r="376" spans="1:5" x14ac:dyDescent="0.25">
      <c r="A376" t="str">
        <f t="shared" si="5"/>
        <v>MENOMINEEPOTR5</v>
      </c>
      <c r="B376" t="s">
        <v>111</v>
      </c>
      <c r="C376" t="s">
        <v>55</v>
      </c>
      <c r="D376">
        <v>26.3518973660263</v>
      </c>
      <c r="E376">
        <v>86.456356187750202</v>
      </c>
    </row>
    <row r="377" spans="1:5" x14ac:dyDescent="0.25">
      <c r="A377" t="str">
        <f t="shared" si="5"/>
        <v>SPRINGLAKEPOTR5</v>
      </c>
      <c r="B377" t="s">
        <v>83</v>
      </c>
      <c r="C377" t="s">
        <v>55</v>
      </c>
      <c r="D377">
        <v>27.009941813692901</v>
      </c>
      <c r="E377">
        <v>88.615294664346706</v>
      </c>
    </row>
    <row r="378" spans="1:5" x14ac:dyDescent="0.25">
      <c r="A378" t="str">
        <f t="shared" si="5"/>
        <v>ISLANDLAKEPOTR5</v>
      </c>
      <c r="B378" t="s">
        <v>96</v>
      </c>
      <c r="C378" t="s">
        <v>55</v>
      </c>
      <c r="D378">
        <v>27.394884341249799</v>
      </c>
      <c r="E378">
        <v>89.878229466042697</v>
      </c>
    </row>
    <row r="379" spans="1:5" x14ac:dyDescent="0.25">
      <c r="A379" t="str">
        <f t="shared" si="5"/>
        <v>DEER PARKQUAL</v>
      </c>
      <c r="B379" t="s">
        <v>104</v>
      </c>
      <c r="C379" t="s">
        <v>123</v>
      </c>
      <c r="D379">
        <v>11.888279336558799</v>
      </c>
      <c r="E379">
        <v>39.003541130442301</v>
      </c>
    </row>
    <row r="380" spans="1:5" x14ac:dyDescent="0.25">
      <c r="A380" t="str">
        <f t="shared" si="5"/>
        <v>DAWSONQUAL</v>
      </c>
      <c r="B380" t="s">
        <v>110</v>
      </c>
      <c r="C380" t="s">
        <v>123</v>
      </c>
      <c r="D380">
        <v>12.4177903867308</v>
      </c>
      <c r="E380">
        <v>40.740782108696997</v>
      </c>
    </row>
    <row r="381" spans="1:5" x14ac:dyDescent="0.25">
      <c r="A381" t="str">
        <f t="shared" si="5"/>
        <v>KINROSSQUAL</v>
      </c>
      <c r="B381" t="s">
        <v>107</v>
      </c>
      <c r="C381" t="s">
        <v>123</v>
      </c>
      <c r="D381">
        <v>12.455911646665999</v>
      </c>
      <c r="E381">
        <v>40.865851859140498</v>
      </c>
    </row>
    <row r="382" spans="1:5" x14ac:dyDescent="0.25">
      <c r="A382" t="str">
        <f t="shared" si="5"/>
        <v>LUPTONQUAL</v>
      </c>
      <c r="B382" t="s">
        <v>84</v>
      </c>
      <c r="C382" t="s">
        <v>123</v>
      </c>
      <c r="D382">
        <v>12.583564128030099</v>
      </c>
      <c r="E382">
        <v>41.2846592126971</v>
      </c>
    </row>
    <row r="383" spans="1:5" x14ac:dyDescent="0.25">
      <c r="A383" t="str">
        <f t="shared" si="5"/>
        <v>EAST LAKEQUAL</v>
      </c>
      <c r="B383" t="s">
        <v>88</v>
      </c>
      <c r="C383" t="s">
        <v>123</v>
      </c>
      <c r="D383">
        <v>13.144928057604099</v>
      </c>
      <c r="E383">
        <v>43.126404388464799</v>
      </c>
    </row>
    <row r="384" spans="1:5" x14ac:dyDescent="0.25">
      <c r="A384" t="str">
        <f t="shared" si="5"/>
        <v>LEELANAUQUAL</v>
      </c>
      <c r="B384" t="s">
        <v>113</v>
      </c>
      <c r="C384" t="s">
        <v>123</v>
      </c>
      <c r="D384">
        <v>13.1604162892676</v>
      </c>
      <c r="E384">
        <v>43.177218796809797</v>
      </c>
    </row>
    <row r="385" spans="1:5" x14ac:dyDescent="0.25">
      <c r="A385" t="str">
        <f t="shared" si="5"/>
        <v>CATHROQUAL</v>
      </c>
      <c r="B385" t="s">
        <v>78</v>
      </c>
      <c r="C385" t="s">
        <v>123</v>
      </c>
      <c r="D385">
        <v>13.897032304145499</v>
      </c>
      <c r="E385">
        <v>45.593938005726599</v>
      </c>
    </row>
    <row r="386" spans="1:5" x14ac:dyDescent="0.25">
      <c r="A386" t="str">
        <f t="shared" si="5"/>
        <v>OTISCOQUAL</v>
      </c>
      <c r="B386" t="s">
        <v>108</v>
      </c>
      <c r="C386" t="s">
        <v>123</v>
      </c>
      <c r="D386">
        <v>14.081287106254999</v>
      </c>
      <c r="E386">
        <v>46.1984485113353</v>
      </c>
    </row>
    <row r="387" spans="1:5" x14ac:dyDescent="0.25">
      <c r="A387" t="str">
        <f t="shared" ref="A387:A450" si="6">B387&amp;C387</f>
        <v>TAWASQUAL</v>
      </c>
      <c r="B387" t="s">
        <v>79</v>
      </c>
      <c r="C387" t="s">
        <v>123</v>
      </c>
      <c r="D387">
        <v>14.115188277564499</v>
      </c>
      <c r="E387">
        <v>46.309672826655003</v>
      </c>
    </row>
    <row r="388" spans="1:5" x14ac:dyDescent="0.25">
      <c r="A388" t="str">
        <f t="shared" si="6"/>
        <v>RUBICONQUAL</v>
      </c>
      <c r="B388" t="s">
        <v>91</v>
      </c>
      <c r="C388" t="s">
        <v>123</v>
      </c>
      <c r="D388">
        <v>14.608301025383801</v>
      </c>
      <c r="E388">
        <v>47.927496802440402</v>
      </c>
    </row>
    <row r="389" spans="1:5" x14ac:dyDescent="0.25">
      <c r="A389" t="str">
        <f t="shared" si="6"/>
        <v>ANGELICAQUAL</v>
      </c>
      <c r="B389" t="s">
        <v>85</v>
      </c>
      <c r="C389" t="s">
        <v>123</v>
      </c>
      <c r="D389">
        <v>14.9145561607218</v>
      </c>
      <c r="E389">
        <v>48.932270868509903</v>
      </c>
    </row>
    <row r="390" spans="1:5" x14ac:dyDescent="0.25">
      <c r="A390" t="str">
        <f t="shared" si="6"/>
        <v>MANCELONAQUAL</v>
      </c>
      <c r="B390" t="s">
        <v>102</v>
      </c>
      <c r="C390" t="s">
        <v>123</v>
      </c>
      <c r="D390">
        <v>15.143141573733701</v>
      </c>
      <c r="E390">
        <v>49.682223010937399</v>
      </c>
    </row>
    <row r="391" spans="1:5" x14ac:dyDescent="0.25">
      <c r="A391" t="str">
        <f t="shared" si="6"/>
        <v>AU GRESQUAL</v>
      </c>
      <c r="B391" t="s">
        <v>90</v>
      </c>
      <c r="C391" t="s">
        <v>123</v>
      </c>
      <c r="D391">
        <v>15.3071429390837</v>
      </c>
      <c r="E391">
        <v>50.220285233214398</v>
      </c>
    </row>
    <row r="392" spans="1:5" x14ac:dyDescent="0.25">
      <c r="A392" t="str">
        <f t="shared" si="6"/>
        <v>MORGANLAKEQUAL</v>
      </c>
      <c r="B392" t="s">
        <v>112</v>
      </c>
      <c r="C392" t="s">
        <v>123</v>
      </c>
      <c r="D392">
        <v>15.4871551788153</v>
      </c>
      <c r="E392">
        <v>50.810876570916399</v>
      </c>
    </row>
    <row r="393" spans="1:5" x14ac:dyDescent="0.25">
      <c r="A393" t="str">
        <f t="shared" si="6"/>
        <v>KAWKAWLINQUAL</v>
      </c>
      <c r="B393" t="s">
        <v>92</v>
      </c>
      <c r="C393" t="s">
        <v>123</v>
      </c>
      <c r="D393">
        <v>15.513638627589801</v>
      </c>
      <c r="E393">
        <v>50.897764526213102</v>
      </c>
    </row>
    <row r="394" spans="1:5" x14ac:dyDescent="0.25">
      <c r="A394" t="str">
        <f t="shared" si="6"/>
        <v>CROSWELLQUAL</v>
      </c>
      <c r="B394" t="s">
        <v>105</v>
      </c>
      <c r="C394" t="s">
        <v>123</v>
      </c>
      <c r="D394">
        <v>15.8588878175883</v>
      </c>
      <c r="E394">
        <v>52.030471842481198</v>
      </c>
    </row>
    <row r="395" spans="1:5" x14ac:dyDescent="0.25">
      <c r="A395" t="str">
        <f t="shared" si="6"/>
        <v>KALKASKAQUAL</v>
      </c>
      <c r="B395" t="s">
        <v>97</v>
      </c>
      <c r="C395" t="s">
        <v>123</v>
      </c>
      <c r="D395">
        <v>15.8704724722711</v>
      </c>
      <c r="E395">
        <v>52.0684792397346</v>
      </c>
    </row>
    <row r="396" spans="1:5" x14ac:dyDescent="0.25">
      <c r="A396" t="str">
        <f t="shared" si="6"/>
        <v>HALFADAYQUAL</v>
      </c>
      <c r="B396" t="s">
        <v>106</v>
      </c>
      <c r="C396" t="s">
        <v>123</v>
      </c>
      <c r="D396">
        <v>16.1020432975264</v>
      </c>
      <c r="E396">
        <v>52.828226041753297</v>
      </c>
    </row>
    <row r="397" spans="1:5" x14ac:dyDescent="0.25">
      <c r="A397" t="str">
        <f t="shared" si="6"/>
        <v>ONAWAYQUAL</v>
      </c>
      <c r="B397" t="s">
        <v>100</v>
      </c>
      <c r="C397" t="s">
        <v>123</v>
      </c>
      <c r="D397">
        <v>16.170598315110698</v>
      </c>
      <c r="E397">
        <v>53.053144078447197</v>
      </c>
    </row>
    <row r="398" spans="1:5" x14ac:dyDescent="0.25">
      <c r="A398" t="str">
        <f t="shared" si="6"/>
        <v>ALLENDALEQUAL</v>
      </c>
      <c r="B398" t="s">
        <v>115</v>
      </c>
      <c r="C398" t="s">
        <v>123</v>
      </c>
      <c r="D398">
        <v>16.314556322895999</v>
      </c>
      <c r="E398">
        <v>53.5254472535959</v>
      </c>
    </row>
    <row r="399" spans="1:5" x14ac:dyDescent="0.25">
      <c r="A399" t="str">
        <f t="shared" si="6"/>
        <v>IOSCOQUAL</v>
      </c>
      <c r="B399" t="s">
        <v>86</v>
      </c>
      <c r="C399" t="s">
        <v>123</v>
      </c>
      <c r="D399">
        <v>16.417967537614</v>
      </c>
      <c r="E399">
        <v>53.864722892434301</v>
      </c>
    </row>
    <row r="400" spans="1:5" x14ac:dyDescent="0.25">
      <c r="A400" t="str">
        <f t="shared" si="6"/>
        <v>ENSLEYQUAL</v>
      </c>
      <c r="B400" t="s">
        <v>87</v>
      </c>
      <c r="C400" t="s">
        <v>123</v>
      </c>
      <c r="D400">
        <v>16.7208305107794</v>
      </c>
      <c r="E400">
        <v>54.858367817517603</v>
      </c>
    </row>
    <row r="401" spans="1:5" x14ac:dyDescent="0.25">
      <c r="A401" t="str">
        <f t="shared" si="6"/>
        <v>CHARLEVOIXQUAL</v>
      </c>
      <c r="B401" t="s">
        <v>89</v>
      </c>
      <c r="C401" t="s">
        <v>123</v>
      </c>
      <c r="D401">
        <v>16.736821042022701</v>
      </c>
      <c r="E401">
        <v>54.9108301903631</v>
      </c>
    </row>
    <row r="402" spans="1:5" x14ac:dyDescent="0.25">
      <c r="A402" t="str">
        <f t="shared" si="6"/>
        <v>DEFORDQUAL</v>
      </c>
      <c r="B402" t="s">
        <v>103</v>
      </c>
      <c r="C402" t="s">
        <v>123</v>
      </c>
      <c r="D402">
        <v>17.053893610323399</v>
      </c>
      <c r="E402">
        <v>55.951094522058298</v>
      </c>
    </row>
    <row r="403" spans="1:5" x14ac:dyDescent="0.25">
      <c r="A403" t="str">
        <f t="shared" si="6"/>
        <v>BLUE LAKEQUAL</v>
      </c>
      <c r="B403" t="s">
        <v>95</v>
      </c>
      <c r="C403" t="s">
        <v>123</v>
      </c>
      <c r="D403">
        <v>17.111801378031998</v>
      </c>
      <c r="E403">
        <v>56.1410806365881</v>
      </c>
    </row>
    <row r="404" spans="1:5" x14ac:dyDescent="0.25">
      <c r="A404" t="str">
        <f t="shared" si="6"/>
        <v>EMMETQUAL</v>
      </c>
      <c r="B404" t="s">
        <v>99</v>
      </c>
      <c r="C404" t="s">
        <v>123</v>
      </c>
      <c r="D404">
        <v>17.223221031110501</v>
      </c>
      <c r="E404">
        <v>56.506630679496297</v>
      </c>
    </row>
    <row r="405" spans="1:5" x14ac:dyDescent="0.25">
      <c r="A405" t="str">
        <f t="shared" si="6"/>
        <v>MENOMINEEQUAL</v>
      </c>
      <c r="B405" t="s">
        <v>111</v>
      </c>
      <c r="C405" t="s">
        <v>123</v>
      </c>
      <c r="D405">
        <v>17.4878273671453</v>
      </c>
      <c r="E405">
        <v>57.3747617032326</v>
      </c>
    </row>
    <row r="406" spans="1:5" x14ac:dyDescent="0.25">
      <c r="A406" t="str">
        <f t="shared" si="6"/>
        <v>ISLANDLAKEQUAL</v>
      </c>
      <c r="B406" t="s">
        <v>96</v>
      </c>
      <c r="C406" t="s">
        <v>123</v>
      </c>
      <c r="D406">
        <v>18.1567388917443</v>
      </c>
      <c r="E406">
        <v>59.569353319371103</v>
      </c>
    </row>
    <row r="407" spans="1:5" x14ac:dyDescent="0.25">
      <c r="A407" t="str">
        <f t="shared" si="6"/>
        <v>SPRINGLAKEQUAL</v>
      </c>
      <c r="B407" t="s">
        <v>83</v>
      </c>
      <c r="C407" t="s">
        <v>123</v>
      </c>
      <c r="D407">
        <v>18.191037442096601</v>
      </c>
      <c r="E407">
        <v>59.681881371708101</v>
      </c>
    </row>
    <row r="408" spans="1:5" x14ac:dyDescent="0.25">
      <c r="A408" t="str">
        <f t="shared" si="6"/>
        <v>DEER PARKQURU</v>
      </c>
      <c r="B408" t="s">
        <v>104</v>
      </c>
      <c r="C408" t="s">
        <v>52</v>
      </c>
      <c r="D408">
        <v>14.2536573690117</v>
      </c>
      <c r="E408">
        <v>46.763967746101201</v>
      </c>
    </row>
    <row r="409" spans="1:5" x14ac:dyDescent="0.25">
      <c r="A409" t="str">
        <f t="shared" si="6"/>
        <v>DAWSONQURU</v>
      </c>
      <c r="B409" t="s">
        <v>110</v>
      </c>
      <c r="C409" t="s">
        <v>52</v>
      </c>
      <c r="D409">
        <v>14.8885237671327</v>
      </c>
      <c r="E409">
        <v>48.846862753059902</v>
      </c>
    </row>
    <row r="410" spans="1:5" x14ac:dyDescent="0.25">
      <c r="A410" t="str">
        <f t="shared" si="6"/>
        <v>KINROSSQURU</v>
      </c>
      <c r="B410" t="s">
        <v>107</v>
      </c>
      <c r="C410" t="s">
        <v>52</v>
      </c>
      <c r="D410">
        <v>14.934229908636301</v>
      </c>
      <c r="E410">
        <v>48.996817285551998</v>
      </c>
    </row>
    <row r="411" spans="1:5" x14ac:dyDescent="0.25">
      <c r="A411" t="str">
        <f t="shared" si="6"/>
        <v>LUPTONQURU</v>
      </c>
      <c r="B411" t="s">
        <v>84</v>
      </c>
      <c r="C411" t="s">
        <v>52</v>
      </c>
      <c r="D411">
        <v>15.0872810508711</v>
      </c>
      <c r="E411">
        <v>49.498953578973499</v>
      </c>
    </row>
    <row r="412" spans="1:5" x14ac:dyDescent="0.25">
      <c r="A412" t="str">
        <f t="shared" si="6"/>
        <v>EAST LAKEQURU</v>
      </c>
      <c r="B412" t="s">
        <v>88</v>
      </c>
      <c r="C412" t="s">
        <v>52</v>
      </c>
      <c r="D412">
        <v>15.7603380076389</v>
      </c>
      <c r="E412">
        <v>51.7071456943534</v>
      </c>
    </row>
    <row r="413" spans="1:5" x14ac:dyDescent="0.25">
      <c r="A413" t="str">
        <f t="shared" si="6"/>
        <v>LEELANAUQURU</v>
      </c>
      <c r="B413" t="s">
        <v>113</v>
      </c>
      <c r="C413" t="s">
        <v>52</v>
      </c>
      <c r="D413">
        <v>15.7789078898846</v>
      </c>
      <c r="E413">
        <v>51.768070504870799</v>
      </c>
    </row>
    <row r="414" spans="1:5" x14ac:dyDescent="0.25">
      <c r="A414" t="str">
        <f t="shared" si="6"/>
        <v>CATHROQURU</v>
      </c>
      <c r="B414" t="s">
        <v>78</v>
      </c>
      <c r="C414" t="s">
        <v>52</v>
      </c>
      <c r="D414">
        <v>16.6620863542657</v>
      </c>
      <c r="E414">
        <v>54.665637645228799</v>
      </c>
    </row>
    <row r="415" spans="1:5" x14ac:dyDescent="0.25">
      <c r="A415" t="str">
        <f t="shared" si="6"/>
        <v>OTISCOQURU</v>
      </c>
      <c r="B415" t="s">
        <v>108</v>
      </c>
      <c r="C415" t="s">
        <v>52</v>
      </c>
      <c r="D415">
        <v>16.8830018243277</v>
      </c>
      <c r="E415">
        <v>55.3904259328338</v>
      </c>
    </row>
    <row r="416" spans="1:5" x14ac:dyDescent="0.25">
      <c r="A416" t="str">
        <f t="shared" si="6"/>
        <v>TAWASQURU</v>
      </c>
      <c r="B416" t="s">
        <v>79</v>
      </c>
      <c r="C416" t="s">
        <v>52</v>
      </c>
      <c r="D416">
        <v>16.923648217853099</v>
      </c>
      <c r="E416">
        <v>55.523780242300198</v>
      </c>
    </row>
    <row r="417" spans="1:5" x14ac:dyDescent="0.25">
      <c r="A417" t="str">
        <f t="shared" si="6"/>
        <v>RUBICONQURU</v>
      </c>
      <c r="B417" t="s">
        <v>91</v>
      </c>
      <c r="C417" t="s">
        <v>52</v>
      </c>
      <c r="D417">
        <v>17.514874244154001</v>
      </c>
      <c r="E417">
        <v>57.4634981763583</v>
      </c>
    </row>
    <row r="418" spans="1:5" x14ac:dyDescent="0.25">
      <c r="A418" t="str">
        <f t="shared" si="6"/>
        <v>ANGELICAQURU</v>
      </c>
      <c r="B418" t="s">
        <v>85</v>
      </c>
      <c r="C418" t="s">
        <v>52</v>
      </c>
      <c r="D418">
        <v>17.882064116046099</v>
      </c>
      <c r="E418">
        <v>58.668189357106598</v>
      </c>
    </row>
    <row r="419" spans="1:5" x14ac:dyDescent="0.25">
      <c r="A419" t="str">
        <f t="shared" si="6"/>
        <v>MANCELONAQURU</v>
      </c>
      <c r="B419" t="s">
        <v>102</v>
      </c>
      <c r="C419" t="s">
        <v>52</v>
      </c>
      <c r="D419">
        <v>18.1561305359531</v>
      </c>
      <c r="E419">
        <v>59.567357401420999</v>
      </c>
    </row>
    <row r="420" spans="1:5" x14ac:dyDescent="0.25">
      <c r="A420" t="str">
        <f t="shared" si="6"/>
        <v>AU GRESQURU</v>
      </c>
      <c r="B420" t="s">
        <v>90</v>
      </c>
      <c r="C420" t="s">
        <v>52</v>
      </c>
      <c r="D420">
        <v>18.352762799005799</v>
      </c>
      <c r="E420">
        <v>60.212476374690802</v>
      </c>
    </row>
    <row r="421" spans="1:5" x14ac:dyDescent="0.25">
      <c r="A421" t="str">
        <f t="shared" si="6"/>
        <v>MORGANLAKEQURU</v>
      </c>
      <c r="B421" t="s">
        <v>112</v>
      </c>
      <c r="C421" t="s">
        <v>52</v>
      </c>
      <c r="D421">
        <v>18.568591575797001</v>
      </c>
      <c r="E421">
        <v>60.920576036079403</v>
      </c>
    </row>
    <row r="422" spans="1:5" x14ac:dyDescent="0.25">
      <c r="A422" t="str">
        <f t="shared" si="6"/>
        <v>KAWKAWLINQURU</v>
      </c>
      <c r="B422" t="s">
        <v>92</v>
      </c>
      <c r="C422" t="s">
        <v>52</v>
      </c>
      <c r="D422">
        <v>18.600344363067101</v>
      </c>
      <c r="E422">
        <v>61.024751847332901</v>
      </c>
    </row>
    <row r="423" spans="1:5" x14ac:dyDescent="0.25">
      <c r="A423" t="str">
        <f t="shared" si="6"/>
        <v>CROSWELLQURU</v>
      </c>
      <c r="B423" t="s">
        <v>105</v>
      </c>
      <c r="C423" t="s">
        <v>52</v>
      </c>
      <c r="D423">
        <v>19.014286828738701</v>
      </c>
      <c r="E423">
        <v>62.382830802948298</v>
      </c>
    </row>
    <row r="424" spans="1:5" x14ac:dyDescent="0.25">
      <c r="A424" t="str">
        <f t="shared" si="6"/>
        <v>KALKASKAQURU</v>
      </c>
      <c r="B424" t="s">
        <v>97</v>
      </c>
      <c r="C424" t="s">
        <v>52</v>
      </c>
      <c r="D424">
        <v>19.028176450097</v>
      </c>
      <c r="E424">
        <v>62.428400426827501</v>
      </c>
    </row>
    <row r="425" spans="1:5" x14ac:dyDescent="0.25">
      <c r="A425" t="str">
        <f t="shared" si="6"/>
        <v>HALFADAYQURU</v>
      </c>
      <c r="B425" t="s">
        <v>106</v>
      </c>
      <c r="C425" t="s">
        <v>52</v>
      </c>
      <c r="D425">
        <v>19.3058222814578</v>
      </c>
      <c r="E425">
        <v>63.339311947040002</v>
      </c>
    </row>
    <row r="426" spans="1:5" x14ac:dyDescent="0.25">
      <c r="A426" t="str">
        <f t="shared" si="6"/>
        <v>ONAWAYQURU</v>
      </c>
      <c r="B426" t="s">
        <v>100</v>
      </c>
      <c r="C426" t="s">
        <v>52</v>
      </c>
      <c r="D426">
        <v>19.388017501128399</v>
      </c>
      <c r="E426">
        <v>63.6089813029146</v>
      </c>
    </row>
    <row r="427" spans="1:5" x14ac:dyDescent="0.25">
      <c r="A427" t="str">
        <f t="shared" si="6"/>
        <v>ALLENDALEQURU</v>
      </c>
      <c r="B427" t="s">
        <v>115</v>
      </c>
      <c r="C427" t="s">
        <v>52</v>
      </c>
      <c r="D427">
        <v>19.560618435242301</v>
      </c>
      <c r="E427">
        <v>64.175257333472203</v>
      </c>
    </row>
    <row r="428" spans="1:5" x14ac:dyDescent="0.25">
      <c r="A428" t="str">
        <f t="shared" si="6"/>
        <v>IOSCOQURU</v>
      </c>
      <c r="B428" t="s">
        <v>86</v>
      </c>
      <c r="C428" t="s">
        <v>52</v>
      </c>
      <c r="D428">
        <v>19.684605093107098</v>
      </c>
      <c r="E428">
        <v>64.582037707044194</v>
      </c>
    </row>
    <row r="429" spans="1:5" x14ac:dyDescent="0.25">
      <c r="A429" t="str">
        <f t="shared" si="6"/>
        <v>ENSLEYQURU</v>
      </c>
      <c r="B429" t="s">
        <v>87</v>
      </c>
      <c r="C429" t="s">
        <v>52</v>
      </c>
      <c r="D429">
        <v>20.047727873708698</v>
      </c>
      <c r="E429">
        <v>65.773385412430102</v>
      </c>
    </row>
    <row r="430" spans="1:5" x14ac:dyDescent="0.25">
      <c r="A430" t="str">
        <f t="shared" si="6"/>
        <v>CHARLEVOIXQURU</v>
      </c>
      <c r="B430" t="s">
        <v>89</v>
      </c>
      <c r="C430" t="s">
        <v>52</v>
      </c>
      <c r="D430">
        <v>20.066899996691099</v>
      </c>
      <c r="E430">
        <v>65.836286078382997</v>
      </c>
    </row>
    <row r="431" spans="1:5" x14ac:dyDescent="0.25">
      <c r="A431" t="str">
        <f t="shared" si="6"/>
        <v>DEFORDQURU</v>
      </c>
      <c r="B431" t="s">
        <v>103</v>
      </c>
      <c r="C431" t="s">
        <v>52</v>
      </c>
      <c r="D431">
        <v>20.4470596162395</v>
      </c>
      <c r="E431">
        <v>67.083528924670205</v>
      </c>
    </row>
    <row r="432" spans="1:5" x14ac:dyDescent="0.25">
      <c r="A432" t="str">
        <f t="shared" si="6"/>
        <v>BLUE LAKEQURU</v>
      </c>
      <c r="B432" t="s">
        <v>95</v>
      </c>
      <c r="C432" t="s">
        <v>52</v>
      </c>
      <c r="D432">
        <v>20.5164891321986</v>
      </c>
      <c r="E432">
        <v>67.311316050520304</v>
      </c>
    </row>
    <row r="433" spans="1:5" x14ac:dyDescent="0.25">
      <c r="A433" t="str">
        <f t="shared" si="6"/>
        <v>EMMETQURU</v>
      </c>
      <c r="B433" t="s">
        <v>99</v>
      </c>
      <c r="C433" t="s">
        <v>52</v>
      </c>
      <c r="D433">
        <v>20.650077645236799</v>
      </c>
      <c r="E433">
        <v>67.749598573611607</v>
      </c>
    </row>
    <row r="434" spans="1:5" x14ac:dyDescent="0.25">
      <c r="A434" t="str">
        <f t="shared" si="6"/>
        <v>MENOMINEEQURU</v>
      </c>
      <c r="B434" t="s">
        <v>111</v>
      </c>
      <c r="C434" t="s">
        <v>52</v>
      </c>
      <c r="D434">
        <v>20.967331971513602</v>
      </c>
      <c r="E434">
        <v>68.790459224125996</v>
      </c>
    </row>
    <row r="435" spans="1:5" x14ac:dyDescent="0.25">
      <c r="A435" t="str">
        <f t="shared" si="6"/>
        <v>ISLANDLAKEQURU</v>
      </c>
      <c r="B435" t="s">
        <v>96</v>
      </c>
      <c r="C435" t="s">
        <v>52</v>
      </c>
      <c r="D435">
        <v>21.769334970593299</v>
      </c>
      <c r="E435">
        <v>71.421702659426899</v>
      </c>
    </row>
    <row r="436" spans="1:5" x14ac:dyDescent="0.25">
      <c r="A436" t="str">
        <f t="shared" si="6"/>
        <v>SPRINGLAKEQURU</v>
      </c>
      <c r="B436" t="s">
        <v>83</v>
      </c>
      <c r="C436" t="s">
        <v>52</v>
      </c>
      <c r="D436">
        <v>21.810457808569701</v>
      </c>
      <c r="E436">
        <v>71.556620106856101</v>
      </c>
    </row>
    <row r="437" spans="1:5" x14ac:dyDescent="0.25">
      <c r="A437" t="str">
        <f t="shared" si="6"/>
        <v>DEER PARKTHOC2</v>
      </c>
      <c r="B437" t="s">
        <v>104</v>
      </c>
      <c r="C437" t="s">
        <v>53</v>
      </c>
      <c r="D437">
        <v>9.4131506640603995</v>
      </c>
      <c r="E437">
        <v>30.883040236418601</v>
      </c>
    </row>
    <row r="438" spans="1:5" x14ac:dyDescent="0.25">
      <c r="A438" t="str">
        <f t="shared" si="6"/>
        <v>KINROSSTHOC2</v>
      </c>
      <c r="B438" t="s">
        <v>107</v>
      </c>
      <c r="C438" t="s">
        <v>53</v>
      </c>
      <c r="D438">
        <v>9.6761443564937899</v>
      </c>
      <c r="E438">
        <v>31.7458804346909</v>
      </c>
    </row>
    <row r="439" spans="1:5" x14ac:dyDescent="0.25">
      <c r="A439" t="str">
        <f t="shared" si="6"/>
        <v>EAST LAKETHOC2</v>
      </c>
      <c r="B439" t="s">
        <v>88</v>
      </c>
      <c r="C439" t="s">
        <v>53</v>
      </c>
      <c r="D439">
        <v>10.2022847629814</v>
      </c>
      <c r="E439">
        <v>33.472062870673902</v>
      </c>
    </row>
    <row r="440" spans="1:5" x14ac:dyDescent="0.25">
      <c r="A440" t="str">
        <f t="shared" si="6"/>
        <v>DAWSONTHOC2</v>
      </c>
      <c r="B440" t="s">
        <v>110</v>
      </c>
      <c r="C440" t="s">
        <v>53</v>
      </c>
      <c r="D440">
        <v>10.221336662782599</v>
      </c>
      <c r="E440">
        <v>33.534569103617599</v>
      </c>
    </row>
    <row r="441" spans="1:5" x14ac:dyDescent="0.25">
      <c r="A441" t="str">
        <f t="shared" si="6"/>
        <v>LUPTONTHOC2</v>
      </c>
      <c r="B441" t="s">
        <v>84</v>
      </c>
      <c r="C441" t="s">
        <v>53</v>
      </c>
      <c r="D441">
        <v>10.3559699279207</v>
      </c>
      <c r="E441">
        <v>33.976279291078399</v>
      </c>
    </row>
    <row r="442" spans="1:5" x14ac:dyDescent="0.25">
      <c r="A442" t="str">
        <f t="shared" si="6"/>
        <v>LEELANAUTHOC2</v>
      </c>
      <c r="B442" t="s">
        <v>113</v>
      </c>
      <c r="C442" t="s">
        <v>53</v>
      </c>
      <c r="D442">
        <v>10.436460898669001</v>
      </c>
      <c r="E442">
        <v>34.240357279097701</v>
      </c>
    </row>
    <row r="443" spans="1:5" x14ac:dyDescent="0.25">
      <c r="A443" t="str">
        <f t="shared" si="6"/>
        <v>OTISCOTHOC2</v>
      </c>
      <c r="B443" t="s">
        <v>108</v>
      </c>
      <c r="C443" t="s">
        <v>53</v>
      </c>
      <c r="D443">
        <v>10.877697281815299</v>
      </c>
      <c r="E443">
        <v>35.687983208055599</v>
      </c>
    </row>
    <row r="444" spans="1:5" x14ac:dyDescent="0.25">
      <c r="A444" t="str">
        <f t="shared" si="6"/>
        <v>TAWASTHOC2</v>
      </c>
      <c r="B444" t="s">
        <v>79</v>
      </c>
      <c r="C444" t="s">
        <v>53</v>
      </c>
      <c r="D444">
        <v>11.170172003205501</v>
      </c>
      <c r="E444">
        <v>36.647545942275201</v>
      </c>
    </row>
    <row r="445" spans="1:5" x14ac:dyDescent="0.25">
      <c r="A445" t="str">
        <f t="shared" si="6"/>
        <v>CATHROTHOC2</v>
      </c>
      <c r="B445" t="s">
        <v>78</v>
      </c>
      <c r="C445" t="s">
        <v>53</v>
      </c>
      <c r="D445">
        <v>11.307278852567</v>
      </c>
      <c r="E445">
        <v>37.097371563540001</v>
      </c>
    </row>
    <row r="446" spans="1:5" x14ac:dyDescent="0.25">
      <c r="A446" t="str">
        <f t="shared" si="6"/>
        <v>ANGELICATHOC2</v>
      </c>
      <c r="B446" t="s">
        <v>85</v>
      </c>
      <c r="C446" t="s">
        <v>53</v>
      </c>
      <c r="D446">
        <v>11.549405004194099</v>
      </c>
      <c r="E446">
        <v>37.891748701424198</v>
      </c>
    </row>
    <row r="447" spans="1:5" x14ac:dyDescent="0.25">
      <c r="A447" t="str">
        <f t="shared" si="6"/>
        <v>RUBICONTHOC2</v>
      </c>
      <c r="B447" t="s">
        <v>91</v>
      </c>
      <c r="C447" t="s">
        <v>53</v>
      </c>
      <c r="D447">
        <v>11.6578904236826</v>
      </c>
      <c r="E447">
        <v>38.247671993709403</v>
      </c>
    </row>
    <row r="448" spans="1:5" x14ac:dyDescent="0.25">
      <c r="A448" t="str">
        <f t="shared" si="6"/>
        <v>AU GRESTHOC2</v>
      </c>
      <c r="B448" t="s">
        <v>90</v>
      </c>
      <c r="C448" t="s">
        <v>53</v>
      </c>
      <c r="D448">
        <v>11.768028833704999</v>
      </c>
      <c r="E448">
        <v>38.609018483284302</v>
      </c>
    </row>
    <row r="449" spans="1:5" x14ac:dyDescent="0.25">
      <c r="A449" t="str">
        <f t="shared" si="6"/>
        <v>MANCELONATHOC2</v>
      </c>
      <c r="B449" t="s">
        <v>102</v>
      </c>
      <c r="C449" t="s">
        <v>53</v>
      </c>
      <c r="D449">
        <v>11.936697155163801</v>
      </c>
      <c r="E449">
        <v>39.162392241350901</v>
      </c>
    </row>
    <row r="450" spans="1:5" x14ac:dyDescent="0.25">
      <c r="A450" t="str">
        <f t="shared" si="6"/>
        <v>KAWKAWLINTHOC2</v>
      </c>
      <c r="B450" t="s">
        <v>92</v>
      </c>
      <c r="C450" t="s">
        <v>53</v>
      </c>
      <c r="D450">
        <v>12.1854590380437</v>
      </c>
      <c r="E450">
        <v>39.978540151061999</v>
      </c>
    </row>
    <row r="451" spans="1:5" x14ac:dyDescent="0.25">
      <c r="A451" t="str">
        <f t="shared" ref="A451:A494" si="7">B451&amp;C451</f>
        <v>MORGANLAKETHOC2</v>
      </c>
      <c r="B451" t="s">
        <v>112</v>
      </c>
      <c r="C451" t="s">
        <v>53</v>
      </c>
      <c r="D451">
        <v>12.3309885647827</v>
      </c>
      <c r="E451">
        <v>40.455999228289798</v>
      </c>
    </row>
    <row r="452" spans="1:5" x14ac:dyDescent="0.25">
      <c r="A452" t="str">
        <f t="shared" si="7"/>
        <v>CROSWELLTHOC2</v>
      </c>
      <c r="B452" t="s">
        <v>105</v>
      </c>
      <c r="C452" t="s">
        <v>53</v>
      </c>
      <c r="D452">
        <v>12.4699128084539</v>
      </c>
      <c r="E452">
        <v>40.911787429310898</v>
      </c>
    </row>
    <row r="453" spans="1:5" x14ac:dyDescent="0.25">
      <c r="A453" t="str">
        <f t="shared" si="7"/>
        <v>HALFADAYTHOC2</v>
      </c>
      <c r="B453" t="s">
        <v>106</v>
      </c>
      <c r="C453" t="s">
        <v>53</v>
      </c>
      <c r="D453">
        <v>12.5640657316256</v>
      </c>
      <c r="E453">
        <v>41.220688095884398</v>
      </c>
    </row>
    <row r="454" spans="1:5" x14ac:dyDescent="0.25">
      <c r="A454" t="str">
        <f t="shared" si="7"/>
        <v>KALKASKATHOC2</v>
      </c>
      <c r="B454" t="s">
        <v>97</v>
      </c>
      <c r="C454" t="s">
        <v>53</v>
      </c>
      <c r="D454">
        <v>12.684970428463901</v>
      </c>
      <c r="E454">
        <v>41.617357048766102</v>
      </c>
    </row>
    <row r="455" spans="1:5" x14ac:dyDescent="0.25">
      <c r="A455" t="str">
        <f t="shared" si="7"/>
        <v>ENSLEYTHOC2</v>
      </c>
      <c r="B455" t="s">
        <v>87</v>
      </c>
      <c r="C455" t="s">
        <v>53</v>
      </c>
      <c r="D455">
        <v>12.8097335054852</v>
      </c>
      <c r="E455">
        <v>42.026684729282202</v>
      </c>
    </row>
    <row r="456" spans="1:5" x14ac:dyDescent="0.25">
      <c r="A456" t="str">
        <f t="shared" si="7"/>
        <v>IOSCOTHOC2</v>
      </c>
      <c r="B456" t="s">
        <v>86</v>
      </c>
      <c r="C456" t="s">
        <v>53</v>
      </c>
      <c r="D456">
        <v>12.825073246369101</v>
      </c>
      <c r="E456">
        <v>42.077011963153303</v>
      </c>
    </row>
    <row r="457" spans="1:5" x14ac:dyDescent="0.25">
      <c r="A457" t="str">
        <f t="shared" si="7"/>
        <v>ALLENDALETHOC2</v>
      </c>
      <c r="B457" t="s">
        <v>115</v>
      </c>
      <c r="C457" t="s">
        <v>53</v>
      </c>
      <c r="D457">
        <v>12.8396579622919</v>
      </c>
      <c r="E457">
        <v>42.1248620810102</v>
      </c>
    </row>
    <row r="458" spans="1:5" x14ac:dyDescent="0.25">
      <c r="A458" t="str">
        <f t="shared" si="7"/>
        <v>DEFORDTHOC2</v>
      </c>
      <c r="B458" t="s">
        <v>103</v>
      </c>
      <c r="C458" t="s">
        <v>53</v>
      </c>
      <c r="D458">
        <v>12.8926302476695</v>
      </c>
      <c r="E458">
        <v>42.298655668206997</v>
      </c>
    </row>
    <row r="459" spans="1:5" x14ac:dyDescent="0.25">
      <c r="A459" t="str">
        <f t="shared" si="7"/>
        <v>CHARLEVOIXTHOC2</v>
      </c>
      <c r="B459" t="s">
        <v>89</v>
      </c>
      <c r="C459" t="s">
        <v>53</v>
      </c>
      <c r="D459">
        <v>12.957911418738499</v>
      </c>
      <c r="E459">
        <v>42.512832738643297</v>
      </c>
    </row>
    <row r="460" spans="1:5" x14ac:dyDescent="0.25">
      <c r="A460" t="str">
        <f t="shared" si="7"/>
        <v>ONAWAYTHOC2</v>
      </c>
      <c r="B460" t="s">
        <v>100</v>
      </c>
      <c r="C460" t="s">
        <v>53</v>
      </c>
      <c r="D460">
        <v>13.0310209330018</v>
      </c>
      <c r="E460">
        <v>42.752693349743403</v>
      </c>
    </row>
    <row r="461" spans="1:5" x14ac:dyDescent="0.25">
      <c r="A461" t="str">
        <f t="shared" si="7"/>
        <v>BLUE LAKETHOC2</v>
      </c>
      <c r="B461" t="s">
        <v>95</v>
      </c>
      <c r="C461" t="s">
        <v>53</v>
      </c>
      <c r="D461">
        <v>13.535423911943701</v>
      </c>
      <c r="E461">
        <v>44.407558766219502</v>
      </c>
    </row>
    <row r="462" spans="1:5" x14ac:dyDescent="0.25">
      <c r="A462" t="str">
        <f t="shared" si="7"/>
        <v>EMMETTHOC2</v>
      </c>
      <c r="B462" t="s">
        <v>99</v>
      </c>
      <c r="C462" t="s">
        <v>53</v>
      </c>
      <c r="D462">
        <v>13.712041306895999</v>
      </c>
      <c r="E462">
        <v>44.987012161732402</v>
      </c>
    </row>
    <row r="463" spans="1:5" x14ac:dyDescent="0.25">
      <c r="A463" t="str">
        <f t="shared" si="7"/>
        <v>MENOMINEETHOC2</v>
      </c>
      <c r="B463" t="s">
        <v>111</v>
      </c>
      <c r="C463" t="s">
        <v>53</v>
      </c>
      <c r="D463">
        <v>13.926156952690199</v>
      </c>
      <c r="E463">
        <v>45.689491314600403</v>
      </c>
    </row>
    <row r="464" spans="1:5" x14ac:dyDescent="0.25">
      <c r="A464" t="str">
        <f t="shared" si="7"/>
        <v>SPRINGLAKETHOC2</v>
      </c>
      <c r="B464" t="s">
        <v>83</v>
      </c>
      <c r="C464" t="s">
        <v>53</v>
      </c>
      <c r="D464">
        <v>14.3382873383462</v>
      </c>
      <c r="E464">
        <v>47.041625125807798</v>
      </c>
    </row>
    <row r="465" spans="1:5" x14ac:dyDescent="0.25">
      <c r="A465" t="str">
        <f t="shared" si="7"/>
        <v>ISLANDLAKETHOC2</v>
      </c>
      <c r="B465" t="s">
        <v>96</v>
      </c>
      <c r="C465" t="s">
        <v>53</v>
      </c>
      <c r="D465">
        <v>14.5426349303156</v>
      </c>
      <c r="E465">
        <v>47.712056857990703</v>
      </c>
    </row>
    <row r="466" spans="1:5" x14ac:dyDescent="0.25">
      <c r="A466" t="str">
        <f t="shared" si="7"/>
        <v>DEER PARKTIAM</v>
      </c>
      <c r="B466" t="s">
        <v>104</v>
      </c>
      <c r="C466" t="s">
        <v>45</v>
      </c>
      <c r="D466">
        <v>15.4349202841132</v>
      </c>
      <c r="E466">
        <v>50.639502244466001</v>
      </c>
    </row>
    <row r="467" spans="1:5" x14ac:dyDescent="0.25">
      <c r="A467" t="str">
        <f t="shared" si="7"/>
        <v>KINROSSTIAM</v>
      </c>
      <c r="B467" t="s">
        <v>107</v>
      </c>
      <c r="C467" t="s">
        <v>45</v>
      </c>
      <c r="D467">
        <v>16.094367947343301</v>
      </c>
      <c r="E467">
        <v>52.803044446664401</v>
      </c>
    </row>
    <row r="468" spans="1:5" x14ac:dyDescent="0.25">
      <c r="A468" t="str">
        <f t="shared" si="7"/>
        <v>EAST LAKETIAM</v>
      </c>
      <c r="B468" t="s">
        <v>88</v>
      </c>
      <c r="C468" t="s">
        <v>45</v>
      </c>
      <c r="D468">
        <v>16.805724836312901</v>
      </c>
      <c r="E468">
        <v>55.136892507588399</v>
      </c>
    </row>
    <row r="469" spans="1:5" x14ac:dyDescent="0.25">
      <c r="A469" t="str">
        <f t="shared" si="7"/>
        <v>DAWSONTIAM</v>
      </c>
      <c r="B469" t="s">
        <v>110</v>
      </c>
      <c r="C469" t="s">
        <v>45</v>
      </c>
      <c r="D469">
        <v>17.001140934979599</v>
      </c>
      <c r="E469">
        <v>55.7780214402217</v>
      </c>
    </row>
    <row r="470" spans="1:5" x14ac:dyDescent="0.25">
      <c r="A470" t="str">
        <f t="shared" si="7"/>
        <v>LEELANAUTIAM</v>
      </c>
      <c r="B470" t="s">
        <v>113</v>
      </c>
      <c r="C470" t="s">
        <v>45</v>
      </c>
      <c r="D470">
        <v>17.112861332842598</v>
      </c>
      <c r="E470">
        <v>56.144558178617302</v>
      </c>
    </row>
    <row r="471" spans="1:5" x14ac:dyDescent="0.25">
      <c r="A471" t="str">
        <f t="shared" si="7"/>
        <v>LUPTONTIAM</v>
      </c>
      <c r="B471" t="s">
        <v>84</v>
      </c>
      <c r="C471" t="s">
        <v>45</v>
      </c>
      <c r="D471">
        <v>17.238164333856702</v>
      </c>
      <c r="E471">
        <v>56.5556572633093</v>
      </c>
    </row>
    <row r="472" spans="1:5" x14ac:dyDescent="0.25">
      <c r="A472" t="str">
        <f t="shared" si="7"/>
        <v>OTISCOTIAM</v>
      </c>
      <c r="B472" t="s">
        <v>108</v>
      </c>
      <c r="C472" t="s">
        <v>45</v>
      </c>
      <c r="D472">
        <v>18.052237288661601</v>
      </c>
      <c r="E472">
        <v>59.226500290884701</v>
      </c>
    </row>
    <row r="473" spans="1:5" x14ac:dyDescent="0.25">
      <c r="A473" t="str">
        <f t="shared" si="7"/>
        <v>TAWASTIAM</v>
      </c>
      <c r="B473" t="s">
        <v>79</v>
      </c>
      <c r="C473" t="s">
        <v>45</v>
      </c>
      <c r="D473">
        <v>18.593454979968499</v>
      </c>
      <c r="E473">
        <v>61.002148884411099</v>
      </c>
    </row>
    <row r="474" spans="1:5" x14ac:dyDescent="0.25">
      <c r="A474" t="str">
        <f t="shared" si="7"/>
        <v>CATHROTIAM</v>
      </c>
      <c r="B474" t="s">
        <v>78</v>
      </c>
      <c r="C474" t="s">
        <v>45</v>
      </c>
      <c r="D474">
        <v>18.8216779679687</v>
      </c>
      <c r="E474">
        <v>61.750911968401397</v>
      </c>
    </row>
    <row r="475" spans="1:5" x14ac:dyDescent="0.25">
      <c r="A475" t="str">
        <f t="shared" si="7"/>
        <v>RUBICONTIAM</v>
      </c>
      <c r="B475" t="s">
        <v>91</v>
      </c>
      <c r="C475" t="s">
        <v>45</v>
      </c>
      <c r="D475">
        <v>19.115662310333299</v>
      </c>
      <c r="E475">
        <v>62.715427527340303</v>
      </c>
    </row>
    <row r="476" spans="1:5" x14ac:dyDescent="0.25">
      <c r="A476" t="str">
        <f t="shared" si="7"/>
        <v>ANGELICATIAM</v>
      </c>
      <c r="B476" t="s">
        <v>85</v>
      </c>
      <c r="C476" t="s">
        <v>45</v>
      </c>
      <c r="D476">
        <v>19.1958240938838</v>
      </c>
      <c r="E476">
        <v>62.978425504868</v>
      </c>
    </row>
    <row r="477" spans="1:5" x14ac:dyDescent="0.25">
      <c r="A477" t="str">
        <f t="shared" si="7"/>
        <v>AU GRESTIAM</v>
      </c>
      <c r="B477" t="s">
        <v>90</v>
      </c>
      <c r="C477" t="s">
        <v>45</v>
      </c>
      <c r="D477">
        <v>19.558955753827099</v>
      </c>
      <c r="E477">
        <v>64.169802341952504</v>
      </c>
    </row>
    <row r="478" spans="1:5" x14ac:dyDescent="0.25">
      <c r="A478" t="str">
        <f t="shared" si="7"/>
        <v>MANCELONATIAM</v>
      </c>
      <c r="B478" t="s">
        <v>102</v>
      </c>
      <c r="C478" t="s">
        <v>45</v>
      </c>
      <c r="D478">
        <v>19.572826954634198</v>
      </c>
      <c r="E478">
        <v>64.215311530951993</v>
      </c>
    </row>
    <row r="479" spans="1:5" x14ac:dyDescent="0.25">
      <c r="A479" t="str">
        <f t="shared" si="7"/>
        <v>KAWKAWLINTIAM</v>
      </c>
      <c r="B479" t="s">
        <v>92</v>
      </c>
      <c r="C479" t="s">
        <v>45</v>
      </c>
      <c r="D479">
        <v>20.222551917653799</v>
      </c>
      <c r="E479">
        <v>66.346955110412594</v>
      </c>
    </row>
    <row r="480" spans="1:5" x14ac:dyDescent="0.25">
      <c r="A480" t="str">
        <f t="shared" si="7"/>
        <v>MORGANLAKETIAM</v>
      </c>
      <c r="B480" t="s">
        <v>112</v>
      </c>
      <c r="C480" t="s">
        <v>45</v>
      </c>
      <c r="D480">
        <v>20.402612862012699</v>
      </c>
      <c r="E480">
        <v>66.937706240199006</v>
      </c>
    </row>
    <row r="481" spans="1:5" x14ac:dyDescent="0.25">
      <c r="A481" t="str">
        <f t="shared" si="7"/>
        <v>CROSWELLTIAM</v>
      </c>
      <c r="B481" t="s">
        <v>105</v>
      </c>
      <c r="C481" t="s">
        <v>45</v>
      </c>
      <c r="D481">
        <v>20.570498629954699</v>
      </c>
      <c r="E481">
        <v>67.488512565468199</v>
      </c>
    </row>
    <row r="482" spans="1:5" x14ac:dyDescent="0.25">
      <c r="A482" t="str">
        <f t="shared" si="7"/>
        <v>HALFADAYTIAM</v>
      </c>
      <c r="B482" t="s">
        <v>106</v>
      </c>
      <c r="C482" t="s">
        <v>45</v>
      </c>
      <c r="D482">
        <v>20.788257790404799</v>
      </c>
      <c r="E482">
        <v>68.202945506577294</v>
      </c>
    </row>
    <row r="483" spans="1:5" x14ac:dyDescent="0.25">
      <c r="A483" t="str">
        <f t="shared" si="7"/>
        <v>KALKASKATIAM</v>
      </c>
      <c r="B483" t="s">
        <v>97</v>
      </c>
      <c r="C483" t="s">
        <v>45</v>
      </c>
      <c r="D483">
        <v>20.799784722155799</v>
      </c>
      <c r="E483">
        <v>68.240763524133101</v>
      </c>
    </row>
    <row r="484" spans="1:5" x14ac:dyDescent="0.25">
      <c r="A484" t="str">
        <f t="shared" si="7"/>
        <v>ALLENDALETIAM</v>
      </c>
      <c r="B484" t="s">
        <v>115</v>
      </c>
      <c r="C484" t="s">
        <v>45</v>
      </c>
      <c r="D484">
        <v>21.1774392313331</v>
      </c>
      <c r="E484">
        <v>69.479787504373604</v>
      </c>
    </row>
    <row r="485" spans="1:5" x14ac:dyDescent="0.25">
      <c r="A485" t="str">
        <f t="shared" si="7"/>
        <v>IOSCOTIAM</v>
      </c>
      <c r="B485" t="s">
        <v>86</v>
      </c>
      <c r="C485" t="s">
        <v>45</v>
      </c>
      <c r="D485">
        <v>21.284032777319901</v>
      </c>
      <c r="E485">
        <v>69.829503862598102</v>
      </c>
    </row>
    <row r="486" spans="1:5" x14ac:dyDescent="0.25">
      <c r="A486" t="str">
        <f t="shared" si="7"/>
        <v>ENSLEYTIAM</v>
      </c>
      <c r="B486" t="s">
        <v>87</v>
      </c>
      <c r="C486" t="s">
        <v>45</v>
      </c>
      <c r="D486">
        <v>21.322608386986701</v>
      </c>
      <c r="E486">
        <v>69.956064261767395</v>
      </c>
    </row>
    <row r="487" spans="1:5" x14ac:dyDescent="0.25">
      <c r="A487" t="str">
        <f t="shared" si="7"/>
        <v>ONAWAYTIAM</v>
      </c>
      <c r="B487" t="s">
        <v>100</v>
      </c>
      <c r="C487" t="s">
        <v>45</v>
      </c>
      <c r="D487">
        <v>21.367210246556699</v>
      </c>
      <c r="E487">
        <v>70.102395822036499</v>
      </c>
    </row>
    <row r="488" spans="1:5" x14ac:dyDescent="0.25">
      <c r="A488" t="str">
        <f t="shared" si="7"/>
        <v>DEFORDTIAM</v>
      </c>
      <c r="B488" t="s">
        <v>103</v>
      </c>
      <c r="C488" t="s">
        <v>45</v>
      </c>
      <c r="D488">
        <v>21.4444441916235</v>
      </c>
      <c r="E488">
        <v>70.355788030260797</v>
      </c>
    </row>
    <row r="489" spans="1:5" x14ac:dyDescent="0.25">
      <c r="A489" t="str">
        <f t="shared" si="7"/>
        <v>CHARLEVOIXTIAM</v>
      </c>
      <c r="B489" t="s">
        <v>89</v>
      </c>
      <c r="C489" t="s">
        <v>45</v>
      </c>
      <c r="D489">
        <v>21.504486256257302</v>
      </c>
      <c r="E489">
        <v>70.552776431290397</v>
      </c>
    </row>
    <row r="490" spans="1:5" x14ac:dyDescent="0.25">
      <c r="A490" t="str">
        <f t="shared" si="7"/>
        <v>BLUE LAKETIAM</v>
      </c>
      <c r="B490" t="s">
        <v>95</v>
      </c>
      <c r="C490" t="s">
        <v>45</v>
      </c>
      <c r="D490">
        <v>22.295167090107299</v>
      </c>
      <c r="E490">
        <v>73.146873655207798</v>
      </c>
    </row>
    <row r="491" spans="1:5" x14ac:dyDescent="0.25">
      <c r="A491" t="str">
        <f t="shared" si="7"/>
        <v>EMMETTIAM</v>
      </c>
      <c r="B491" t="s">
        <v>99</v>
      </c>
      <c r="C491" t="s">
        <v>45</v>
      </c>
      <c r="D491">
        <v>22.553693902896299</v>
      </c>
      <c r="E491">
        <v>73.995058736536507</v>
      </c>
    </row>
    <row r="492" spans="1:5" x14ac:dyDescent="0.25">
      <c r="A492" t="str">
        <f t="shared" si="7"/>
        <v>MENOMINEETIAM</v>
      </c>
      <c r="B492" t="s">
        <v>111</v>
      </c>
      <c r="C492" t="s">
        <v>45</v>
      </c>
      <c r="D492">
        <v>22.9379658613537</v>
      </c>
      <c r="E492">
        <v>75.255793508378304</v>
      </c>
    </row>
    <row r="493" spans="1:5" x14ac:dyDescent="0.25">
      <c r="A493" t="str">
        <f t="shared" si="7"/>
        <v>SPRINGLAKETIAM</v>
      </c>
      <c r="B493" t="s">
        <v>83</v>
      </c>
      <c r="C493" t="s">
        <v>45</v>
      </c>
      <c r="D493">
        <v>23.510759572036999</v>
      </c>
      <c r="E493">
        <v>77.135037966000496</v>
      </c>
    </row>
    <row r="494" spans="1:5" x14ac:dyDescent="0.25">
      <c r="A494" t="str">
        <f t="shared" si="7"/>
        <v>ISLANDLAKETIAM</v>
      </c>
      <c r="B494" t="s">
        <v>96</v>
      </c>
      <c r="C494" t="s">
        <v>45</v>
      </c>
      <c r="D494">
        <v>23.845832164079901</v>
      </c>
      <c r="E494">
        <v>78.2343574937005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CHECK - Forest productivity dat</vt:lpstr>
      <vt:lpstr>Sheet5</vt:lpstr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Schmidt, Greg - NRCS, Grand Rapids, MI</dc:creator>
  <cp:lastModifiedBy>Schmidt, Greg - NRCS, Grand Rapids, MI</cp:lastModifiedBy>
  <dcterms:created xsi:type="dcterms:W3CDTF">2019-06-25T13:25:36Z</dcterms:created>
  <dcterms:modified xsi:type="dcterms:W3CDTF">2019-07-05T19:08:30Z</dcterms:modified>
</cp:coreProperties>
</file>