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createsanko-my.sharepoint.com/personal/kimura-yui_nk-create_co_jp/Documents/Microsoft Teams チャット ファイル/"/>
    </mc:Choice>
  </mc:AlternateContent>
  <xr:revisionPtr revIDLastSave="9038" documentId="120_{8E41719D-A4A4-46A4-A7B6-CF1160FFFA2F}" xr6:coauthVersionLast="47" xr6:coauthVersionMax="47" xr10:uidLastSave="{4FAB0829-DFC3-4199-8231-6689A940D7DE}"/>
  <bookViews>
    <workbookView xWindow="-120" yWindow="-16320" windowWidth="29040" windowHeight="15720" firstSheet="8" activeTab="12" xr2:uid="{A0451FF8-7D1B-4E59-A9C0-FE714A64A901}"/>
  </bookViews>
  <sheets>
    <sheet name="現行仕様（問題定義）" sheetId="1" r:id="rId1"/>
    <sheet name="管理" sheetId="4" r:id="rId2"/>
    <sheet name="現行仕様（機能検証）" sheetId="3" r:id="rId3"/>
    <sheet name="個別設計(テンプレート)" sheetId="6" r:id="rId4"/>
    <sheet name="DB" sheetId="5" r:id="rId5"/>
    <sheet name="DBカラム定義" sheetId="8" r:id="rId6"/>
    <sheet name="Htooさん用" sheetId="12" r:id="rId7"/>
    <sheet name="ピュー（申請フローデータ検討）改" sheetId="11" r:id="rId8"/>
    <sheet name="ピュー（申請フローデータ検討）" sheetId="9" r:id="rId9"/>
    <sheet name="ピュー（フロー定義）" sheetId="7" r:id="rId10"/>
    <sheet name="オブジェクト構造" sheetId="10" r:id="rId11"/>
    <sheet name="機能一覧" sheetId="13" r:id="rId12"/>
    <sheet name="岩淵フローカラム検討" sheetId="15" r:id="rId13"/>
  </sheets>
  <definedNames>
    <definedName name="_xlnm._FilterDatabase" localSheetId="2" hidden="1">'現行仕様（機能検証）'!$A$1:$H$210</definedName>
    <definedName name="_xlnm._FilterDatabase" localSheetId="0" hidden="1">'現行仕様（問題定義）'!$A$1:$F$34</definedName>
    <definedName name="_xlcn.WorksheetConnection_現在の稟議システムの検証結果.xlsxテーブル21" hidden="1">テーブル2[]</definedName>
    <definedName name="FromArray_1">_xlfn.ANCHORARRAY(管理!#REF!)</definedName>
    <definedName name="スライサー_2回目調査担当">#N/A</definedName>
    <definedName name="スライサー_2回目未_済">#N/A</definedName>
    <definedName name="スライサー_種類">#N/A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テーブル2" name="テーブル2" connection="WorksheetConnection_現在の稟議システムの検証結果.xlsx!テーブル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1" i="4" l="1"/>
  <c r="G106" i="4"/>
  <c r="G100" i="4"/>
  <c r="G105" i="4"/>
  <c r="G99" i="4"/>
  <c r="G12" i="4" l="1"/>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101" i="4"/>
  <c r="G102" i="4"/>
  <c r="G103" i="4"/>
  <c r="G104" i="4"/>
  <c r="G107" i="4"/>
  <c r="G108" i="4"/>
  <c r="G109" i="4"/>
  <c r="G110"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1" i="4"/>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11" i="4"/>
  <c r="B11" i="4" s="1"/>
  <c r="E149" i="4"/>
  <c r="D149" i="4" s="1"/>
  <c r="B149" i="4"/>
  <c r="A10" i="3"/>
  <c r="A3" i="3"/>
  <c r="A5" i="3"/>
  <c r="A6" i="3"/>
  <c r="A7" i="3"/>
  <c r="A8" i="3"/>
  <c r="A9"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4" i="3"/>
  <c r="A90" i="4"/>
  <c r="B90" i="4" s="1"/>
  <c r="E91" i="4"/>
  <c r="E134" i="4"/>
  <c r="E11" i="4"/>
  <c r="E71" i="4"/>
  <c r="E27" i="4"/>
  <c r="E25" i="4"/>
  <c r="E12" i="4"/>
  <c r="E13" i="4"/>
  <c r="E14" i="4"/>
  <c r="E15" i="4"/>
  <c r="E16" i="4"/>
  <c r="E17" i="4"/>
  <c r="E18" i="4"/>
  <c r="E19" i="4"/>
  <c r="E20" i="4"/>
  <c r="E21" i="4"/>
  <c r="E22" i="4"/>
  <c r="E23" i="4"/>
  <c r="E24" i="4"/>
  <c r="E26"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2" i="4"/>
  <c r="E73" i="4"/>
  <c r="E74" i="4"/>
  <c r="E75" i="4"/>
  <c r="E76" i="4"/>
  <c r="E77" i="4"/>
  <c r="E78" i="4"/>
  <c r="E79" i="4"/>
  <c r="E80" i="4"/>
  <c r="E81" i="4"/>
  <c r="E82" i="4"/>
  <c r="E83" i="4"/>
  <c r="E84" i="4"/>
  <c r="E85" i="4"/>
  <c r="E86" i="4"/>
  <c r="E87" i="4"/>
  <c r="E88" i="4"/>
  <c r="E89" i="4"/>
  <c r="E90" i="4"/>
  <c r="A148" i="4"/>
  <c r="B148" i="4" s="1"/>
  <c r="A147" i="4"/>
  <c r="B147" i="4" s="1"/>
  <c r="A146" i="4"/>
  <c r="B146" i="4" s="1"/>
  <c r="A145" i="4"/>
  <c r="B145" i="4" s="1"/>
  <c r="A144" i="4"/>
  <c r="B144" i="4" s="1"/>
  <c r="A143" i="4"/>
  <c r="B143" i="4" s="1"/>
  <c r="A142" i="4"/>
  <c r="B142" i="4" s="1"/>
  <c r="A141" i="4"/>
  <c r="B141" i="4" s="1"/>
  <c r="A140" i="4"/>
  <c r="B140" i="4" s="1"/>
  <c r="A139" i="4"/>
  <c r="B139" i="4" s="1"/>
  <c r="A138" i="4"/>
  <c r="B138" i="4" s="1"/>
  <c r="A137" i="4"/>
  <c r="B137" i="4" s="1"/>
  <c r="A136" i="4"/>
  <c r="B136" i="4" s="1"/>
  <c r="A135" i="4"/>
  <c r="B135" i="4" s="1"/>
  <c r="A134" i="4"/>
  <c r="B134" i="4" s="1"/>
  <c r="A133" i="4"/>
  <c r="B133" i="4" s="1"/>
  <c r="A132" i="4"/>
  <c r="B132" i="4" s="1"/>
  <c r="A131" i="4"/>
  <c r="B131" i="4" s="1"/>
  <c r="A130" i="4"/>
  <c r="B130" i="4" s="1"/>
  <c r="A129" i="4"/>
  <c r="B129" i="4" s="1"/>
  <c r="A128" i="4"/>
  <c r="B128" i="4" s="1"/>
  <c r="A127" i="4"/>
  <c r="B127" i="4" s="1"/>
  <c r="A126" i="4"/>
  <c r="B126" i="4" s="1"/>
  <c r="A125" i="4"/>
  <c r="B125" i="4" s="1"/>
  <c r="A124" i="4"/>
  <c r="B124" i="4" s="1"/>
  <c r="A123" i="4"/>
  <c r="B123" i="4" s="1"/>
  <c r="A122" i="4"/>
  <c r="B122" i="4" s="1"/>
  <c r="A121" i="4"/>
  <c r="B121" i="4" s="1"/>
  <c r="A120" i="4"/>
  <c r="B120" i="4" s="1"/>
  <c r="A119" i="4"/>
  <c r="B119" i="4" s="1"/>
  <c r="A118" i="4"/>
  <c r="B118" i="4" s="1"/>
  <c r="A117" i="4"/>
  <c r="B117" i="4" s="1"/>
  <c r="A116" i="4"/>
  <c r="B116" i="4" s="1"/>
  <c r="A115" i="4"/>
  <c r="B115" i="4" s="1"/>
  <c r="A114" i="4"/>
  <c r="B114" i="4" s="1"/>
  <c r="A113" i="4"/>
  <c r="B113" i="4" s="1"/>
  <c r="A112" i="4"/>
  <c r="B112" i="4" s="1"/>
  <c r="A111" i="4"/>
  <c r="B111" i="4" s="1"/>
  <c r="A110" i="4"/>
  <c r="B110" i="4" s="1"/>
  <c r="A109" i="4"/>
  <c r="B109" i="4" s="1"/>
  <c r="A108" i="4"/>
  <c r="B108" i="4" s="1"/>
  <c r="A107" i="4"/>
  <c r="B107" i="4" s="1"/>
  <c r="A106" i="4"/>
  <c r="B106" i="4" s="1"/>
  <c r="A105" i="4"/>
  <c r="B105" i="4" s="1"/>
  <c r="A104" i="4"/>
  <c r="B104" i="4" s="1"/>
  <c r="A103" i="4"/>
  <c r="B103" i="4" s="1"/>
  <c r="A102" i="4"/>
  <c r="B102" i="4" s="1"/>
  <c r="A101" i="4"/>
  <c r="B101" i="4" s="1"/>
  <c r="A100" i="4"/>
  <c r="B100" i="4" s="1"/>
  <c r="A99" i="4"/>
  <c r="B99" i="4" s="1"/>
  <c r="A98" i="4"/>
  <c r="B98" i="4" s="1"/>
  <c r="A97" i="4"/>
  <c r="B97" i="4" s="1"/>
  <c r="A96" i="4"/>
  <c r="B96" i="4" s="1"/>
  <c r="A95" i="4"/>
  <c r="B95" i="4" s="1"/>
  <c r="A94" i="4"/>
  <c r="B94" i="4" s="1"/>
  <c r="A93" i="4"/>
  <c r="B93" i="4" s="1"/>
  <c r="A92" i="4"/>
  <c r="B92" i="4" s="1"/>
  <c r="A91" i="4"/>
  <c r="B91" i="4" s="1"/>
  <c r="A89" i="4"/>
  <c r="B89" i="4" s="1"/>
  <c r="A88" i="4"/>
  <c r="B88" i="4" s="1"/>
  <c r="A87" i="4"/>
  <c r="B87" i="4" s="1"/>
  <c r="A86" i="4"/>
  <c r="B86" i="4" s="1"/>
  <c r="A85" i="4"/>
  <c r="B85" i="4" s="1"/>
  <c r="A84" i="4"/>
  <c r="B84" i="4" s="1"/>
  <c r="A83" i="4"/>
  <c r="B83" i="4" s="1"/>
  <c r="A82" i="4"/>
  <c r="B82" i="4" s="1"/>
  <c r="A81" i="4"/>
  <c r="B81" i="4" s="1"/>
  <c r="A80" i="4"/>
  <c r="B80" i="4" s="1"/>
  <c r="A79" i="4"/>
  <c r="B79" i="4" s="1"/>
  <c r="A78" i="4"/>
  <c r="B78" i="4" s="1"/>
  <c r="A77" i="4"/>
  <c r="B77" i="4" s="1"/>
  <c r="A76" i="4"/>
  <c r="B76" i="4" s="1"/>
  <c r="A75" i="4"/>
  <c r="B75" i="4" s="1"/>
  <c r="A74" i="4"/>
  <c r="B74" i="4" s="1"/>
  <c r="A73" i="4"/>
  <c r="B73" i="4" s="1"/>
  <c r="A72" i="4"/>
  <c r="B72" i="4" s="1"/>
  <c r="A71" i="4"/>
  <c r="B71" i="4" s="1"/>
  <c r="A70" i="4"/>
  <c r="B70" i="4" s="1"/>
  <c r="A69" i="4"/>
  <c r="B69" i="4" s="1"/>
  <c r="A68" i="4"/>
  <c r="B68" i="4" s="1"/>
  <c r="A67" i="4"/>
  <c r="B67" i="4" s="1"/>
  <c r="A66" i="4"/>
  <c r="B66" i="4" s="1"/>
  <c r="A65" i="4"/>
  <c r="B65" i="4" s="1"/>
  <c r="A64" i="4"/>
  <c r="B64" i="4" s="1"/>
  <c r="A63" i="4"/>
  <c r="B63" i="4" s="1"/>
  <c r="A62" i="4"/>
  <c r="B62" i="4" s="1"/>
  <c r="A61" i="4"/>
  <c r="B61" i="4" s="1"/>
  <c r="A60" i="4"/>
  <c r="B60" i="4" s="1"/>
  <c r="A59" i="4"/>
  <c r="B59" i="4" s="1"/>
  <c r="A58" i="4"/>
  <c r="B58" i="4" s="1"/>
  <c r="A57" i="4"/>
  <c r="B57" i="4" s="1"/>
  <c r="A56" i="4"/>
  <c r="B56" i="4" s="1"/>
  <c r="A55" i="4"/>
  <c r="B55" i="4" s="1"/>
  <c r="A54" i="4"/>
  <c r="B54" i="4" s="1"/>
  <c r="A53" i="4"/>
  <c r="B53" i="4" s="1"/>
  <c r="A52" i="4"/>
  <c r="B52" i="4" s="1"/>
  <c r="A51" i="4"/>
  <c r="B51" i="4" s="1"/>
  <c r="A50" i="4"/>
  <c r="B50" i="4" s="1"/>
  <c r="A49" i="4"/>
  <c r="B49" i="4" s="1"/>
  <c r="A48" i="4"/>
  <c r="B48" i="4" s="1"/>
  <c r="A47" i="4"/>
  <c r="B47" i="4" s="1"/>
  <c r="A46" i="4"/>
  <c r="B46" i="4" s="1"/>
  <c r="A45" i="4"/>
  <c r="B45" i="4" s="1"/>
  <c r="A44" i="4"/>
  <c r="B44" i="4" s="1"/>
  <c r="A43" i="4"/>
  <c r="B43" i="4" s="1"/>
  <c r="A42" i="4"/>
  <c r="B42" i="4" s="1"/>
  <c r="A41" i="4"/>
  <c r="B41" i="4" s="1"/>
  <c r="A40" i="4"/>
  <c r="B40" i="4" s="1"/>
  <c r="A39" i="4"/>
  <c r="B39" i="4" s="1"/>
  <c r="A38" i="4"/>
  <c r="B38" i="4" s="1"/>
  <c r="A37" i="4"/>
  <c r="B37" i="4" s="1"/>
  <c r="A36" i="4"/>
  <c r="B36" i="4" s="1"/>
  <c r="A35" i="4"/>
  <c r="B35" i="4" s="1"/>
  <c r="A34" i="4"/>
  <c r="B34" i="4" s="1"/>
  <c r="A33" i="4"/>
  <c r="B33" i="4" s="1"/>
  <c r="A32" i="4"/>
  <c r="B32" i="4" s="1"/>
  <c r="A31" i="4"/>
  <c r="B31" i="4" s="1"/>
  <c r="A30" i="4"/>
  <c r="B30" i="4" s="1"/>
  <c r="A29" i="4"/>
  <c r="B29" i="4" s="1"/>
  <c r="A28" i="4"/>
  <c r="B28" i="4" s="1"/>
  <c r="A27" i="4"/>
  <c r="B27" i="4" s="1"/>
  <c r="A26" i="4"/>
  <c r="B26" i="4" s="1"/>
  <c r="A25" i="4"/>
  <c r="B25" i="4" s="1"/>
  <c r="A24" i="4"/>
  <c r="B24" i="4" s="1"/>
  <c r="A23" i="4"/>
  <c r="B23" i="4" s="1"/>
  <c r="A22" i="4"/>
  <c r="B22" i="4" s="1"/>
  <c r="A21" i="4"/>
  <c r="B21" i="4" s="1"/>
  <c r="A20" i="4"/>
  <c r="B20" i="4" s="1"/>
  <c r="A19" i="4"/>
  <c r="B19" i="4" s="1"/>
  <c r="A18" i="4"/>
  <c r="B18" i="4" s="1"/>
  <c r="A17" i="4"/>
  <c r="B17" i="4" s="1"/>
  <c r="A16" i="4"/>
  <c r="B16" i="4" s="1"/>
  <c r="A15" i="4"/>
  <c r="B15" i="4" s="1"/>
  <c r="A14" i="4"/>
  <c r="B14" i="4" s="1"/>
  <c r="A13" i="4"/>
  <c r="B13" i="4" s="1"/>
  <c r="A12" i="4"/>
  <c r="B12" i="4" s="1"/>
  <c r="A27" i="1"/>
  <c r="A29" i="1"/>
  <c r="A28" i="1"/>
  <c r="A34" i="1"/>
  <c r="A30" i="1"/>
  <c r="A31" i="1"/>
  <c r="A32" i="1"/>
  <c r="A33" i="1"/>
  <c r="A26" i="1"/>
  <c r="A23" i="1"/>
  <c r="A24" i="1"/>
  <c r="A25" i="1"/>
  <c r="A6" i="1"/>
  <c r="A7" i="1"/>
  <c r="A8" i="1"/>
  <c r="A9" i="1"/>
  <c r="A10" i="1"/>
  <c r="A11" i="1"/>
  <c r="A12" i="1"/>
  <c r="A13" i="1"/>
  <c r="A14" i="1"/>
  <c r="A15" i="1"/>
  <c r="A16" i="1"/>
  <c r="A17" i="1"/>
  <c r="A18" i="1"/>
  <c r="A19" i="1"/>
  <c r="A20" i="1"/>
  <c r="A21" i="1"/>
  <c r="A22" i="1"/>
  <c r="A3" i="1"/>
  <c r="A4" i="1"/>
  <c r="A5" i="1"/>
  <c r="A2" i="1"/>
  <c r="A9" i="5" l="1" a="1"/>
  <c r="A9" i="5" s="1"/>
  <c r="E5" i="4"/>
  <c r="E6" i="4"/>
  <c r="E7" i="4"/>
  <c r="E3" i="4"/>
  <c r="E4" i="4"/>
  <c r="G9" i="4"/>
  <c r="E9" i="4"/>
  <c r="E8"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07AEC1-A3F0-4FA4-805A-4167A28593D6}" keepAlive="1" name="ThisWorkbookDataModel" description="データ モデル"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8F4B0A7-3F9F-4860-BDF0-2042B0676B99}" name="WorksheetConnection_現在の稟議システムの検証結果.xlsx!テーブル2" type="102" refreshedVersion="8" minRefreshableVersion="5">
    <extLst>
      <ext xmlns:x15="http://schemas.microsoft.com/office/spreadsheetml/2010/11/main" uri="{DE250136-89BD-433C-8126-D09CA5730AF9}">
        <x15:connection id="テーブル2">
          <x15:rangePr sourceName="_xlcn.WorksheetConnection_現在の稟議システムの検証結果.xlsxテーブル21"/>
        </x15:connection>
      </ext>
    </extLst>
  </connection>
  <connection id="3" xr16:uid="{0172D021-5215-4AD8-B8D9-6520AB805A9F}" keepAlive="1" name="クエリ - テーブル2" description="ブック内の 'テーブル2' クエリへの接続です。" type="5" refreshedVersion="0" background="1" saveData="1">
    <dbPr connection="Provider=Microsoft.Mashup.OleDb.1;Data Source=$Workbook$;Location=テーブル2;Extended Properties=&quot;&quot;" command="SELECT * FROM [テーブル2]"/>
  </connection>
  <connection id="4" xr16:uid="{0AB56573-2866-4E2B-90F5-CE0412F2DC9B}" keepAlive="1" name="クエリ - テーブル2 (2)" description="ブック内の 'テーブル2 (2)' クエリへの接続です。" type="5" refreshedVersion="8" background="1" saveData="1">
    <dbPr connection="Provider=Microsoft.Mashup.OleDb.1;Data Source=$Workbook$;Location=&quot;テーブル2 (2)&quot;;Extended Properties=&quot;&quot;" command="SELECT * FROM [テーブル2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<sst xmlns="http://schemas.openxmlformats.org/spreadsheetml/2006/main" count="4395" uniqueCount="2086">
  <si>
    <t>NO</t>
    <phoneticPr fontId="2"/>
  </si>
  <si>
    <t>確認者</t>
  </si>
  <si>
    <t>日付</t>
  </si>
  <si>
    <t>場所</t>
  </si>
  <si>
    <t>タイトル</t>
    <phoneticPr fontId="2"/>
  </si>
  <si>
    <t>詳細</t>
    <rPh sb="0" eb="2">
      <t>ショウサイ</t>
    </rPh>
    <phoneticPr fontId="2"/>
  </si>
  <si>
    <t>木村</t>
  </si>
  <si>
    <t>全ての帳票
「新規申請」➡
フロー一覧より任意の帳票を選択</t>
    <phoneticPr fontId="2"/>
  </si>
  <si>
    <t>全ての帳票のバリデーションが緩い</t>
  </si>
  <si>
    <t>現在の稟議システムでは、入力・未入力しかバリデーションが組まれておらず、各帳票に合わせたバリデーションは存在しないため、不正な値でも申請できてしまう。
　　＜具体例＞
　　  　・　開始日が終了日の後でもエラー認定されず申請確認ポップアップが出現する。
　　  　・　リフレッシュ休暇など指定日数が決まっている欄にて、指定日数の要件に満たない期間を気入してもエラーにならない。
〇 各帳票ごとに内容にあったバリデーションシステムを作成することで、誤った申請書が作成されるリスクが減り、無駄な業務が減ると思う。</t>
  </si>
  <si>
    <t>全ての機能
稟議システム内の全てのページが対象</t>
    <phoneticPr fontId="2"/>
  </si>
  <si>
    <t>各機能に関する説明が全くない</t>
    <phoneticPr fontId="2"/>
  </si>
  <si>
    <t>殆どの機能の説明が不足しているため、初めて使うユーザーは戸惑う設計になっていると思う。
特に帳票を申請するシステムがわかりにくい。
〇 せめてツールチップくらいはあった方がいいと思う。</t>
  </si>
  <si>
    <t>「新規申請」➡
フロー一覧より任意の帳票を選択➡
表示される「申請フロー情報指定」ポップアップの「申請する」ボタンを押下➡
帳票の作成画面にある「フロー表示」ボタンを押下</t>
  </si>
  <si>
    <t>稟議フローの確認時に毎回別タブが開く</t>
  </si>
  <si>
    <t>現在のシステムで稟議フローを確認するためには、「該当のボタンを押下 ➡ 別タブが開く」、という流れになっている。
稟議フローの内容はただの静的ページであるため、わざわざ別タブを使用するほどなのか疑問に思う。
〇 稟議フローはぱっと見ですぐに確認できるようにすべきではないかと思う。</t>
  </si>
  <si>
    <t xml:space="preserve">「新規申請」➡
フロー一覧より任意の帳票を選択➡
表示される「申請フロー情報指定」ポップアップの「申請する」ボタン
</t>
  </si>
  <si>
    <t>新規作成・編集なのにボタン名が「申請する」になっている</t>
  </si>
  <si>
    <t>新規作成・編集が目的のボタンが「作成する」ではなく「申請する」なのはおかしい。</t>
  </si>
  <si>
    <t>ピュー</t>
  </si>
  <si>
    <t>新規申請</t>
  </si>
  <si>
    <t>保存</t>
  </si>
  <si>
    <t xml:space="preserve">http://172.17.254.114/workflow/list
お探しのページは見つかりませんでした。　404エラー発生しています。
※権限のない状態若しくは対応・閲覧可能な稟議が無い場合に意図的に発生・表示させている状態。
</t>
  </si>
  <si>
    <t>ユーザ設定</t>
  </si>
  <si>
    <t>ユーザー作成</t>
  </si>
  <si>
    <t xml:space="preserve">「ピューニン トウエ」を作成しましたが、利用指定ライセンス数がオーバーしています。（管理者ライセンス）
利用指定ライセンスと管理者ライセンスの違い、何をみて分ける。
</t>
  </si>
  <si>
    <t>岩淵</t>
  </si>
  <si>
    <t>各サイトページへのアクセス</t>
  </si>
  <si>
    <t>リクエスト情報による制限</t>
  </si>
  <si>
    <t xml:space="preserve">アクセス元からのリクエスト情報から各ページ(非セッションページを含む)へのアクセス可否を判断している模様。
</t>
  </si>
  <si>
    <t>稟議書（修繕・備品・ソフトウェア）</t>
  </si>
  <si>
    <t>予算種別、決裁種別、稟議の種類</t>
  </si>
  <si>
    <t xml:space="preserve">チェックボックスですが、マルチ選択ができません。"いずれかを選択してください"というメッセージがおかしい。
その場合、チェックボックスよりもラジオボタンの方が適切です。
</t>
  </si>
  <si>
    <t>ユーザー設定</t>
  </si>
  <si>
    <t xml:space="preserve">ユーザー設定でユーザーが作成できたけど、申請フローの為次の処理者はどこに設定。
</t>
  </si>
  <si>
    <t>ClientAppのフロー作成機能
申請フロー運用 ➡ フローテンプレート ➡ 作成 ➡ フローテンプレート作成画面</t>
  </si>
  <si>
    <t xml:space="preserve">ClientAPPのフロー作成機能のクオリティが全体的に低い
</t>
  </si>
  <si>
    <r>
      <rPr>
        <sz val="11"/>
        <color rgb="FF000000"/>
        <rFont val="Meiryo UI"/>
        <family val="3"/>
        <charset val="128"/>
      </rPr>
      <t xml:space="preserve">画質の粗さが目立ち、操作性も悪い。
挿入図形（ファイルアイコンなど）に不要と思えるアンカーポイントがあり、無駄な変形が行われてしまう。
〇 せめてDrawioくらいのクオリティがいいと思う。
〇 フローの作図機能が必須でないならユーザーの入力に合わせて、システム側で自動でフロー図を作成するようにしてはどうだろうか。
</t>
    </r>
    <r>
      <rPr>
        <sz val="11"/>
        <color rgb="FFFF0000"/>
        <rFont val="Meiryo UI"/>
        <family val="3"/>
        <charset val="128"/>
      </rPr>
      <t>◆ 2024/12/24　追記
本描画機能は実装せず、リストやドロップダウンを使用した方法でもっと簡易的なもので検討中とのこと。</t>
    </r>
  </si>
  <si>
    <t>ClientAppのフォーム・ドロップダウン</t>
  </si>
  <si>
    <t>アクティブ・非アクティブに切り替える時のUI要素の切り替えがスムーズでない</t>
  </si>
  <si>
    <r>
      <rPr>
        <sz val="11"/>
        <color rgb="FF000000"/>
        <rFont val="Meiryo UI"/>
        <family val="3"/>
        <charset val="128"/>
      </rPr>
      <t xml:space="preserve">ユーザーの選択によってアクティブ・非アクティブが切り替えられるUI要素にて、切り替え時に毎回レンダリングが発生しているような挙動をする。
たぶんドロップダウン内のデータの読み込みの関係に思うが、切り替えの度にチカチカとUIが変わるのはよくないと思う。
　　＜具体的な挙動＞
　　　切り替え ➡ 該当のUIが一瞬消え、その個所は白くなる ➡ 切り替え後UIが出現
</t>
    </r>
    <r>
      <rPr>
        <sz val="11"/>
        <color rgb="FFFF0000"/>
        <rFont val="Meiryo UI"/>
        <family val="3"/>
        <charset val="128"/>
      </rPr>
      <t xml:space="preserve">◆ 2024/12/24　追記
アプリ版の実装予定はないとのことなので、この問題が発生する可能性は低い。
</t>
    </r>
  </si>
  <si>
    <t>稟議システム(業務デザイナー)検証</t>
  </si>
  <si>
    <t>担当者名</t>
  </si>
  <si>
    <t>進捗率</t>
    <phoneticPr fontId="2"/>
  </si>
  <si>
    <t>質問集約ファイル</t>
  </si>
  <si>
    <t>稟議システム（確認事項）.xlsx</t>
  </si>
  <si>
    <t>岩淵 陸斗</t>
    <rPh sb="0" eb="2">
      <t>イワブチ</t>
    </rPh>
    <rPh sb="3" eb="5">
      <t>リクト</t>
    </rPh>
    <phoneticPr fontId="2"/>
  </si>
  <si>
    <t>マニュアル格納フォルダ</t>
  </si>
  <si>
    <t>業務デザイナー - OneDrive</t>
  </si>
  <si>
    <t>木村 優衣</t>
    <rPh sb="0" eb="2">
      <t>キムラ</t>
    </rPh>
    <rPh sb="3" eb="5">
      <t>ユイ</t>
    </rPh>
    <phoneticPr fontId="2"/>
  </si>
  <si>
    <t>Htoo Htoo San</t>
  </si>
  <si>
    <t>Phyu Hnin Thwe</t>
  </si>
  <si>
    <t>Ya Min Eaint</t>
  </si>
  <si>
    <t>全体進捗度</t>
  </si>
  <si>
    <t>※一次検証・二次検証の調査件数の差異は利用実績やオプション等の判別を行った為</t>
  </si>
  <si>
    <t>1回目進捗数</t>
  </si>
  <si>
    <t>2回目進捗数</t>
  </si>
  <si>
    <t>管理番号</t>
  </si>
  <si>
    <t>種類</t>
  </si>
  <si>
    <t>マニュアルファイル名称(リンク付き)</t>
  </si>
  <si>
    <t>1回目調査担当</t>
  </si>
  <si>
    <t>1回目未/済</t>
  </si>
  <si>
    <t>2回目調査担当</t>
  </si>
  <si>
    <t>2回目未/済</t>
  </si>
  <si>
    <t>業務デザイナー機能説明書（データ抽出）</t>
    <phoneticPr fontId="2"/>
  </si>
  <si>
    <t>業務デザイナー機能説明書（データ抽出定義）</t>
  </si>
  <si>
    <t>業務デザイナー機能説明書（デスクトップ通知アプリ）</t>
  </si>
  <si>
    <t>業務デザイナー機能説明書（バックアップ管理）</t>
  </si>
  <si>
    <t>業務デザイナー機能説明書（フローテンプレート画面項目）</t>
  </si>
  <si>
    <t>業務デザイナー機能説明書（フローテンプレート作成）</t>
    <phoneticPr fontId="2"/>
  </si>
  <si>
    <t>業務デザイナー機能説明書（フローフォルダ設定)</t>
  </si>
  <si>
    <t>業務デザイナー機能説明書（フロー連携定義）</t>
  </si>
  <si>
    <t>業務デザイナー機能説明書（マスターデータ連携定義）</t>
  </si>
  <si>
    <t>業務デザイナー機能説明書（マスター定義）</t>
  </si>
  <si>
    <t>業務デザイナー機能説明書（ユーザー管理情報）</t>
  </si>
  <si>
    <t>業務デザイナー機能説明書（リストア）</t>
  </si>
  <si>
    <t>業務デザイナー機能説明書（ログイン・メニュー）</t>
  </si>
  <si>
    <t>業務デザイナー機能説明書（回収）</t>
  </si>
  <si>
    <t>業務デザイナー機能説明書（外部データ接続情報設定）</t>
  </si>
  <si>
    <t>業務デザイナー機能説明書（初期設定）</t>
  </si>
  <si>
    <t>業務デザイナー機能説明書（帳票結合定義）</t>
  </si>
  <si>
    <t>業務デザイナー機能説明書（帳票採番項目メンテナンス）</t>
  </si>
  <si>
    <t>業務デザイナー機能説明書（帳票定義画面項目）</t>
  </si>
  <si>
    <t>業務デザイナー機能説明書（帳票定義作成）</t>
  </si>
  <si>
    <t>業務デザイナー機能説明書（発行）</t>
  </si>
  <si>
    <t>業務デザイナー機能説明書（文書フォルダ情報）</t>
  </si>
  <si>
    <t>業務デザイナー機能説明書（利用表定義）</t>
  </si>
  <si>
    <t>業務デザイナー機能説明書（ArcSuiteキャビネット設定）</t>
  </si>
  <si>
    <t>業務デザイナー機能説明書（ArcSuiteドロワ設定）</t>
  </si>
  <si>
    <t xml:space="preserve"> 業務デザイナー機能説明書（ArcSuite属性設定）</t>
  </si>
  <si>
    <t>業務デザイナー機能説明書（ArcSuite連携オプション）</t>
  </si>
  <si>
    <t>業務デザイナー機能説明書（ArcSuite連携設定）</t>
  </si>
  <si>
    <t>業務デザイナー機能説明書（ArcSuite連携設定メニュー）</t>
  </si>
  <si>
    <t>業務デザイナー機能説明書（Eメール設定）</t>
    <phoneticPr fontId="2"/>
  </si>
  <si>
    <t>業務デザイナー機能説明書（GMOサインオプション）</t>
  </si>
  <si>
    <t>業務デザイナー機能説明書（LDAP認証設定）</t>
  </si>
  <si>
    <t>業務デザイナー機能説明書（Part11オプション設定）</t>
  </si>
  <si>
    <t>業務デザイナー機能説明書（SAML認証設定）</t>
    <phoneticPr fontId="2"/>
  </si>
  <si>
    <t>業務デザイナー機能説明書（アカウントロック解除）</t>
  </si>
  <si>
    <t>業務デザイナー機能説明書（アプリケーション設定）</t>
    <phoneticPr fontId="2"/>
  </si>
  <si>
    <t>業務デザイナー機能説明書（インストーラー）</t>
  </si>
  <si>
    <t>業務デザイナー機能説明書（お知らせ設定）</t>
    <phoneticPr fontId="2"/>
  </si>
  <si>
    <t>業務デザイナー機能説明書（カレンダー設定）</t>
    <phoneticPr fontId="2"/>
  </si>
  <si>
    <t>業務デザイナー機能説明書（グループウェア管理メニュー）</t>
  </si>
  <si>
    <t>業務デザイナー機能説明書（グループウェア管理者設定）</t>
  </si>
  <si>
    <t>業務デザイナー機能説明書（グループ振替設定）</t>
  </si>
  <si>
    <t>業務デザイナー機能説明書（グループ振替予定設定）</t>
  </si>
  <si>
    <t>業務デザイナー機能説明書（グループ設定）</t>
  </si>
  <si>
    <t>業務デザイナー機能説明書（システムログ）</t>
    <phoneticPr fontId="2"/>
  </si>
  <si>
    <t>業務デザイナー機能説明書（システム管理メニュー）</t>
  </si>
  <si>
    <t>業務デザイナー機能説明書（システム処理状態）</t>
    <phoneticPr fontId="2"/>
  </si>
  <si>
    <t>業務デザイナー機能説明書（シングルサインオン）</t>
    <phoneticPr fontId="2"/>
  </si>
  <si>
    <t>業務デザイナー機能説明書（スケジュール）</t>
    <phoneticPr fontId="2"/>
  </si>
  <si>
    <t>業務デザイナー機能説明書（スマートフォンスケジュール）</t>
    <phoneticPr fontId="2"/>
  </si>
  <si>
    <t>業務デザイナー機能説明書（スマートフォンログイン・ホーム）</t>
    <phoneticPr fontId="2"/>
  </si>
  <si>
    <t>業務デザイナー機能説明書（スマートフォン期限カレンダー）</t>
    <phoneticPr fontId="2"/>
  </si>
  <si>
    <t>業務デザイナー機能説明書（スマートフォン施設予約）</t>
    <phoneticPr fontId="2"/>
  </si>
  <si>
    <t>業務デザイナー機能説明書（スマートフォン資料室）</t>
    <phoneticPr fontId="2"/>
  </si>
  <si>
    <t>業務デザイナー機能説明書（スマートフォン新規申請）</t>
    <phoneticPr fontId="2"/>
  </si>
  <si>
    <t>業務デザイナー機能説明書（スマートフォン帳票）</t>
    <phoneticPr fontId="2"/>
  </si>
  <si>
    <t>業務デザイナー機能説明書（スマートフォン帳票検索）</t>
    <phoneticPr fontId="2"/>
  </si>
  <si>
    <t>業務デザイナー機能説明書（スマートフォン文書管理）</t>
    <phoneticPr fontId="2"/>
  </si>
  <si>
    <t>業務デザイナー機能説明書（スマートフォン要求一覧）</t>
    <phoneticPr fontId="2"/>
  </si>
  <si>
    <t>業務デザイナー機能説明書（データバックアップ）</t>
    <phoneticPr fontId="2"/>
  </si>
  <si>
    <t>業務デザイナー機能説明書（データリストア）</t>
    <phoneticPr fontId="2"/>
  </si>
  <si>
    <t>業務デザイナー機能説明書（ニュース）</t>
    <phoneticPr fontId="2"/>
  </si>
  <si>
    <t>業務デザイナー機能説明書（パスワードポリシー設定）</t>
    <phoneticPr fontId="2"/>
  </si>
  <si>
    <t>業務デザイナー機能説明書（マスターデータ設定）</t>
    <phoneticPr fontId="2"/>
  </si>
  <si>
    <t>業務デザイナー機能説明書（メール）</t>
    <phoneticPr fontId="2"/>
  </si>
  <si>
    <t>業務デザイナー機能説明書（メール管理）</t>
    <phoneticPr fontId="2"/>
  </si>
  <si>
    <t>業務デザイナー機能説明書（メニュー表示設定）</t>
    <phoneticPr fontId="2"/>
  </si>
  <si>
    <t>業務デザイナー機能説明書（ユーザー振替設定）</t>
  </si>
  <si>
    <t>業務デザイナー機能説明書（ユーザー振替予定設定）</t>
  </si>
  <si>
    <t>業務デザイナー機能説明書（ユーザー設定）</t>
    <phoneticPr fontId="2"/>
  </si>
  <si>
    <t>業務デザイナー機能説明書（ライセンスファイルアップロード）</t>
    <phoneticPr fontId="2"/>
  </si>
  <si>
    <t>業務デザイナー機能説明書（ライセンス数確認）</t>
    <phoneticPr fontId="2"/>
  </si>
  <si>
    <t>業務デザイナー機能説明書（ログイン・ホーム）</t>
  </si>
  <si>
    <t>業務デザイナー機能説明書（ワークフロー要求件数）</t>
  </si>
  <si>
    <t>業務デザイナー機能説明書（一括承認）</t>
  </si>
  <si>
    <t>業務デザイナー機能説明書（仮パスワード発行）</t>
  </si>
  <si>
    <t>業務デザイナー機能説明書（会社情報設定）</t>
    <phoneticPr fontId="2"/>
  </si>
  <si>
    <t>業務デザイナー機能説明書（会社予定管理グループ設定）</t>
  </si>
  <si>
    <t>業務デザイナー機能説明書（期限カレンダー）</t>
    <phoneticPr fontId="2"/>
  </si>
  <si>
    <t>業務デザイナー機能説明書（期限日）</t>
  </si>
  <si>
    <t>業務デザイナー機能説明書（機能設定）</t>
    <phoneticPr fontId="2"/>
  </si>
  <si>
    <t>業務デザイナー機能説明書（掲示板）</t>
  </si>
  <si>
    <t>済</t>
  </si>
  <si>
    <t>業務デザイナー機能説明書（掲示板設定）</t>
    <phoneticPr fontId="2"/>
  </si>
  <si>
    <t>業務デザイナー機能説明書（元号設定）</t>
    <phoneticPr fontId="2"/>
  </si>
  <si>
    <t>業務デザイナー機能説明書（指定日申請フローメンテナンス）</t>
  </si>
  <si>
    <t>業務デザイナー機能説明書（施設設定）</t>
  </si>
  <si>
    <t>業務デザイナー機能説明書（施設予約）</t>
  </si>
  <si>
    <t>業務デザイナー機能説明書（資料室）</t>
  </si>
  <si>
    <t>業務デザイナー機能説明書（資料室設定）</t>
  </si>
  <si>
    <t>業務デザイナー機能説明書（自動催促メール一括除外設定）</t>
    <phoneticPr fontId="2"/>
  </si>
  <si>
    <t>業務デザイナー機能説明書（新規申請）</t>
    <phoneticPr fontId="2"/>
  </si>
  <si>
    <t>業務デザイナー機能説明書（新組織グループ設定）</t>
  </si>
  <si>
    <t>業務デザイナー機能説明書（新組織ユーザー設定）</t>
  </si>
  <si>
    <t>業務デザイナー機能説明書（新組織部署設定）</t>
  </si>
  <si>
    <t>業務デザイナー機能説明書（申請フロー関連付け）</t>
    <phoneticPr fontId="2"/>
  </si>
  <si>
    <t>業務デザイナー機能説明書（申請フロー状態一覧）</t>
    <phoneticPr fontId="2"/>
  </si>
  <si>
    <t>業務デザイナー機能説明書（設定変更一覧）</t>
  </si>
  <si>
    <t>業務デザイナー機能説明書（組織移行メッセージID一覧）</t>
    <phoneticPr fontId="2"/>
  </si>
  <si>
    <t>業務デザイナー機能説明書（組織移行メニュー）</t>
  </si>
  <si>
    <t>業務デザイナー機能説明書（組織移行予約設定）</t>
    <phoneticPr fontId="2"/>
  </si>
  <si>
    <t>業務デザイナー機能説明書（組織情報）</t>
  </si>
  <si>
    <t>業務デザイナー機能説明書（組織情報メンテナンス）.</t>
  </si>
  <si>
    <t>業務デザイナー機能説明書（操作ログ一覧）</t>
  </si>
  <si>
    <t xml:space="preserve">業務デザイナー機能説明書（多言語グループ名設定） </t>
  </si>
  <si>
    <t xml:space="preserve">業務デザイナー機能説明書（多言語マスター項目名設定） </t>
  </si>
  <si>
    <t>業務デザイナー機能説明書（多言語ユーザー名設定）</t>
  </si>
  <si>
    <t>業務デザイナー機能説明書（多言語管理メニュー）</t>
  </si>
  <si>
    <t>業務デザイナー機能説明書（代行依頼一括管理）</t>
  </si>
  <si>
    <t>業務デザイナー機能説明書（代行依頼設定）</t>
  </si>
  <si>
    <t>業務デザイナー機能説明書（帳票）</t>
    <phoneticPr fontId="2"/>
  </si>
  <si>
    <t>業務デザイナー機能説明書（帳票検索）</t>
    <phoneticPr fontId="2"/>
  </si>
  <si>
    <t>業務デザイナー機能説明書（通知一覧）</t>
    <phoneticPr fontId="2"/>
  </si>
  <si>
    <t>業務デザイナー機能説明書（通知履歴一覧）</t>
  </si>
  <si>
    <t>業務デザイナー機能説明書（電子印鑑GMOサインフォルダID参照）</t>
  </si>
  <si>
    <t>業務デザイナー機能説明書（電子印鑑GMOサイン署名状況一覧）</t>
  </si>
  <si>
    <t>業務デザイナー機能説明書（電子印鑑GMOサイン文書管理フォルダID参照）</t>
  </si>
  <si>
    <t>業務デザイナー機能説明書（電子印鑑GMOサイン連携テンプレート設定一覧）</t>
  </si>
  <si>
    <t>業務デザイナー機能説明書（電子印鑑GMOサイン連携メニュー）</t>
  </si>
  <si>
    <t>業務デザイナー機能説明書（電子印鑑GMOサイン連携履歴ログ一覧）</t>
  </si>
  <si>
    <t>業務デザイナー機能説明書（日次処理再実行）</t>
    <phoneticPr fontId="2"/>
  </si>
  <si>
    <t>業務デザイナー機能説明書（発行回収管理者設定）</t>
  </si>
  <si>
    <t>業務デザイナー機能説明書（発行文書）</t>
  </si>
  <si>
    <t>業務デザイナー機能説明書（標準印鑑設定）</t>
    <phoneticPr fontId="2"/>
  </si>
  <si>
    <t>業務デザイナー機能説明書（部署設定）</t>
  </si>
  <si>
    <t>業務デザイナー機能説明書（文書フォルダ）</t>
  </si>
  <si>
    <t>業務デザイナー機能説明書（文書フォルダフローテンプレート一括設定）</t>
  </si>
  <si>
    <t>業務デザイナー機能説明書（文書メンテナンス）</t>
  </si>
  <si>
    <t>業務デザイナー機能説明書（文書移動）</t>
  </si>
  <si>
    <t>業務デザイナー機能説明書（文書一括見直し）</t>
  </si>
  <si>
    <t>業務デザイナー機能説明書（文書管理）</t>
  </si>
  <si>
    <t>業務デザイナー機能説明書（文書管理メニュー）</t>
  </si>
  <si>
    <t>業務デザイナー機能説明書（文書管理設定）</t>
  </si>
  <si>
    <t>業務デザイナー機能説明書（文書見直し期限リマインドメール設定）</t>
  </si>
  <si>
    <t>業務デザイナー機能説明書（文書項目設定）</t>
  </si>
  <si>
    <t>業務デザイナー機能説明書（文書体系図）</t>
  </si>
  <si>
    <t>業務デザイナー機能説明書（文書埋め込み設定）</t>
  </si>
  <si>
    <t>業務デザイナー機能説明書（要求一覧）</t>
    <phoneticPr fontId="2"/>
  </si>
  <si>
    <t>業務デザイナー機能説明書（連絡メモ）</t>
  </si>
  <si>
    <t>業務デザイナーに搭載されている機能(クライアントアプリケーション含む)</t>
  </si>
  <si>
    <t>No</t>
  </si>
  <si>
    <t>参照マニュアル</t>
    <rPh sb="0" eb="2">
      <t>サンショウ</t>
    </rPh>
    <phoneticPr fontId="2"/>
  </si>
  <si>
    <t>どんな機能？仕様</t>
    <phoneticPr fontId="2"/>
  </si>
  <si>
    <t>1回目記述者</t>
    <phoneticPr fontId="2"/>
  </si>
  <si>
    <t>2回目：どのような仕様で実現するか</t>
    <phoneticPr fontId="2"/>
  </si>
  <si>
    <t>2回目日付</t>
  </si>
  <si>
    <t>2回目記述者</t>
  </si>
  <si>
    <t>業務デザイナー機能説明書（データ抽出）</t>
  </si>
  <si>
    <r>
      <rPr>
        <b/>
        <sz val="11"/>
        <color rgb="FF000000"/>
        <rFont val="メイリオ"/>
        <family val="3"/>
        <charset val="128"/>
      </rPr>
      <t xml:space="preserve">どんな機能
</t>
    </r>
    <r>
      <rPr>
        <sz val="11"/>
        <color rgb="FF000000"/>
        <rFont val="メイリオ"/>
        <family val="3"/>
        <charset val="128"/>
      </rPr>
      <t xml:space="preserve">・データ抽出は、あらかじめ設定された「データ抽出定義」を基に、外部データベースのテーブルやビュー、マスター定義からデータを抽出。(選考：pg.3)
・抽出されたデータを分析やレポート作成に使用。(選考：pg.3)
</t>
    </r>
    <r>
      <rPr>
        <b/>
        <sz val="11"/>
        <color rgb="FF000000"/>
        <rFont val="メイリオ"/>
        <family val="3"/>
        <charset val="128"/>
      </rPr>
      <t xml:space="preserve">
仕様
</t>
    </r>
    <r>
      <rPr>
        <sz val="11"/>
        <color rgb="FF000000"/>
        <rFont val="メイリオ"/>
        <family val="3"/>
        <charset val="128"/>
      </rPr>
      <t>1.設定項目:
データ抽出は、「データ抽出定義編」で設定された内容を実行する形式。(選考：pg.3)
2.主要な動作:
・検索
　 ・データ抽出名や接続先名を基に、部分一致検索可能。(選考：pg.4)
・実行
　 ・データ抽出定義を選択し、実行ボタンをクリックすることで抽出を開始。(選考：pg.5)
・条件入力
　 ・抽出条件の入力画面が表示され、設定された条件を基にデータを絞り込む。(選考：pg.6)
　 ・（全角入力）や??（半角入力）を利用可能。(選考：pg.6)
・進捗表示
　 ・実行中の進捗状況をプログレスバーで表示：
　　　 ・抽出条件進捗（現在処理中の条件数）(選考：pg.7)
　　　 ・データ出力進捗（パーセンテージまたは件数）(選考：pg.7)
・出力
　 ・抽出されたデータは以下の形式で保存可能：
　　　 ・新規ファイル（例: Excelブック）
　　　 ・テンプレートファイル
　　　 ・CSVまたはTSV形式(選考：pg.7)
・保存
　 ・出力結果を任意の場所に保存可能。(選考：pg.8)</t>
    </r>
  </si>
  <si>
    <r>
      <rPr>
        <sz val="11"/>
        <color rgb="FF000000"/>
        <rFont val="メイリオ"/>
        <family val="3"/>
        <charset val="128"/>
      </rPr>
      <t xml:space="preserve">[機能名]設計
データ抽出
1. 機能の概要:
データ抽出定義を実行し, 設定された内容でデータ出力を行います。
2. 目的:
	利用表定義で設定された外部データベースのテーブルやビュー, マスター定義で設定され
	たマスターより, データ抽出定義で設定された内容でデータ抽出を行います。
	抽出されたデータは分析などに用いることができます。 
	動作:
      ［データ管理］メニュータブの［データ抽出］ボタンをクリックする
3. 画面構成 (画面側):
	データ抽出一覧画面
	3.1　データ抽出操作ボタン
	機能: データ抽出の管理を行う為に以下のボタンを設置。
        「検索」ボタン：データ抽出定義を検索する
        「実行」ボタン：データ抽出定義を実行する
 	関連クラスとアクション:　
	クラス:DataExtraction
	アクション:
    	・「作成」クリックすると, 選択したデータ抽出定義を検索する
            クラス：同クラス
            アクション：SearchDataExtration
    	・「実行」クリックすると, 選択したデータ抽出定義を実行する
            クラス：同クラス
            アクション：ExecuteDataExtraction
4. データオブジェクト一覧 :
	</t>
    </r>
    <r>
      <rPr>
        <b/>
        <sz val="11"/>
        <color rgb="FF000000"/>
        <rFont val="メイリオ"/>
        <family val="3"/>
        <charset val="128"/>
      </rPr>
      <t xml:space="preserve">データ抽出定義検索：
</t>
    </r>
    <r>
      <rPr>
        <sz val="11"/>
        <color rgb="FF000000"/>
        <rFont val="メイリオ"/>
        <family val="3"/>
        <charset val="128"/>
      </rPr>
      <t xml:space="preserve">	パラメータ名: extration_name
	データ形式: System.string
	説明: データ抽出名(表示及び入力共に同パラメータ)
	パラメータ名:　conntection_name
	データ形式: System.string
	説明: 部署名称(表示及び入力共に同パラメータ)
	</t>
    </r>
    <r>
      <rPr>
        <b/>
        <sz val="11"/>
        <color rgb="FF000000"/>
        <rFont val="メイリオ"/>
        <family val="3"/>
        <charset val="128"/>
      </rPr>
      <t xml:space="preserve">データ抽出定義実行：
</t>
    </r>
    <r>
      <rPr>
        <sz val="11"/>
        <color rgb="FF000000"/>
        <rFont val="メイリオ"/>
        <family val="3"/>
        <charset val="128"/>
      </rPr>
      <t xml:space="preserve">	パラメータ名: due_date_from
	データ形式: System.string
	説明: データ抽出名(表示及び入力共に同パラメータ)
	パラメータ名:　due_date_to
	データ形式: System.string
	説明: 部署名称(表示及び入力共に同パラメータ)
	パラメータ名: application_flow_id
	データ形式: System.string
	説明: データ抽出名(表示及び入力共に同パラメータ)
	パラメータ名:　application_flow_name
	データ形式: System.string
	説明: 部署名称(表示及び入力共に同パラメータ)
	パラメータ名:　status
	データ形式: System.string
	説明: 部署名称(表示及び入力共に同パラメータ)
5.データ・カラム(利用を想定するもののみ)
	No, 項目名, パラメータ名, 型, 桁数, 説明
	1, データ抽出名 , extration_name, string, 80, データ抽出名を部分一致で検索します。
	2, 接続先名 , connection_name, string, 60, 接続先名を部分一致で検索します。 
	3, 期限日（from) , due_date_from, date, , データ抽出の開始日として扱います。
	4, 期限日（to), due_date_, date, , データ抽出の終了日として扱います。
	5, 申請フローID, application_flow_id, int, , 申請フローIDを完全一致で検索します。 
	6, 申請フロー名, application_flow_name, string, 255, 申請フロー名を部分一致で検索します。 
	7, 期限管理, status, string, 50, 期限管理を完全一致で検索します。 
6. フロー (ビジネスロジックのフロー):
	</t>
    </r>
    <r>
      <rPr>
        <b/>
        <sz val="11"/>
        <color rgb="FFFF0000"/>
        <rFont val="メイリオ"/>
        <family val="3"/>
        <charset val="128"/>
      </rPr>
      <t xml:space="preserve">１．機能:検索
</t>
    </r>
    <r>
      <rPr>
        <sz val="11"/>
        <color rgb="FF000000"/>
        <rFont val="メイリオ"/>
        <family val="3"/>
        <charset val="128"/>
      </rPr>
      <t xml:space="preserve">	クリックすると, 選択したデータ抽出定義を検索します。
	関連クラスとアクション:
	クラス:DataExtraction
	アクション:SearchDataExtration(string extration_name, string connection_name)
	説明: 入力された条件に基づいて、bd_dbs_data_extract テーブルを検索します。条件に一致するデータを取得します。
	</t>
    </r>
    <r>
      <rPr>
        <b/>
        <sz val="11"/>
        <color rgb="FFFF0000"/>
        <rFont val="メイリオ"/>
        <family val="3"/>
        <charset val="128"/>
      </rPr>
      <t xml:space="preserve">2．機能:実行
</t>
    </r>
    <r>
      <rPr>
        <sz val="11"/>
        <color rgb="FF000000"/>
        <rFont val="メイリオ"/>
        <family val="3"/>
        <charset val="128"/>
      </rPr>
      <t xml:space="preserve">	クリックすると, 選択したデータ抽出定義を実行します。
	関連クラスとアクション:
	クラス:DataExtraction
	アクション:ExecuteDataExtraction(DATE due_date_from, DATE due_date_to,  int application_flow_id,  string application_flow_name, string status)
	説明: データ抽出条件入力, bd_dbs_data_extract テーブルを検索します。データ抽出定義が実行され, 新規／テンプレート／CSV／TSVに出力される 。</t>
    </r>
  </si>
  <si>
    <t>Phyu Hnin Thwe</t>
    <phoneticPr fontId="2"/>
  </si>
  <si>
    <r>
      <rPr>
        <b/>
        <sz val="11"/>
        <color rgb="FF000000"/>
        <rFont val="メイリオ"/>
        <family val="3"/>
        <charset val="128"/>
      </rPr>
      <t xml:space="preserve">どんな機能
</t>
    </r>
    <r>
      <rPr>
        <sz val="11"/>
        <color rgb="FF000000"/>
        <rFont val="メイリオ"/>
        <family val="3"/>
        <charset val="128"/>
      </rPr>
      <t xml:space="preserve">・業務デザイナーシステム内外のデータベースから必要なデータを抽出し、出力するための設定
・データ抽出対象は、帳票データ、外部データベース、またはマスター定義に基づくマスターのデータ
</t>
    </r>
    <r>
      <rPr>
        <b/>
        <sz val="11"/>
        <color rgb="FF000000"/>
        <rFont val="メイリオ"/>
        <family val="3"/>
        <charset val="128"/>
      </rPr>
      <t xml:space="preserve">仕様
</t>
    </r>
    <r>
      <rPr>
        <sz val="11"/>
        <color rgb="FF000000"/>
        <rFont val="メイリオ"/>
        <family val="3"/>
        <charset val="128"/>
      </rPr>
      <t>1.設定項目:
・抽出条件の設定（並替、結合を含む）
・SQLダイレクト指定
・出力方式の設定
2.主要な動作:
・検索:
　 ・「データ抽出定義一覧」で部分一致による検索が可能。(選考：pg.3)
　 ・条件に基づきデータ抽出定義を簡易的に検索する。(選考：pg.4)
・作成・変更・削除:
　 ・データ抽出定義を新規作成可能。(選考：pg.4)
　 ・作成済みの定義を変更または削除できる。(選考：pg.4)
　 ・作成画面では接続先、抽出ID、名前、条件、カラム選択などを設定。(選考：pg.6)
・SQL直接設定:
　 ・条件・並替・結合で対応できない場合にSQLを直接入力。(選考：pg.18-19)
・出力設定:
　 ・抽出結果をExcelやCSV、テキスト形式で出力。(選考：pg.20-43)
　 ・出力方法として「新規ブック/ブックへの貼付」「テンプレートの複写」などを選択可能。
・テンプレート実行:
　 ・定義済み抽出条件をテスト実行し、実行結果を確認できる。(選考：pg.20)
・エクスポート/インポート:
　 ・定義をファイルとしてエクスポートし、他環境へ移行可能。
　 ・エクスポートしたデータ抽出定義をインポートして利用。</t>
    </r>
  </si>
  <si>
    <r>
      <rPr>
        <sz val="11"/>
        <color rgb="FF000000"/>
        <rFont val="メイリオ"/>
        <family val="3"/>
        <charset val="128"/>
      </rPr>
      <t xml:space="preserve">[機能名]設計
データ抽出定義 
1. 機能の概要:
	本システムで蓄積した帳票データや本システム以外の外部データベース、マスター定義で設定されたマスターのデータを抽出します。ための設定を行う機能です。
２．目的:
	本システムで蓄積した帳票データや、外部システムのデータを、抽出します。ための定義を行う機能です。
	・ 条件設定（並替、結合） 
	・ SQLダイレクト指定 
	・ 出力方式の設定 
	当機能では、利用表定義で定義されたテーブル、またはビューのみ設定可能です。 
	データ抽出定義では、以下の設定ができます。定義を設定し、データ抽出画面から実行します。と、データ抽出から出力先への貼付けまで行うことができます。 
	動作:
	［データ管理］メニュータブの［データ抽出定義］ボタンをクリックします。
3. 画面構成 (画面側) :
	データ抽出定義覧画面
	3.1 データ抽出定義の操作ボタン
	機能：データ抽出定義の管を行う為に以下のボタンを設置。
        「検索」ボタン：データ抽出定義を検索します。
        「作成」ボタン：データ抽出定義を作成します。
	「複写」ボタン：データ抽出定義を複写します。
	「変更」ボタン：データ抽出定義を変更します。
	「削除」ボタン：データ抽出定義を削除します。
	「エクスポート」ボタン：データ抽出定義をエクスポートします。
	「インポート」ボタン：データ抽出定義をインポートします。
	「閉じる」ボタン：データ抽出定義画面を閉じます。
	クラス : DataExtraction
	アクション:
    	・「検索」クリックします。と、データ抽出定義覧表示します。
            クラス：同クラス
            アクション：SearchDataExtraction
    	・「作成」クリックします。と、データ抽出定義設定画面に遷移し、新たにデータ抽出定義情報を作成します。
            クラス：同クラス
            アクション：CreateDataExtraction
    	・「複写」クリックします。と, データ抽出定義設定画面に遷移し、選択した行のデータ抽出定義情報を複写します。
            クラス：同クラス
            アクション：CopyDataExtraction
    	・「変更」クリックします。と、データ抽出定義報設定画面に遷移し、選択した行のデータ抽出定義情報を変更します。 選択した行をダブルクリックした場合も同じ動作となります。
            クラス：同クラス
            アクション：UpdateDataExtraction
    	・「削除」クリックします。と, クリックします。と、選択した行のデータ抽出定義情報を削除します。
            クラス：同クラス
            アクション：DeleteDataExtraction
    	・「エクスポート」クリックします。と、選択した行のデータ抽出定義情報をファイルにエクスポートします。
            クラス：同クラス
            アクション：ExecuteDataExtraction
    	・「インポート」クリックします。と、データ抽出定義インポート画面に遷移し、データ抽出定義情報をインポートします。
            クラス：同クラス
            アクション：ImportDataExtraction
    	・「閉じる」クリックします。と, データ抽出定義画面を閉じます。
            クラス：同クラス
            アクション：CloseDataExtraction
4. データオブジェクト一覧 :
	パラメータ名: extration_id
	データ形式: System.string
	説明: データ抽出名(表示及び入力共に同パラメータ)
	パラメータ名: extration_name
	データ形式: System.string
	説明: データ抽出名(表示及び入力共に同パラメータ)
	パラメータ名:　conntection_name
	データ形式: System.string
	説明: 部署名称(表示及び入力共に同パラメータ)
	パラメータ名: public_division
	データ形式: System.string
	説明: 部署名称(表示及び入力共に同パラメータ)
5.データ・カラム(利用を想定します。もののみ)
	No,項目名,パラメータ名、型、桁数、説明
	1、データ抽出ID 、extration_id、string、60、データ抽出IDを部分一致で検索します。
	2、データ抽出名 、extration_name、string、80、データ抽出名を部分一致で検索します。
	3、接続先名 、connection_name、string、60、接続先名を部分一致で検索します。 
	4、公開区分、public_division、string、、公開区分を以下のリストより選択し、検索します。
	 ・非公開 ・公開
6. フロー (ビジネスロジックのフロー)			
</t>
    </r>
    <r>
      <rPr>
        <b/>
        <sz val="11"/>
        <color rgb="FFFF0000"/>
        <rFont val="メイリオ"/>
        <family val="3"/>
        <charset val="128"/>
      </rPr>
      <t xml:space="preserve">	１．機能:検索
</t>
    </r>
    <r>
      <rPr>
        <sz val="11"/>
        <color rgb="FF000000"/>
        <rFont val="メイリオ"/>
        <family val="3"/>
        <charset val="128"/>
      </rPr>
      <t xml:space="preserve">	データ抽出ID、データ抽出名、接続先名、公開区分 を入力後、「検索」ボタンをクリックします。データ抽出定義一覧表示
	関連クラスとアクション:
	クラス:DataExtraction
	アクション:SearchDataExtration(string extration_id,string extration name,string connection_name,string pubic_division)
	説明: 入力された条件に基づいて、bd_dbs_data_extractを検索します。条件に一致します。データを取得します。
</t>
    </r>
    <r>
      <rPr>
        <b/>
        <sz val="11"/>
        <color rgb="FFFF0000"/>
        <rFont val="メイリオ"/>
        <family val="3"/>
        <charset val="128"/>
      </rPr>
      <t xml:space="preserve">	２．機能:作成
</t>
    </r>
    <r>
      <rPr>
        <sz val="11"/>
        <color rgb="FF000000"/>
        <rFont val="メイリオ"/>
        <family val="3"/>
        <charset val="128"/>
      </rPr>
      <t xml:space="preserve">	クリックします。と、データ抽出定義設定画面に遷移し、新たにデータ抽出定義情報を作成します。
	関連クラスとアクション:
	クラス:DataExtraction
	アクション:CreateDataExtration(string extration_id,string extration name,string connection_name,string pubic_division)
	説明: 新規データとしてbd_dbs_data_extractに登録します。
</t>
    </r>
    <r>
      <rPr>
        <b/>
        <sz val="11"/>
        <color rgb="FFFF0000"/>
        <rFont val="メイリオ"/>
        <family val="3"/>
        <charset val="128"/>
      </rPr>
      <t xml:space="preserve">	３．機能:複写
</t>
    </r>
    <r>
      <rPr>
        <sz val="11"/>
        <color rgb="FF000000"/>
        <rFont val="メイリオ"/>
        <family val="3"/>
        <charset val="128"/>
      </rPr>
      <t xml:space="preserve">	クリックします。と、データ抽出定義設定画面に遷移し、選択した行のデータ抽出定義情報を複写します。
	関連クラスとアクション:
	クラス:DataExtraction
	アクション:CopyDataExtration(string extration_id,string extration name,string connection_name,string pubic_division)
	説明: 新規データとしてbd_dbs_data_extractに登録します。
	</t>
    </r>
    <r>
      <rPr>
        <b/>
        <sz val="11"/>
        <color rgb="FFFF0000"/>
        <rFont val="メイリオ"/>
        <family val="3"/>
        <charset val="128"/>
      </rPr>
      <t xml:space="preserve">４．機能:変更
</t>
    </r>
    <r>
      <rPr>
        <sz val="11"/>
        <color rgb="FF000000"/>
        <rFont val="メイリオ"/>
        <family val="3"/>
        <charset val="128"/>
      </rPr>
      <t xml:space="preserve">	クリックします。と、データ抽出定義報設定画面に遷移し、選択した行のデータ抽出定義情報を変更します。 選択した行をダブルクリックした場合も同じ動作となります。
	関連クラスとアクション:
	クラス:DataExtraction
	アクション:UpdateDataExtration(string extration_id,string extration name,string connection_name,string pubic_division)
	説明: 選択した行のデータ抽出定義情報を変更します。
</t>
    </r>
    <r>
      <rPr>
        <b/>
        <sz val="11"/>
        <color rgb="FFFF0000"/>
        <rFont val="メイリオ"/>
        <family val="3"/>
        <charset val="128"/>
      </rPr>
      <t xml:space="preserve">	５．機能:削除
</t>
    </r>
    <r>
      <rPr>
        <sz val="11"/>
        <color rgb="FF000000"/>
        <rFont val="メイリオ"/>
        <family val="3"/>
        <charset val="128"/>
      </rPr>
      <t xml:space="preserve">	クリックします。と、選択した行のデータ抽出定義情報を削除します。
	関連クラスとアクション:
	クラス:DataExtraction
	アクション:DeleteDataExtraction (string extration_id)
	説明: 条件に一致します。データをbd_dbs_data_extractから削除します。
	</t>
    </r>
    <r>
      <rPr>
        <b/>
        <sz val="11"/>
        <color rgb="FFFF0000"/>
        <rFont val="メイリオ"/>
        <family val="3"/>
        <charset val="128"/>
      </rPr>
      <t xml:space="preserve">６．機能:エクスポート
</t>
    </r>
    <r>
      <rPr>
        <sz val="11"/>
        <color rgb="FF000000"/>
        <rFont val="メイリオ"/>
        <family val="3"/>
        <charset val="128"/>
      </rPr>
      <t xml:space="preserve">	クリックします。と、選択した行のデータ抽出定義情報をファイルにエクスポートします。
	関連クラスとアクション:
	クラス:DataExtraction
	アクション:ExportDataExtration(string extration_id,string extration name,string connection_name,string pubic_division,string updatedDatetime,string updatedUser)
	説明:選択されたデータ抽出定義をテスト機から本番機に移行します。場合などは、エクスポート・インポートの機能を利用してより簡単に定義の移行をします。ことができます。  
	条件に一致します。データを取得して任意の場所にファイルの名前を付けて「bd_selector_yyyyMMddHHmmss.csv」を保存します。
	</t>
    </r>
    <r>
      <rPr>
        <b/>
        <sz val="11"/>
        <color rgb="FFFF0000"/>
        <rFont val="メイリオ"/>
        <family val="3"/>
        <charset val="128"/>
      </rPr>
      <t xml:space="preserve">７．機能:インポート
</t>
    </r>
    <r>
      <rPr>
        <sz val="11"/>
        <color rgb="FF000000"/>
        <rFont val="メイリオ"/>
        <family val="3"/>
        <charset val="128"/>
      </rPr>
      <t xml:space="preserve">	クリックします。と、データ抽出定義インポート画面に遷移し、データ抽出定義情報をインポートします。
	インポートします。ファイル「bd_selector_yyyyMMddHHmmss.csv」を取り込みます。
	関連クラスとアクション:
	クラス:DataExtraction
	アクション:InputDataExtration
	データ形式: まだ調査中、中身を検討
	説明: 同じIDだったら更新、新規IDだったら新規登録これまで考え必要。
	</t>
    </r>
    <r>
      <rPr>
        <b/>
        <sz val="11"/>
        <color rgb="FFFF0000"/>
        <rFont val="メイリオ"/>
        <family val="3"/>
        <charset val="128"/>
      </rPr>
      <t xml:space="preserve">８．機能:閉じる
</t>
    </r>
    <r>
      <rPr>
        <sz val="11"/>
        <color rgb="FF000000"/>
        <rFont val="メイリオ"/>
        <family val="3"/>
        <charset val="128"/>
      </rPr>
      <t xml:space="preserve">	データ抽出定義画面を閉じます。
	関連クラスとアクション:
	クラス:DataExtraction
	アクション:CloseDataExtration</t>
    </r>
  </si>
  <si>
    <t>業務デザイナー機能説明書（Eメール設定）</t>
  </si>
  <si>
    <t>業務デザイナーからのEメール送信に関係する設定を行います。Eメー
ル設定内容を元に、テストメールの送信を行うことができます。
SMTPサーバー
送信（SMTP）サーバーのサーバー名を入力します。
SMTPポート 
送信（SMTP）サーバーのポート番号を入力します。 
値の範囲：0～65535 
SMTPユーザー 
 送信（SMTP）サーバーのユーザー名を入力します。 
SMTPパスワード 
送信（SMTP）サーバーのパスワードを入力します。 
設定済の値は、初期表示時は入力枠に表示されません。 
入力値は、伏せ字で表示されます。 
SMTP接続保護 
送信（SMTP）サーバーの接続保護の対象を選択します。 
・チェックあり：利用する（接続の保護あり） 
・チェックなし：利用しない（接続の保護なし）</t>
  </si>
  <si>
    <t xml:space="preserve">[Eメール設定]設計
1. 機能の概要
目的:
Eメール設定機能は、業務デザイナーからのメール送信に必要な設定を行います。SMTPサーバー情報や送信元メールアドレスを設定し、テストメール送信による設定確認が可能です。要求メールや催促メールの差出人アドレスもこの画面で設定します。
動作:
１．Eメール設定の入力:
　　・SMTPサーバー情報や送信元アドレスを入力し、Eメール送信設定を行います。（参考：pg.3）
２．テストメール送信:
　　・入力した設定が正しいかを確認するため、テストメール送信機能を利用します。（参考：pg.5）
２． ファイルの仕様
・ファイル名:　　なし
・ファイル形式:　　なし
・注意事項:
　　Eメール送信の有無によって、他項目の必須入力が動的に切り替わります。（参考：pg.3）
　　テストメール送信時に送信先アドレス、件名、本文を入力する必要があります。（参考：pg.5）
3. 画面構成 (画面側)
3.1．Eメール設定画面
　　機能:
　　・Eメール送信の有無、SMTPサーバー情報、送信元メールアドレスなどのEメール送信設定を行う画面。（参考：pg.3）
　　・関連クラスとアクション:
　　　・クラス: System.Web.UI.WebControls.FormView
　　　・アクション: SaveButton_Click
3.2．システム管理メニュー画面
　　機能:
　　・［Eメール設定］ボタンをクリックすると、Eメール設定画面に遷移します。（参考：pg.3）
　　・関連クラスとアクション:
　　　・クラス: System.Web.UI.WebControls.Menu
　　　・アクション:　MenuButton_Click
3.3．テストメール送信ダイアログ
　　機能:
　　・入力したSMTPサーバー情報を基にテストメールを送信し、設定が正しいかを確認する画面。（参考：pg.5）
　　・関連クラスとアクション:
　　　・クラス: System.Web.UI.WebControls.PopupControl
　　　・アクション: SendTestMailButton_Click
4. データオブジェクト一覧
4.1.Eメール送信
・パラメータ名: enableEmail
・データ形式: Boolean
・説明: Eメール送信の有無を設定。
4.2.SMTPサーバー
・パラメータ名: smtpServer
・データ形式: System.String
・説明: SMTPサーバーのアドレス。
4.3.SMTPポート
・パラメータ名: smtpPort
・データ形式: System.Int32
・説明: SMTPサーバーのポート番号。
4.4.SMTPユーザー
・パラメータ名: smtpUser
・データ形式: System.String
・説明: SMTPサーバーの認証ユーザー。
4.5.SMTPパスワード
・パラメータ名: smtpPassword
・データ形式: System.String
・説明: SMTPサーバーの認証パスワード。
4.6.システム送信メールアドレス
・パラメータ名: systemEmail
・データ形式: System.String
・説明: システムから送信されるメールの送信元アドレス。
4.7.テストメール送信先
・パラメータ名: testRecipient
・データ形式: System.String
・説明: テストメールの送信先メールアドレス。
5. データ・カラム（利用を想定するもののみ）
・Eメール設定情報を管理するテーブル
項目名, パラメータ名, 型, 桁数, 説明
SMTPサーバー, smtpServer, 文字列型, 255, SMTPサーバーのアドレス情報を保持するカラム。
SMTPポート番号, smtpPort, 数値型, 5, メール送信に使用されるポート番号を保持するカラム。
SMTPユーザー, smtpUser, 文字列型, 255, 認証に使用するSMTPユーザー名を保持するカラム。
SMTPパスワード, smtpPassword, 文字列型, 100, 認証に使用するSMTPパスワードを保持するカラム。
システム送信メールアドレス, systemEmail, 文字列型, 255, システムからの送信元メールアドレスを保持するカラム。
・テストメール送信情報を管理するテーブル
項目名, パラメータ名, 型, 桁数, 説明
送信先メールアドレス, testRecipient, 文字列型, 255, テストメールの送信先アドレスを保持するカラム。
テストメール件名, testSubject, 文字列型, 100, テストメールの件名情報を保持するカラム。
テストメール本文, testBody, 文字列型, 100, テストメールの本文情報を保持するカラム。
6. フロー (ビジネスロジックのフロー):
6.1.Eメール設定登録フロー
・システム管理メニュー画面からEメール設定画面に遷移。
・必要項目を入力し、[設定]ボタンをクリック。
・設定内容がデータベースに保存され、設定完了メッセージが表示。
6.2.テストメール送信フロー
・Eメール設定画面からテストメール送信ダイアログを表示。
・必要情報を入力して送信。
・テストメールの受信を確認し、設定内容の正確性を確認。
7. ビジネスロジック (クラス・メソッドの粒度)
7.1. Eメール設定登録ロジック
クラス: EmailConfigurationService
メソッド: SaveEmailSettings(System.String smtpServer, System.Int32 smtpPort, System.String smtpUser, System.String smtpPassword, System.String systemEmailAddress)
処理内容:
引数から 「smtpServer」、「smtpPort」、「smtpUser」、「smtpPassword」、「systemEmailAddress」 を取得します。
　「smtpServer」に無効な文字（空白、特殊記号など）が含まれていないかを確認します。
　「smtpPort」が 0～65535 の範囲内であることを確認します。
　「smtpUser」 と 「smtpPassword」 は、両方が入力されている場合のみ検証を通過します。
検証を通過した設定値を暗号化し、Eメール設定情報を管理するテーブル に保存します。
成功した場合、「設定が正常に保存されました」とユーザーに通知します。
システムログに「Eメール設定の保存完了」を記録します。
7.2. テストメール送信ロジック
クラス: EmailService
メソッド: SendTestEmail(System.String recipientEmail, System.String subject, System.String body)
処理内容:
引数から 「testRecipient」、「testSubject」、「testBody」 を取得します。
　　「testRecipient」 が有効なメール形式かどうかを確認します。
　　「testSubject」、「testBody」の文字数が 100 文字以内であることを確認します。
データベースから保存されたSMTP設定（「smtpServer」、「smtpPort」、「smtpUser」、「smtpPassword」）を取得します。
SMTPサーバーに接続を試行します。
接続に失敗した場合、「接続エラー」とエラー詳細をシステムログに記録し、ユーザーに通知します。
接続に成功した場合、「testRecipient」 宛に 「testSubject」と「testBody」 を含むメールを送信します。
送信成功時には、「テストメール送信成功」をユーザーに通知し、システムログに記録します。
送信失敗時には、「送信エラー」とエラー詳細をユーザーに通知し、システムログに記録します。
7.3. 接続検証ロジック
クラス: EmailValidationService
メソッド: ValidateEmailSettings()
処理内容:
データベースの Eメール設定情報を管理するテーブルからSMTP設定（「smtpServer」、「smtpPort」、「smtpUser」、「smtpPassword」）を取得します。
取得した設定を基に、SMTPサーバーへの接続を試行します。
接続成功時には、「SMTP設定は有効です」とユーザーに通知します。
接続失敗時にはエラー内容を解析し、以下のいずれかを通知します:
　無効なサーバー名、ポート番号エラー、認証エラー（ユーザー名/パスワード不一致）
成功・失敗にかかわらず、以下をシステムログに記録します:
　検証日時（validation_timestamp）、実行ユーザーID（validated_by）、結果（成功/失敗）および詳細
</t>
    <phoneticPr fontId="2"/>
  </si>
  <si>
    <t>業務デザイナー機能説明書（SAML認証設定）</t>
  </si>
  <si>
    <t xml:space="preserve">現行システムにはSAML認証サービスを使っている。新システムはSSOを使う予定ですか？
SSOを実現するためには、SAML以外にもOAuthやOpenID Connectといった他の技術もあって。
</t>
  </si>
  <si>
    <t>[SAML認証設定]設計
1. 機能の概要
目的
SAML認証設定機能は、業務デザイナーをサービスプロバイダ（SP）として、SAML（Security Assertion Markup Language）によるシングルサインオン（SSO）認証を実現するための設定を行います。この機能を使用することで、認証サーバー（IdP）に一度ログインするだけで、業務デザイナーにアクセスできます。
2. ファイルの仕様
・ファイル名: SPメタデータファイル
・ファイル形式: XML形式
・注意事項: SPメタデータファイルは、SAML認証設定画面からダウンロードできます。
3. 画面構成 (画面側)
3.1. ホーム画面
機能:
ホーム画面から、SAML認証設定画面に遷移できます。
関連クラスとアクション:
・クラス: SAMLHomeControl
・アクション:
　-SAMLSettingViewer（SAML認証設定画面への遷移）
3.2. SAML認証設定画面
機能:
SAML認証情報を入力し、SPメタデータファイルを生成、ダウンロードする画面です。
関連クラスとアクション:
・クラス: SAMLSettingControl
・アクション:
　-GenerateSPMetadata（SPメタデータファイルの生成）
　-DownloadSPMetadata（SPメタデータファイルのダウンロード）
　-ApplySAMLSetting（SAML認証設定の適用）
4. データオブジェクト一覧 (やり取りされる情報)
4.1. SAML認証設定
　- パラメータ名: samlEnabled
　- データ形式: System.Boolean
　- 説明: SAML認証を有効にするかどうかを示します。
4.2. SP識別ID
　- パラメータ名: spIdentifier
　- データ形式: System.String
　- 説明: サービスプロバイダ（SP）の識別ID。
4.3. 認証トークン有効時間（秒）
　- パラメータ名: tokenValiditySeconds
　- データ形式: System.Int32
　- 説明: 認証トークンの有効時間を秒単位で指定します。
5. データ・カラム（利用を想定するもののみ）
・SAML認証情報を管理するテーブル
項目名, パラメータ名, 型, 桁数, 説明
SAML認証設定, saml_enabled, ブール型, -, SAML認証の有効/無効を示すカラム。
SP識別ID, sp_identifier, 文字列型, 255, サービスプロバイダの識別IDを保持するカラム。
認証トークン有効時間, token_validity_seconds, 数値型, -, 認証トークンの有効時間を保持するカラム。
6. フロー (ビジネスロジックのフロー)
・ホーム画面からSAML認証設定画面に遷移する。
・SAML認証情報を入力し、[設定]ボタンをクリックする。
・SPメタデータファイルを生成し、[SPメタデータダウンロード]ボタンをクリックしてダウンロードする。
・生成したSPメタデータファイルをIdPに登録する。
・SAML認証設定を適用する。
7. ビジネスロジック (クラス・メソッドの粒度)
7.1. SPメタデータ生成ロジック
 ・クラス: SAMLService
 ・メソッド: GenerateSPMetadata(System.String spIdentifier, System.Int32 tokenValiditySeconds)
 ・処理内容:
    ・SP識別IDと認証トークン有効時間を受け取る。
    ・受け取った情報を基にSPメタデータファイルを生成する。
    ・生成したメタデータファイルを指定のディレクトリに保存する。
7.2. SPメタデータダウンロードロジック
 ・クラス: SAMLService
 ・メソッド: DownloadSPMetadata(System.String filePath)
 ・処理内容:
    ・SPメタデータファイルのパスを受け取る。
    ・指定したパスからファイルを取得し、ユーザーにダウンロードさせる。
7.3. SAML認証設定適用ロジック
 ・クラス: SAMLService
 ・メソッド: ApplySAMLSetting(System.Boolean samlEnabled)
 ・処理内容:
    ・SAML認証設定の有効/無効を受け取る。
    ・受け取った情報を設定ファイルに保存する。
設定が正常に完了した場合、完了メッセージを表示する。</t>
    <phoneticPr fontId="2"/>
  </si>
  <si>
    <t>業務デザイナー機能説明書（アプリケーション設定）</t>
  </si>
  <si>
    <t xml:space="preserve">新システムにもアプリケーション設定機能を参照可能
例：メール通知
　　　知設定をします。 
　　　・しない 
　　　・失敗時のみ通知
　　　・常に通知 
　　サーバー区分
　　　サーバー区分を設定します。 
 　　　・本番機
 　　　・検証機 
　　　「本番機」を選択するとWEB/クライアントアプリケーション画面のヘッダーの背景色が白色になり、「検証機」にするとピンク色になります。 
</t>
    <phoneticPr fontId="2"/>
  </si>
  <si>
    <t xml:space="preserve">[アプリケーション設定]設計
1. 機能の概要:
目的:アプリケーション情報を設定できる機能。
　　　現在利用しているアプリケーションの設定値を確認・設定する機構。
動作:
この機能で設定・確認できる項目を以下に記述する。
・サーバー区分
・ベースURL
・外部起動連携認証キー
・進捗マークカラー
・手動承認指定で前回選択した承認者の初期選択
・帳票表示時の承認コメント自動表示
・フロー図の拡大率変更
・フロー図表示時の拡大率自動調整
・フロー図の詳細ラベル表示対象
・申請フローの削除
・フロー連携で起票された申請フローの削除
・申請フロー選択でフロー一覧を依頼た状態で初期表示
・申請フロー選択で「3ヵ月以内に申請したフロー」表示
・帳票申請者・起票者指定で帳票参照権限を持たないグループの選択
・通知先指定で帳票参照権限をも持たないグループの選択
・要求リストに差戻・通知コメント表示
・催促メール送信時の「代理処理者に送信する・しない」の表示
・指定日申請フローメンテナンスで管理ユーザーいあ外の即時連携及び即時中止
・バックアップ処理終了時のメール通知
・バックアップ処理時通知先メールアドレス
・組織移行処理終了時通知先メールアドレス
3. 画面構成 (画面側):
3.1. アプリケーション設定画面
機能: 設定項目を操作・入力でき、設定値の確認を行う。
関連クラスとアクション:　
クラス:page/application_setting
アクション:
    ・「初回レンダリング」
    　　現在設定されているアプリケーション設定情報を初期値として表示する。
            クラス：同クラス
            アクション：getting_value
    ・「設定」ボタンの押下によるアクション
    　　設定項目で選択・入力した内容をパラメータとして通信する。
            クラス：同クラス
            アクション：setting_value
4. データオブジェクト一覧 (やり取りされる情報):
4.1. アプリケーション設定オブジェクト
パラメータ名: ServerType  
データ形式: System.String  
説明: サーバー区分。  
パラメータ名: BaseUrl  
データ形式: System.String  
説明: ベースURL。  
パラメータ名: AuthKey  
データ形式: System.String  
説明: 外部起動連携認証キー。  
パラメータ名: MarkColor  
データ形式: System.String  
説明: 進捗マークカラー。  
パラメータ名: PrevApproverSelect  
データ形式: System.Boolean  
説明: 手動承認指定で前回選択した承認者の初期選択。  
パラメータ名: AutoShowComments  
データ形式: System.Boolean  
説明: 帳票表示時の承認コメント自動表示。  
パラメータ名: ZoomChange  
データ形式: System.Boolean  
説明: フロー図の拡大率変更。  
パラメータ名: AutoZoom  
データ形式: System.Boolean  
説明: フロー図表示時の拡大率自動調整。  
パラメータ名: LabelDisplay  
データ形式: System.String  
説明: フロー図の詳細ラベル表示対象。  
パラメータ名: DeleteFlow  
データ形式: System.Boolean  
説明: 申請フローの削除。  
パラメータ名: DeleteLinkedFlow  
データ形式: System.Boolean  
説明: フロー連携で起票された申請フローの削除。  
パラメータ名: DefaultFlowList  
データ形式: System.Boolean  
説明: 申請フロー選択でフロー一覧を依頼た状態で初期表示。  
パラメータ名: RecentFlows  
データ形式: System.Boolean  
説明: 申請フロー選択で「3ヵ月以内に申請したフロー」表示。  
パラメータ名: SelectGroupNoReportPermission  
データ形式: System.Boolean  
説明: 帳票申請者・起票者指定で帳票参照権限を持たないグループの選択。  
パラメータ名: NotifyGroupNoReportPermission  
データ形式: System.Boolean  
説明: 通知先指定で帳票参照権限を持たないグループの選択。  
パラメータ名: ShowCommentsInList  
データ形式: System.Boolean  
説明: 要求リストに差戻・通知コメント表示。  
パラメータ名: ProxyReminderOption  
データ形式: System.Boolean  
説明: 催促メール送信時の「代理処理者に送信する・しない」の表示。  
パラメータ名: AdminImmediateLinkage  
データ形式: System.Boolean  
説明: 指定日申請フローメンテナンスで管理ユーザー以外の即時連携及び即時中止。  
パラメータ名: BackupNotifyEmail  
データ形式: System.Boolean  
説明: バックアップ処理終了時のメール通知。  
パラメータ名: BackupEmail  
データ形式: System.String  
説明: バックアップ処理時通知先メールアドレス。  
パラメータ名: OrgTransitionEmail  
データ形式: System.String  
説明: 組織移行処理終了時通知先メールアドレス。  
4.2. 設定・レンダリング時の辞書
パラメータ: application_dictionary
データ形式: System.Dictionary&lt;System.string,System.string&gt;
説明: 設定項目と設定値をペアで運ぶ為の構造
5.データ・カラム(利用を想定するもののみ)
　・アプリケーションの設定値を管理するテーブル
　項目名, パラメータ名, 型, 桁数, 説明
　項目名,value_name,文字列型,255,レコードが持つ値の名称用カラム
　項目情報,value_datail,文字列型,999,レコードが保持する値を格納するカラム
6. フロー:
初回レンダリング
・検索項目を定義した定数リストを参照。
・DBから定数リストの値を用いて設定情報を取得。
・取得した情報を辞書の形に整形・格納する。
・生成した辞書を戻り値としてレスポンス。
アプリケーション設定の更新
・ユーザーが「設定」ボタンをClickし、設定値がパラメータとして送信。
・引数として設定値を受け取る。
・受け取った設定値は辞書型の為、繰り返し処理を用いて適切な値を適切なレコードを上書き。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ApplicationService
メソッド: ContentsViewer
処理内容: 
      ・アプリケーションの設定値を管理するテーブルの「value_name」に対して
　　　　　System.string型の固定値リストに格納されている文字列を条件として検索し該当レコードを取得。
    　・取得したレコードをSystem.Dictionaryに格納する。(key:「value_name」,value:「value_datail」)
    　・生成した辞書を戻り値としてレスポンス。
7.2. アプリケーション設定の登録・更新
クラス: ApplicationService
メソッド: ContentsSetting
処理内容:・ 
      ・アプリケーションの設定値の種類の名称を保持したSystem.string型の固定値リストを繰り返し処理を用いて参照する。
      ・繰り返し処理によって取得できる文字列を検索条件としてアプリケーションの設定値を管理するテーブルの「value_name」
      ・引数から4.2で示した辞書型のパラメータを受け取る。
      ・受け取った辞書に対して繰り返し処理を実施して以下の処理を行う。
      　アプリケーションの設定値を管理するテーブルの「value_name」カラムに対して、keyから取得できる文字列を条件に検索。
      　取得したレコードの「value_datail」にvalueから取得できる設定情報を格納。
</t>
    <phoneticPr fontId="2"/>
  </si>
  <si>
    <r>
      <rPr>
        <b/>
        <sz val="11"/>
        <color rgb="FF000000"/>
        <rFont val="メイリオ"/>
        <family val="3"/>
        <charset val="128"/>
      </rPr>
      <t xml:space="preserve">どんな機能
</t>
    </r>
    <r>
      <rPr>
        <sz val="11"/>
        <color rgb="FF000000"/>
        <rFont val="メイリオ"/>
        <family val="3"/>
        <charset val="128"/>
      </rPr>
      <t xml:space="preserve">・デスクトップ通知アプリは、新しい要求や文書が発生した際に、デスクトップに通知を表示する(選考：pg.3)
</t>
    </r>
    <r>
      <rPr>
        <b/>
        <sz val="11"/>
        <color rgb="FF000000"/>
        <rFont val="メイリオ"/>
        <family val="3"/>
        <charset val="128"/>
      </rPr>
      <t xml:space="preserve">仕様
</t>
    </r>
    <r>
      <rPr>
        <sz val="11"/>
        <color rgb="FF000000"/>
        <rFont val="メイリオ"/>
        <family val="3"/>
        <charset val="128"/>
      </rPr>
      <t xml:space="preserve">1.インストール:
・インストーラーをダウンロードし、実行後タスクトレイに常駐。(選考：pg.3-4)
2.接続設定:
・URL、ログインID、パスワードを設定。(選考：5)
・要求監視間隔を5分～60分で設定可能。
3.要求件数画面:
・未読要求や文書の件数を表示し、該当画面をブラウザで開く。(選考： pg.6、7)
4.新規要求通知:
・新しい要求や文書をポップアップ通知。一定時間後に自動で消える。(選考： pg.8)
</t>
    </r>
  </si>
  <si>
    <r>
      <rPr>
        <sz val="11"/>
        <color rgb="FF000000"/>
        <rFont val="メイリオ"/>
        <family val="3"/>
        <charset val="128"/>
      </rPr>
      <t xml:space="preserve">[機能名]設計
デスクトップ通知アプリ
1. 機能の概要:
新しい要求や文書が発生した場合にデスクトップに通知画面を表示する
２．
目的:
動作:
インストーラー画面のデスクトップ通知アプリケーションの［ダウンロード］ボタンをクリックし
てインストーラーをダウンロードします。 
</t>
    </r>
    <r>
      <rPr>
        <b/>
        <sz val="11"/>
        <color rgb="FF000000"/>
        <rFont val="メイリオ"/>
        <family val="3"/>
        <charset val="128"/>
      </rPr>
      <t>オプション機能です。現在利用されていません</t>
    </r>
    <r>
      <rPr>
        <sz val="11"/>
        <color rgb="FF000000"/>
        <rFont val="メイリオ"/>
        <family val="3"/>
        <charset val="128"/>
      </rPr>
      <t>。</t>
    </r>
    <phoneticPr fontId="2"/>
  </si>
  <si>
    <r>
      <rPr>
        <b/>
        <sz val="11"/>
        <color rgb="FF000000"/>
        <rFont val="メイリオ"/>
        <family val="3"/>
        <charset val="128"/>
      </rPr>
      <t xml:space="preserve">どんな機能
</t>
    </r>
    <r>
      <rPr>
        <sz val="11"/>
        <color rgb="FF000000"/>
        <rFont val="メイリオ"/>
        <family val="3"/>
        <charset val="128"/>
      </rPr>
      <t xml:space="preserve">・バックアップ管理機能は、データバックアップファイルや日次バックアップファイルの検索とダウンロードを行う機能。(選考：pg.3)
</t>
    </r>
    <r>
      <rPr>
        <b/>
        <sz val="11"/>
        <color rgb="FF000000"/>
        <rFont val="メイリオ"/>
        <family val="3"/>
        <charset val="128"/>
      </rPr>
      <t xml:space="preserve">仕様
</t>
    </r>
    <r>
      <rPr>
        <sz val="11"/>
        <color rgb="FF000000"/>
        <rFont val="メイリオ"/>
        <family val="3"/>
        <charset val="128"/>
      </rPr>
      <t>1.検索機能:
・バックアップファイルの検索が可能で、取得状態やバックアップ区分（データバックアップ、日次バックアップ）を基に絞り込みができる。(選考： pg.4、5)
2.ダウンロード機能:
・対象のバックアップファイルを選択し、ダウンロードボタンをクリックして、ダウンロード進捗が表示される。(選考： pg.8、9)
3.取得状態の表示:
・ファイルが未取得の場合は「未取得」、ダウンロード済みの場合は「取得済」と表示される。(選考： pg.4)
4.進捗表示:
ダウンロード中は進捗バーでパーセントやファイルサイズの進捗を表示する。(選考： pg.9)</t>
    </r>
    <phoneticPr fontId="2"/>
  </si>
  <si>
    <r>
      <rPr>
        <sz val="11"/>
        <color rgb="FF000000"/>
        <rFont val="メイリオ"/>
        <family val="3"/>
        <charset val="128"/>
      </rPr>
      <t xml:space="preserve">[機能名]設計
バックアップ管理
1. 機能の概要:
	バックアップファイルのダウンロードを行う画面です。
	未ダウンロードやダウンロード済みのファイルを検索します。こともできます。 
２．目的:
	当機能ではデータバックアップされたファイルや日次バックアップファイルの検索やダウンロードを行うことができます。
	動作:
 	[その他管理]メニュータブの［バックアップ管理］ボタンをクリックします。
3. 画面構成 (画面側):
	3.1　バックアップ管理操作ボタン
	機能: バックアップ管理を行う為に以下のボタンを設置。
        「検索」ボタン：バックアップファイルを検索します。
        「ダウンロード」ボタン：バックアップファイルをダウンロードします。
	関連クラスとアクション:　
	クラス:DataBackup
	アクション:
    	・「検索」クリックします。とバックアップファイルを検索します。 
            クラス：同クラス
            アクション：SearchDataBackup
    	・「ダウンロード」クリックします。と該当のバックアップファイルをダウンロードします。 
            クラス：同クラス
            アクション：DownloadDataBackup
4. データオブジェクト一覧 :
	データ抽出定義検索：
	パラメータ名: download_status
	データ形式: System.string
	説明:  取得状態(表示及び入力共に同パラメータ)
5.　データ・カラム(利用を想定するもののみ)
	No, 項目名, パラメータ名, 型, 桁数, 説明
	1, 取得状態, download_status, char, 2, 取得状態を完全一致で検索します。///・未ダウンロードの場合、「未取得」 ・1回以上ダウンロードされた場合、「取得済」
6. フロー (ビジネスロジックのフロー):
	</t>
    </r>
    <r>
      <rPr>
        <b/>
        <sz val="11"/>
        <color rgb="FFFF0000"/>
        <rFont val="メイリオ"/>
        <family val="3"/>
        <charset val="128"/>
      </rPr>
      <t xml:space="preserve">１．機能:検索
</t>
    </r>
    <r>
      <rPr>
        <sz val="11"/>
        <color rgb="FF000000"/>
        <rFont val="メイリオ"/>
        <family val="3"/>
        <charset val="128"/>
      </rPr>
      <t xml:space="preserve">	クリックします。とバックアップファイルを検索します。 
	関連クラスとアクション:
	クラス:DataBackup
	アクション:SearchDataBackup(char download_status)
	説明: 入力された条件に基づいて, bd_backup_downloadを検索します。SQLクエリを動的に生成し, 条件にします。完全一致データを取得します。
	</t>
    </r>
    <r>
      <rPr>
        <b/>
        <sz val="11"/>
        <color rgb="FFFF0000"/>
        <rFont val="メイリオ"/>
        <family val="3"/>
        <charset val="128"/>
      </rPr>
      <t xml:space="preserve">2．機能:ダウンロード
</t>
    </r>
    <r>
      <rPr>
        <sz val="11"/>
        <color rgb="FF000000"/>
        <rFont val="メイリオ"/>
        <family val="3"/>
        <charset val="128"/>
      </rPr>
      <t xml:space="preserve">	クリックします。と該当のバックアップファイルをダウンロードします。 
	関連クラスとアクション:
	クラス:DataBackup
	アクション:DownloadDataBackup(検討中：複数のテーブルを紐付けしたと思う)
	説明:　bdbkフォーマットでバックアップファイルをダウンロードします。
	ポイント：ダウンロードした場合バックアップファイルのダウンロードが完了した場合、ダウンロードされたファイルの取得
	状態が「未取得」から「取得済」に変更されます。
</t>
    </r>
  </si>
  <si>
    <r>
      <rPr>
        <b/>
        <sz val="11"/>
        <color rgb="FF000000"/>
        <rFont val="メイリオ"/>
        <family val="3"/>
        <charset val="128"/>
      </rPr>
      <t xml:space="preserve">どんな機能
</t>
    </r>
    <r>
      <rPr>
        <sz val="11"/>
        <color rgb="FF000000"/>
        <rFont val="メイリオ"/>
        <family val="3"/>
        <charset val="128"/>
      </rPr>
      <t xml:space="preserve">・フローテンプレート画面項目は、業務フローのテンプレートを操作、設定、管理するための画面機能を提供します。これには、フローの作成、編集、役割設定、通知や承認、条件分岐などのプロセスを視覚的に実行するための多彩な機能が含まれます。(選考：pg.4)
主な目的:
・フローテンプレートの検索・作成・複写・変更・運用管理を効率化。
・キャンバス上でのフローデザインを容易にし、各種設定項目をプロパティとして明確に管理可能。
</t>
    </r>
    <r>
      <rPr>
        <b/>
        <sz val="11"/>
        <color rgb="FF000000"/>
        <rFont val="メイリオ"/>
        <family val="3"/>
        <charset val="128"/>
      </rPr>
      <t xml:space="preserve">仕様
</t>
    </r>
    <r>
      <rPr>
        <sz val="11"/>
        <color rgb="FF000000"/>
        <rFont val="メイリオ"/>
        <family val="3"/>
        <charset val="128"/>
      </rPr>
      <t xml:space="preserve">1.検索・作成機能
・検索: フローIDやフロー名、状態、設定内容で条件を指定してテンプレートを検索可能。(選考： pg.4、6)
・作成: 新規作成画面で基本情報（ID、名前、分類など）を入力してテンプレートを作成。(選考： pg.8、9)
2.編集機能
・メニューバー・ツールバー: 保存、運用開始、エラー一覧、Webプレビューなどを提供。(選考： 11、16)
・サイドメニュー: ラベル、URLリンク、図形、画像などを配置。(選考： 16、18)
・コンテキストメニュー:キャンバスや配置されたオブジェクトなどを右クリックすると表示される。(選考： 19、26)
・権限設定: グループごとの操作権限（新規申請、中止、参照など）を設定可能。(選考：pg.27)
・ラベル設定:フローテンプレートに表示するラベルを設定可能。(選考：pg.28、29)
・URLリンク設定 :フローテンプレートに表示するURLリンクを設定可能。(選考：pg.30、31)
・線設定:フローテンプレートに表示する線または折れ線を設定可能。(選考：pg.32)
・図形設定:フローテンプレートに表示する矩形、楕円、多角形、図形を設定可能。(選考：pg.34、35)
・画像設定:フローテンプレートに表示する画像を設定可能。(選考：pg.36、37)
・起動ラベル設定 :フローテンプレートに表示する起動ラベルを設定可能。(選考：pg.38、39)
・帳票設定 :キャンバス上の画像や図形に付ける帳票の役割を設定可能。(選考：pg.40)
</t>
    </r>
    <r>
      <rPr>
        <sz val="11"/>
        <color rgb="FF0D0D0D"/>
        <rFont val="メイリオ"/>
        <family val="3"/>
        <charset val="128"/>
      </rPr>
      <t>3.役割設定
・通知・承認・分岐設定: 各項目に通知、承認、分岐などの役割を割り当て。【Page 45-58】
・条件分岐: 条件ごとにフローの進行を分岐可能。【Page 61-64】
4.運用管理
・一時停止/再開/廃止: 運用中のテンプレートの状態を変更可能。【Page 101-104】
・エクスポート/インポート: 定義をファイル形式で保存し、他環境へ移行。【Page 106-110】</t>
    </r>
  </si>
  <si>
    <t xml:space="preserve">クライアントアプリケーションのダウンロード 
クライアントアプリのインストーラーをダウンロードします。 
詳しい設定方法は［初期設定編-クライアントアプリケーションのインストール］をご参照ください。
デスクトップ通知アプリケーションのダウンロード 
デスクトップ通知アプリのインストーラーをダウンロードします。 
詳しい設定方法は［デスクトップ通知アプリ編-デスクトップ通知アプリのインストール］をご参照ください。 </t>
  </si>
  <si>
    <t xml:space="preserve">[インストーラー]設計
1. 機能の概要:
目的:業務デザイナーと連携して使用することができるアプリケーションのインストール。
動作:
1.1.クライアントアプリケーションのダウンロード
　ダウンロードボタンをClickするとアプリケーションファイルと実行環境を含んだZipファイルが
　ダウンロードされる。
3. 画面構成 (画面側):
3.1.インストーラー画面 
機能: アプリケーションZipのダウンロードを行う画面
関連クラスとアクション:　
クラス:page/ApplicationInstall
アクション:
    ・「ダウンロード」ボタンの押下により、Zipファイルの取得リクエスト通信を行うアクション。
    　　リクエストを行う時は、非同期処理を用いる。
    　　リクエストを行う直前かつ「ダウンロード」ボタンの押下の直後に下記のローディングアクションを呼び出す。
            クラス：同クラス
            アクション：Application_FileDownloader
    ・呼び出しをトリガーに画面全体にモーダルウィンドウを表示し、インストール挙動が開始するまで画面操作をロックする。
    　アニメーションの呼び出しや機微値の生成・設定も担う。
            クラス：同クラス
            アクション：FileDownload_Locker
4. データオブジェクト一覧 (やり取りされる情報):
4.1. アプリケーションZipの受取
ファイル形式: Zip
バイナリデータ(バイト列)で受取。
5.データ・カラム(利用を想定するもののみ)
特段機能実現の為に直接必要なDB構造はなし
6. フロー (ビジネスロジックのフロー):
インストーラー
・ユーザーが「ダウンロード」ボタンを押下。
・割り込み処理によりセッションの有効確認とユーザー情報の取得を行う。
・ユーザーの権限を確認し、権限がこのアプリケーションを利用できると判断できれば次処理へ。
・Zipファイルのファイル名を取得し、レスポンスヘッダを設定。ダウンロードファイル名を指定。
・ファイルストリームを送信。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1. インストーラーロジック
クラス: ApplicationInstallService
メソッド: ClientInstaller
処理内容: 
      ・リクエスト情報から取得できるUserIdとユーザーの権限情報を取得。
      ・権限情報が「システム管理者」以上であれば次処理を行う。(画面遷移の段階で権限遷移を設けているが予備の措置)
      ・Zipファイルが格納されているファイルパスが文字列で格納されている。
      ・ダウンロード履歴を管理するテーブルに対してUserIdを条件に検索・取得。
      ・取得したレコードの数を確認し最大値を変数で保持。取得できなければ変数空欄。
      ・ダウンロードファイル名文字列を生成。例：「ダウンロードファイル[ダウンロード履歴のレコード数+1]」
      ・ファイルパス文字列を指定して存在確認を行う。
      　存在しなければ、エラーログをDBに書き込み、エラーに相当するレスポンスを返す。
      ・存在した場合には、ContentTypeを「Application/zip」を指定。
      ・HttpResponse.AddHeaderに「ファイル名」を指定。
      ・Web.HttpResponse.TransmitFileにzipを指定し、レスポンスを終了。(HttpResponse.End)
</t>
    <phoneticPr fontId="2"/>
  </si>
  <si>
    <t>業務デザイナー機能説明書（お知らせ設定）</t>
  </si>
  <si>
    <t>ログイン画面にメンテナンス情報などのお知らせを表示するための情報
を設定する画面です。
1 お知らせ :文字列 :
4096 
ログイン画面に表示するお知らせを入力します。 
入力された文字は HTML として解釈され表示されます。また、
サーバーに画像ファイルを置くことで画像ファイルも表示する
ことが可能です。 
※以下の文字はお知らせで入力できません。 
script 
.js 
submit 
&lt;form 
２ プレビューボタン - - 
クリックすると右の[プレビューエリア]に[お知らせ]で入力した
内容をHTMLとして解釈して表示されます。 
３ 
プレビューエリア - - 
お知らせで入力した内容が HTML として解釈されて表示されま
す。</t>
  </si>
  <si>
    <t xml:space="preserve">[お知らせ設定]設計
1. 機能の概要:
目的:ログイン画面にメンテナンス情報などお知らせを表示させる為の情報を設定する。
動作:
1.1.表示内容設定：
　・表示するお知らせの内容をHTMLで入力する。
　　入力された文字列は全てHTMLとして解釈される。尚。サーバーに画像ファイルを置くことで画像も表示可能。
　　但し、右記の文字は入力できない。「script」・「.js」・「submit」・「&lt;form」
1.2.表示内容プレビュー：
　・お知らせ内容の入力後、プレビューを行える。
3. 画面構成 (画面側):
お知らせ内容設定画面
3.1. お知らせHTML入力エリア
機能: お知らせしたい内容をHTMLで表現し入力する。入力された内容は全てHTMLとして解釈される。
関連クラスとアクション:　
クラス:page/NewsContents
アクション:
    ・「初回レンダリング」
    　　現在設定されているお知らせ内容を表現したHTML文字列を表示する。
            クラス：同クラス
            アクション：NewsNow
3.2.プレビューボタン及びプレビューエリア
機能: HTMLで表現されたお知らせ内容をプレビューする機能。
関連クラスとアクション:
クラス: page/NewsContents
アクション:
    ・「プレビュー」ボタンの押下によりプレビュースペースにHTMLを差し入れるアクション。
    　　入植欄に入力されているHTML文字列に対して禁止ワードの排除を行い、表示させる。
    　　現在設定されているお知らせ内容を表現したHTML文字列を表示する。
            クラス：同クラス
            アクション：NewsPreview
3.3.設定ボタン
機能: お知らせHTML入力エリアに入力されているHTML文字列を保存する。(設定する)
関連クラスとアクション:
クラス: page/NewsContents
アクション:
    ・「設定」ボタンの押下によりHTML文字列(バイトコード)をパラメータとして通信するアクション。
    　　入植欄に入力されているHTML文字列に対して禁止ワードの排除を行いBase64でエンコード。
    　　バイトコードを通信。
    　　尚。初期値のレンダリングを行った場合、文字列に変更が無ければ通信は行わない。
            クラス：同クラス
            アクション：NewsPreview
4. データオブジェクト一覧 (やり取りされる情報):
4.1. HTMLバイト文字列
パラメータ名: NewsContents_Contents_Byte
データ形式: System.string
説明: お知らせ内容を構成するHTML文字列をBase64にてエンコードしたモノ。
5.データ・カラム(利用を想定するもののみ)
　・アプリケーションの設定値を管理するテーブル
　項目名, パラメータ名, 型, 桁数, 説明
  お知らせコンテンツ,news_contents,文字列型,255,お知らせコンテンツ文字列をエンコードした文字列
6. フロー:
初回レンダリング
・アプリケーションの設定値を管理するテーブルに対して以下の機構を用いて、最新のレコードを求める。
・取得したレコードを戻り値としてレスポンス。
お知らせの設定
・ユーザーが「設定」ボタンをClickし、HTML文字列がパラメータとして送信される。
・引数としてバイトコードを受け取る。
・受け取ったバイト文字列がエンコードされているかを確認する。
・アプリケーションの設定値を管理するテーブルに対してデータの更新を行う。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NewsContentsService
メソッド: NewsContentsGetter
処理内容: 
      ・アプリケーションの設定値を管理するテーブルの「news_contents」に対して最新のレコードを求める。
　　　 ・取得したレコードを戻り値としてレスポンス。
7.2. お知らせの設定
クラス: NewsContentsService
メソッド: NewsContentsSetting
処理内容: 
      ・ユーザーが「設定」ボタンをClickし、Base64でエンコードされたHTML文字列がパラメータとして送信される。
      ・引数としてバイトコードを受け取る。
      ・受け取ったバイト文字列がエンコードされているかを確認する。(&amp;lt;」と「&amp;gt;」が含まれているか確認。)
      ・アプリケーションの設定値を管理するテーブルの「news_contents」に対してデータの更新を行う。
</t>
    <phoneticPr fontId="2"/>
  </si>
  <si>
    <t>岩淵 陸斗</t>
  </si>
  <si>
    <t>業務デザイナー機能説明書（カレンダー設定）</t>
  </si>
  <si>
    <t>カレンダーの日付に就業日や休日などの日付区分を設定することができ
ます。日付区分を設定すると、カレンダーの表示色が変わります。設定
方法には、日付で設定する方法、曜日で設定する方法、祝日データをイ
ンポートして設定する方法の3種類があります。</t>
  </si>
  <si>
    <t xml:space="preserve">[カレンダー設定]設計
1. 機能の概要:
目的:当年のカレンダー一覧を表示し、就業日や休日などの日付区分を設定することができる。
動作:
1.1.日付指定：
　・日付を指定して日付区分を設定する。
1.2.曜日指定
　・曜日を指定して日付区分を設定する。
1.3.祝日インポート
　・内閣府発行の祝日CSVデータに限り、ファイアップロードによる祝日区分区分設定が可能。
3. 画面構成 (画面側):
3.1. カレンダー
機能: 年毎に1月から12月までのカレンダー(月・日付・曜日)を表示する。
　　　矢印ボタンなどで表示する年が変化する場合も同様に表示する。
　　　この時に日付区分が「クリア」と「就業日」は白色。「休日」が赤色。「祝日」が緑色。「特別休日」がオレンジ色で表示する。
関連クラスとアクション:　
クラス:page/Calendar_Setting
アクション:
    ・「初回レンダリング」
    　　当日の日付が該当する年のデータを取得し表示。
            クラス：同クラス
            アクション：Calendar_Getting
3.2.設定フォーム
機能: 日付及び曜日を指定して該当する日付に対して日付区分を設定する。
　　　「日付若しくは曜日」日付:指定する。曜日:選択する。(曜日設定を利用した場合、表示されている年の全ての同曜日に設定される。)
    　「休日区分」：就業日・休日・特別休日・クリア。
関連クラスとアクション:
クラス: page/Holiday_Setting
アクション:
    ・「設定」ボタン押下による入力値をパラメータにしたリクエスト。
　　　　日付設定・曜日設定はそれぞれエンドポイントが異なる想定とする。
3.3.祝日インポートファイルがアップロードされた時点
機能: 休日情報が書かれたCSVファイルを読み込む。
　　　内閣府が公開しているCSVファイル若しくはそれに沿って整形されたCSVファイルのみ読み取り完了。
　　　ファイルがアップロードされたことをトリガーとする。
関連クラスとアクション:
クラス: page/Holiday_FileUpload
アクション:
    ・ファイル拡張子の確認とファイル名の特定文字列排除及びファイル内データの読み込み。
    ・中を読み取り文字列を1行ずつリストに保存。
3.4.祝日インポートファイル「取込」押下
機能: 休日データをパラメータとしてパックエンドに渡す。
関連クラスとアクション:
クラス: page/Holiday_FileUpload
アクション:
    ・3番で保存されている休日文字列リストをバックエンドにリクエスト。
※尚。ファイルの読み取りは非同期で行うものとする。
4. データオブジェクト一覧 (やり取りされる情報):
4.1. 休日設定
パラメータ名: HolidayDate
データ形式: System.Date
説明: 日付区分を設定される日付データ
パラメータ名: HolidayCategory
データ形式: System.string
説明: 日付区分
※尚。曜日設定の際には、System.Dictionaryをリストの型とする構造体パラメータが送信される。
例:List&lt;Dictionary&lt;HolidayDate,HolidayCategory&gt;
5.データ・カラム(利用を想定するもののみ)
　・日付区分を管理するテーブル
　項目名, パラメータ名, 型, 桁数, 説明
  対象年,target_year,数値型,4,日付区分を登録する時の年情報カラム
  対象月,target_month,数値型,2,日付区分を登録する時の月情報カラム
  対象日,target_day,数値型,2,日付区分を登録する時の日情報カラム
  対象区分,holiday_type,文字列型,50,指定して日付の区分カラム
6. フロー:(Calendarのレンダリング機構の為、フロントエンド部分を一部記載する。)
初回レンダリング
・ユーザーが画面遷移の為のリンクをClick。
・カレンダーの休日情報を取得する為、休日情報取得エンドポイントに通信。
・休日情報を持ったリストを受取り、分解。日付と曜日の辞書型で保持する。
・年・月・日・曜日を関連させて用意し、該当の日付に日付区分を関連付ける。
例:　年 2000 月 12 日 14 曜日 火　区分 特別休日　⇐これが1日分のデータ
設定
・ユーザーが日付若しくは曜日を入力する。
・「設定」ボタンの押下から、入力値と年情報をパラメータとしてリクエスト。
・引数では、日付リスト・設定する日付区分・対象の年情報が受け取られる。　
・リストに基づいて日付文字列と日付区分を登録。
祝日インポートファイル読み取り
・ユーザーがファイルのアップロード及び「取込」ボタンを押下。
・引数から祝日文字列のリストを取得。(今回は検証の為1行の構造が、「○○の日,〇月〇日」であると想定して設計を行う。)
・日付情報のみを取得しリストに格納。リストに基づいて日付文字列と日付区分に「祝日」と登録。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日付情報の取得(初回レンダリング)
クラス: CalendarService
メソッド: HolidayGetter
処理内容: 
      ・リクエストを受取り、パラメータから対象年情報を受け取る。
      ・日付区分を管理するテーブルに対して「target_year」を条件に該当レコード取得。
      ・取得したレコードをオブジェクト「例:　年 2000 月 12 日 14 曜日 火　区分 特別休日　⇐これが1日分のデータ」それぞれの構造に格納する。
      　尚。曜日情報は、「yyyyMMdd」フォーマットに厳密パース。
      　日本の曜日情報を取得し、構造に格納する。
      　System.Listのェオブジクト型で保持。全レコード分完了したら、戻り値として返す。
7.2. 日付設定
クラス: CalendarService
メソッド: HolidaySetting_Day
処理内容: 
      ・リクエストを受取り、パラメータから日付文字列と日付区分を受け取る。
    　・「yyyyMMdd」フォーマットに厳密パース。
      ・日付区分を管理するテーブルに対して該当のカラムに日付文字列・日付区分を登録。適応。
7.3. 曜日設定
クラス: CalendarService
メソッド: HolidaySetting_WDay
処理内容: 
      ・リクエストを受取り、パラメータから日付文字列と日付区分の辞書を受け取る。
      ・繰り返い処理を用いて以下の処理を辞書全データに適応。
    　・辞書のKeyに相当する日付文字列を「yyyyMMdd」フォーマットに厳密パース。
      ・日付区分を管理するテーブルに対して該当のカラムに日付文字列・日付区分を登録。適応。
7.4. 祝日ファイル読み取りと設定
クラス: CalendarService
メソッド: HolidaySetting_WDay
処理内容: 
      ・リクエストを受取り、パラメータからCSV情報の文字列リストを受け取る。
      ・繰り返し処理を用いて以下の処理をリスト全データに適応。
      ・1要素に対して「,」で切り分けを行う。
    　・日付文字列を「yyyyMMdd」フォーマットに厳密パース。
      ・日付区分を管理するテーブルに対して該当のカラムに日付文字列・日付区分を登録。適応。
</t>
    <phoneticPr fontId="2"/>
  </si>
  <si>
    <t xml:space="preserve">[グループウェア管理者設定]設計
1. 機能の概要:
目的:グループウェアは機能毎に管理者を設定します。
　　　設定されているユーザーはグループ内での参照権限有無に関わらず、データの変更や削除が可能となる。
　　　尚。この設定機能を利用し、管理者を設定するユーザーは管理メニューへのアクセス権限が必要となる。
動作:
1.1.表示内容設定：
　・「ニュース管理者」「資料室管理者」「施設予約管理者」「掲示板管理者」「メール管理者」
　　　これらの設定項目が表示される。
　・更新の際には再度、ユーザーを選択し「設定」ボタンを押下する。
3. 画面構成 (画面側):
3.1. 予定管理グループ設定画面
機能: それぞれの管理者設定欄にユーザーを指定・検索する機能を用いてユーザーを指定し設定を行う。
　　　既に設定されている場合には、現行の設置値が初期値として表示される。
関連クラスとアクション:　
クラス:page/GroupToursAdmin
アクション:
    ・「初回レンダリング」
    　　現在設定されている設定情報を受け取り、初期値として表示する。(設定されていなければnull扱い)
            クラス：同クラス
            アクション：GroupToursAdmin_view
    ・新規設定・更新
        1.1で指定した項目を選択後、
    　　「設定」ボタンの押下により、入力された項目をパラメータとし設定の機構へ通信を行う。
            クラス：同クラス
            アクション：GroupToursAdmin_setting
4. データオブジェクト一覧 (やり取りされる情報):
4.1. 各グループウェアの管理者情報
(初期値)
パラメータ名: [機能名称]AdminUserName
データ形式: System.string
説明: 指定されたユーザーの名称。
パラメータ名:AdminUsers
データ形式: System.Dictionary&lt;System.string,System.string&gt;
説明: keyに機能名称。valueにユーザーのID。
5.データ・カラム構造
項目名, パラメータ名, 型, 桁数, 説明
　項目名,value_name,文字列型,255,レコードが持つ値の名称用カラム
　項目情報,value_datail,文字列型,999,レコードが保持する値を格納するカラム
6. フロー:
初回レンダリング
・アプリケーションの設定値を管理するテーブルに対して以下の機構を用いて、最新のレコードを求める。
・取得したレコードを戻り値としてレスポンス。
お知らせの設定
・ユーザーが「設定」ボタンをClickし、入力値をまとめた辞書がパラメータとして送信される。
・引数として辞書を受け取る。
・受け取った辞書を解析し、文字列結合を行う。
・アプリケーションの設定値を管理するテーブルに対してデータの更新を行う。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GroupToursService
メソッド: GroupToursAdminGetter
処理内容: 
      ・アプリケーションの設定値を管理するテーブルの「value_name」に対してGroupToulsAdminをカラムの値とするレコードを取得。
      ・取得したレコードの「value_datail」の値を「{}」で切り分けし、グループウェア機能単位の情報文字列とする。
      ・グループウェア機能単位の情報文字列を「,」で更に切り分けし、グループウェア名をkey。ユーザーIDから検索したユーザー名称をvalueとするSystem.Dictionaryを作成。
　　　 ・作成したレコードを戻り値としてレスポンス。
7.2. お知らせの設定
クラス: GroupToursService
メソッド: GroupToursSetting
処理内容: 
      ・ユーザーが「設定」ボタンをClickし、選択されたユーザー情報とグループウェア名で構成された辞書が送信。
      ・引数として辞書を受け取る。
      ・受け取った辞書を以下の機能で文字列結合する。
      　1要素に対して{key,value}の形式に変換し、文字列結合を行う。
      　　例：{Key,value}{Key,value}{key,value}
      ・アプリケーションの設定値を管理するテーブルの「value_name」に対してGroupToulsAdminをアラムの値とするレコードを取得。
      ・取得したレコードの「value_datail」に結合した文字列で上書きし、変更を保存。
</t>
    <phoneticPr fontId="2"/>
  </si>
  <si>
    <t>業務デザイナー機能説明書（グループ振替設定）</t>
    <phoneticPr fontId="2"/>
  </si>
  <si>
    <t>グループが保持する申請フローや発行管理の処理要求を別グループに振 り替える機能です。また、申請フローの中止権限や帳票の参照権限のグ ループを追加、削除も行います。
１ 処理種別 - - 
ボタンをクリックして画面の表示を切り替えます。 
・振替 
・各種定義振替 
・各種定義追加 
・各種定義削除 
・権限振替 
・権限追加 
・権限削除 
２ 振替元グループ - 
[選択]ボタンをクリックすると、グループ選択ダイアログが表示されます。 
振替元対象のグループをグループIDまたはグループ名で検索して、設定します。 
３ 振替対象種別 - - 
処理種別が「振替」の場合、振替対象の種別を選択します。 
・申請フロー 
・発行管理</t>
  </si>
  <si>
    <t>二次検証無し。</t>
    <phoneticPr fontId="2"/>
  </si>
  <si>
    <r>
      <t xml:space="preserve">新組織移行におけるグループ振替の予定情報を一括で振り替えたり、「帳
票定義」、「フローテンプレート」、「マスター定義」、「データ抽出定義」、
「グループウェア」、「文書管理」、「Part11オプション設定」、「申請フロ
ー」、「発行管理」を対象に個別で振り替えたりすることができる機能で
す。
</t>
    </r>
    <r>
      <rPr>
        <b/>
        <sz val="11"/>
        <color rgb="FF000000"/>
        <rFont val="メイリオ"/>
        <family val="3"/>
        <charset val="128"/>
      </rPr>
      <t xml:space="preserve">個別振替情報Excelファイルについて 
</t>
    </r>
    <r>
      <rPr>
        <sz val="11"/>
        <color rgb="FF000000"/>
        <rFont val="メイリオ"/>
        <family val="3"/>
        <charset val="128"/>
      </rPr>
      <t xml:space="preserve">出力された個別振替情報のExcelファイルは、種別メニューでエクスポートされる振替情報
Excel ファイルと同様にインポートファイルとして利用できます。
</t>
    </r>
    <r>
      <rPr>
        <b/>
        <sz val="11"/>
        <color rgb="FF000000"/>
        <rFont val="メイリオ"/>
        <family val="3"/>
        <charset val="128"/>
      </rPr>
      <t xml:space="preserve">設定済みの振替予定情報の削除について 
</t>
    </r>
    <r>
      <rPr>
        <sz val="11"/>
        <color rgb="FF000000"/>
        <rFont val="メイリオ"/>
        <family val="3"/>
        <charset val="128"/>
      </rPr>
      <t xml:space="preserve">グループ振替予定設定時にインポートしたExcelファイルの振替先項目をクリアしてインポ
ートすることで、設定済みの振替予定情報を削除することができます。 
※他の振替対象種別でも同じように削除することができます。 </t>
    </r>
  </si>
  <si>
    <r>
      <rPr>
        <b/>
        <sz val="11"/>
        <color rgb="FF000000"/>
        <rFont val="メイリオ"/>
        <family val="3"/>
        <charset val="128"/>
      </rPr>
      <t xml:space="preserve">グループとは、ユーザーレベルと第一グループ
</t>
    </r>
    <r>
      <rPr>
        <sz val="11"/>
        <color rgb="FF000000"/>
        <rFont val="メイリオ"/>
        <family val="3"/>
        <charset val="128"/>
      </rPr>
      <t>業務デザイナーの「グループ」とは、ユーザーがどのような立場で業務デザイナーの機能
を利用するかを表します。例として、以下のような場面でグループを使用します。 
 ある</t>
    </r>
    <r>
      <rPr>
        <sz val="11"/>
        <color rgb="FFFF0000"/>
        <rFont val="メイリオ"/>
        <family val="3"/>
        <charset val="128"/>
      </rPr>
      <t>フローテンプレートに対して申請・参照可能なグループを限定</t>
    </r>
    <r>
      <rPr>
        <sz val="11"/>
        <color rgb="FF000000"/>
        <rFont val="メイリオ"/>
        <family val="3"/>
        <charset val="128"/>
      </rPr>
      <t xml:space="preserve">する。 
 </t>
    </r>
    <r>
      <rPr>
        <sz val="11"/>
        <color rgb="FFFF0000"/>
        <rFont val="メイリオ"/>
        <family val="3"/>
        <charset val="128"/>
      </rPr>
      <t>申請フローの承認者を個人ではなくグループ単位で指定</t>
    </r>
    <r>
      <rPr>
        <sz val="11"/>
        <color rgb="FF000000"/>
        <rFont val="メイリオ"/>
        <family val="3"/>
        <charset val="128"/>
      </rPr>
      <t xml:space="preserve">する。 
 </t>
    </r>
    <r>
      <rPr>
        <sz val="11"/>
        <color rgb="FFFF0000"/>
        <rFont val="メイリオ"/>
        <family val="3"/>
        <charset val="128"/>
      </rPr>
      <t>マスターデータの参照・変更を特定のグループにのみ許可</t>
    </r>
    <r>
      <rPr>
        <sz val="11"/>
        <color rgb="FF000000"/>
        <rFont val="メイリオ"/>
        <family val="3"/>
        <charset val="128"/>
      </rPr>
      <t xml:space="preserve">する。
 </t>
    </r>
    <r>
      <rPr>
        <sz val="11"/>
        <color rgb="FFFF0000"/>
        <rFont val="メイリオ"/>
        <family val="3"/>
        <charset val="128"/>
      </rPr>
      <t>帳票定義設定などで、定義内容の変更が可能なグループを限定</t>
    </r>
    <r>
      <rPr>
        <sz val="11"/>
        <color rgb="FF000000"/>
        <rFont val="メイリオ"/>
        <family val="3"/>
        <charset val="128"/>
      </rPr>
      <t xml:space="preserve">する。 
 </t>
    </r>
    <r>
      <rPr>
        <sz val="11"/>
        <color rgb="FFFF0000"/>
        <rFont val="メイリオ"/>
        <family val="3"/>
        <charset val="128"/>
      </rPr>
      <t>特定のグループのみ利用可能なデータ抽出定義を作成</t>
    </r>
    <r>
      <rPr>
        <sz val="11"/>
        <color rgb="FF000000"/>
        <rFont val="メイリオ"/>
        <family val="3"/>
        <charset val="128"/>
      </rPr>
      <t xml:space="preserve">する。 
ユーザーは複数のグループに所属することが可能です。 
また、グループには、「ユーザーレベル」と「第一グループ」という概念があります。 
「ユーザーレベル」とは、グループに所属するユーザーが、そのグループの中で保持する
権限の強さを表します。ユーザーレベルはグループごとに名前を付けることが可能です。
「第一グループ」とは、ユーザーが所属しているグループのうち、そのユーザーの代表的
な所属グループを表します。必ず１ユーザーに対して１つのグループを第一グループに設
定します。
グループ情報を複写して作成
登録済みのグループからグループ情報を複写して新規作成します。
グループの削除 
グループを削除します。ユーザーが１人でも所属しているグループは削除できません。
第一グループとして設定されているグループを削除するには 
グループがユーザーの第一グループとして設定されている場合は、［グループ所属ユーザーの
設定］より別のグループを第一グループとして設定するか、ユーザーグループ設定画面から
ユーザーの所属グループの設定を解除する必要があります。ユーザーグループ設定画面の詳
細は［ユーザー設定編-ユーザー所属グループの設定］をご参照ください。 </t>
    </r>
  </si>
  <si>
    <t xml:space="preserve">[グループ設定]設計
1. 機能の概要:
目的:ユーザーが所属するグループの作成・検索・設定の変更を行う機能。
　　　グループ内においてユーザーは、ユーザーレベルと第一グループの2つの概念がある。
　　　　ユーザーレベルとは、同グループ内でのユーザーの権限の強さを表します。
　　　　第一グループとは、ユーザーが主に所属するグループを表す。また、全てのユーザーは何れかのグループに属し、内1つを第一グループして設定する。
動作:
1.1.グループ情報管理：
　・グループ登録：登録には「グループID」・「グループ名」・「グループユーザーレベル名称」が必要。
　・グループ情報更新：「グループID」・「グループ名」・「グループユーザーレベル名称」を変更可能。
　・グループ削除：グループを指定して削除する事ができる。
　　　　　　　但し、削除するグループにユーザーが登録されている場合には削除できない。
　・グループ複写：グループの設定情報をそのままに「グループID」「グループ名」を指定して作成する。
1.2.グループへのユーザー登録：
　・ユーザー選択指定：検索フォームと一覧表示を用いてユーザーを部署に登録する。
　・所属ユーザー設定：登録されているユーザーにグループ内でのレベルを付与・編集可能。
3. 画面構成 (画面側):
グループ一覧画面
3.1. グループ管理操作ボタン
機能: グループ情報の管理を行う為に以下のボタンを設置。
        「作成」ボタン：グループ作成画面へ
        「部署変更」ボタン：グループ情報更新画面へ
        「ユーザー設定」ボタン：グループユーザー設定画面へ
        「削除」ボタン：グループの削除ハンドラ
関連クラスとアクション:　
クラス:page/GroupControl_Button
アクション:
    ・「作成」ボタンの押下をトリガーとするアクション。グループ作成画面へ遷移する。
            クラス：同クラス
            アクション：GroupCreateViewer
    ・「部署変更」ボタンの押下をトリガーとするアクション。グループ情報更新画面へ遷移する。
            クラス：同クラス
            アクション：GroupUpdataViewer
    ・「ユーザー設定」ボタンの押下をトリガーとするアクション。グループユーザー設定画面へ遷移する。
            クラス：同クラス
            アクション：GroupUserViewer
    ・「削除」ボタンの押下をトリガーとするアクション。選択中のグループが削除可能で削除する。
            クラス：同クラス
            アクション：GroupDeleteHandler
3.2. グループ一覧表示
機能: グループの項目を表示し、Clickで選択される仕様
　　　　表示項目は、「グループID」「グループ名」「ユーザー設定の有無」「更新者」「更新日」である。
関連クラスとアクション:
クラス:page/GroupView
アクション:
    ・グループのClickによってActiveなグループを切り替えるアクション。
    　各グループをClickすると管理変数内にグループIDが格納されている構造。
            クラス：同クラス
            アクション：GroupOnClick_State
    　☆何れかのグループがActiveになっている状態でボタンを押下すると管理操作が可能となる。
グループ作成画面・グループ更新画面
3.3.グループ情報入力フォーム
機能:グループ情報の入力とユーザーレベルの名称付け
        「グループID」：テキストボックス
        「グループ名」：テキストボックス
        「ユーザーレベル名」：テキストボックス
関連クラスとアクション:
クラス:page/GroupCreate
アクション:
    ・「登録」若しくは「更新」ボタンの押下をトリガーとするアクション。
    　入力された内容をパラメータとしてそれぞれの該当エントリーポイントへ通信を行う。
            クラス:同クラス
            アクション:GroupCreate_OnSubmit
グループユーザー設定画面
3.4.ユーザー検索・指定フォーム
機能: グループに登録するユーザーを検索し指定する。
    　検索は、UserId及びユーザー名に対する部分一致で絞り込み。
    　指定方法としてチェックボックスにチェックをいれる。
    　尚。表示されチェックが可能なのは当該グループに未参加のユーザーのみである。
関連クラスとアクション:
クラス: page/GroupUserSelect
アクション:
    ・検索フォームへの入力及び検索。
    　入力値の種類の如何に問わず、User検索用エントリーポイントへ通信。
            クラス：同クラス
            アクション:DivisionUserSelect
3.5.一括登録ボタン
機能: Clickにより発火。ユーザー指定フォームで指定されたユーザーをグループに一括登録可能。
関連クラスとアクション:
クラス:page/GroupUserSelect
アクション:
    ・チェックが付いている値を全て取得しグループユーザー設定一覧へ表示。
            クラス:同クラス
            アクション:DivisionUser_Add
3.6.グループユーザー設定一覧
機能: グループ内ユーザーレベルの付与が可能。(テキストボックス)
　　　他にはユーザーIDやユーザー名、ユーザーの第一部署情報、グループ内レベルを表示。
関連クラスとアクション:
クラス:page/GroupUserInfo
3.7.グループユーザー一括設定
機能: Clickにより発火。グループユーザー一覧でチェックした値の一括設定。
関連クラスとアクション:
クラス:page/GroupUserSelect
アクション:
    ・チェックが付いている値を全て取得し一括グループ設定を行う。
            クラス:同クラス
            アクション:GroupUser_AllAdd
※設定ボタンのClickで3番グループ一覧情報に表示されている情報は、登録・更新を行うアクションへ
リクエストを行う。登録・更新の完了後は、初期値として表示される。
4. データオブジェクト一覧 :
4.1.グループ情報構造体(初回レンダリング時に受け取る)
パラメータ名: GroupID  
データ形式: System.String  
説明: グループを一意に識別するID。
パラメータ名: GroupName  
データ形式: System.String  
説明: グループの名称。
パラメータ名: HasUserSettings  
データ形式: System.Boolean  
説明: ユーザー設定が存在するかどうかを示すフラグ。
パラメータ名: UpdatedBy  
データ形式: System.String  
説明: 最終更新を行った更新者の情報。
パラメータ名: UpdatedDate  
データ形式: System.DateTime  
説明: 最終更新が行われた日付。
4.2.部署情報登録・変更
パラメータ名: GroupID  
データ形式: System.String  
説明: グループを一意に識別するID。
パラメータ名: GroupName  
データ形式: System.String  
説明: グループの名称。
パラメータ名: GroupUserLevelName
データ形式: System.Dictionary&lt;System.string,System.string&gt;
説明: グループ内での権限と名称。(Key:Level数字,value:名称)
4.3.ユーザー検索・指定フォーム
(UserId &amp; UserName)設定画面初回レンダリング時に受け取る。
パラメータ: UserObject
データ形式: JSON
説明:UserIdをKey。UserNameをValueとする構造体。
例
{
　"User1":"123456",
　"User2":"098765"
}
4.4.グループユーザー情報
パラメータ: GroupUserSetData
データ形式: JSON
説明: グループデータと紐づけたグループ登録Userの構造体
例
{
"Group":グループID,
"UserData":["UserId":"グループ内ユーザーレベル"]
}
5.データ・カラム(利用を想定するもののみ)
　・グループの情報を管理するテーブル
　項目名, パラメータ名, 型, 桁数, 説明
　グループ識別ID	group_id	文字列型	255	グループ1レコード毎のUniqueな主キーカラム。
　グループ名	group_name	文字列型	255	グループの名前情報を持つカラム。
　グループ所属ユーザー配列,group_level_dictionary	辞書型	文字列配列型	グループに所属するユーザーのIDを格納する配列。(key:ユーザーレベル名,value:ユーザーID)
　最終更新日時,updata_datetime,日時型,10,最終更新が行われた日時を格納するカラム。
　最終更新者,updata_user,文字列型,255,最終更新を行ったユーザーのユーザーID格納カラム。
6. フロー (ビジネスロジックのフロー):
グループ管理
・グループ一覧の表示とActiveの切替は、グループ自体をClickすることで適応される。
・何れかのグループをActiveにした状態で「変更」ボタンをClickすると更新画面へ遷移。
・同様にActiveにした状態で「削除」ボタンをClicksするとダイアログが表示される。
・同様にActiveにした状態で「作成」ボタンを押下した場合、新規作成へ遷移する。
・作成画面と変更画面は同様の構造となっており、変更画面においては初期として現行の設定値が入力されている。
　グループID：Uniqueな文字列,グループ名：部署名称文字列,ユーザーレベル＆名称：文字列型辞書
・ユーザーの入力・上書きが完了した後に「登録」・「更新」ボタンで内容が確定され、それぞれ該当のエンドポイントへ通信。
・情報を受けとり、新規登録及び該当レコードの上書きを行い完了。
グループユーザー設定一覧
・何れかのグループをActiveにした状態で「ユーザー設定」をClickすると、ユーザー設定画面へ遷移。
・ユーザー検索フォームからUserId若しくはUserNameの部分一致で検索し、チェックボックスへチェックする方法で指定。
・一括登録ボタンのClickでユーザー識別情報から取得したユーザー情報がグループユーザー設定一覧に表示。
・ユーザーレベル情報や第一グループ処理などを行う。(役職は同グループ内に置いてのみ有効)
・設定ボタンの押下により、データ構造No.4「グループユーザー情報」のJson構造体が該当のエンドポイントへ送信。
・Jsonファイル受取、解析を行い、フォーマットに整形。
・該当のグループテーブルにデータの登録若しくは更新し完了。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UserId・UserNameはユーザー情報を構成するカラム。
グループ管理
7.1. 新規作成若しくは更新
クラス: GroupService
メソッド: GroupCreate(新規登録)若しくはGroupUpdata(更新)
処理内容: 
     ・引数から「group_id」・「group_name」・「group_level_dictionary」を受け取る。
     ・新規登録であれば該当のテーブルに対して新規登録データを挿入。
     ・更新であれば、グループ情報を管理するテーブルに「group_id」を検索条件として検索。
     　取得したレコードの該当カラムをそれぞれ更新・挿入し、保存する。
7.2. 削除
クラス: GroupService
メソッド: GroupDelete
処理内容:
　　　・引数から「group_id」を受け取る。
　　　・グループ情報を管理するテーブルにグループIDを検索条件として検索。
　　　・該当レコードの「group_level_dictionary」の値をNullチェック。
　　　・Nullでなければ、削除せずにグループ一覧表示画面へリダイレクト。この時パラメータには削除できない旨とその理由を動向させる。
　　　・Nullであれば、該当レコードの「group_id」を「group_level_dictionary」に持つレコード全件取得。
　　　・また、該当レコードの「group_level_dictionary」の値を取得。
　　　・取得した全件レコードの「group_level_dictionary」を該当レコードの「group_level_dictionary」の値で上書きし、更新を適応。
　　　・再度、該当レコードの「group_id」を「group_level_dictionary」に持つレコードを全件取得。
　　　・結果が0件若しくはNullであれば、該当レコードを削除。削除後、グループ一覧表示画面へリダイレクト。
グループユーザー設定一覧
7.3.初期レンダリング時の「ユーザー検索・指定フォーム」準備。
クラス: GroupService
メソッド: GroupUserInfo
処理内容:
　　　・グループユーザー設定画面の表示Controllerから呼び出されるアクション。この時、引数で「group_id」を受け取る。
　　　・ユーザー情報を保持するテーブルからレコードの全件取得を行う。
　　　・グループ情報を管理するテーブルから「group_id」を検索条件として検索し該当のグループレコード取得。
　　　・取得した部署レコードの「group_level_dictionary」のデータを取得し、System.Dictionaryで保持。
　　　・全件取得したユーザー情報のユーザーIDカラムの内、Dictionaryのvalueに格納された文字列と合致するユーザーレコードを全体から除外。
　　　　全ユーザーレコードを繰り返し処理。処理では、UserIdカラムの存在確認。
　　　　存在する場合、次のレコードへ。存在しない場合、UserIdとUserNameそれぞれのカラムを保持するDictionaryを生成し、追加。
　　　・ここで生成される構造体は仮称:User　System.Dictionaryを利用。構造は、UserIdとKeyとし、UserNameをValueとする。
　　　・辞書構造体をJsonに変換し、戻り値とする。
7.4.グループユーザーの初期値準備。
クラス: GroupService
メソッド: GroupMemberInfo
処理内容: 
      ・グループユーザー設定画面の表示Controllerから呼び出されるアクション。この時、引数で「group_id」を受け取る。
      ・グループ情報を管理するテーブルから「group_id」を検索条件として検索し該当のグループレコード取得。
      ・該当レコードの「group_level_dictionary」からユーザーレベル名称とUserIdを保持したSystem.Dictionaryを取得。
      ・繰り返し処理を用いてユーザー管理を行うテーブルに各UserIdを条件として該当レコードを取得。
      ・各ユーザーレベルカラムに対してNull確認を行う。役職カラム情報は、System.Dictionaryのkeyに文字列として保存されている構造を利用する。(例：役職List&lt;"部門長","空位"&gt;)
      ・構造体の全keyに対する該当するカラムのNull確認の結果、値が存在した場合は、valueにその値を追加する。
      ・ここまでに保持しているデータ：役職リスト・ユーザー情報データの2種。を利用して以下のオブジェクトを作成する。
      ・作成したオブジェクトはJsonデータに変換され、戻り値とする。
7.5.ユーザー設定後の保存操作
クラス: GroupService
メソッド: GroupUserSetting
処理内容: 
      ・引数としてオブジェクト型のデータを受け取る。
      　オブジェクトは、仮称:Group　System.string型　getter及びsetter。仮称UserData　System.List型　getter及びsetter。の2種類。
      　Listの方は辞書型(System.Dictionary)
      ・繰り返し処理を利用し、UserDataリストからKeyとValueに分け、データを取得。KeyはUserId、Valueは、ユーザーID文字列を保持している。
      ・オブジェクトから、Divisionの値を取得し、そのデータを条件としてグループ管理テーブルに対し該当レコードを取得。
      ・UserDataより取得したvalueに相当するUserIdとユーザーレベル名であるKeyは、System.Arrayに全件格納され、該当レコードの「group_level_dictionary」に対して保存及び上書き。
      　尚。同役職に2人以上のユーザーが設定される場合、UserIdを全件、System.Arrayに格納し、追加する仕様とする。
</t>
  </si>
  <si>
    <t>対象期間を選択し［ダウンロード］ボタンをクリックすると
ファイル名：system_log_yyyyMMddHHmmss.bdlog 
※「yyyyMMddHHmmss」は実行日時です。 
※圧縮ファイルであるため、解凍（展開）して内容をご確認</t>
    <phoneticPr fontId="2"/>
  </si>
  <si>
    <t>1．システムログの概要:
目的:
　業務デザイナーのシステムログを対象期間で絞り込み、ユーザーがダウンロードできる機能。（参考：pg.3）
動作:
1.1．ログ出力対象期間の選択:
　   ・カレンダーウィジェットを使用してログ取得範囲を設定。
　   ・初期表示はシステム日付に設定されています。
1.2．ダウンロード処理:
　   ・選択した期間に一致するログファイルを圧縮形式（ZIP）で提供。
　   ・圧縮ファイルは.bdlog拡張子でダウンロードされ、解凍時には.zipに変更する必要があります。
２．ファイルの仕様:
・ファイル名:
　　system_log_yyyyMMddHHmmss.bdlog
　　※yyyyMMddHHmmssはダウンロード実行日時を表します。
・ファイル形式:
　　・圧縮ファイル形式（ZIP形式）。
      　解凍ソフトを使用して、ダウンロード後に内容を確認する必要があります。
3．オブジェクト構成
3.1．カレンダーウィジェット:
　　・機能: ユーザーが対象期間を選択可能。初期値としてシステム日付を表示。（参考：pg.3）
　　・関連クラスとアクション:
　　　　・クラス: System.Web.UI.WebControls.Calendar
　　　　・アクション: CalendarControl_SelectedDatesChanged
3.2．ダウンロードボタン:
　　・機能:  ログ出力対象期間に基づき、ログファイルの生成処理をトリガー。（参考：pg.3）
　　・関連クラスとアクション:
　　　　・クラス: System.Web.UI.WebControls.Button
　　　　・アクション: DownloadButton_Click
3.3．確認ダイアログ:
　　・機能: ダウンロード処理を実行する前に確認ダイアログを表示。（参考：pg.4）
　　・関連クラスとアクション:
　　　　・クラス: System.Web.UI.WebControls.ConfirmDialog
　　　　・アクション: ConfirmDialog_Confirm
4．データオブジェクト一覧
4.1．開始日
・パラメータ名：startDate
・データ形式: System.DateTime
・説明: ログ取得開始日の指定。（参考：pg.3）
4.2．終了日
・パラメータ名：endDate
・データ形式：System.DateTime
・説明: ログ取得終了日の指定。（参考：pg.3）
4.3．ファイル名
・パラメータ名：fileName
・データ形式：System.String
・説明: 出力ファイル名（例: system_log_yyyyMMddHHmmss.bdlog）。（参考：pg.4）
5. データ・カラム（利用を想定するもののみ）
・システムログ情報を管理するテーブル
項目名, パラメータ名, 型, 桁数, 説明
ログ取得開始日,start_date,日付型,-,ログ取得の開始日を指定するカラム。カレンダーウィジェットで選択可能。
ログ取得終了日,end_date,日付型,-,ログ取得の終了日を指定するカラム。カレンダーウィジェットで選択可能。
ダウンロードファイル名,file_name,文字列型,255,ダウンロードされたログファイルの名前を保持するカラム（例: system_log_yyyyMMddHHmmss.bdlog）。
・一時ストレージ情報を管理するテーブル
項目名, パラメータ名, 型, 桁数, 説明
ストレージパス,storage_path,文字列型,255,一時ストレージ内にログデータが保存されるパスを保持するカラム。
圧縮ファイル形式,compression_type,文字列型,50,圧縮処理に使用される形式（例: ZIP）を指定するカラム。
・ダウンロード履歴を管理するテーブル
項目名, パラメータ名, 型, 桁数, 説明
ダウンロード日時,download_date,日付型,-,ユーザーがログファイルをダウンロードした日時を記録するカラム。
ダウンロードユーザーID,user_id,文字列型,100,ログファイルをダウンロードしたユーザーのIDを記録するカラム。
・ファイル圧縮情報を管理するテーブル
項目名, パラメータ名, 型, 桁数, 説明
圧縮ステータス,compression_status,文字列型,50,ログファイルが圧縮済であることを示すステータス（例: 圧縮済）。
圧縮ファイル名,compressed_file_name,文字列型,255,圧縮されたログファイルの名前を保持するカラム（例: system_log_yyyyMMddHHmmss.bdlog）。
6．フロー (ビジネスロジックのフロー)
6.1．フローステップ:
　・ ユーザーがホーム画面から「システムログ」ボタンをクリック。
　・  システムログ画面に遷移し、カレンダーウィジェットで対象期間を選択。
　・ 「ダウンロード」ボタンをクリックすると、バックエンドでログファイルの生成処理が開始。
　・ ダウンロードされたファイルの拡張子を「.zip」に変更し、解凍ソフトで内容を確認。
7．ビジネスロジック (クラス・メソッドの粒度)
7.1．ログ取得ロジック:
　・クラス: LogService
　・メソッド: RetrieveLogsByDateRange(DateTime startDate, DateTime endDate)
　　　・処理内容:
　　　　　　１．データベースから指定期間のログデータを取得。
              ・startDate と endDate をパラメータとして受け取り、ログデータを管理するデータベースに対して実行します。
              ・期間に基づいたフィルタリングを行い、該当するログデータを取得します。
　　　　　　２．結果を一時ストレージに格納。
              ・取得したログデータを、後続処理で利用できるように一時ストレージに保存します。
              ・ストレージの保存パスは、システム設定から取得します。
              ・保存完了後、次のステップに進むための通知をトリガーします。
7.2．ファイル生成ロジック:
　・クラス: FileCompressionService
　・メソッド:GenerateCompressedLogFile(string fileName, string compressionType)
　　　・処理内容:
　　　　　　１．一時ストレージからログデータを取得。
                       ・  データベースから取得したログデータは、処理効率を高めるため一時ストレージに保存されます。
                       ・ 一時ストレージからデータを取得し、次の処理（圧縮ファイル生成）に利用します。
　　　　　　２．指定された形式（例: ZIP）で圧縮ファイルを生成。
                       ・一時ストレージから取得したログデータを、ユーザー指定の形式（例: ZIP形式）で圧縮ファイルとして生成
                           します。
　　　　    　3．指定されたファイル名で保存。
                       ・  保存場所（一時ディレクトリや指定ディレクトリ）を確認。
                       ・ファイル名（例: system_log_yyyyMMddHHmmss.bdlog）を生成。
                       ・ファイルを保存する。
7.3. 圧縮ファイル解凍ロジック
　・クラス: FileDecompressionService
　・メソッド: DecompressLogFile(System.String filePath)
　　　・処理内容:
　　　　　　１．ファイルの拡張子変更
　             ・ダウンロードされたファイルの拡張子が .bdlog であるため、ユーザーはこれを .zip に変更する必要があります。
　　　　　　２．解凍処理の実行
　             ・ユーザーが解凍ソフトを利用し、圧縮ファイルを展開します。
　             ・解凍後、ログファイルの内容を確認可能な状態になります。
注意:
.bdlog ファイルの拡張子を .zip に変更しないと、解凍ソフトで展開できません。
解凍後、取得したログデータの内容を確認し、不必要なファイルは削除してください。</t>
    <phoneticPr fontId="2"/>
  </si>
  <si>
    <r>
      <rPr>
        <b/>
        <sz val="11"/>
        <color rgb="FF000000"/>
        <rFont val="メイリオ"/>
        <family val="3"/>
        <charset val="128"/>
      </rPr>
      <t xml:space="preserve">機能
</t>
    </r>
    <r>
      <rPr>
        <sz val="11"/>
        <color rgb="FF000000"/>
        <rFont val="メイリオ"/>
        <family val="3"/>
        <charset val="128"/>
      </rPr>
      <t xml:space="preserve">外部のデータベース・テーブル・ビューのデータに、本システム内で利用するための専用の別名を付ける機能。
本機能は[データ抽出機能]と関連している。
</t>
    </r>
    <r>
      <rPr>
        <b/>
        <sz val="11"/>
        <color rgb="FF000000"/>
        <rFont val="メイリオ"/>
        <family val="3"/>
        <charset val="128"/>
      </rPr>
      <t xml:space="preserve">仕様
</t>
    </r>
    <r>
      <rPr>
        <sz val="11"/>
        <color rgb="FF000000"/>
        <rFont val="メイリオ"/>
        <family val="3"/>
        <charset val="128"/>
      </rPr>
      <t xml:space="preserve">1. 接続先の外部テーブルを検索できる（選考： pg.3、4）
2. 利用表定義の設定、選択したテーブルに対して詳細な設定を行う（選考： pg.5～11）
  ◆ 別名を付与できるもの（選考： pg.5、6）
    ・テーブル名
    ・テーブル内の各カラム名
  ◆ 値の内容を明確にするために表示名を設定する（選考： pg.7、8）
  ◆ 複数のカラムを連結する、連結後はそのカラム名を設定できる（選考： pg.8～10）
3. 設定した利用表定義の削除（選考： pg.12）
4. 設定した利用表定義のエクスポート・インポート（選考： pg.13～17）
</t>
    </r>
    <phoneticPr fontId="2"/>
  </si>
  <si>
    <t xml:space="preserve">1. 機能の概要 for 業務デザイナー機能説明書（利用表定義）
目的：
業務デザイナーのクライアントアプリケーションで、外部データベースのテーブルやビューのデータを利用可能にするための設定を提供します。この設定により、データ抽出やデータベース書き込みなどの業務フローで必要なデータを効率的に扱うことが可能になります。
動作：
1. 利用表定義の検索:
外部データベースのテーブルまたはビューを検索して特定します。
接続先、テーブル名、テーブル別名などの条件でフィルタリングが可能。
2. 利用表定義の設定:
データベースのテーブルやカラムに別名を設定し、システム内で一貫性のある表示を提供します。
複数カラムの連結設定や値リスト設定が可能。
3. 利用表定義の削除:
不要な利用表定義を選択して削除できます。
4. エクスポートとインポート:
設定済みの利用表定義をエクスポートしてファイルとして保存できます。
エクスポートした利用表定義を再利用するためにインポート可能。
2. ファイルの仕様
・ファイル名:
フォーマット: 利用表定義に関するファイル名は、以下の命名規則に従います。
利用表定義情報_yyyyMMdd.bdut
例: 利用表定義情報_20240115.bdut（p.14）
・ファイル形式:
使用する形式:
ファイルは 利用表定義情報形式（拡張子 .bdut） で保存されます。
ファイルはシステム専用形式であり、通常のテキストエディタでは開けません。
エクスポート: 利用表定義をエクスポートすると、.bdut形式のファイルとして保存されます（p.13）。
インポート: エクスポートされたファイルは、再度システムにインポート可能です（p.16）。
3. 画面構成 (画面側)
利用表一覧画面 (参考: p.3-4)
3.1. 利用表検索フォーム
機能:
• 外部データベースの利用表を検索するための入力フォームを提供。
• 「検索」ボタンを押下すると、条件に基づいて利用表一覧を更新。
関連クラスとアクション:
• クラス: page/DataDefinitionSearchForm
• アクション:
• 「検索」ボタン押下で検索条件をサーバーに送信し、結果を取得。
3.2. 利用表管理操作ボタン
機能:
• 利用表定義の管理を行う操作ボタンを提供。
• 「設定」ボタン: 利用表定義設定画面に遷移（参考: p.5-6）。
• 「削除」ボタン: 選択した利用表定義を削除（参考: p.12）。
• 「エクスポート」ボタン: 選択した利用表定義をファイルにエクスポート（参考: p.13）。
• 「インポート」ボタン: 利用表インポート画面に遷移（参考: p.15-17）。
関連クラスとアクション:
• クラス: page/DataDefinitionList
• アクション:
• 「設定」ボタン: 利用表定義設定画面へ遷移。
• 「削除」ボタン: 削除条件を満たす場合に選択された定義を削除。
• 「エクスポート」ボタン: 定義をファイルに保存。
• 「インポート」ボタン: インポート画面へ遷移。
利用表定義設定画面 (参考: p.5-6)
3.3. 利用表情報入力フォーム
機能:
• 利用表の登録または更新を行うための入力フォームを提供。
• 「テーブル名」: テキストボックスで入力。
• 「テーブル別名」: テキストボックスで入力。
• 「カラム別名」: 別名を設定可能。
関連クラスとアクション:
• クラス: page/DataDefinitionSettingForm
• アクション:
• 「登録」「更新」ボタン押下で、入力内容をサーバーに送信し、保存。
3.4. 値リスト設定画面 (参考: p.7-8)
機能:
• データ抽出時に、値を表示名に置き換えるリスト設定を提供。
• 「コード値」: 入力ボックス。
• 「表示名」: 入力ボックス。
• 「追加」「削除」ボタン: リスト管理を実施。
関連クラスとアクション:
• クラス: page/ValueListSetting
• アクション:
• 「追加」「削除」ボタン押下でリストを更新。
連結設定画面 (参考: p.9-10)
3.5. カラム連結設定フォーム
機能:
• 複数のカラムを連結し、新しいカラムを設定するフォームを提供。
• 前固定値/後固定値: カラムの値の前後に固定文字列を追加。
関連クラスとアクション:
• クラス: page/ColumnConcatSetting
• アクション:
• 「追加」「削除」ボタン押下で連結項目を管理。
利用表エクスポート画面 (参考: p.13)
3.6. エクスポート操作
機能:
• 選択された利用表定義をファイルに保存する操作を提供。
関連クラスとアクション:
• クラス: page/DataDefinitionExport
• アクション:
• 「エクスポート」ボタン押下で、選択された定義をファイルに保存。
利用表インポート画面 (参考: p.15-17)
3.7. インポート操作
機能:
• 外部ファイルから利用表定義をインポートする機能を提供。
関連クラスとアクション:
• クラス: page/DataDefinitionImport
• アクション:
• 「インポート」ボタン押下でファイルを読み込み、利用表定義を登録。
4. データオブジェクト一覧
4.1. 利用表定義情報構造体
• パラメータ名: TableAlias
• データ形式: JSON
• 説明: テーブル及びカラムの別名情報構造体。業務デザイナーで利用されるテーブルの別名やカラム別名を含む。
• 例:
{
    "テーブル別名": "ExampleAlias",
    "カラム名": "ColumnName",
    "カラム別名": "ColumnAlias",
    "備考": "ExampleComment"
}
4.2. 値リスト設定
• パラメータ名: ValueList
• データ形式: JSON
• 説明: コード値と表示名のマッピングリスト。値を人間にわかりやすく表示するための設定。
• 例:
[
    {
        "コード値": "001",
        "コード表示名": "管理部"
    },
    {
        "コード値": "002",
        "コード表示名": "営業部"
    }
]
4.3. カラム連結設定
• パラメータ名: ConcatenatedColumn
• データ形式: JSON
• 説明: 複数のカラムを連結し、新しいカラムを生成するための設定。
• 例:
{
    "連結カラム別名": "MergedColumn",
    "カラム名": ["Column1", "Column2"],
    "連結方式": "前スペースカット",
    "前固定値": "固定前",
    "後固定値": "固定後"
}
4.4. データインポート設定
• パラメータ名: ImportDataSettings
• データ形式: JSON
• 説明: 利用表データのインポート設定構造体。接続先やインポート/エクスポートファイルの情報を含む。
• 例:
{
    "設定ID": 1234,
    "設定名": "業務デザイナー設定",
    "接続先": "外部DB",
    "ファイル形式": "*.bdut"
}
5. データ・カラム（利用を想定するもののみ）
・利用表定義情報を管理するテーブル
項目名, パラメータ名, 型, 桁数, 説明
テーブル別名, table_alias, 文字列型, 80, 業務デザイナー内で表示されるテーブルの別名。
カラム名, column_name, 文字列型, 128, テーブル内で使用される元のカラム名。
カラム別名, column_alias, 文字列型, 60, 業務デザイナー内で表示されるカラムの別名。
備考, remarks, 文字列型, 80, テーブルやカラムに関連する説明や備考情報。
・値リストを管理するテーブル
項目名, パラメータ名, 型, 桁数, 説明
コード値, code_value, 文字列型, 10, 値リスト内で一意に識別されるコード値。
コード表示名, code_display_name, 文字列型, 100, ユーザーに表示されるコードの名前。
・カラム連結設定を管理するテーブル
項目名, パラメータ名, 型, 桁数, 説明
連結カラム別名, concatenated_column, 文字列型, 60, 新しく生成される連結カラムの別名。
連結元カラム, source_columns, 文字列配列型, -, 連結に使用される複数のカラム名を保持する配列。
前固定値, prefix_value, 文字列型, 10, 連結カラムに付加される固定文字列（前）。
後固定値, suffix_value, 文字列型, 10, 連結カラムに付加される固定文字列（後）。
・利用表インポート/エクスポート設定を管理するテーブル
項目名, パラメータ名, 型, 桁数, 説明
インポートファイル名, import_file_name, 文字列型, 255, インポート対象のファイル名。
エクスポートファイル名, export_file_name, 文字列型, 255, エクスポート対象のファイル名。
接続先, connection_target, 文字列型, 255, 接続するデータベースの情報。
6. フロー (ビジネスロジックのフロー)
利用表定義の管理
1. 利用表定義の作成
• [データ管理] メニュータブで [利用表定義] を選択。
• [設定] ボタンをクリックして新規設定画面を開く。
• テーブル別名やカラム別名を入力後、[保存] ボタンをクリックしてデータを登録。
• 登録後、利用表定義リストに表示される。
2. 利用表定義の変更
• 利用表定義一覧から対象の利用表定義を選択。
• [設定] ボタンをクリックし、現行の設定値が表示された画面を開く。
• 必要な項目を変更後、[保存] ボタンをクリックして更新。
3. 利用表定義の削除
• 利用表定義一覧で対象の行を選択。
• [削除] ボタンをクリックし、確認ダイアログで [はい] を選択。
• 該当データが削除される。
値リスト設定の管理
1. 値リスト設定の追加
• カラム選択後、[値リスト設定] ボタンをクリック。
• 新規行を追加し、コード値とコード表示名を入力。
• 設定後、[OK] ボタンでリストを保存。
2. 値リスト設定の削除
• 値リスト設定画面で削除対象の行を選択。
• [削除] ボタンをクリックし、選択した行を削除。
カラム連結設定の管理
1. カラム連結設定の作成
• [連結設定] ボタンをクリックし、連結設定画面を開く。
• 連結カラム別名を入力し、連結するカラム名をリストから選択。
• 必要に応じて前固定値・後固定値を入力。
• 設定後、[OK] ボタンをクリックして保存。
2. カラム連結設定の削除
• 設定済み連結を選択後、[連結削除] ボタンをクリック。
インポート/エクスポート
1. 利用表定義のインポート
• [インポート] ボタンをクリックし、インポート画面を開く。
• インポートするファイルを選択後、[開く] をクリック。
• [インポート] ボタンでデータを登録。
2. 利用表定義のエクスポート
• 対象の利用表定義を選択。
• [エクスポート] ボタンをクリックし、保存場所を指定してファイルを出力。
7. ビジネスロジック (クラス・メソッドの粒度)
部署管理
7.1. 新規作成若しくは更新
• クラス: TableDefinitionService
• メソッド: CreateTableDefinition (新規登録) / UpdateTableDefinition (更新)
• 処理内容:
• 引数から「table_alias」「column_name」「column_alias」を受け取る。
• 新規登録の場合:
• 利用表定義テーブルにデータを挿入。
• 更新の場合:
• テーブル別名を検索条件として該当レコードを取得。
• 指定されたカラムの情報を更新後、保存。
7.2. 削除
• クラス: TableDefinitionService
• メソッド: DeleteTableDefinition
• 処理内容:
• 引数から「table_alias」を受け取る。
• 該当のテーブル別名を条件にレコードを検索。
• 他の設定（例: フロー連携定義、データ抽出設定）で使用中かどうかを確認。
• 使用中の場合:
• 削除を中止し、エラー情報を返す。
• 未使用の場合:
• 該当レコードを削除。
値リスト設定
7.3. 初期レンダリング時の「値リスト設定フォーム」準備
• クラス: ValueListService
• メソッド: GetValueList
• 処理内容:
• 「table_alias」と「column_name」を引数に受け取る。
• 指定されたカラムの値リストを取得。
• コード値とコード表示名のペアをJSON形式で返す。
カラム連結設定
7.4. 連結設定の保存操作
• クラス: ColumnConcatenationService
• メソッド: SaveConcatenation
• 処理内容:
• 引数として「concatenated_column」「source_columns」「prefix_value」「suffix_value」を受け取る。
• 既存の連結設定がある場合:
• 既存設定を上書き保存。
• 新規連結設定の場合:
• 新規データを挿入。
インポート/エクスポート
7.5. データのインポート
• クラス: ImportExportService
• メソッド: ImportData
• 処理内容:
• 「import_file_name」を引数に受け取る。
• 指定されたファイルを解析し、利用表定義情報をデータベースに登録。
7.6. データのエクスポート
• クラス: ImportExportService
• メソッド: ExportData
• 処理内容:
• 「table_alias」を引数に受け取る。
• 該当データを取得し、指定のファイル形式（*.bdut）でエクスポート。
</t>
  </si>
  <si>
    <t>業務デザイナー機能説明書（文書フォルダ情報）</t>
    <phoneticPr fontId="2"/>
  </si>
  <si>
    <r>
      <rPr>
        <sz val="11"/>
        <color rgb="FFFF0000"/>
        <rFont val="メイリオ"/>
        <family val="3"/>
        <charset val="128"/>
      </rPr>
      <t>※ この機能は「</t>
    </r>
    <r>
      <rPr>
        <b/>
        <sz val="11"/>
        <color rgb="FFFF0000"/>
        <rFont val="メイリオ"/>
        <family val="3"/>
        <charset val="128"/>
      </rPr>
      <t>文書管理オプション</t>
    </r>
    <r>
      <rPr>
        <sz val="11"/>
        <color rgb="FFFF0000"/>
        <rFont val="メイリオ"/>
        <family val="3"/>
        <charset val="128"/>
      </rPr>
      <t xml:space="preserve">」を導入している場合にのみ専用タブが表示され使用できる
   </t>
    </r>
    <r>
      <rPr>
        <sz val="11"/>
        <color rgb="FF000000"/>
        <rFont val="メイリオ"/>
        <family val="3"/>
        <charset val="128"/>
      </rPr>
      <t>〇 関連マニュアル：</t>
    </r>
    <r>
      <rPr>
        <b/>
        <sz val="11"/>
        <color rgb="FF000000"/>
        <rFont val="メイリオ"/>
        <family val="3"/>
        <charset val="128"/>
      </rPr>
      <t xml:space="preserve"> [Web] 業務デザイナー機能説明書（文書フォルダ）
</t>
    </r>
    <r>
      <rPr>
        <sz val="11"/>
        <color rgb="FF000000"/>
        <rFont val="メイリオ"/>
        <family val="3"/>
        <charset val="128"/>
      </rPr>
      <t xml:space="preserve">
</t>
    </r>
    <r>
      <rPr>
        <b/>
        <sz val="11"/>
        <color rgb="FF000000"/>
        <rFont val="メイリオ"/>
        <family val="3"/>
        <charset val="128"/>
      </rPr>
      <t xml:space="preserve">文書フォルダ
</t>
    </r>
    <r>
      <rPr>
        <sz val="11"/>
        <color rgb="FF000000"/>
        <rFont val="メイリオ"/>
        <family val="3"/>
        <charset val="128"/>
      </rPr>
      <t xml:space="preserve">文書管理機能で登録する文書の保管先。
階層構造で文書を管理・共有できる機能。
</t>
    </r>
    <r>
      <rPr>
        <b/>
        <sz val="11"/>
        <color rgb="FF000000"/>
        <rFont val="メイリオ"/>
        <family val="3"/>
        <charset val="128"/>
      </rPr>
      <t xml:space="preserve">文書管理
</t>
    </r>
    <r>
      <rPr>
        <sz val="11"/>
        <color rgb="FF000000"/>
        <rFont val="メイリオ"/>
        <family val="3"/>
        <charset val="128"/>
      </rPr>
      <t xml:space="preserve">文書の閲覧・登録・改訂・廃止をする機能。
</t>
    </r>
    <r>
      <rPr>
        <b/>
        <sz val="11"/>
        <color rgb="FF000000"/>
        <rFont val="メイリオ"/>
        <family val="3"/>
        <charset val="128"/>
      </rPr>
      <t xml:space="preserve">機能
</t>
    </r>
    <r>
      <rPr>
        <sz val="11"/>
        <color rgb="FF000000"/>
        <rFont val="メイリオ"/>
        <family val="3"/>
        <charset val="128"/>
      </rPr>
      <t xml:space="preserve">「文書分類」「文書フォルダ」のインポートとエクスポートができる機能。
インポートしたフォルダ内に文書が入っている場合それも引き継がれる。
</t>
    </r>
    <r>
      <rPr>
        <b/>
        <sz val="11"/>
        <color rgb="FF000000"/>
        <rFont val="メイリオ"/>
        <family val="3"/>
        <charset val="128"/>
      </rPr>
      <t xml:space="preserve">仕様
</t>
    </r>
    <r>
      <rPr>
        <sz val="11"/>
        <color rgb="FF000000"/>
        <rFont val="メイリオ"/>
        <family val="3"/>
        <charset val="128"/>
      </rPr>
      <t xml:space="preserve">文書フォルダのインポート・エクスポートができる（選考： pg.4～8）
</t>
    </r>
  </si>
  <si>
    <r>
      <rPr>
        <b/>
        <sz val="11"/>
        <color rgb="FFFF0000"/>
        <rFont val="メイリオ"/>
        <family val="3"/>
        <charset val="128"/>
      </rPr>
      <t xml:space="preserve">オプション
</t>
    </r>
    <r>
      <rPr>
        <sz val="11"/>
        <color rgb="FF000000"/>
        <rFont val="メイリオ"/>
        <family val="3"/>
        <charset val="128"/>
      </rPr>
      <t xml:space="preserve">
</t>
    </r>
    <r>
      <rPr>
        <b/>
        <sz val="11"/>
        <color rgb="FF000000"/>
        <rFont val="メイリオ"/>
        <family val="3"/>
        <charset val="128"/>
      </rPr>
      <t xml:space="preserve">1. 機能の概要
</t>
    </r>
    <r>
      <rPr>
        <sz val="11"/>
        <color rgb="FF000000"/>
        <rFont val="メイリオ"/>
        <family val="3"/>
        <charset val="128"/>
      </rPr>
      <t xml:space="preserve">目的
文書フォルダ情報管理機能は、システム内で文書の分類や整理を容易にするための設定を行います。この機能を使用することで、効率的に文書を管理し、フォルダ単位でのエクスポート・インポートを通じてデータの再利用性を向上させることができます。
動作
1. 文書フォルダの作成
• 文書フォルダを新規に作成し、分類情報を登録。（参考: p.5–8）
• フォルダ名や親フォルダとの階層構造を設定し、システム内で見やすい形式に調整可能。
2. 文書フォルダの検索
• フォルダ名、分類名、親フォルダIDなどの条件を指定してフォルダ情報を検索。（参考: p.9–10）
3. フォルダ内文書の設定
• フォルダ内に文書を登録し、文書の分類やタグ付けを行う。（参考: p.11–12）
4. フォルダ構造のエクスポート
• 文書フォルダ構造をファイル形式でエクスポートし、他のシステムや環境で再利用可能にする。（参考: p.13–14）
5. フォルダ構造のインポート
• 保存済みのフォルダ構造ファイルをインポートし、新規または既存のフォルダ情報を登録・更新。（参考: p.15–17）
6. 操作機能
• 検索: 文書フォルダ情報を条件指定で検索。
• 変更: 作成済みのフォルダ情報を編集。
• 削除: 不要なフォルダを削除。ただし、削除時には以下の制約があります：
• 削除対象フォルダに文書が含まれている場合、削除不可。
• エクスポート: フォルダ構造をファイル形式で保存し、他環境で利用可能にする。
• インポート: 保存済みのフォルダ構造ファイルをシステムに登録可能。
</t>
    </r>
    <r>
      <rPr>
        <b/>
        <sz val="11"/>
        <color rgb="FF000000"/>
        <rFont val="メイリオ"/>
        <family val="3"/>
        <charset val="128"/>
      </rPr>
      <t xml:space="preserve">2. ファイルの仕様
</t>
    </r>
    <r>
      <rPr>
        <sz val="11"/>
        <color rgb="FF000000"/>
        <rFont val="メイリオ"/>
        <family val="3"/>
        <charset val="128"/>
      </rPr>
      <t xml:space="preserve">ファイル形式
• 文書フォルダ情報 (*.bdff)
注意事項
1. 禁則文字の使用制限
• フォルダ名や分類名に禁則文字（例: \、/、: など）を含めることはできません。（参考: p.4）
2. 設定不可の項目
• 特定のフォーマットや制約に基づき、設定不可の項目（例: データサイズが超過する場合の添付ファイル）が存在します。（参考: p.6）
3. エクスポート時の注意点
• エクスポート時には保存場所を明確に指定する必要があります。
• 保存時のファイル名は 文書フォルダ情報_yyyyMMddHHmmss.bdff 形式で自動生成されます。
4. インポート用ファイルの仕様
• インポート用ファイルは、正しいフォーマットで作成されている必要があります。
• ファイル形式エラーや構造エラーが発生した場合、詳細なエラーログが提供されます。（参考: p.7）
</t>
    </r>
    <r>
      <rPr>
        <b/>
        <sz val="11"/>
        <color rgb="FF000000"/>
        <rFont val="メイリオ"/>
        <family val="3"/>
        <charset val="128"/>
      </rPr>
      <t xml:space="preserve">3. 画面構成 (画面側)
</t>
    </r>
    <r>
      <rPr>
        <sz val="11"/>
        <color rgb="FF000000"/>
        <rFont val="メイリオ"/>
        <family val="3"/>
        <charset val="128"/>
      </rPr>
      <t xml:space="preserve">1. 文書フォルダ一覧画面
文書フォルダ管理操作ボタン
機能:
文書フォルダ情報の管理を行うための操作ボタンを以下に設置。
• 「作成」ボタン: 文書フォルダの新規作成画面へ遷移。（参考: p.5–6）
• 「変更」ボタン: 選択中の文書フォルダ情報を編集する画面へ遷移。（参考: p.7–8）
• 「削除」ボタン: 選択中の文書フォルダを削除（削除可能な場合のみ）。（参考: p.9）
• 「エクスポート」ボタン: 選択された文書フォルダ構造をファイルにエクスポート。（参考: p.13）
• 「インポート」ボタン: 文書フォルダ構造のインポート画面へ遷移。（参考: p.15–17）
関連クラスとアクション:
• クラス: page/DocumentFolderControl_Button
• アクション:
• 「作成」ボタン:
• 押下をトリガーとして文書フォルダ新規作成画面へ遷移。
• クラス: 同クラス
• アクション: DocumentFolderCreateViewer（参考: p.5–6）
• 「変更」ボタン:
• 押下をトリガーとして文書フォルダ編集画面へ遷移。
• クラス: 同クラス
• アクション: DocumentFolderEditViewer（参考: p.7–8）
• 「削除」ボタン:
• 押下をトリガーとして選択中の文書フォルダを削除（制約あり）。
• クラス: 同クラス
• アクション: DocumentFolderDeleteHandler（参考: p.9）
• 「エクスポート」ボタン:
• 押下をトリガーとして文書フォルダ構造をエクスポート。
• クラス: 同クラス
• アクション: DocumentFolderExportHandler（参考: p.13）
• 「インポート」ボタン:
• 押下をトリガーとして文書フォルダインポート画面へ遷移。
• クラス: 同クラス
• アクション: DocumentFolderImportViewer（参考: p.15–17）
2. 文書フォルダ新規作成・編集画面
文書フォルダ情報入力フォーム
機能:
文書フォルダの登録や更新を行うための情報入力フォーム。
• 「フォルダ名」: テキストボックス
• 「分類名」: テキストボックス
• 「親フォルダID」: ドロップダウンリストで選択可能。
関連クラスとアクション:
• クラス: page/DocumentFolderSetting
• アクション:
• 「登録」または「更新」ボタン:
• 押下をトリガーとして入力データを保存し、システム内に反映。
• クラス: 同クラス
• アクション: DocumentFolderCreateOrUpdate_OnSubmit（参考: p.5–6）
3. 文書フォルダエクスポート画面
機能:
選択した文書フォルダ情報をファイルに保存。
• ファイル名: 文書フォルダ情報_yyyyMMddHHmmss.bdff
関連クラスとアクション:
• クラス: page/DocumentFolderExport
• アクション:
• 押下をトリガーとして指定ファイルにエクスポート。
• クラス: 同クラス
• アクション: DocumentFolderExport_OnSubmit（参考: p.13）
4. 文書フォルダインポート画面
機能:
エクスポートされた文書フォルダ情報ファイルをインポートし、再登録。
• 操作内容: インポート用ファイルを選択し、「インポート」ボタンを押下することで、ファイル内のデータをシステムに登録。
関連クラスとアクション:
• クラス: page/DocumentFolderImport
• アクション:
• 押下をトリガーとしてファイルをインポート。
• クラス: 同クラス
• アクション: DocumentFolderImport_OnSubmit（参考: p.15–17）
</t>
    </r>
    <r>
      <rPr>
        <b/>
        <sz val="11"/>
        <color rgb="FF000000"/>
        <rFont val="メイリオ"/>
        <family val="3"/>
        <charset val="128"/>
      </rPr>
      <t xml:space="preserve">4. データオブジェクト一覧 (やり取りされる情報)
</t>
    </r>
    <r>
      <rPr>
        <sz val="11"/>
        <color rgb="FF000000"/>
        <rFont val="メイリオ"/>
        <family val="3"/>
        <charset val="128"/>
      </rPr>
      <t xml:space="preserve">1. 文書フォルダ情報
• 参考: p.5–6
• パラメータ名: folderId
• データ形式: String
• 説明: 対象となる文書フォルダのIDを指定するパラメータ。
2. フォルダ階層構造情報
• 参考: p.7–8
• パラメータ名: folderHierarchy
• データ形式: JSON
• 説明: フォルダの階層構造を表す情報。親フォルダID、子フォルダIDを含む。
3. 文書メタデータ
• 参考: p.9–10
• パラメータ名: documentMetadata
• データ形式: Map&lt;String, String&gt;
• 説明: 文書フォルダ内の各文書に関連付けられたメタデータ（例: 文書名、作成日、更新日）を定義するマッピング情報。
4. エクスポート設定
• 参考: p.13
• パラメータ名: exportSettings
• データ形式: JSON
• 説明: 文書フォルダ情報をエクスポートする際の設定情報。エクスポート形式、保存先パスを含む。
5. インポートデータ
• 参考: p.15–17
• パラメータ名: importData
• データ形式: File
• 説明: インポート対象となる文書フォルダ情報ファイル。フォーマットは *.bdff 形式で指定される。
</t>
    </r>
    <r>
      <rPr>
        <b/>
        <sz val="11"/>
        <color rgb="FF000000"/>
        <rFont val="メイリオ"/>
        <family val="3"/>
        <charset val="128"/>
      </rPr>
      <t xml:space="preserve">5. フロー (ビジネスロジックのフロー)
</t>
    </r>
    <r>
      <rPr>
        <sz val="11"/>
        <color rgb="FF000000"/>
        <rFont val="メイリオ"/>
        <family val="3"/>
        <charset val="128"/>
      </rPr>
      <t xml:space="preserve">
1. 文書フォルダの作成
1. 文書フォルダ一覧画面を開き、「作成」ボタンをクリックする。（参考: p.5–6）
• 新規文書フォルダを作成するための画面を表示します。
2. 文書フォルダ設定画面で基本情報を入力する。（参考: p.5–6）
• フォルダ名、分類名、親フォルダIDなど必要な情報を入力します。
• 入力後、「登録」ボタンをクリックして保存します。
2. 文書フォルダの複写
1. 文書フォルダ一覧画面で対象の文書フォルダを選択し、「複写」ボタンをクリックする。（参考: p.7）
• 複写用の新しい文書フォルダ作成画面を表示します。
2. 基本情報を修正し、親フォルダや階層構造を変更する。（参考: p.8）
• 必要に応じて新しいフォルダ名や分類名を入力し、「保存」ボタンをクリックします。
3. 文書フォルダの変更
1. 文書フォルダ一覧画面で対象の文書フォルダを選択し、「変更」ボタンをクリックする。（参考: p.9–10）
• 既存の文書フォルダ情報を編集する画面を表示します。
2. 設定内容を修正し、「保存」をクリックする。（参考: p.10）
• フォルダ名、分類名、または親フォルダを変更し、更新内容を保存します。
4. 文書フォルダの削除
1. 文書フォルダ一覧画面で対象の文書フォルダを選択し、「削除」ボタンをクリックする。（参考: p.11–12）
• 削除確認のダイアログが表示されます。
2. 「はい」をクリックして削除を実行する。（参考: p.12）
• 文書フォルダが削除されます。ただし、フォルダ内に文書が存在する場合は削除できません。
5. 文書フォルダのエクスポート
1. 文書フォルダ一覧画面で対象の文書フォルダを選択し、「エクスポート」ボタンをクリックする。（参考: p.13）
• 保存先フォルダとファイル名を指定してエクスポートします。
2. エクスポートが完了すると通知が表示される。（参考: p.13–14）
6. 文書フォルダのインポート
1. 文書フォルダ一覧画面で「インポート」ボタンをクリックする。（参考: p.15）
• インポート画面を表示します。
2. インポートするファイルを選択し、「開く」をクリックする。（参考: p.16）
3. インポート内容を確認し、「インポート」をクリックする。（参考: p.16–17）
• インポート処理が完了します。
• エラーが発生した場合、該当行の先頭にエラーマークが表示されます。
7. 文書検索と閲覧のフロー
1. 文書フォルダ一覧画面で目的のフォルダを選択し、「検索」ボタンをクリックする。（参考: p.18）
• 指定条件に基づき文書を検索します。
2. 検索結果から目的の文書を選択し、「開く」ボタンをクリックする。（参考: p.18–19）
• 文書が閲覧モードで開かれます。
</t>
    </r>
    <r>
      <rPr>
        <b/>
        <sz val="11"/>
        <color rgb="FF000000"/>
        <rFont val="メイリオ"/>
        <family val="3"/>
        <charset val="128"/>
      </rPr>
      <t xml:space="preserve">6. ビジネスロジック (クラス・メソッドの粒度)
</t>
    </r>
    <r>
      <rPr>
        <sz val="11"/>
        <color rgb="FF000000"/>
        <rFont val="メイリオ"/>
        <family val="3"/>
        <charset val="128"/>
      </rPr>
      <t xml:space="preserve">
前提
• ログインロジック以外の全てのロジック(Controller)にはアクションフィルター(割り込み処理)が適用され、セッションIDの有効確認やユーザー情報の取得を行っています。
• データベース操作は一般的なORM（Object-Relational Mapping）または手動SQLによるアクセスを想定しています。
文書フォルダ管理
1. 新規作成
クラス名: DocumentFolderService
メソッド名: CreateFolder
処理内容
1. 引数として受け取ったフォルダID、フォルダ名、および親フォルダIDを元に、フォルダの新規作成を行います。
2. フォルダIDとフォルダ名の入力値を検証し、必須項目が欠けていないことを確認します。
3. 親フォルダIDが指定されている場合、その親フォルダがデータベース内に存在するかを確認します。親フォルダが見つからない場合はエラーを返却します。
4. 新しいフォルダデータを作成し、フォルダの階層情報を設定します（親フォルダが指定されている場合のみ）。
5. フォルダデータをデータベースに保存します。
6. 作成が成功した場合、新しいフォルダのIDを返却します。失敗時はエラーステータスを返却します。
2. 更新
クラス名: DocumentFolderService
メソッド名: UpdateFolder
処理内容
1. 更新対象のフォルダIDを引数として受け取り、そのフォルダをデータベースから取得します。
2. 指定されたフォルダIDに該当するデータが存在しない場合はエラーを返却します。
3. 更新する内容（例えば、フォルダ名や親フォルダID）を、現在のデータに適用します。
4. 更新されたデータをデータベースに保存します。
5. 更新処理が成功した場合、成功ステータスを返却します。失敗時にはエラー情報を返却します。
3. フォルダ階層の取得
クラス名: FolderHierarchyService
メソッド名: GetFolderHierarchy
処理内容
1. 指定されたフォルダIDを基点として、そのフォルダの階層情報を取得します。
2. フォルダの階層情報は、親フォルダから子フォルダを再帰的に取得する形で構築されます。
3. 階層情報は、フォルダID、フォルダ名、子フォルダのリストを含む構造で整理されます。
4. 最終的に取得した階層情報をJSON形式に変換し、呼び出し元に返却します。
4. エクスポート
クラス名: DocumentFolderService
メソッド名: ExportFolder
処理内容
1. エクスポート対象となるフォルダIDを基点に、そのフォルダと関連する階層情報を取得します。
2. 取得したデータをJSON形式に変換します。
3. 指定されたファイルパスにJSONデータを保存します。
4. エクスポート処理が完了した場合、成功ステータスを返却します。エラーが発生した場合はエラー内容を返却します。
5. インポート
クラス名: DocumentFolderService
メソッド名: ImportFolder
処理内容
1. 指定されたファイルパスからインポート対象のJSONデータを読み込みます。
2. 読み込んだデータを解析し、フォルダ情報を抽出します。
3. 抽出されたフォルダ情報を元に、新しいフォルダを登録します。既存のフォルダIDがある場合は、その内容を更新します。
4. 必要に応じてフォルダ階層構造を再帰的に設定します。
5. インポート処理が成功した場合、成功ステータスを返却します。エラーが発生した場合はエラー内容を返却します。
6. 文書の検索
クラス名: DocumentService
メソッド名: SearchDocuments
処理内容
1. 指定されたフォルダIDと検索条件を基に、フォルダ内の文書を検索します。
2. 検索条件には、例えば文書名、作成日、作成者などの項目が含まれる場合があります。
3. 検索結果は、文書ID、文書名、関連フォルダIDなどの情報を含むリスト形式で構成されます。
4. 検索処理が完了した場合、結果リストを返却します。エラーが発生した場合はエラー内容を返却します。
</t>
    </r>
  </si>
  <si>
    <t>業務デザイナー機能説明書（発行）</t>
    <phoneticPr fontId="2"/>
  </si>
  <si>
    <r>
      <rPr>
        <sz val="11"/>
        <color rgb="FFFF0000"/>
        <rFont val="メイリオ"/>
        <family val="3"/>
        <charset val="128"/>
      </rPr>
      <t>※ この機能は「</t>
    </r>
    <r>
      <rPr>
        <b/>
        <sz val="11"/>
        <color rgb="FFFF0000"/>
        <rFont val="メイリオ"/>
        <family val="3"/>
        <charset val="128"/>
      </rPr>
      <t>発行管理オプション</t>
    </r>
    <r>
      <rPr>
        <sz val="11"/>
        <color rgb="FFFF0000"/>
        <rFont val="メイリオ"/>
        <family val="3"/>
        <charset val="128"/>
      </rPr>
      <t xml:space="preserve">」を導入している場合にのみ専用タブが表示され使用できる
</t>
    </r>
    <r>
      <rPr>
        <sz val="11"/>
        <color rgb="FF000000"/>
        <rFont val="メイリオ"/>
        <family val="3"/>
        <charset val="128"/>
      </rPr>
      <t xml:space="preserve">   〇 関連マニュアル： </t>
    </r>
    <r>
      <rPr>
        <b/>
        <sz val="11"/>
        <color rgb="FF000000"/>
        <rFont val="メイリオ"/>
        <family val="3"/>
        <charset val="128"/>
      </rPr>
      <t xml:space="preserve">[Web] 業務デザイナー機能説明書（発行文書）
</t>
    </r>
    <r>
      <rPr>
        <sz val="11"/>
        <color rgb="FF000000"/>
        <rFont val="メイリオ"/>
        <family val="3"/>
        <charset val="128"/>
      </rPr>
      <t xml:space="preserve">
</t>
    </r>
    <r>
      <rPr>
        <b/>
        <sz val="11"/>
        <color rgb="FF000000"/>
        <rFont val="メイリオ"/>
        <family val="3"/>
        <charset val="128"/>
      </rPr>
      <t xml:space="preserve">発行文書
</t>
    </r>
    <r>
      <rPr>
        <sz val="11"/>
        <color rgb="FF000000"/>
        <rFont val="メイリオ"/>
        <family val="3"/>
        <charset val="128"/>
      </rPr>
      <t xml:space="preserve">文書管理機能で登録している文書のうち、発行・回収を管理する文書のこと。
</t>
    </r>
    <r>
      <rPr>
        <b/>
        <sz val="11"/>
        <color rgb="FF000000"/>
        <rFont val="メイリオ"/>
        <family val="3"/>
        <charset val="128"/>
      </rPr>
      <t xml:space="preserve">機能
</t>
    </r>
    <r>
      <rPr>
        <sz val="11"/>
        <color rgb="FF000000"/>
        <rFont val="メイリオ"/>
        <family val="3"/>
        <charset val="128"/>
      </rPr>
      <t xml:space="preserve">ワークフローで申請を行い、承認された文書をクライアントアプリケーションで発行できる機能。
また、承認が完了した発行文書を一覧で確認できる。
</t>
    </r>
    <r>
      <rPr>
        <b/>
        <sz val="11"/>
        <color rgb="FF000000"/>
        <rFont val="メイリオ"/>
        <family val="3"/>
        <charset val="128"/>
      </rPr>
      <t xml:space="preserve">仕様
</t>
    </r>
    <r>
      <rPr>
        <sz val="11"/>
        <color rgb="FF000000"/>
        <rFont val="メイリオ"/>
        <family val="3"/>
        <charset val="128"/>
      </rPr>
      <t>1. 発行時に印刷される文書のイメージ。（選考： pg.3～6）
  設定によって文書内に「発行申請フローの帳票」の差し込みの有無を選択できる。
  発行した文書を回収する場合、文書のフッターにQRコードが印字される。
2. 文書の発行手順（選考： pg.7～11）
  文書の発行を行う場合は、あらかじめWeb版で発行申請フローの申請・承認が必要となる。
  １つの発行申請フローで複数の文書を発行申請することもできる。
3. 発行申請一覧画面（選考： pg.12～14）
  各文書の発行状態を確認できる。</t>
    </r>
  </si>
  <si>
    <t>オプション</t>
  </si>
  <si>
    <r>
      <rPr>
        <b/>
        <sz val="11"/>
        <color rgb="FF000000"/>
        <rFont val="メイリオ"/>
        <family val="3"/>
        <charset val="128"/>
      </rPr>
      <t xml:space="preserve">機能
</t>
    </r>
    <r>
      <rPr>
        <sz val="11"/>
        <color rgb="FF000000"/>
        <rFont val="メイリオ"/>
        <family val="3"/>
        <charset val="128"/>
      </rPr>
      <t xml:space="preserve">レイアウトや入力規則を帳票定義作成画面（描画ツールのようなもの）を使用して作成する機能。
</t>
    </r>
    <r>
      <rPr>
        <b/>
        <sz val="11"/>
        <color rgb="FF000000"/>
        <rFont val="メイリオ"/>
        <family val="3"/>
        <charset val="128"/>
      </rPr>
      <t xml:space="preserve">帳票定義
</t>
    </r>
    <r>
      <rPr>
        <sz val="11"/>
        <color rgb="FF000000"/>
        <rFont val="メイリオ"/>
        <family val="3"/>
        <charset val="128"/>
      </rPr>
      <t xml:space="preserve">紙の帳票を電子化するため、レイアウトや入力規則を定義したもの。
  </t>
    </r>
    <r>
      <rPr>
        <b/>
        <sz val="11"/>
        <color rgb="FF000000"/>
        <rFont val="メイリオ"/>
        <family val="3"/>
        <charset val="128"/>
      </rPr>
      <t xml:space="preserve">◆ 帳票の状態
</t>
    </r>
    <r>
      <rPr>
        <sz val="11"/>
        <color rgb="FF000000"/>
        <rFont val="メイリオ"/>
        <family val="3"/>
        <charset val="128"/>
      </rPr>
      <t xml:space="preserve">    ・作成中：下書き保存として保存している状態。
    ・生成済（変更可）：帳票を生成し起票するまでの状態。
    ・生成済（変更不可）：帳票に起票し終えた状態。
    ・廃止：運用が終了し、不要になった帳票定義を廃止した時の状態。
</t>
    </r>
    <r>
      <rPr>
        <b/>
        <sz val="11"/>
        <color rgb="FF000000"/>
        <rFont val="メイリオ"/>
        <family val="3"/>
        <charset val="128"/>
      </rPr>
      <t xml:space="preserve">仕様
</t>
    </r>
    <r>
      <rPr>
        <sz val="11"/>
        <color rgb="FF000000"/>
        <rFont val="メイリオ"/>
        <family val="3"/>
        <charset val="128"/>
      </rPr>
      <t xml:space="preserve">専用の描画ツールを使用し、帳票のレイアウトや入力規則を作成する。（選考： pg.4～68）
 </t>
    </r>
    <r>
      <rPr>
        <b/>
        <sz val="11"/>
        <color rgb="FF000000"/>
        <rFont val="メイリオ"/>
        <family val="3"/>
        <charset val="128"/>
      </rPr>
      <t xml:space="preserve"> ◆ 主に本マニュアルで取り上げられているもの
</t>
    </r>
    <r>
      <rPr>
        <sz val="11"/>
        <color rgb="FF000000"/>
        <rFont val="メイリオ"/>
        <family val="3"/>
        <charset val="128"/>
      </rPr>
      <t xml:space="preserve">    ・ツールの基本操作、帳票レイアウトの作成方法（以下のpg以外は、左記の内容になっている）
    ・帳票基本情報の設定・変更（選考： pg.6、16～18、50～51）
    ・プレビューの確認方法（選考： pg.29）
    ・帳票を修正できる権限の設定（選考： pg.51）
    ・自動催促メールの設定（選考： pg.55～56）
    ・入力チェック設定、独自のバリデーションの作成（選考： pg.57～61）
    ・帳票の申請情報をテキストファイルから読み込むための設定（選考： pg.64～65）
    ・外部からフローを起票する設定（選考： pg.66）</t>
    </r>
  </si>
  <si>
    <t xml:space="preserve">1. 機能の概要	
目的:	
帳票を電子化するため、帳票のレイアウトや入力規則を定義する機能です。また、帳票の運用状態を管理し、フローテンプレートを通じて承認フローとして利用可能にします。（参考: p.3）	
動作:	
1. 帳票定義の作成および管理:	
帳票作成: キャンバス上でレイアウトや帳票項目を配置して帳票を作成。（参考: p.4）	
基本情報設定: 帳票ID、帳票名、用紙サイズなどの基本情報を登録・変更可能。（参考: p.6）	
帳票レイアウト編集: 線や図形、入力項目、印鑑などを配置し、レイアウトを調整。（参考: p.7-18）	
下書保存: 作業中の帳票を保存して後から編集可能。（参考: p.27）	
帳票生成: 完成した帳票をデータベースに登録し、運用可能な状態に変更。（参考: p.30）	
2. 帳票定義の運用:	
状態管理: 帳票定義は作成中、生成済（変更可／不可）、廃止の状態を遷移可能。（参考: p.3）	
入力チェック: 必須項目や条件式を定義し、入力内容の整合性を確認。（参考: p.57-61）	
プレビュー確認: Web画面や印刷時のレイアウトを確認し、修正が必要な箇所を調整。（参考: p.29）	
3. 帳票の拡張機能:	
入力内容取込／出力: 他システムとデータを連携可能。（参考: p.62-65）	
自動催促メール: 期限が過ぎた申請に対して自動的に催促メールを送信。（参考: p.55-56）	
外部連携: 他システムからの帳票起票が可能。（参考: p.66）	
2. ファイルの仕様	
ファイル形式	
使用されるファイル形式:	
テキスト形式（*.txt）	
エンコード: UTF-8（BOMなし）	
区切り文字: タブ文字	
囲み文字: なし	
改行コード: 環境依存なし	
Word/Excel形式（帳票レイアウト取込用）	
Word: 任意のページ範囲を取り込むことが可能。	
Excel: 選択したセル範囲を画像として取り込むことが可能。	
3. 画面構成 (画面側)	
3.1. 帳票定義一覧画面	
機能:	
帳票定義の管理を行う画面。帳票の一覧表示、検索、作成、編集、削除が可能。	
機能概要	
［作成］ボタン: 新規帳票作成画面（基本情報設定画面）に遷移。	
関連クラスとアクション	
クラス: page/ReportList	
アクション:	
新規作成: ReportCreate_Handler	
3.2. 帳票定義作成 基本情報設定画面	
機能:	
新規帳票作成時に、帳票の基本情報（分類、帳票ID、帳票名、用紙設定、など）を設定する画面。	
機能概要	
入力フォーム:	
分類:	
帳票を分類するためのカテゴリー。ユーザーがプルダウンから選択。	
帳票ID:	
帳票を識別するための一意の識別子。テキストボックス形式で入力。	
帳票名:	
帳票の名称。テキストボックス形式で入力。	
用紙設定:	
帳票のレイアウト作成時に使用する用紙サイズや方向を設定。	
操作ボタン:	
［OK］: 入力内容を保存し、帳票作成画面へ遷移。	
［キャンセル］: 入力内容を破棄し、一覧画面へ戻る。	
関連クラスとアクション	
クラス: page/ReportBasicInfo	
アクション:	
保存: BasicInfoSave_Handler	
キャンセル: BasicInfoCancel_Handler	
3.3. 帳票作成画面（キャンバス）	
機能:	
帳票のレイアウトを設計・編集するメイン画面。	
機能概要	
1. メニューバー: 各種操作（保存、プレビュー、設定など）を提供。	
2. サイドメニュー: 帳票作成用の部品をリスト表示。	
3. キャンバス: 帳票のレイアウトを表示・編集。	
4. 項目一覧: 配置済み部品の一覧を表示。	
5. コンテキストメニュー: 選択した部品に対する操作を提供。	
関連クラスとアクション	
クラス: page/LayoutEditor	
アクション:	
部品配置: ComponentPlacement_Handler	
保存: LayoutSave_Handler	
プレビュー: PreviewDisplay_Handler	
3.4. プレビュー画面	
機能:	
作成した帳票のレイアウトを最終確認する画面。WEB表示と印刷表示のプレビューが可能。	
機能概要	
プレビュー表示: レイアウトや入力項目の配置を確認。	
操作ボタン:	
［印刷プレビュー］: 印刷用レイアウトの確認。	
［ダウンロード］: 帳票を画像ファイルとして保存。	
関連クラスとアクション	
クラス: page/PreviewHandler	
アクション:	
プレビュー表示: PreviewDisplay_Handler	
印刷プレビュー: PrintPreview_Handler	
3.5. 帳票生成画面	
機能:	
帳票を運用可能な状態にするためのデータベース登録を行う画面。	
機能概要	
生成ボタン: 帳票を生成し、運用可能な状態にする。	
関連クラスとアクション	
クラス: page/ReportGenerator	
アクション:	
帳票生成: ReportGenerate_Handler	
4. データオブジェクト一覧 (作成関連):	
4.1. 帳票基本情報構造体 (初回レンダリング時に受け取る)	
機能: 新規帳票作成画面の基本情報を表示するためのデータ構造。	
パラメータ名: ReportBasicInfoObject	
データ形式: JSON	
説明: 帳票ID、名称、カテゴリなど、帳票の基本情報を含む。	
例:`{"ReportID":"RPT001","ReportName":"経費申請書","Category":"申請書類","Description":"経費申請に使用する帳票"}`	
4.2. 帳票情報登録・変更	
機能: 帳票の基本情報を登録または更新するために使用。	
パラメータ名: ReportID	
データ形式: System.String	
説明: 帳票のユニークID（入力必須）。	
パラメータ名: ReportName	
データ形式: System.String	
説明: 帳票の名称（入力必須）。	
パラメータ名: Category	
データ形式: System.String	
説明: 帳票の分類（カテゴリ）。	
パラメータ名: Description	
データ形式: System.String	
説明: 帳票の説明（任意項目）。	
4.3. レイアウト構成情報	
機能: 帳票のキャンバス上に配置されたオブジェクトの情報を管理するためのデータ構造。	
パラメータ名: LayoutObject	
データ形式: JSON	
説明: キャンバス上のオブジェクト構造体。	
例:`{"CanvasWidth":800,"CanvasHeight":1200,"Objects":[{"Type":"Label","ID":"LBL001","Text":"名前","X":50,"Y":100,"Width":200,"Height":30},{"Type":"InputField","ID":"TXT001","Placeholder":"ここに入力","X":300,"Y":100,"Width":400,"Height":30}]}`	
4.4. Word/Excel レイアウト取り込み情報	
機能: Word/Excel ファイルを取り込む際に必要な情報を管理。	
パラメータ名: ImportFileInfo	
データ形式: JSON	
説明: WordまたはExcelファイルの取り込み範囲やページ情報。	
例:`{"FileType":"Word","PageNumber":2,"SelectedRange":"A1:C10"}`	
4.5. プレビュー表示情報	
機能: 帳票のプレビューを表示するために必要なデータ。	
パラメータ名: PreviewData	
データ形式: JSON	
説明: プレビュー画面で使用する帳票データ。	
例:`{"PreviewMode":"Web","Data":{"Field1":"User"}}`	
4.6. 帳票生成情報	
機能: 帳票をデータベースに登録するために使用。	
パラメータ名: GenerateObject	
データ形式: JSON	
説明: 帳票生成時の必要データ。	
例:`{"ReportID":"RPT001","Name":"経費申請書","Category":"申請書類","Layout":{"CanvasWidth":800,"CanvasHeight":1200,"Objects":[{"Type":"Label","ID":"LBL001","Text":"名前","X":50,"Y":100,"Width":200,"Height":30}]},"LastUpdatedBy":"Admin","LastUpdatedAt":"2025-01-17T10:00:00"}`	
5. データ・カラム (利用を想定するもののみ)	
帳票定義情報を管理するテーブル	
項目名、パラメータ名、型、桁数、説明	
帳票識別ID、form_id、文字列型、255、帳票定義1レコード毎のユニークな主キー。	
帳票名、form_name、文字列型、255、帳票の名前情報を保持するカラム。	
分類、category、文字列型、255、帳票のカテゴリ情報を保持するカラム。	
状態、status、文字列型、50、帳票の現在の状態（例: 作成中、生成済など）を保持。	
作成者、created_by、文字列型、255、帳票を作成したユーザーの識別ID。	
作成日時、created_at、日付時刻型、N/A	、帳票が作成された日時を保持するカラム。
更新日時、updated_at、日付時刻型	、N/A、帳票が最後に更新された日時を保持するカラム。
帳票項目情報を管理するテーブル	
項目名、パラメータ名、型、桁数、説明	
項目識別ID、item_id、文字列型、255、帳票項目1レコード毎のユニークな主キー。	
帳票識別ID、form_id、文字列型、255、該当項目が属する帳票の識別ID（帳票定義情報テーブルを参照）。	
項目名、item_name、文字列型、255、帳票上の項目名を保持するカラム。	
項目タイプ、item_type、文字列型、50、帳票項目のタイプ（例: 入力枠、ドロップダウンなど）。	
必須フラグ、is_required、ブール型、N/A、項目が必須入力かどうかを示すフラグ。	
初期値、default_value、文字列型、255、帳票項目の初期値を保持するカラム。	
プロパティ設定JSON、properties、JSON型、N/A、	帳票項目のプロパティ設定を保持（型、桁数、入力規則など）。
作成日時、created_at、日付時刻型、N/A、帳票項目が作成された日時を保持するカラム。	
更新日時、updated_at、日付時刻型、N/A、帳票項目が最後に更新された日時を保持するカラム。	
6. フロー (ビジネスロジックのフロー)	
帳票定義作成	
新規作成	
1. 帳票定義一覧画面で「作成」ボタンをClickすると基本情報設定画面へ遷移。	
2. 基本情報（帳票ID、帳票名、分類）を入力し「OK」をClickするとキャンバスが表示され、帳票定義作成が開始される。	
基本情報の設定と更新	
1. 基本情報設定画面で「分類」「帳票ID」「帳票名」を入力。	
2. 変更が必要な場合、設定メニューから基本情報設定画面を再表示し修正。	
3. 修正後、「OK」をClickするとデータが該当エンドポイントに送信され、変更が反映される。	
帳票レイアウトの作成	
1. 必要に応じてWord/Excelフォーマットを取り込む。	
2. サイドメニューからラベル、矩形、線などのオブジェクトを選択し、キャンバス上に配置。	
3. 配置したオブジェクトを調整（サイズ、位置、順序）し、ロックすることで予期せぬ変更を防ぐ。	
印鑑の配置	
1. サイドメニューから「印鑑」を選択し、必要な承認プロセス分の印鑑を配置。	
2. 配置後、印鑑の承認位置を設定。	
帳票項目の配置	
1. 入力枠、ドロップダウン、チェックボックスなどをサイドメニューから選択し、キャンバス上に配置。	
2. 配置した項目のプロパティを設定（型、必須入力、桁数など）。	
3. 他の項目との連携（例: ドロップダウンリンク）を設定。	
プレビュー確認	
1. 「Webプレビュー」をClickしてブラウザで帳票の見た目を確認。	
2. 「印刷プレビュー」をClickして印刷時のレイアウトを確認。	
帳票生成	
1. 帳票定義が完成したら「生成」ボタンをClick。	
2. データがエンドポイントに送信され、DBに登録される。	
3. 生成に成功すると帳票状態が「生成済（変更可）」になる。	
7. ビジネスロジック (クラス・メソッドの粒度)	
7.1. 帳票の新規作成	
クラス名: FormService	
メソッド名: CreateForm	
処理内容:	
1. 引数として以下を受け取る：	
`form_id（帳票ID）, form_name（帳票名）, category（分類）, paper_settings（用紙設定）`	
2. 「form_id」が既存のレコードに存在しないことを確認。	
3. 帳票定義情報テーブルにレコードを挿入。	
4. 「created_at」および「updated_at」を現在時刻で設定。	
7.2. 帳票情報の更新	
クラス名: FormService	
メソッド名: UpdateForm	
処理内容:	
1. 引数として以下を受け取る：	
form_id（帳票ID）	
更新する基本情報（例: form_name、categoryなど）。	
2. 「form_id」を条件に帳票定義情報テーブルを検索。	
3. 該当レコードの情報を更新。	
4. updated_atを現在時刻で設定。	
7.3. 帳票項目の追加	
クラス名: FormItemService	
メソッド名: AddFormItem	
処理内容:	
1. 引数として以下を受け取る：	
form_id（帳票ID）, item_id（項目ID）, item_name（項目名）, item_type（項目タイプ）, is_required（必須フラグ）, default_value（初期値）, properties（プロパティ設定JSON）	
2. 「form_id」を条件に帳票が存在することを確認。	
3. 「item_id」が重複していないことを確認。	
4. 帳票項目情報テーブルに新規レコードを挿入。	
5. 「created_at」および「updated_at」を現在時刻で設定。	
7.4. 帳票項目の削除	
クラス名: FormItemService	
メソッド名: DeleteFormItem	
処理内容:	
1. 引数として以下を受け取る：	
item_id（項目ID）	
2. 「item_id」を条件に帳票項目情報テーブルを検索。	
3. 該当レコードを削除。	
7.5. 帳票のプレビュー生成	
クラス名: PreviewService	
メソッド名: GeneratePreview	
処理内容:	
1. 引数として「form_id」を受け取る。	
2. 「form_id」を条件に帳票定義情報と帳票項目情報を検索。	
3. プレビュー用データを生成。	
4. プレビュー結果をJSON形式で返す。	
7.6. 帳票の生成	
クラス名: FormService	
メソッド名: GenerateForm	
処理内容:	
1. 引数としてform_idを受け取る。	
2. 「form_id」を条件に帳票の状態を「生成済」に更新。	
3. 帳票定義情報と帳票項目情報をデータベースに保存。	
4. 生成結果を返す。	
7.7. 自動催促メールの設定	
クラス名: MailService	
メソッド名: ConfigureReminderMail	
処理内容:	
1. 引数として以下を受け取る：	
`{"reminder_id":"リマインダー識別ID","schedule":"スケジュール情報","recipients":"宛先リスト","template_id":"メールテンプレートID"}`	
2. 自動催促メール設定情報テーブルに新規レコードを挿入または更新。	
3. 「created_at」および「updated_at」を現在時刻で設定。	
7.8. 入力チェック設定	
クラス名: ValidationService	
メソッド名: ConfigureValidation	
処理内容:	
1. 引数として以下を受け取る：	
form_id（帳票ID）	
各項目の制約情報（例: 必須、数値制限、文字列長など）。	
2. 入力チェック制約を帳票項目情報に追加。	
3. データ整合性をチェックし、設定を保存。	
7.9. 入力内容の取り込み	
クラス名: ImportService	
メソッド名: ImportInputData	
処理内容:	
1. 引数として以下を受け取る：	
外部ファイル情報（例: ファイルパス、形式）。	
2. ファイルからデータを読み込み、帳票項目にマッピング。	
3. データ整合性を検証し、結果を返す。	
7.10. 入力内容の出力	
クラス名: ExportService	
メソッド名: ExportInputData	
処理内容:	
1. 引数としてform_idを受け取る。	
2. 帳票項目と入力データを取得。	
3. 指定されたフォーマット（例: JSON、CSV）で出力データを生成し返す。	
</t>
  </si>
  <si>
    <t>業務デザイナー機能説明書（フローテンプレート作成）</t>
  </si>
  <si>
    <r>
      <rPr>
        <b/>
        <sz val="11"/>
        <color rgb="FF000000"/>
        <rFont val="メイリオ"/>
        <family val="3"/>
        <charset val="128"/>
      </rPr>
      <t xml:space="preserve">どんな機能
</t>
    </r>
    <r>
      <rPr>
        <sz val="11"/>
        <color rgb="FF000000"/>
        <rFont val="メイリオ"/>
        <family val="3"/>
        <charset val="128"/>
      </rPr>
      <t xml:space="preserve">・フローテンプレート作成機能は、WEBシステム上で運用される業務フローのテンプレートを作成し、処理の流れや役割を設定する機能です。（選考： pg.3）
  ・作成したテンプレートをフローフォルダに保管することで運用可能。
  ・処理フローの可視化、分岐、通知、承認などの設定をサポート。
主な目的:
・業務フローの新規作成・変更・運用管理。
・条件分岐やルート設定を通じた柔軟な業務プロセスの構築。（選考： pg.3）
</t>
    </r>
    <r>
      <rPr>
        <b/>
        <sz val="11"/>
        <color rgb="FF000000"/>
        <rFont val="メイリオ"/>
        <family val="3"/>
        <charset val="128"/>
      </rPr>
      <t xml:space="preserve">仕様
</t>
    </r>
    <r>
      <rPr>
        <sz val="11"/>
        <color rgb="FF000000"/>
        <rFont val="メイリオ"/>
        <family val="3"/>
        <charset val="128"/>
      </rPr>
      <t>1.作成手順
・ステップ 1:
   フローテンプレート一覧画面で「作成」ボタンをクリックして、新しいフローテンプレートの作成を開始。（選考： pg.5）
・ステップ 2:
   基本情報（採番規則、用紙サイズなど）を設定。（選考： pg.6）
・ステップ 3:
   キャンバス上でフロー図を作成し、ラベルや画像などを配置。（選考： pg.6-10）
・ステップ 4:
   各図形や画像に役割を設定（例: 承認、通知、条件分岐）。（選考： pg.11-13）
・ステップ5:
   制御線を設定し、フローのルートを定義。（選考： pg.14-16）
・ステップ 6:
   下書保存または運用開始を行いテンプレートを生成。（選考： pg.17-20）
2.役割設定と制御線
役割設定:
・キャンバス上の図形や画像に以下の役割を割り当て可能:
    ・帳票、承認、分岐、集合、条件分岐、起動、循環、通知、終了（選考： pg.11-14）
・制御線設定:
    ・制御線で各役割を結び、フローの流れを決定。（選考： pg.14-16）
3.補足機能
・循環設定:
   同じ帳票を繰り返し使用する場合のルート設定。（選考： pg.30-31）
・条件分岐:
   条件に基づき、異なるルートを設定可能。（選考： pg.35-38）
・進捗マーク・詳細ラベル:
   フロー進捗の視覚化、承認状況のラベル表示。（選考： pg.26-30）
4.運用管理
・状態遷移:
   作成中 → 運用待ち → 運用中 → 一時停止 → 廃止（選考： pg.3）
・運用開始:
   即日運用、予約運用、一時停止状態を設定。（選考： pg.20）</t>
    </r>
  </si>
  <si>
    <r>
      <rPr>
        <sz val="11"/>
        <color rgb="FF000000"/>
        <rFont val="メイリオ"/>
        <family val="3"/>
        <charset val="128"/>
      </rPr>
      <t xml:space="preserve">[機能名]設計
フローテンプレート作成
1. 機能の概要 : 
	フローテンプレートを作成するための操作方法です。
2. 目的 : 
	「フローテンプレート」とは、作成した帳票定義をWEBシステム上で運用するため、［承認］ルートなどの処理の流れや処理の役割を設定するための機能です。
	フローテンプレートを作成後、フローフォルダへ保管しなければ、WEB システム上で運用することはできません。
	フローテンプレートには、運用状況に応じた「状態」が存在し、次のように遷移します。
	№ , 状態 , 説明 
	１ 作成中 
		下書き保存として保存した場合の状態です。フローテンプレートの作成が途中であっても、保存することが可能です。 
	２ 運用待ち 
		運用開始時に、日付指定で予約を行った場合の状態です。指定された日付になると「運用中」となります。 
	３ 運用中 
		作成時に申請可または指定した申請可能日を迎えた状態です。フローフォルダに保管すれば、WEB上で運用することができます。 
	４ 一時停止 
	 	WEB上の運用を一時的に停止している状態です。一時停止状態になるとWEB上での申請ができません。すでに運用中のフローに関しては、進めることが可能です。 
	５ 廃止
		必要のないフローテンプレートを廃止状態とします。また、削除可能となります。削除する場合は、廃止にしてから削除してください。
　　動作 : 
3. 画面構成 (画面側) :
	フローテンプレート一覧画面
	3.1 フローテンプレートの操作ブタン
	機能：フローテンプレートの管を行う為に以下のボタンを設置。
        「検索」ボタン：フローテンプレートを検索する
        「作成」ボタン：フローテンプレートを作成する
	「複写」ボタン：フローテンプレートを複写する
	「変更」ボタン：フローテンプレートを変更する
	「一時停止」ボタン：フローテンプレートを一時停止する
	「再開」ボタン：フローテンプレートを再開をする
	「廃止」ボタン：フローテンプレートを廃止する
	「廃寺解除」ボタン：フローテンを会社プレートを廃止差魚する
	「削除」ボタン：フローテンプレートを削除する
	「エクスポート」ボタン：フローテンプレートをエクスポートする
	「インポート」ボタン：フローテンプレートをインポートする
	「閉じる」ボタン：フローテンプレート画面を閉じる
	クラス : FlowTemplate
	アクション:
    	・「検索」クリックすると、フローテンプレート一覧表示します。
            クラス：同クラス
            アクション：SearchFlowTemplate
    	・「作成」クリックすると、フローテンプレート設定画面に遷移し、新たにフローテンプレート情報を作成します。
            クラス：同クラス
            アクション：CreateFlowTemplate
    	・「複写」クリックすると, クリックすると、フローテンプレート設定画面に遷移し、選択した行のフローテンプレート情報を複写します。
            クラス：同クラス
            アクション：CopyFlowTemplate
    	・「変更」クリックすると、フローテンプレート報設定画面に遷移し、選択した行のフローテンプレート情報を変更します。 選択した行をダブルクリックした場合も同じ動作となります。
            クラス：同クラス
            アクション：UpdateFlowTemplate
	・「一時停止」クリックすると、フローテンプレートとしては登録されますが、申請はできません。
	    クラス：同クラス
            アクション：OnceStopFlowTemplate
	・「再開」クリックすると、一時停止としたフローテンプレートは、フローテンプレート一覧画面より、［再開］ボタンをクリックし、運用中に変更してください。
            クラス：同クラス
            アクション：ReopenFlowTemplate
	・「廃止」クリックすると、必要のないフローテンプレートを廃止状態とします。また、削除可能となります。
            クラス：同クラス
            アクション：AbolitionFlowTemplate
	・「廃止削除」クリックすると、削除する場合は、廃止にしてから削除してください。
             クラス：同クラス
            アクション：DeleteAbolitionFlowTemplate
    	・「削除」クリックすると, クリックすると、選択した行のフローテンプレート情報を削除します。
            クラス：同クラス
            アクション：DeleteFlowTemplate
    	・「エクスポート」クリックすると、選択した行のフローテンプレート情報をファイルにエクスポートします。
            クラス：同クラス
            アクション：ExecuteFlowTemplate
    	・「インポート」クリックすると、フローテンプレートインポート画面に遷移し、フローテンプレート情報をインポートします。
            クラス：同クラス
            アクション：ImportFlowTemplate
    	・「閉じる」クリックすると, フローテンプレート画面を閉じます。
            クラス：同クラス
            アクション：CloseFlowTemplate
4. </t>
    </r>
    <r>
      <rPr>
        <sz val="11"/>
        <color rgb="FFFF0000"/>
        <rFont val="メイリオ"/>
        <family val="3"/>
        <charset val="128"/>
      </rPr>
      <t xml:space="preserve">データオブジェクト一覧 :flowオブジェクトをクラスとして定義します。
	このクラスに必要なプロパティを持たせます。
	パラメータ名: flow_id
	データ形式: System.string
	説明:  フローID(表示及び入力共に同パラメータ)
	パラメータ名:　flow_name
	データ形式: System.string
	説明: フロー名(表示及び入力共に同パラメータ)
	パラメータ名:　flow_category
	データ形式: System.string
	説明: 種類(表示及び入力共に同パラメータ)
	パラメータ名:　statusy
	データ形式: System.string
	説明: 状態(表示及び入力共に同パラメータ)
	パラメータ名:　flow_version
	データ形式: System.string
	説明: 版番号(表示及び入力共に同パラメータ)
	パラメータ名:　service_start_date
	データ形式: datetime
	説明: 運用開始日(表示及び入力共に同パラメータ)
	パラメータ名:　service_end_date
	データ形式: datetime
	説明: 運用終了日(表示及び入力共に同パラメータ)
</t>
    </r>
    <r>
      <rPr>
        <sz val="11"/>
        <color rgb="FF000000"/>
        <rFont val="メイリオ"/>
        <family val="3"/>
        <charset val="128"/>
      </rPr>
      <t xml:space="preserve">
5.　データ・カラム(利用を想定するもののみ)
	No, 項目名, パラメータ名, 型, 桁数, 説明
	</t>
    </r>
    <r>
      <rPr>
        <sz val="11"/>
        <color rgb="FFFF0000"/>
        <rFont val="メイリオ"/>
        <family val="3"/>
        <charset val="128"/>
      </rPr>
      <t xml:space="preserve">1, フローID, flow_id, string, 60, フローIDを部分一致で検索します。 
	2, フロー名, flow_name, string, 20, フロー名を部分一致で検索します。 
	3, 分類,　flow_category, string, 20, 分類を部分一致で検索します。 
	4, 状態, status, string, 2, 状態を部分一致で検索します。 	
	5, 版番号, status, string, 2, 状態を部分一致で検索します。 
	6，運用開始日，service_start_date, datetime, 日付情報の開始日を指定して、日付期間を検索します。
	7, 運用終了日, service_end_time, datetime, 日付情報の終了日を指定して、日付期間を検索します。
</t>
    </r>
    <r>
      <rPr>
        <sz val="11"/>
        <color rgb="FF000000"/>
        <rFont val="メイリオ"/>
        <family val="3"/>
        <charset val="128"/>
      </rPr>
      <t xml:space="preserve">
6. フロー (ビジネスロジックのフロー)
	１．機能 : 検索
	分類, フローID, フロー名, 状態を入力後, 「検索」ボタンをクリックするとフローテンプレートを一覧に表示
	関連クラスとアクション : 
	クラス : FlowTemplate
	アクション : SearchFlowTemplate(string flow_group,string flow_id, string flow_name, string status)
	説明 :  入力された条件に基づいて, bd_flowを検索します。 条件に一致するデータを取得します。
	２．機能 : 作成
	フローテンプレート一覧画面で［作成］ボタンをクリックすると、基本情報設定画面が開きます。
	関連クラスとアクション : 
	クラス : FlowTemplate
	アクション : CreateFlowTemplate()
        </t>
    </r>
    <r>
      <rPr>
        <sz val="11"/>
        <color rgb="FFFF0000"/>
        <rFont val="メイリオ"/>
        <family val="3"/>
        <charset val="128"/>
      </rPr>
      <t xml:space="preserve">// 新規Flow作成
        flow newFlow = new flow
        {
            flow_id = flow_001,
            flow_name = "test",
            flow_category = "稟議書",
            status = "運用中",
            flow_version = "1.0",
            service_start_date = DateTime.Now,
            service_end_date = DateTime.Now.AddMonths(1)
        };
</t>
    </r>
    <r>
      <rPr>
        <sz val="11"/>
        <color rgb="FF000000"/>
        <rFont val="メイリオ"/>
        <family val="3"/>
        <charset val="128"/>
      </rPr>
      <t xml:space="preserve">	説明 :  flowオブジェクトを作成し新規データとしてbd_flowに登録します。
	３．機能 : 複写
		クリックすると、フローテンプレート画面が表示され、選択したフローテンプレートを複写します。 
	関連クラスとアクション : 
	クラス : FlowTemplate
	アクション : CopyFlowTemplate(string flow_group,string flow_id, string flow_name, string status)
	説明 :  新規データとしてbd_flowテーブルに登録します。
	４．機能 : 変更
		クリックすると、フローテンプレート画面が表示され、選択したフローテンプレートの内容を変更します。選択した行をダブルクリックした場合も同様です。 
	関連クラスとアクション : 
	クラス : FlowTemplate
	アクション : UpdateFlowTemplate(Flow flow)
	</t>
    </r>
    <r>
      <rPr>
        <sz val="11"/>
        <color rgb="FFFF0000"/>
        <rFont val="メイリオ"/>
        <family val="3"/>
        <charset val="128"/>
      </rPr>
      <t xml:space="preserve">説明 :  フロー情報を管理するテーブルに「flow_id」を検索条件として検索。
		var existingFlow = SearchFlowTemplate(flow.flow_id);
		更新したフローオブジェクトを用意し、取得したレコードの該当カラムをそれぞれを更新します。
	    	existingFlow.flow_name = flow.flow_name
		existingFlow.flow_category = flow.flow_category;
    		existingFlow.status = flow.status;
    		existingFlow.flow_version = flow.flow_version;
    		existingFlow.service_start_date = flow.service_start_date;
    		existingFlow.service_end_date = flow.service_end_date;
</t>
    </r>
    <r>
      <rPr>
        <sz val="11"/>
        <color rgb="FF000000"/>
        <rFont val="メイリオ"/>
        <family val="3"/>
        <charset val="128"/>
      </rPr>
      <t xml:space="preserve">
	５．機能 : 削除
		クリックすると、選択したフローテンプレートを削除します。
	関連クラスとアクション : 
	クラス : FlowTemplate
	アクション : DeleteFlowTemplate (string flow_id)
	説明 :  条件に一致するデータをbd_flowテーブルから削除します。
	６．機能 : エクスポート
		クリックすると、選択したフローテンプレートをファイルにエクスポートします。 
	関連クラスとアクション : 
	クラス : FlowTemplate
	アクション : ExportFlowTemplate(string flow_group,string flow_id, string flow_name, string status,string updatedDatetime,string updatedUser)
	説明 : 選択されたフローテンプレートをテスト機から本番機に移行する場合などは, エクスポート・インポートの機能を利用してより簡単に定義の移行をすることができます。  
	条件に一致するデータを取得して任意の場所にファイルの名前を付けて「bd_flow_yyyyMMddHHmmss.csv」を保存します。
	７．機能 : インポート
		クリックすると、フローテンプレートインポート画面が表示されます。
	インポートするファイル「bd_flow_yyyyMMddHHmmss.csv」を取り込み
	関連クラスとアクション : 
	クラス : FlowTemplate
	アクション : InputFlowTemplate
	データ形式 :  まだ調査中, 中身を検討
	説明 : 同じIDだったら更新, 新規IDだったら新規登録これまで考え必要。
	８．機能 : 閉じる
		フローテンプレートを閉じます。
	関連クラスとアクション : 
	クラス : FlowTemplate
	アクション : CloseFlowTemplate
</t>
    </r>
  </si>
  <si>
    <r>
      <rPr>
        <b/>
        <sz val="11"/>
        <color rgb="FF000000"/>
        <rFont val="メイリオ"/>
        <family val="3"/>
        <charset val="128"/>
      </rPr>
      <t xml:space="preserve">本マニュアルの内容
</t>
    </r>
    <r>
      <rPr>
        <sz val="11"/>
        <color rgb="FF000000"/>
        <rFont val="メイリオ"/>
        <family val="3"/>
        <charset val="128"/>
      </rPr>
      <t xml:space="preserve">帳票のレイアウトを作成するためのツール、帳票定義作成画面の各項目について画像と表を用いて説明している。
</t>
    </r>
    <r>
      <rPr>
        <b/>
        <sz val="11"/>
        <color rgb="FF000000"/>
        <rFont val="メイリオ"/>
        <family val="3"/>
        <charset val="128"/>
      </rPr>
      <t xml:space="preserve">  ◆ 主に本マニュアルで取り上げられているもの
</t>
    </r>
    <r>
      <rPr>
        <sz val="11"/>
        <color rgb="FF000000"/>
        <rFont val="メイリオ"/>
        <family val="3"/>
        <charset val="128"/>
      </rPr>
      <t xml:space="preserve">    ・一覧画面（選考： pg.4～5）
    ・検索（選考： pg.5～6）
    ・作成画面（選考： pg.6～112）
    ・複写（選考： pg.113～114）
    ・変更（選考： pg.115～116）
    ・表示（選考： pg.117）
    ・廃止・廃止解除（選考： pg.118～119）
    ・削除（選考： pg.120）
    ・検索条件絞り込み設定（選考： pg.121～122）
    ・帳票のエクスポート・インポート（選考： pg.123～128）</t>
    </r>
    <phoneticPr fontId="2"/>
  </si>
  <si>
    <t xml:space="preserve">1. 機能の概要:				
目的:				
帳票定義に関する「検索」、「作成」、「複写」、「変更」、「表示」、「廃止」、「廃止解除」、「削除」、「検索条件設定」、「エクスポート」、「インポート」の各操作を通じて帳票を効率的に管理・運用する機能。				
動作:				
1.1. 検索:				
帳票ID、帳票名、分類、状態などを条件に帳票を検索可能。				
検索結果を一覧表示し、該当する帳票を簡単に見つけ出せる。				
1.2. 作成:				
新しい帳票を作成する際、分類、帳票ID、帳票名などの基本情報を登録。				
キャンバス上でラベルや入力枠、テーブルなどを配置し、帳票のレイアウトをデザイン可能。				
1.3. 複写:				
既存の帳票定義を基に新しい帳票を作成。				
複写後は基本情報設定画面で内容を編集可能。				
1.4. 変更:				
登録済みの帳票定義を変更可能。				
分類、帳票ID、帳票名、キャンバス上のレイアウトやプロパティ設定を修正。				
1.5. 表示:				
帳票定義を表示し、内容を確認可能。				
表示モードでは内容の編集は不可。				
1.6. 廃止:				
使用されなくなった帳票を「廃止」状態に切り替え、利用を停止。				
1.7. 廃止解除:				
廃止された帳票を再び「生成済」状態に戻し、利用可能にする。				
1.8. 削除:				
帳票定義を完全に削除可能。				
削除には、関連データがないことを確認する必要がある。				
1.9. 検索条件:				
帳票項目やリンク先帳票など、詳細な条件を指定して検索可能。				
条件を基に特定の帳票を絞り込み。				
1.10. エクスポート:				
帳票定義データを外部ファイル（Excelなど）にエクスポート可能。				
保存や共有、バックアップに利用可能。				
1.11. インポート:				
外部ファイルから帳票データを取り込み、新しい帳票として登録可能。				
フォーマット指定による効率的な帳票作成を支援。				
3. 画面構成 (画面側):				
3.1帳票定義一覧画面	
•帳票管理操作ボタン		
機能:				
帳票情報の管理を行うため、以下の操作ボタンを設置。				
検索ボタン: 「検索条件に合った帳票定義一覧が表示される」画面に移動します。				
作成ボタン: 「基本情報設定画面」に移動します。				
複写ボタン: 「選択した行の帳票定義を複写し、基本情報設定画面」を表示します。				
変更ボタン: 「帳票定義作成画面」に移動します（変更可否が「可」の場合）。				
表示ボタン: 「帳票定義作成画面」に移動しますが、編集は不可です（変更可否が「不可」の場合）。				
廃止ボタン: 選択した行の状態を「廃止」に変更します。				
廃止解除ボタン: 「生成済」状態に戻します。				
削除ボタン: 選択した帳票定義を削除します。				
検索条件設定ボタン: 「帳票項目検索条件絞り込み設定画面」に移動します。				
エクスポートボタン: 選択した行の帳票定義をエクスポートします。				
インポートボタン: 「帳票定義インポート画面」に移動します。				
関連クラスとアクション:　				
クラス:同クラス				
アクション:FormSearchViewer				
・「検索」ボタン: 帳票一覧の検索条件を指定し、一覧を表示。（参考ページNo: 4-5）				
クラス：同クラス				
アクション：FormCreateViewer				
・「作成」ボタン: 帳票作成画面へ遷移し、新しい帳票定義を登録。（参考ページNo: 4-7）				
クラス：同クラス				
アクション：FormCopyViewer				
・「複写」ボタン: 選択した帳票を複写し、基本情報設定画面を表示。（参考ページNo: 4-7）				
クラス：同クラス				
アクション：FormCopyViewer				
・「変更」ボタン: 選択した帳票の情報を更新するための帳票定義作成画面を表示。（参考ページNo: 4-8）				
クラス：同クラス				
アクション：FormUpdateViewer				
・「表示」ボタン: 編集不可の状態で帳票内容を表示。（参考ページNo: 4-8）				
クラス：同クラス				
アクション：FormDisplayViewer				
・「表示」ボタン: 編集不可の状態で帳票内容を表示。（参考ページNo: 4-8）				
クラス：同クラス				
アクション：FormSuspendHandler				
・「廃止」ボタン: 選択した帳票を「廃止」状態に変更。（参考ページNo: 4-9）				
クラス：同クラス				
アクション： FormResumeHandler				
・「廃止解除」ボタン: 廃止状態の帳票を「生成済」状態に戻す。（参考ページNo: 4-9）				
クラス：同クラス				
アクション： FormDeleteHandler				
・「削除」ボタン: 選択した帳票を削除。（参考ページNo: 4-9）				
クラス：同クラス				
アクション： FormSearchFilterViewer				
・「検索条件設定」ボタン: 帳票項目検索条件の絞り込み設定画面を表示。（参考ページNo: 5）				
クラス：同クラス				
アクション：FormExportHandler				
・「エクスポート」ボタン: 選択した帳票定義を外部ファイルにエクスポート。（参考ページNo: 4-10）				
クラス：同クラス				
アクション： FormImportHandler				
・「インポート」ボタン: 外部ファイルを取り込み、新しい帳票として登録。（参考ページNo: 4-10）				
•  帳票一覧表示				
機能:				
検索条件に一致する帳票定義をリスト形式で表示。各行で以下の操作が可能。				
　・選択された帳票に基づき、関連するボタンを有効化。				
　・状態（生成済、廃止など）の確認。（参考ページNo: 4-5）				
関連クラスとアクション:				
クラス: page/FormListView				
 アクション:				
帳票選択: FormSelectState				
3.2．検索条件設定画面				
•検索条件フォーム				
機能:				
帳票の詳細な検索条件を指定するためのフォーム。				
 ・ 条件項目: 分類、帳票ID、帳票名、状態、設定内容など。（参考ページNo: 5-6）				
 ・「クリア」ボタン: 入力した検索条件を初期化。（参考ページNo: 5-6）				
関連クラスとアクション:				
クラス: page/FormSearchFilter				
アクション:				
検索: FormFilterSearch				
条件クリア: FormFilterClear				
3.3.　帳票定義エクスポート・インポート画面						
 •エクスポート・インポート操作				
機能:				
帳票定義のエクスポート・インポートを行う操作。				
 ・エクスポート: 選択した帳票定義を外部ファイル（Excel形式）として出力。（参考ページNo: 4-10）				
 ・インポート: 外部ファイルを取り込み、新しい帳票データとして登録。（参考ページNo: 4-10）				
関連クラスとアクション:				
 クラス: page/FormExportImport				
 アクション:				
エクスポート: FormExportHandler				
インポート: FormImportHandler				
4. データオブジェクト一覧							
4.1. 帳票基本情報構造体				
• パラメータ名: ReportObject				
• データ形式: JSON				
• 説明: 帳票の基本情報や表示に必要なデータを格納する構造体。				
• 例:`{"ReportID":"RP001","ReportName":"勤怠管理","Category":"人事","Status":"生成済","CreatedDate":"2023-12-01"}`				
4.2. 帳票検索条件				
• パラメータ名: SearchFilter				
• データ形式: JSON				
• 説明: 帳票検索条件に必要な情報を格納する構造体。				
• 例:`{"Category":"人事","ReportName":"勤怠","Status":"生成済"}`				
4.3. 帳票エクスポート・インポートデータ				
• パラメータ名: ExportImportData				
• データ形式: JSON				
• 説明: 帳票定義のエクスポート・インポートで使用するデータ構造。				
• 例:{"Export":{"ReportID":"RP001","Format":"Excel"},"Import"{"FileName":"Report_Template.xlsx"}}				
4.4. 帳票項目詳細				
• パラメータ名: ReportItemDetails				
• データ形式: JSON				
• 説明: 帳票の項目詳細情報を格納する構造体。				
• 例:{  "ItemID": "IT001",  "ItemName": "社員番号",  "Type": "Text",  "MaxLength": 10,  "Mandatory": true}				
5. データ・カラム (利用を想定するもののみ)				
5.1. 帳票基本情報を管理するテーブル				
項目名、パラメータ名 、型 、桁数、説明				
帳票ID 、report_id 、文字列型 、255 、帳票を一意に識別するための主キーカラム。				
帳票名、 report_name 、文字列型、 255 、帳票の名前情報を格納するカラム。				
分類 、category 、文字列型 、50、 帳票の分類情報（例: 人事、財務）。				
作成日、 created_date 、日付型、 - 、帳票が作成された日付を格納するカラム。				
状態、 status、 文字列型、 50 、帳票の状態（例: 生成済、廃止）。				
5.2. 帳票項目詳細を管理するテーブル				
項目名 パラメータ名 型 桁数 説明				
項目ID、 item_id、 文字列型、 255 、帳票項目を一意に識別するためのカラム。				
項目名、 item_name、 文字列型、 255、 項目の名称を格納するカラム。				
項目タイプ 、item_type 、文字列型 、50、 項目の種類（例: テキスト、数値、日付）。				
必須フラグ 、mandatory_flag 、真偽値型、 - 、項目が必須かどうかを示すフラグ。				
最大長 、max_length 、数値型 、4 、項目の最大入力可能長を指定。				
6. フロー (ビジネスロジックのフロー)
帳票定義一覧画面では、「検索」「作成」「複写」「変更」「表示」「廃止」「廃止解除」「削除」「検索条件設定」「エクスポート」「インポート」の各操作を通じて帳票を効率的に管理・運用する機能を提供します。
1. 検索
• 検索フォームに「帳票ID」、「帳票名」、「分類」、「状態」などを入力。
• 「検索」ボタンをクリックすると、入力条件に一致する帳票定義一覧を取得し、画面に表示。
• 条件をクリアする場合は「クリア」ボタンを使用。
2. 作成
• 「作成」ボタンをクリックして基本情報設定画面に遷移。
• 「帳票ID」、「帳票名」、「分類」、「用紙設定」などの基本情報を入力。
•  キャンバスでレイアウトを設計し、必要な帳票項目を配置。
• 「登録」ボタンをクリックして新規帳票を保存。
•  必要に応じて「下書保存」を行い、途中段階の帳票を一時保存。
3. 複写
•  一覧から複写したい帳票を選択。
• 「複写」ボタンをクリックすると、選択した帳票のデータを初期値として入力した基本情報設定画面に遷移。
•  必要な情報を修正し、「登録」ボタンで新しい帳票を保存。
4. 変更
•  一覧から変更したい帳票を選択。
•  「変更」ボタンをクリックすると、該当帳票のデータを初期値として表示した帳票定義作成画面に遷移。
• ユーザーが変更箇所を編集。
• 「更新」ボタンをクリックして変更を保存。
5. 表示
•  一覧から確認したい帳票を選択。
• 「表示」ボタンをクリックすると、選択帳票が編集不可の状態で表示される。
6. 廃止
• 一覧から廃止する帳票を選択。
• 「廃止」ボタンをクリック。
• 確認ダイアログで承認を得た後、帳票の状態を「廃止」に変更。
7. 廃止解除
• 一覧から廃止解除したい帳票を選択。
• 「廃止解除」ボタンをクリック。
•  確認ダイアログで承認を得た後、帳票の状態を「生成済」に戻す。
8. 削除
•  一覧から削除対象の帳票（廃止状態）を選択。
• 「削除」ボタンをクリック。
•  確認ダイアログで承認を得た後、帳票を完全に削除。
9. 検索条件設定
• 「検索条件設定」ボタンをクリックして検索条件絞り込み設定画面に遷移。
•  「分類」や「状態」など詳細条件を設定。
• 条件を保存し、次回以降の検索に反映。
10. エクスポート
•  一覧からエクスポート対象の帳票を選択。
• 「エクスポート」ボタンをクリック。
•  ファイル形式を選択（Excel、PDFなど）。
•  ダウンロードリンクを提供し、ユーザーがファイルを取得。
11. インポート
• 「インポート」ボタンをクリック。
•  アップロードするファイル（ExcelまたはWord）を選択。
•  ファイルを解析して帳票データを登録。
•  登録結果を画面に表示。
7. ビジネスロジック (クラス・メソッドの粒度)				
7.1. 帳票検索				
• クラス: SearchService				
• メソッド: SearchReports				
• 処理内容:				
• 引数: SearchFilter（「 report_id」、「report_name」、「category」、「status」 などの条件）。				
• 帳票基本情報テーブル を検索し、条件に一致する帳票を取得。				
• 検索結果を JSON 形式で返却し、一覧画面に表示する。				
7.2. 帳票定義の作成				
• クラス: ReportService				
• メソッド: CreateReport				
• 処理内容:				
• 引数: ReportObject（帳票基本情報）と List&lt;ReportItemDetails&gt;（帳票項目詳細）。				
• 帳票基本情報テーブル に「 report_id」、「report_name」、「category」、「created_date」、「status」 を登録。				
• 帳票項目詳細テーブル に関連項目の情報を登録。				
• 結果を画面に返却し、一覧画面にリダイレクト。				
7.3. 帳票定義の複写				
• クラス: ReportService				
• メソッド: DuplicateReport				
• 処理内容:				
• 引数: 「source_report_id」（複写元帳票ID）。				
• 帳票基本情報テーブル と 帳票項目詳細テーブル から該当データを取得。				
• 新しい 「report_id」 を生成し、元データを複写して新しい帳票を作成。				
• 作成後、編集画面にリダイレクト。				
7.4. 帳票定義の変更				
• クラス: ReportService				
• メソッド: UpdateReport				
• 処理内容:				
• 引数: 「report_id」（対象帳票ID）、ReportObject（帳票基本情報の更新内容）、List&lt;ReportItemDetails&gt;（項目詳細）。				
• 帳票基本情報テーブル および 帳票項目詳細テーブル を更新。				
• 結果を反映して画面にリダイレクト。				
7.5. 帳票の表示				
• クラス: ReportService				
• メソッド: DisplayReport				
• 処理内容:				
• 引数: 「report_id」（対象帳票ID）。				
• 帳票基本情報テーブル および 帳票項目詳細テーブル から該当データを取得。				
• データを編集不可の状態で画面に表示する。				
7.6. 帳票の廃止				
• クラス: ReportService				
• メソッド: RetireReport				
• 処理内容:				
• 引数: 「report_id」（対象帳票ID）。				
• 帳票基本情報テーブル を更新し、該当帳票の status を「廃止」に変更。				
• 変更結果を画面に反映。				
7.7. 帳票の廃止解除				
• クラス: ReportService				
• メソッド: ActivateReport				
• 処理内容:				
• 引数: 「report_id」（対象帳票ID）。				
• 帳票基本情報テーブル を更新し、該当帳票の status を「生成済」に変更。				
• 変更結果を画面にリダイレクト。				
7.8. 帳票の削除				
• クラス: ReportService				
• メソッド: DeleteReport				
• 処理内容:				
• 引数: 「report_id」（対象帳票ID）。				
• 該当帳票が（廃止）状態であることを確認。				
• 帳票基本情報テーブル と 帳票項目詳細テーブル の該当レコードを削除。				
• 一覧画面にリダイレクト。				
7.9. 検索条件設定				
• クラス: SearchService				
• メソッド: ConfigureSearchSettings				
• 処理内容:				
• 引数: SearchFilter（検索条件設定）。				
• 設定された条件を保存し、次回の検索時に適用。				
7.10. 帳票エクスポート				
• クラス: ExportService				
• メソッド: ExportReport				
• 処理内容:				
• 引数:「 report_id」（対象帳票ID）、format（エクスポート形式: Excel, PDF）。				
• 該当帳票のデータを取得し、指定形式のファイルを生成。				
• ダウンロードリンクを提供。				
7.11. 帳票インポート				
• クラス: ImportService				
• メソッド: ImportReport				
• 処理内容:				
• 引数: アップロードされたファイル。				
• ファイル内容を解析し、帳票データを生成。				
• 帳票基本情報テーブル および 帳票項目詳細テーブル に登録。				
• インポート結果を画面に表示。				
</t>
  </si>
  <si>
    <r>
      <rPr>
        <b/>
        <sz val="11"/>
        <color rgb="FF000000"/>
        <rFont val="メイリオ"/>
        <family val="3"/>
        <charset val="128"/>
      </rPr>
      <t xml:space="preserve">どんな機能
</t>
    </r>
    <r>
      <rPr>
        <sz val="11"/>
        <color rgb="FF000000"/>
        <rFont val="メイリオ"/>
        <family val="3"/>
        <charset val="128"/>
      </rPr>
      <t xml:space="preserve">概要:
・フローフォルダ設定は、フローテンプレートをWebシステム上で申請可能にするためのフォルダ設定機能です。
   ・フローフォルダを使用して、申請フローの格納と管理を行います。
   ・ユーザーは親フォルダや子フォルダを作成し、テンプレートをツリー構造で管理できます。（選考： pg.3）
</t>
    </r>
    <r>
      <rPr>
        <b/>
        <sz val="11"/>
        <color rgb="FF000000"/>
        <rFont val="メイリオ"/>
        <family val="3"/>
        <charset val="128"/>
      </rPr>
      <t xml:space="preserve">仕様
</t>
    </r>
    <r>
      <rPr>
        <sz val="11"/>
        <color rgb="FF000000"/>
        <rFont val="メイリオ"/>
        <family val="3"/>
        <charset val="128"/>
      </rPr>
      <t>1.フローフォルダとは
・役割:
   ・フローテンプレートをWebの「申請フロー選択」画面で利用するために格納するフォルダ。（選考： pg.3）
・表示形式:
   ・親フローフォルダと子フローフォルダがツリー形式で表示され、各フォルダ内にフローテンプレートが格納されます。
2.フローフォルダ設定画面
・主な項目:
   ・ルートフォルダ作成: 親フォルダを作成するためのボタン。（選考： pg.4）
   ・フローフォルダツリー: フォルダ構造をツリー形式で表示。右クリックで作成・変更・削除が可能。（選考： pg.4
   ・設定済みフロー一覧: フォルダに設定されたテンプレートの一覧を表示。（選考： pg.4）
   ・検索機能: 分類、フローID、フロー名であいまい検索。（選考： pg.4）
3.フローフォルダの作成
・親フォルダ作成:
   ・「ルートフォルダ作成」ボタンをクリックし、IDとフォルダ名を入力。（選考： pg.5）
・子フォルダ作成:
   ・親フォルダを右クリックし、コンテキストメニューから「作成」を選択。（選考： pg.6）
   ・子フォルダのIDと名前を入力。（選考： pg.7）
4.フローフォルダの管理
・変更:
    フォルダ名は変更可能。フォルダIDを変更する場合は、削除後に再作成が必要。（選考： pg.9）
・削除:
    フォルダを右クリックし、「削除」を選択。（選考： pg.9-10）
5.フローフォルダとテンプレートの紐付け
・テンプレートを設定:
   ・検索条件を入力して「検索」ボタンをクリック。（選考： pg.10）
   ・選択したテンプレートをフォルダに追加。（選考： pg.10）
・テンプレートの削除:
   ・設定済みテンプレートの「×」をクリックし、削除を実行。（選考： pg.11）</t>
    </r>
  </si>
  <si>
    <r>
      <rPr>
        <sz val="11"/>
        <color rgb="FF000000"/>
        <rFont val="メイリオ"/>
        <family val="3"/>
        <charset val="128"/>
      </rPr>
      <t xml:space="preserve">[機能名]設計
フローフォルダ設定
1. 機能の概要:
	生成したフローテンプレートを申請可能とします。ために、フローフォルダを設定します。
	フローフォルダに設定されていないフローテンプレートを申請します。ことはできません。
	フローフォルダを作成します。ことができます。 
２．目的:
	フローフォルダは、フローテンプレートを申請します。 Web の［申請フロー選択］画面で利用します。ための、フローテンプレート格納用フォルダです。
	以下のように親フローフォルダ、子フローフォルダと設定されたフローテンプレートがツリー形式で表示されます。
	動作:
	［申請フロー運用］メニュータブの［フローフォルダ設定］をクリックします。 
3. 画面構成 (画面側):
	3.1　データ抽出操作ボタン
	機能: データ抽出の管理を行う為に以下のボタンを設置。
	「ルートフォルダ作成 」ボタン：クリックすると、フローフォルダ作成画面が表示されます。親フォルダを作成します。場合に使用します。 
	「フローフォルダツリー 」ボタン：フローフォルダがツリー形式で表示されます。フォルダの下の階層にフォルダを作成します。、または選択します。フォルダを変更・削除します。場合は、対象のフォルダを右クリックしてください。 
	「設定済みフロー一覧  」ボタン：設定済のフローテンプレートが表示されます。 
	「×」ボタン：クリックすると、選択されたフローテンプレートを設定フロー一覧から削除します。先頭の×をクリックします。と、全件削除されます。 
	「検索」ボタン：分類、フローIDとフロー名のあいまい検索を行います。 
	「設定フロー」ボタン：設定可能なフローテンプレートが検索後に表示されます。設定済のフローテンプレートは表示されません。 
	「&lt;&lt;&lt;」ボタン：クリックすると、選択されたフローテンプレートを設定済みフロー一覧に追加します。選択します。フローテンプレートをダブルクリックした場合も同様です。
4. データオブジェクト一覧 :
	パラメータ名: flow_folder_id
	データ形式: System.string
	説明: データ抽出ID (表示及び入力共に同パラメータ)
	パラメータ名:　flow_folder_name
	データ形式: System.string
	説明: データ抽出名(表示及び入力共に同パラメータ)
5.　データ・カラム(利用を想定します。もののみ)
	No, 項目名, パラメータ名, 型, 桁数, 説明
	1, フローフォルダID , flow_folder_id, char, 15, 作成します。親フローフォルダのIDを入力します。
	2, フローフォルダ名,flow_folder_name,string,60,作成します。親フローフォルダの名称を入力します。 
6. フロー (ビジネスロジックのフロー)
	</t>
    </r>
    <r>
      <rPr>
        <b/>
        <sz val="11"/>
        <color rgb="FFFF0000"/>
        <rFont val="メイリオ"/>
        <family val="3"/>
        <charset val="128"/>
      </rPr>
      <t xml:space="preserve">１．機能:親フローフォルダ作成
</t>
    </r>
    <r>
      <rPr>
        <sz val="11"/>
        <color rgb="FF000000"/>
        <rFont val="メイリオ"/>
        <family val="3"/>
        <charset val="128"/>
      </rPr>
      <t xml:space="preserve">	フローフォルダ設定画面の［ルートフォルダ作成］ボタンをクリックします。
	関連クラスとアクション:
	クラス:FlowFloder
	アクション:CreateParentFlowFolder(string flow_folder_id, string flow_folder_name)
	説明:［設定］ボタン、クリックすると入力処理を行います。
	</t>
    </r>
    <r>
      <rPr>
        <b/>
        <sz val="11"/>
        <color rgb="FFFF0000"/>
        <rFont val="メイリオ"/>
        <family val="3"/>
        <charset val="128"/>
      </rPr>
      <t>2．機能:子フローフォルダ作成</t>
    </r>
    <r>
      <rPr>
        <sz val="11"/>
        <color rgb="FF000000"/>
        <rFont val="メイリオ"/>
        <family val="3"/>
        <charset val="128"/>
      </rPr>
      <t xml:space="preserve"> 
	フローフォルダを右クリックして表示されるコンテキストメニューより［作成］をクリックします。 
	関連クラスとアクション:
	クラス:FlowFloder
	アクション:CreateChildFlowFolder(string flow_folder_id, string flow_folder_name)
	説明: ［設定］ボタン、クリックすると入力処理を行います。
	</t>
    </r>
    <r>
      <rPr>
        <b/>
        <sz val="11"/>
        <color rgb="FFFF0000"/>
        <rFont val="メイリオ"/>
        <family val="3"/>
        <charset val="128"/>
      </rPr>
      <t xml:space="preserve">3．機能:フローフォルダ変更
</t>
    </r>
    <r>
      <rPr>
        <sz val="11"/>
        <color rgb="FF000000"/>
        <rFont val="メイリオ"/>
        <family val="3"/>
        <charset val="128"/>
      </rPr>
      <t xml:space="preserve">	フローフォルダを右クリックして表示されるコンテキストメニューより［変更］をクリックします。 
	関連クラスとアクション:
	クラス:FlowFloder
	アクション:UpdateChildFlowFolder(string flow_folder_id, string flow_folder_name)
	説明:［設定］ボタン、クリックすると変更処理を行います。
	ポイント：フローフォルダの変更について フローフォルダの変更は、フローフォルダ名のみ変更可能です。
 	フローフォルダIDを変更します。場合は、削除してから再作成してください。 
	</t>
    </r>
    <r>
      <rPr>
        <b/>
        <sz val="11"/>
        <color rgb="FFFF0000"/>
        <rFont val="メイリオ"/>
        <family val="3"/>
        <charset val="128"/>
      </rPr>
      <t xml:space="preserve">4．機能:フローフォルダ削除
</t>
    </r>
    <r>
      <rPr>
        <sz val="11"/>
        <color rgb="FF000000"/>
        <rFont val="メイリオ"/>
        <family val="3"/>
        <charset val="128"/>
      </rPr>
      <t xml:space="preserve">	フローフォルダを右クリックして表示されるコンテキストメニューより［削除］をクリックします。
	関連クラスとアクション:ｍクラス:FlowFloder
	アクション:DeleteChildFlowFolder(string flow_folder_id)
	説明:メッセージダイアロるの［はい］ボタン、クリックすると削除処理を行います。
</t>
    </r>
  </si>
  <si>
    <r>
      <rPr>
        <b/>
        <sz val="11"/>
        <color rgb="FF000000"/>
        <rFont val="メイリオ"/>
        <family val="3"/>
        <charset val="128"/>
      </rPr>
      <t xml:space="preserve">機能
</t>
    </r>
    <r>
      <rPr>
        <sz val="11"/>
        <color rgb="FF000000"/>
        <rFont val="メイリオ"/>
        <family val="3"/>
        <charset val="128"/>
      </rPr>
      <t xml:space="preserve">生成済みの帳票で、すでに設定されている採番項目の採番ルールの変更を行う機能。
項目の色や表示位置などの編集はここではできない。
</t>
    </r>
    <r>
      <rPr>
        <b/>
        <sz val="11"/>
        <color rgb="FF000000"/>
        <rFont val="メイリオ"/>
        <family val="3"/>
        <charset val="128"/>
      </rPr>
      <t xml:space="preserve">仕様
</t>
    </r>
    <r>
      <rPr>
        <sz val="11"/>
        <color rgb="FF000000"/>
        <rFont val="メイリオ"/>
        <family val="3"/>
        <charset val="128"/>
      </rPr>
      <t>1. 帳票採番項目の検索（選考： pg.3～4）
2. 帳票採番項目メンテナンス設定（選考： pg.5～6）
3. 採番ルールの追加（選考： pg.7～8）
4. 採番ルールの変更（選考： pg.9）
5. 採番ルールの削除（選考： pg.10）
6. 採番ルールの表示（選考： pg.11）</t>
    </r>
  </si>
  <si>
    <t xml:space="preserve">1. 機能の概要: [帳票採番項目メンテナンス]
目的:
生成済み帳票における採番項目の採番ルールを管理・変更する機能を提供します。
具体的には、採番ルールの追加・編集・削除を行い、業務プロセスの一貫性を確保します。
動作:
1.1. 帳票採番項目の検索:
検索条件（分類、帳票ID、帳票名、項目名）を指定し、該当する採番項目を一覧表示します。
1.2. 採番ルールの管理:
採番ルールの追加: 新規ルールを設定し、適用開始日や採番値の区分を登録します。
採番ルールの変更: 選択した採番ルールを編集します。
採番ルールの削除: 適用開始日が未設定または実績がない場合、ルールを削除できます。
採番ルールの表示: 設定済みルールの詳細を参照します（編集不可）。
3. 画面構成 (画面側): 
3.1. 帳票採番項目一覧画面 (参考: p.3-4)
機能:
分類、帳票ID、帳票名、項目名を条件に、採番項目を検索して一覧表示します。
「検索」ボタンを押すことで検索結果が表示されます。
一覧内の行を選択すると、採番ルールの詳細操作が可能です。
関連クラスとアクション:
クラス: page/ReportItemSearch
アクション:
検索条件を基に採番項目をフィルタリングする: SearchItemsAction
行選択後の操作: SelectItemAction
3.2. 採番ルール設定画面 (参考: p.5-6)
機能:
採番ルールの追加、変更、削除、表示を行います。
「設定」ボタンを押すことで、仮登録された内容を本登録します。
ルールの変更や削除時に制限が適用されます（適用開始日や実績のチェック）。
関連クラスとアクション:
クラス: page/RuleManagement
アクション:
ルール追加: 新規採番ルールを設定する。
アクション: AddRuleAction
ルール変更: 既存の採番ルールを編集する。
アクション: UpdateRuleAction
ルール削除: 採番ルールを削除する。
アクション: DeleteRuleAction
ルール表示: 採番ルールの詳細を参照（編集不可）。
アクション: ViewRuleAction
＊「適用開始日が過去の日付に設定されている場合、変更・削除は不可。採番実績が存在する場合、変更・削除は不可。」
4. データオブジェクト一覧: [帳票採番項目メンテナンス]
4.1. 帳票採番項目検索条件
パラメータ名: ReportItemSearchRequest
データ形式: JSON
説明: 帳票採番項目を検索する際に指定する条件を格納するデータ構造。
例:
{  "Classification": "Finance",  "ReportId": "report123",  "ReportName": "Monthly Report",  "ItemName": "Serial Number"}
4.2. 採番ルール情報
パラメータ名: RuleInfo
データ形式: JSON
説明: 採番ルールの詳細情報を格納するデータ構造。
例:
{  "RuleId": "rule001",  "StartDate": "2025-01-01",  "RuleType": "FixedValue",  "InitialValue": "1000",  "CurrentValue": "1010"}
4.3. 採番ルール変更/削除リクエスト
パラメータ名: RuleModificationRequest
データ形式: JSON
説明: 採番ルールの変更または削除を行う際のリクエストデータ構造。
例:
{  "RuleId": "rule001",  "NewStartDate": "2025-02-01",  "NewRuleType": "Sequential",  "NewInitialValue": "2000"}
5. データ・カラム (利用を想定するもののみ): 
・採番項目を管理するテーブル
項目名, パラメータ名, 型, 桁数, 説明
採番項目ID, item_id, 文字列型, 255, 採番項目を識別するための一意な主キーカラム。
帳票ID, report_id, 文字列型, 255, 帳票を識別するためのカラム。
項目名, item_name, 文字列型, 255, 採番対象となる項目の名称を保持するカラム。
分類, classification, 文字列型, 100, 採番項目のカテゴリや分類情報を格納するカラム。
状態, status, 文字列型, 50, 採番項目の有効状態を示すカラム (例: "Active", "Inactive")。
・採番ルールを管理するテーブル
項目名, パラメータ名, 型, 桁数, 説明
ルールID, rule_id, 文字列型, 255, 採番ルールを識別するための一意な主キーカラム。
採番項目ID, item_id, 文字列型, 255, 採番ルールが関連付けられている採番項目のID。
適用開始日, start_date, 日付型, -, ルールの適用開始日を格納するカラム。
採番値区分, rule_type, 文字列型, 50, 採番ルールの種類を示す (例: "固定値", "年月", "連番初期値")。
採番初期値, initial_value, 数値型, 9, ルール適用時に設定される初期値を格納するカラム。
現在の採番値, current_value, 数値型, 9, 現在の採番値を保持するカラム。
状態, status, 文字列型, 50, 採番ルールの有効状態を示すカラム (例: "Active", "Inactive")。
6. フロー (ビジネスロジックのフロー): [帳票採番項目メンテナンス]
帳票採番項目の検索
1. ユーザーが「分類」「帳票ID」「帳票名」「項目名」を検索条件として入力。
2. 「検索」ボタンを押下すると、指定条件に基づきデータベースから帳票採番項目が検索される。
3. 検索結果が画面に一覧表示され、該当する項目がない場合は「該当データなし」のメッセージを表示。
採番ルールの追加
1. 検索結果一覧から項目を選択し、「追加」ボタンを押下。
2. 新規ルール作成画面で「適用開始日」「採番値区分」「採番初期値」を入力。
3. 入力内容を確認し、「設定」ボタンを押下することで仮登録が行われる。
4. 「はい」ボタンを押下すると本登録が完了し、ルールが適用可能状態となる。
採番ルールの変更
1. 検索結果一覧から項目を選択し、「変更」ボタンを押下。
2. 選択されたルールの詳細を編集画面で確認・変更。
3. 変更内容を確認し、「設定」ボタンを押下すると仮登録が行われる。
4. 「はい」ボタンを押下すると本登録が完了。
5. 制限条件（適用開始日が過去または採番実績がある場合）に該当する場合はエラーメッセージが表示され、処理は中断。
採番ルールの削除
1. 検索結果一覧から項目を選択し、「削除」ボタンを押下。
2. 確認ダイアログで「はい」を選択することで削除処理を実行。
3. 制限条件（適用開始日が過去または採番実績がある場合）に該当する場合はエラーメッセージが表示され、削除は中断される。
採番ルールの表示
1. 検索結果一覧から項目を選択し、「表示」ボタンを押下。
2. 選択されたルールの詳細情報を参照画面で確認（編集は不可）。
7. ビジネスロジック (クラス・メソッドの粒度): [帳票採番項目メンテナンス]
7.1. 帳票採番項目の検索
クラス: ReportItemService
メソッド: SearchReportItems
処理内容:
　引数から 「classification」, 「report_id」, 「item_name」, 「status」 を受け取る。
　「classification」「report_id」「item_name」「status」を条件として、データベースの『採番項目を管理するテーブル』を検索する。
　該当する採番項目のリストを返却する。
　検索結果がない場合、「該当データなし」のメッセージを構成し返却する。
7.2. 採番ルールの追加
クラス: RuleManagementService
メソッド: AddRule
処理内容:
　引数から 「item_id」, 「start_date」,「 rule_type」, 「initial_value」 を受け取る。
　採番項目を管理するテーブルから、item_id に該当する項目を取得する。
入力内容を検証（例: 適用開始日が過去でないか、必須項目が入力されているか）。
新規ルールをデータベースに登録。
登録結果を返却（成功/失敗）。
7.3. 採番ルールの変更
クラス: RuleManagementService
メソッド: UpdateRule
処理内容:
　引数から 「rule_id」, 「new_start_date」, 「new_rule_type」, 「new_initial_value」 を受け取る。
　採番ルールを管理するテーブルから 「rule_id」 を条件に該当ルールを取得する。
制限条件（例: 適用開始日が過去でない、既存の実績がない）を確認。
変更内容をデータベースに更新。
更新結果を返却（成功/失敗）。
7.4. 採番ルールの削除
クラス: RuleManagementService
メソッド: DeleteRule
処理内容:
　引数から 「rule_id」 を受け取る。
　採番ルールを管理するテーブルから 「rule_id」 を条件に該当ルールを取得する。
制限条件（例: 適用開始日が過去でない、既存の実績がない）を確認。
ルールをデータベースから削除。
削除結果を返却（成功/失敗）。
7.5. 採番ルールの表示
クラス: RuleManagementService
メソッド: ViewRule
処理内容:
引数から 「rule_id 」を受け取る。
採番ルールを管理するテーブルから 「rule_id」 を条件に該当ルールを取得する。
詳細情報を返却（編集不可）。
</t>
    <phoneticPr fontId="2"/>
  </si>
  <si>
    <r>
      <rPr>
        <b/>
        <sz val="11"/>
        <color theme="1"/>
        <rFont val="メイリオ"/>
        <family val="3"/>
        <charset val="128"/>
      </rPr>
      <t>どんな機能</t>
    </r>
    <r>
      <rPr>
        <sz val="11"/>
        <color theme="1"/>
        <rFont val="メイリオ"/>
        <family val="3"/>
        <charset val="128"/>
      </rPr>
      <t xml:space="preserve">
概要:
・フロー連携定義では、申請フローから新規フローの起票や帳票内容のファイル出力など、多様な連携を設定できる（選考： pg.3）
</t>
    </r>
    <r>
      <rPr>
        <b/>
        <sz val="11"/>
        <color theme="1"/>
        <rFont val="メイリオ"/>
        <family val="3"/>
        <charset val="128"/>
      </rPr>
      <t>仕様</t>
    </r>
    <r>
      <rPr>
        <sz val="11"/>
        <color theme="1"/>
        <rFont val="メイリオ"/>
        <family val="3"/>
        <charset val="128"/>
      </rPr>
      <t xml:space="preserve">
1.主な機能
・申請フロー連携:
   任意のタイミングで新規フローを起動し、稟議書の内容を支払依頼書に自動連携できる。（選考： pg.3、11-16）
・関連フロー起票:
   必要に応じて関連フローを起票できる設定。（選考： pg.3、17-20）
・ファイル出力 :　
   申請フローで入力した帳票内容をファイル出力する設定。フローテンプレートの起動（システム連携）で設定する。
  （選考： pg.3、21-27）
・コマンド／URL :
   任意のタイミングでコマンドやURLを実行する設定。フローテンプレートの起動（システム連携）で行う。
   （選考： pg.3、28）
・データベース書込み :
　申請フローで入力した帳票内容を外部データベースに登録する設定。フローテンプレートの起動（システム連携）
　で行う。  （選考： pg.3、29-32）
・発行管理連携:
　申請フローで入力した帳票内容を発行待ちテーブルに登録する設定。発行管理オプション導入時に使用し、
　フローテンプレートの起動（システム連携）で設定。  （選考： pg.3、33-35）
・期限日設定連携 :
　期限付き業務フローの期限日を変更する設定。催促メール機能オプション導入時に使用し、フローテンプレートの
　起動（期限日変更連携）で設定。（選考： pg.3、36-37）
・教育デザイナー連携:
　申請フローで教育デザイナーと連携する設定です。システム設定で教育デザイナー連携を「あり」にすると、
　フローテンプレートの起動（教育デザイナー連携）で使用可能。（選考： pg.3、38-40）
2.設定方法
・検索・作成:
  ・フロー連携定義の作成
    　 ・フロー連携定義一覧画面から「作成」ボタンをクリック。（選考： pg.7）
     　・連携種別（申請フロー連携、関連フロー起票など）を選択し、「詳細設定開始」ボタンをクリック。
　　　　（選考： pg.8-9）
・設定内容:
   ・連携ID/名前: 定義識別用のIDと名前を入力。（選考： pg.8）
   ・連携方向: 一方向または双方向を選択。（選考： pg.11）
   ・連携対象の項目: 帳票のデータ項目を自動割当または手動設定。（選考： pg.12-16）
3.エクスポート/インポート
  ・作成済みの連携定義をエクスポートし、他の環境で再利用。（選考： pg.49-53）
4.補足情報
・連携項目数上限:
     ・連携項目数は1,999個まで設定可能。（選考： pg.54）</t>
    </r>
    <phoneticPr fontId="2"/>
  </si>
  <si>
    <t>業務デザイナー機能説明書（フローテンプレート画面項目）を参照</t>
  </si>
  <si>
    <t xml:space="preserve">1 メニューとして独立していない管理機能カテゴリー内の機能へのリン
クボタン配置している画面です。管理機能メニューの使用権限を所持し
ている場合、自画面内に配置されているボタンの機能はすべて使用可能
となります。 </t>
  </si>
  <si>
    <t xml:space="preserve">[システム管理メニュー]設計
1. 機能の概要:
目的:メニューとして独立していない管理機能への遷移を行う
動作:
1.1.各管理機能への遷移
3. 画面構成 (画面側):
3.1.各機能画面への遷移ボタン 
機能: 利用者がアクセス権限を保持している管理機能へのアクセスを行う。
　　　「会社情報設定」「標準印鑑設定」「アプリケーション設定」「Eメール設定」「パスワードポリシー」「元号一覧」「ライセンス数確認」
　　　「ライセンスファイルアップロード」「データバックアップ」「データリストア」「日時処理再実行」「お知らせ設定」
　　　これらの管理機能へのアクセスを行う。利用者がアクセス権を保持していない管理機能については、遷移ボタンを表示しない。
関連クラスとアクション:　
クラス:page/AppControl_ButtonButton
アクション:
    ・「初回レンダリング」
    　　利用者のアクセス権利情報を参照し、遷移ボタンの表示有無を判別する。
            クラス：同クラス
            アクション：Button_AccessLevel
4. データオブジェクト一覧 (やり取りされる情報):
4.1.アクセス権限情報の受取
パラメータ名: ButtonAccessOb
データ形式: DIctionary&lt;System.string,System.string&gt;
説明: アクセス権利情報を保持する辞書。機能判別名称がKey。アクセス権の有無がvalue。例：(会社情報設定,True)
5.データ・カラム(利用を想定するもののみ)
　・システム管理メニューへのアクセス権限を管理するテーブル
　項目名, パラメータ名, 型
  管理機構カラム,system_menu,文字列
　　　管理機構カラムでは、システム管理メニューへアクセス可能な利用者情報が1レコード毎に格納されている。
　　　アクセス可能なメニューや機能情報を主に格納している。
6. フロー:
初回レンダリング
・ユーザーが画面へのアクセスボタンを押下する。
・アクセス権利情報を取得する機能への通信。
・通信により受け取った情報を基にボタンの表示有無を判断し、表示。
アクセス権利情報の取得
・アクセス権利情報を取得するリクエストをキャッチ。
・ユーザーの情報を基にアクセス権情報をDBから取得し、辞書型に整形。
・アクセス権利情報辞書を返す。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AppControlsService
メソッド: ButtonAccessViewer
処理内容: 
      ・リクエストから取得できるユーザー情報の内、UserIdと権利情報を取得。
      ・権利情報が「システム管理者」であることを確認する。
      ・リクエストから取得したUserIdを条件として、システム管理メニューへのアクセス権を管理するテーブルに対して以下の機構で検索を行う。
      　UserIdと一致するデータをカラムに持つレコードを取得。
      ・取得したレコードの管理機構カラムの値をそれぞれ取得し、適正な組み合わせでSystem.Dictionaryに格納する。
</t>
  </si>
  <si>
    <t>システム処理（バックグラウンド処理）の状態を一覧で確認できます。
また、検索結果をエクスポートすることができます。
検索条件に該
当するシステム処理状態のエクスポート処理を実行し、成功すると CSV ファイルがダウンロード
されます。 
※ファイル名の形式は‘system_process_status_エクスポート日時.csv’です。</t>
  </si>
  <si>
    <t xml:space="preserve">[システム処理状態]設計
1. 機能の概要:
目的:システム処理、主にバックグラウンド処理の状況を一覧で確認する。
動作:
1.1.状況閲覧
　・システムの処理状況について確認する機能。
　　「処理区分」「状態」「開始日時」「終了日時」「結果」「メッセージ」「詳細メッセージ」の項目を表示。
1.2.処理状況検索
　・処理区分に対して検索を行う。
　　検索は、「キーワード」「開始日～終了日」「処理区分」により判別される。
　　尚。初期表示としては、「開始日：本日の日付」「終了日：本日の日付」を指定して検索された結果が表示される。
3. 画面構成 (画面側):
3.1.処理状況一覧画面 
機能: 処理状況一覧画面
    　「処理区分」「状態」「開始日時」「終了日時」「結果」「メッセージ」「詳細メッセージ」の項目を表示。
関連クラスとアクション:　
クラス:page/BackguroundProcess
アクション:
    ・「初回レンダリング」
    　　処理状態の情報を提供する機構へのアクセス。パラメータとして「開始日」「終了日」に今日の日付を指定して通信する。
    　　戻り値として処理状態履歴情報と処理区分の区分一覧情報を取得する。
            クラス：同クラス
            アクション：SearchProcess_Fir
3.2.処理状態の検索機構
機能: 処理状態の検索に用いられる機構。
　　　「キーワード」「開始日～終了日」「処理区分」のそれぞれパラメータとして検索する。
関連クラスとアクション:　
クラス:page/BackguroundProcess
アクション:
    ・処理状態検索機構
    　　それぞれのパラメータに値を保持し、検索機構への通信を行う。
            クラス：同クラス
            アクション：SearchProcess
4. データオブジェクト一覧 (やり取りされる情報):
4.1.キーワード
パラメータ名: Process_keyWord
データ形式: System.string
説明: キーワード検索に用いる文字列。
4.2.開始日
パラメータ名: Process_StartDay
データ形式: System.Date
説明: 日付期間検索に用いる日付情報の開始日。
4.3.終了日
パラメータ名: Process_EndDay
データ形式: System.Date
説明: 日付期間検索に用いる日付情報の終了日。
4.4.処理区分
パラメータ名: Process_TypeType
データ形式: System.string
説明: 処理の区分による検索に用いるカテゴリー文字列。
5.データ・カラム(利用を想定するもののみ)
　・バックグラウンド処理の実行ログを管理するテーブル
　項目名, パラメータ名, 型, 桁数, 説明
  種類,background_process_type,文字列型,255,ログが記録された際に実行されていた処理の種類
6. フロー:
初回レンダリング
・ユーザーが画面へのアクセスボタンを押下する。
・初期表示の情報を取得する為、パラメータ開始日と終了日に今日の日付を指定して検索機構へアクセス。
・処理状況情報と処理区分情報を受け取る。
処理状況検索機構
・処理状況を検索するリクエストをキャッチ。
・パラメータの有無を確認し、その組み合わせでDBに検索。
・取得した情を整形、オブジェクト型のリストに格納してレスポンス。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BackguroundProcessService
メソッド: ProcessStart
処理内容: 
      ・引数として「開始日」と「終了日」を受け取る。
      ・受け取った値を検索条件にバックグラウンド処理のログを管理するテーブルへ以下の機構を用いて検索を行い、該当の全レコードを取得する。
      ・取得したレコードを表示用に整形する。
      　開始日時及び終了日時情報は、「yyyy/MM/dd HH:mm」に文字列フォーマットを適応。
      　実行されるべき処理名称を格納したSystem.Arrayの要素全件に対してカラムの値を確認。
      　　それぞれの処理名称と処理区分が一致するレコードを確認できるか否かで状態部分への値を格納を変化させる。
      　　レコードがあれば「処理済」。なければ「未処理」となる。
      　結果及びメッセージについては、結果をKey。メッセージをvalueとするSystem.Dictionaryに対してvalueを取得。
      　それぞれのオブジェクトへ格納。
      ・格納された値をレスポンスとする。
7.2.検索機構
クラス: BackguroundProcessService
メソッド: ProcessSearch
処理内容: 
      ・引数として検索条件となりえるパラメータを受け取る。
      ・受け取った値を検索条件にバックグラウンド処理のログを管理するテーブルへ以下の機構を用いて検索を行い、該当の全レコードを取得する。
      ・取得したレコードを表示用に整形する。
      　開始日時及び終了日時情報は、「yyyy/MM/dd HH:mm」に文字列フォーマットを適応。
      　実行されるべき処理名称を格納したSystem.Arrayの要素全件に対してカラムの値を確認。
      　　それぞれの処理名称と処理区分が一致するレコードを確認できるか否かで状態部分への値を格納を変化させる。
      　　レコードがあれば「処理済」。なければ「未処理」となる。
      　結果及びメッセージについては、結果をKey。メッセージをvalueとするSystem.Dictionaryに対してvalueを取得。
      　それぞれのオブジェクトへ格納。
      ・格納された値をレスポンスとする。
</t>
  </si>
  <si>
    <t>Windowsのユーザー認証情報を利用し、ユーザーID、パスワードを入力
せずに業務デザイナーを利用することができます。 
1. シングルサインオンアプリをダウンロードする
2. シングルサインオンアプリを解凍する
ダウンロードしたsso.zip を解凍し、Cドライブに移動させます。
3. バッチファイルを実行する
解凍したファイルの中にある「reg_bd7sso.bat」ファイルを右クリックし、「管理者として実行」をクリックして実行します。 
4. シングルサインオンアプリを起動する 
解凍したファイルの中にある「bdsso.exe」を起動すると、既定のブラウザーが立ち上がり、ログ
イン後の画面が表示されます。</t>
    <phoneticPr fontId="2"/>
  </si>
  <si>
    <t>[シングルサインオン]設計
1. 機能の概要
目的
Windowsのユーザー認証情報を利用し、ユーザーIDやパスワードを入力せずに業務デザイナーを利用可能にすることで、ログイン作業を簡略化し、業務効率を向上させる。
動作
1.1．シングルサインオンアプリのダウンロード:
　・[シングルサインオンアプリ ダウンロード]ボタンをクリックし、アプリをダウンロードします。
1.2．アプリのセットアップ:
　・ダウンロードした sso.zip ファイルを解凍し、Cドライブに移動させます。
　・「reg_bd7sso.bat」を管理者として実行し、必要な設定を行います。
1.3．シングルサインオンアプリの利用:
　・「bdsso.exe」を起動し、既定のブラウザを使用して自動ログインを実現します。
　・2回目以降はアプリを起動するだけでログイン可能です。
1.4．ショートカットの作成:
　・アプリ（bdsso.exe）のショートカットをデスクトップなど任意の場所に配置し、簡単にアクセスできるようにします。
1.5．メールリンクからのアクセス:
　・メール記載のURLリンクをクリックすると、シングルサインオンアプリが起動してログイン画面に遷移します。
2. ファイルの仕様
・ファイル名:
　　・sso.zip：ダウンロードファイル。
　　・bdsso.exe：実行ファイル。
　　・reg_bd7sso.bat：セットアップ用バッチファイル
・ファイル形式:
　　・ZIP形式（解凍後、実行ファイル形式）。
・注意事項:
　　・Ver.7.7.0以前のシングルサインオンアプリを利用している場合は、既存のフォルダごと削除してから再インストールを行う必要があります。
3. 画面構成 (画面側)
3.1．ログイン画面
　・機能:LDAP認証設定が有効な場合に、ログイン画面にシングルサインオンボタンを追加。（参考：pg.3）
　・関連クラスとアクション:
　　　・クラス: System.Web.UI.WebControls.Button
　　　・アクション: SsoLoginButton_OnClick
3.2．URLリンクダイアログ
　・機能:メールのURLリンクをクリックした際に、シングルサインオンアプリが起動するか確認するダイアログを表示。（参考：pg.7）
　・関連クラスとアクション:
　　　・クラス: System.Windows.Forms.DialogResult
　　　・アクション: SsoAppLaunchDialog_Show
3.3．ホーム画面
　・機能:SSO認証後、業務デザイナーのホーム画面を表示。（参考：pg.5）
　・関連クラスとアクション:
　　　・クラス: System.Web.UI.Page
　　　・アクション: HomePage_Load
3.4. シングルサインオンアプリ画面
　・機能:シングルサインオンアプリを利用して、ブラウザを通じた自動ログインを提供します。
　・関連クラスとアクション:
　　　・クラス: System.Web.UI.WebControls.Button
　　　・アクション: AppLaunch_Click（アプリ起動）
3.5. ショートカット作成画面
　・機能:ショートカットを作成することで、アプリの利便性を向上します。
　・関連クラスとアクション:
　　　・クラス: System.Windows.Forms.ContextMenu
　　　・アクション: CreateShortcut_Click（ショートカット作成）
4. データオブジェクト一覧
4.1．アプリ実行ファイル名
　　・パラメータ名: appFileName
　　・データ形式: System.String
　　・説明: 実行可能なSSOアプリファイル名（例: bdsso.exe）。（参考：pg.5）
4.2．URLリンク
　　・パラメータ名: targetUrl
　　・データ形式: System.String
　　・説明: メールや通知に記載された帳票や文書のリンク。（参考：pg.7）
4.3．ブラウザ設定
　　・パラメータ名: defaultBrowser
　　・データ形式: System.String
　　・説明: ユーザーのシステム設定による既定のブラウザ。（参考：pg.5）
4.4. ダウンロードファイル
　　・パラメータ名: downloadFile
　　・データ形式: System.String
　　・説明: シングルサインオンアプリのダウンロードファイル（sso.zip）。
4.5. 実行ファイル
　　・パラメータ名: exeFile
　　・データ形式: System.String
　　・説明: 解凍後に利用する実行ファイル（bdsso.exe）。
4.6. 設定バッチファイル
　　・パラメータ名: batchFile
　　・データ形式: System.String
　　・説明: 必要な環境設定を行うバッチファイル（reg_bd7sso.bat）。
4.7. ショートカットパス
　　・パラメータ名: shortcutPath
　　・データ形式: System.String
　　・説明: ショートカットが配置されるファイルパス（例: デスクトップ）。
5. データ・カラム（利用を想定するもののみ）
・シングルサインオンアプリ情報を管理するテーブル
項目名, パラメータ名, 型, 桁数, 説明
ダウンロードファイル名, download_file, 文字列型, 255, シングルサインオンアプリのダウンロードファイル名（例: sso.zip）。
実行ファイル名, exe_file, 文字列型, 255, 解凍後に利用する実行ファイルの名前（例: bdsso.exe）。
設定バッチファイル, batch_file, 文字列型, 255, 環境設定を行うバッチファイルの名前（例: reg_bd7sso.bat）。
ショートカットパス, shortcut_path, 文字列型, 255, ショートカットが配置される場所のパス（例: デスクトップ）。
・ログイン関連情報を管理するテーブル
項目名, パラメータ名, 型, 桁数, 説明
アプリ実行ファイル名, app_file_name, 文字列型, 255, 実行可能なSSOアプリファイル名（例: bdsso.exe）。
URLリンク, target_url, 文字列型, 255, メールや通知に記載された帳票や文書のリンク。
ブラウザ設定, default_browser, 文字列型, 255, ユーザーのシステム設定による既定のブラウザ情報を保持するカラム。
・圧縮ファイル情報を管理するテーブル
項目名, パラメータ名, 型, 桁数, 説明
圧縮ファイル名, compressed_file_name, 文字列型, 255, 圧縮されたログファイルの名前（例: bdsso_compressed.zip）。
解凍後フォルダ, decompressed_folder, 文字列型, 255, 解凍後に配置されるフォルダのパス情報。
・認証情報を管理するテーブル
項目名, パラメータ名, 型, 桁数, 説明
認証ステータス, auth_status, 文字列型, 50, 認証の成功・失敗を示すステータス（例: 認証成功、認証失敗）。
認証時刻, auth_timestamp, 日付型, -, 認証処理が行われた日時を記録するカラム。
・メールリンク情報を管理するテーブル
項目名, パラメータ名, 型, 桁数, 説明
リンク参照時刻, link_access_time, 日付型, -, メールのURLリンクが参照された時刻を記録するカラム。
リンク参照ユーザーID, link_user_id, 文字列型, 100, URLリンクをクリックしたユーザーのID。
6. フロー (ビジネスロジックのフロー)
　・ユーザーが業務デザイナーのログイン画面を開く。
　・[シングルサインオンアプリ ダウンロード]ボタンをクリックし、アプリを取得。
　・ダウンロードファイルを解凍し、必要な設定バッチファイルを実行。
　・アプリ（bdsso.exe）を起動し、自動ログイン。
　・メールリンクからのアクセス時にアプリが未起動の場合、起動確認ダイアログを表示。
7. ビジネスロジック (クラス・メソッドの粒度)
7.1. ダウンロードロジック
　・クラス: FileDownloadService
　・メソッド: DownloadApp(System.String url, System.String destinationPath)
　・処理内容:
   .ダウンロードURLの検証
    　・条件: urlが有効なURL形式であり、空白ではないこと。
    　・エラー時: 無効な場合は、「URL形式エラー」としてログを記録。
   .ファイルのダウンロード
    　・操作対象:
        　・テーブル: ダウンロードログ管理テーブル
        　・カラム: download_file_path, download_status, error_message
        　・処理:
            　・urlからファイルを取得し、destinationPathに保存。
            　・ダウンロード後、download_statusを成功に設定。
            　・エラー時、error_messageに詳細を記録し、download_statusを失敗に設定。
   .結果の記録
    　・ダウンロード成功/失敗をシステムログに記録。
7.2. SSOアプリセットアップロジック
　・クラス: SsoSetupService
　・メソッド: SetupSsoApp(System.String zipFilePath)
　・処理内容:
   .ZIPファイルの検証
    　・条件: zipFilePathが存在し、拡張子が.zipであることを確認。
    　・エラー時: 存在しない場合、エラーログに「ZIPファイル未検出」を記録。
   .ZIPファイルの解凍
    　・操作対象:
        　・テーブル: 解凍ログ管理テーブル
        　・カラム: decompressed_file_path, decompression_status, error_message
        　・処理:
            　・zipFilePathを解凍し、指定されたフォルダに展開。
            　・解凍後、decompression_statusを成功に設定。
            　・エラー時、error_messageに詳細を記録し、decompression_statusを失敗に設定。
   .必要ファイルの存在確認
    　・解凍後にbdsso.exeやreg_bd7sso.batが存在するかを確認。
    　・エラー時: 必要ファイルがない場合はエラーを記録し通知。
7.3. 設定バッチファイル実行ロジック
　・クラス: BatchFileExecutionService
　・メソッド: ExecuteBatchFile(System.String batchFilePath)
　・処理内容:
   .バッチファイルの検証
    　・条件: batchFilePathが存在し、拡張子が.batであること。
    　・エラー時: 存在しない場合、「バッチファイル未検出」としてログ記録。
   .バッチファイルの実行
    　・操作対象:
       　・テーブル: バッチファイル実行ログ管理テーブル
       　・カラム: batch_file_path, execution_status, error_message
       　・処理:
       　    ・batchFilePathを管理者権限で実行。
       　    ・実行結果をexecution_statusに記録。
       　    ・エラー発生時、error_messageに詳細を記録。
7.4. SSO認証ロジック
　・クラス: SsoAuthenticationService
　・メソッド: AuthenticateUser(System.String appFileName)
　・処理内容:
   .アプリケーションの起動
    　・条件: appFileNameが存在し、実行可能ファイルであること。
    　・エラー時: 存在しない場合、「実行ファイル未検出」としてエラー記録。
   .認証処理
    　・操作対象:
    　・テーブル: 認証ログ管理テーブル
    　・カラム: auth_status, auth_timestamp, error_message
    　・処理:
        　・appFileNameを起動し、ブラウザで認証処理を実行。
        　・認証成功時、auth_statusを成功に設定。
        　・失敗時、error_messageに原因を記録し、auth_statusを失敗に設定。
7.5. アプリ起動ロジック
　・クラス: ApplicationLaunchService
　・メソッド: LaunchApplication(System.String exeFilePath)
　・処理内容:
   .実行ファイルの検証
    　・条件: exeFilePathが存在し、実行可能ファイルであること。
    　・エラー時: 存在しない場合、「実行ファイル未検出」としてエラーを記録。
  　.起動処理
    　・操作対象:
    　    ・テーブル: アプリ起動ログ管理テーブル
    　    ・カラム: app_file_name, launch_status, error_message
    　    ・処理:
    　       ・指定されたexeFilePathを起動。
    　       ・起動成功時、launch_statusを成功に設定。
    　       ・失敗時、error_messageにエラー内容を記録し、launch_statusを失敗に設定。
7.6. URLリンク処理ロジック
　・クラス: SsoUrlProcessingService
　・メソッド: ProcessLink(System.String url)
　・処理内容:
    . リンクの検証
     　・条件: urlが有効な形式であることを確認。
     　・エラー時: 無効な場合、「無効なURL」としてログ記録。
    . リンク処理
     　・操作対象:
         　・テーブル: メールリンク処理ログ管理テーブル
         　・カラム: target_url, link_access_time, process_status, error_message
         　・処理:
            　・urlを基にSSOアプリを起動。
            　・認証成功時、process_statusを成功に設定。
            　・失敗時、error_messageにエラー内容を記録し、process_statusを失敗に設定。</t>
    <phoneticPr fontId="2"/>
  </si>
  <si>
    <t>業務デザイナー機能説明書（スケジュール）</t>
  </si>
  <si>
    <t>「スケジュール」とは、自分やグループメンバーのスケジュールを管理・共有する機能です。
個人だけでなく、グループや会社全体のスケジュール管理もできます。また、施設予約機能
と連携して、スケジュール登録と同時に施設の予約を行うことができます。 
グループウェアの利用について 
スケジュールなどのグループウェア機能を利用するには、グループウェア利用可能なグルー
プに所属している必要があります。グループの設定については、[グループ設定編]をご参照ください。</t>
  </si>
  <si>
    <t xml:space="preserve">[スケジュール]設計
1. 機能の概要
目的
スケジュールの登録、閲覧、変更、削除を行い、ユーザーおよびグループ単位でスケジュール管理を可能にする機能です。また、施設予約やメモ機能を提供し、業務効率を向上させます。
動作:
1.1.スケジュールの登録:
　・スケジュール名、開始日時、終了日時、区分（例: 社内、外出）、公開設定などを入力してスケジュールを登録します。
　・スケジュールは登録後、一覧画面に表示されます。
1.2.スケジュールの閲覧:
　・ユーザーやグループのスケジュールを指定した期間で絞り込み、詳細を確認できます。
1.3.スケジュールの変更:
　・登録済みのスケジュールを編集できます。
　・変更可能なスケジュールは、自身が登録したスケジュールまたは権限を持つグループに属するスケジュールです。
1.4.スケジュールの削除:
　・登録済みのスケジュールを削除します。
　・削除可能なスケジュールは、自身が登録したスケジュールまたは権限を持つグループに属するスケジュールです。
1.5.施設予約:
　・施設を指定して予約情報をスケジュールに紐付けることが可能です。
1.6.メモ追加:
　・スケジュールに関連付けてメモを登録できます。2. ファイルの仕様
2.ファイルの仕様
  　・ファイル名:なし。
  　・ファイル形式:なし。
3. 画面構成 (画面側)
3.1. スケジュール一覧画面
　・機能:スケジュールの一覧表示と検索、登録、変更、削除が可能な画面です。
　・関連クラスとアクション:
　  ・クラス: ScheduleControl
　  ・アクション:
　  　 - ScheduleRegisterViewer（スケジュール登録画面への遷移）
　   　- ScheduleEditViewer（スケジュール変更画面への遷移）
　  　 - ScheduleDeleteHandler（スケジュール削除ハンドラ）
3.2. スケジュール登録画面
　・機能:新しいスケジュールを登録するための画面です。
　・関連クラスとアクション:
　  ・クラス: ScheduleCreate
　  ・アクション:
　  　 - ScheduleCreate_OnSubmit（スケジュール登録アクション）
3.3. スケジュール詳細画面
　・機能:スケジュールの詳細情報を表示し、施設予約やメモを追加・変更・削除が可能です。
　・関連クラスとアクション:
　  ・クラス: ScheduleDetailView
　  ・アクション:
　  　 - MemoAddViewer（メモ追加画面への遷移）
　  　 - ReservationViewer（施設予約画面への遷移）
3.4. 施設予約画面
　・機能:施設の予約状況を確認し、新規予約または既存予約の変更が可能です。
　・関連クラスとアクション:
　  ・クラス: FacilityReservationControl
　  ・アクション:
　  　 - ReservationCreate（施設予約アクション）
4. データオブジェクト一覧(やり取りされる情報)
4.1. スケジュールID
　・パラメータ名: scheduleId
　・データ形式: System.String
　・説明: スケジュールを一意に識別するID。
4.2. スケジュール名
　・パラメータ名: scheduleName
　・データ形式: System.String
　・説明: スケジュールの名称を保持する。
4.3. 開始日時
　・パラメータ名: startDatetime
　・データ形式: System.DateTime
　・説明: スケジュールの開始日時を指定。
4.4. 終了日時
　・パラメータ名: endDatetime
　・データ形式: System.DateTime
　・説明: スケジュールの終了日時を指定。
4.5. 公開設定
　・パラメータ名: privacyLevel
　・データ形式: System.String
　・説明: スケジュールの公開状態（例: 公開、非公開）を保持する。
4.6. 施設予約ID
　・パラメータ名: facilityId
　・データ形式: System.String
　・説明: スケジュールに関連付けられた施設予約のID。
4.7. メモ内容
　・パラメータ名: memoContent
　・データ形式: System.String
　・説明: スケジュールに関連付けられたメモの内容。
5. データ・カラム（利用を想定するもののみ）
・スケジュール情報を管理するテーブル
項目名, パラメータ名, 型, 桁数, 説明
スケジュール識別ID, schedule_id, 文字列型, 255, スケジュール1レコード毎のUniqueな主キーカラム。
スケジュール名, schedule_name, 文字列型, 255, スケジュールの名称を保持するカラム。
開始日時, start_datetime, 日付型, -, スケジュールの開始日時を保持するカラム。
終了日時, end_datetime, 日付型, -, スケジュールの終了日時を保持するカラム。
予定区分, category, 文字列型, 50, スケジュールの種別（例: 社内、外出、休暇など）を保持するカラム。
公開区分, privacy_level, 文字列型, 50, スケジュールの公開設定（例: 公開、非公開）を保持するカラム。
・施設予約情報を管理するテーブル
項目名, パラメータ名, 型, 桁数, 説明
施設識別ID, facility_id, 文字列型, 255, 施設予約を一意に識別する主キーカラム。
施設名, facility_name, 文字列型, 255, 施設の名称を保持するカラム。
予約開始日時, reservation_start, 日付型, -, 施設予約の開始日時を保持するカラム。
予約終了日時, reservation_end, 日付型, -, 施設予約の終了日時を保持するカラム。
6. フロー (ビジネスロジックのフロー)
6.1. スケジュール登録フロー
　・ユーザーがスケジュール一覧画面を開く。
　・[スケジュール登録]ボタンをクリックし、登録画面に遷移。
　・必須項目（スケジュール名、開始日時、終了日時）を入力。
　・必要に応じて施設予約やメモを追加。
　・[登録]ボタンをクリックしてデータを保存。
　・保存完了後、スケジュール一覧画面に遷移し、登録されたスケジュールが表示される。
6.2. スケジュール変更フロー
　・ユーザーがスケジュール一覧画面を開く。
　・編集したいスケジュールを選択し、[編集]ボタンをクリック。
　・必要な変更内容（例: 開始日時、終了日時、施設予約）を入力。
　・[保存]ボタンをクリックして変更を確定。
　・保存完了後、スケジュール一覧画面に遷移し、変更内容が反映される。
6.3. スケジュール削除フロー
　・ユーザーがスケジュール一覧画面を開く。
　・削除したいスケジュールを選択し、[削除]ボタンをクリック。
　・確認ダイアログが表示され、[はい]をクリックして削除を確定。
　・削除完了後、一覧画面から対象スケジュールが削除される。
6.4. 施設予約フロー
　・ユーザーがスケジュール登録または編集画面を開く。
　・施設予約を希望する場合、[施設予約]ボタンをクリック。
　・施設予約画面で対象施設を選択し、予約時間帯を設定。
　・[予約確定]ボタンをクリックし、予約情報をスケジュールに紐付ける。
　・スケジュール画面に戻り、予約情報を確認。
6.5. メモ追加フロー
　・スケジュール詳細画面を開く。
　・[メモ追加]ボタンをクリックし、メモ入力画面に遷移。
　・メモ内容を入力し、[保存]ボタンをクリック。
　・保存完了後、詳細画面にメモが表示される。
7. ビジネスロジック (クラス・メソッドの粒度)						
7.1. スケジュール登録ロジック　（個人スケジュール登録）						
　・クラス: ScheduleService						
　・メソッド: RegisterSchedule(System.String schedule_title, System.String schedule_place, System.String content, System.String schedule_start_datetime, System.String schedule_end_datetime, System.String public_type, System.String schedule_type, System.String location_type, System.String insert_user_name)						
　・処理内容:						
   　  ・ユーザーが入力したスケジュール名、所在区分、内容、開始日時、終了日時、公開設定、予定区分、場所、ユーザーを受け取ります。						
   　  ・バリデーションを実行。						
		スケジュールタイトル、開始日時、終了日時、登録ユーザー名の必須チェック。				
			↳(String.IsNullOrEmpty($schedule_title) || String.IsNullOrEmpty($schedule_start_datetime) || String.IsNullOrEmpty($schedule_end_datetime) || 			String.IsNullOrEmpty($insert_user_name)
		開始日時が終了日時より前であることをチェック。				
			↳schedule_start_datetime &gt;= schedule_end_datetime			
   　  	・バリデーションエラーがある場合、エラーメッセージを返し登録処理を中断。					
	・バリデーションエラーがある場合は登録処理をを進みます。					
7.2.施設予約の確認:						
   　  ・スケジュールに施設予約が含まれる場合、施設予約の空き状況を確認。						
　	・クラス: FacilityReservationService					
　	・メソッド: SearchReserveFacility(System.String location_type, System.DateTime startDatetime, System.DateTime endDatetime)					
	・処理内容:					
		開始時間と終了時間が重複しないように、予約されている期間が指定された時間枠に含まれる場合（重複している場合）に一致するレコードを検索します。				
 		(db_gw_facility_reservation.schedule_place =　location_type				
                AND (db_gw_facility_reservation.schedule_start_datetime &lt;= schedule_end_datetime AND db_gw_facility_reservation.schedule_end_datetime &gt;= schedule_start_datetime))						
		もし重複していた場合、エラーメッセージを返します。				
	・予約が重複してない場合のみスケジュール登録処理を進みます。					
      ・データベース保存:						
   　  ・スケジュール情報をデータベースdb_gw_scheduleに保存。						
   ・登録結果の反映:						
   　  ・登録が成功した場合、スケジュール一覧画面に遷移し、登録完了メッセージを表示。						
   　  ・失敗した場合、エラー内容をログに記録。						
7.3. スケジュール変更ロジック						
　・クラス: ScheduleService						
　・メソッド: EditSchedule(System.String schedule_title, System.String schedule_place, System.String content, System.String schedule_start_datetime, System.String schedule_end_datetime, System.String public_type, System.String schedule_type, System.String location_type, System.String insert_user_name)						
　・処理内容:						
      .対象データの取得:						
   　  ・指定されたスケジュールIDをもとに既存データをデータベースから取得。						
   　  ・変更内容の適用:						
   　  ・ユーザーが入力した変更内容を適用し、バリデーションを実行。						
		.バリデーションチェックを参照				
　　　　　　　　　　　　施設予約の確認処理を参照						
　　　　　　　　　　　　エラー発生しない場合は7.2.2を進む。						
　　.データベースの更新:						
   　  ・更新内容をデータベースdb_gw_scheduleの該当するスケジュールレコードを更新します。						
   　  ・変更結果の通知:						
   　  ・変更が完了した場合、スケジュール一覧画面に遷移し、変更完了メッセージを表示。						
7.4. スケジュール削除ロジック						
　・クラス: ScheduleService						
　・メソッド: DeleteSchedule(System.String scheduleId, System.String insert_user_id)						
　・処理内容:						
      .対象データの取得:						
   　  ・削除対象のスケジュールIDをもとにデータを取得。						
   　  ・削除可否の確認:						
   　  ・該当スケジュールが削除可能であることを確認（例: 承認済みでないスケジュール）。						
      .データベース削除処理:						
   　  ・スケジュール情報をデータベースから削除。						
      .削除結果の通知:						
   　  ・削除が完了した場合、スケジュール一覧画面に遷移し、完了メッセージを表示。						
7.5. 施設予約ロジック						
　・クラス: FacilityReservationService						
　・メソッド: ReserveFacility(System.String facilityId, System.DateTime startDatetime, System.DateTime endDatetime)						
　・処理内容:						
      .予約可能時間帯の確認:						
   　  ・指定された施設が指定時間内に利用可能であるかを確認。						
   　  ・利用不可の場合、エラーメッセージを返却。						
    .予約情報の保存:						
   　  ・施設予約情報をデータベースに保存。						
   　  ・保存完了後、スケジュールに紐付ける。						
7.6. メモ追加ロジック						
　・クラス: MemoService						
　・メソッド: AddMemo(System.String scheduleId, System.String memoContent)						
　・処理内容:						
      .入力データの検証:						
   　  ・ユーザーが入力したメモ内容を受け取り、必須項目を確認。						
      .データ保存:						
   　  ・メモ情報をデータベースに保存。						
      .画面への反映:						
   　  ・保存が成功した場合、スケジュール詳細画面にメモ内容を反映。						
   　  ・エラー発生時、エラーメッセージを返却し、ログに記録。						
7.7. グループスケジュール登録ロジック						
　・クラス: GroupScheduleService						
　・メソッド: RegisterGroupSchedule(System.String groupId, System.String scheduleName, System.DateTime startDatetime, System.DateTime endDatetime)						
　・処理内容:						
     .グループ情報の取得:						
   　  ・対象グループIDをもとに所属メンバーの情報を取得。						
      .スケジュール登録:						
   　  ・グループ全体に適用するスケジュール情報を作成。						
   　  ・必要に応じてメンバーの個人スケジュールに仮予定として反映。						
      .登録結果の通知:						
   　  ・完了後、スケジュール一覧画面を更新し、登録完了メッセージを表示。						
   　  ・ビジネスロジック改良ポイント     						
</t>
    <phoneticPr fontId="2"/>
  </si>
  <si>
    <t>ユーザー・グループ予定のスケジュール登録と確認を行います。 
スケジュールとは 
「スケジュール」とは、自分やグループメンバーのスケジュールを管理・共有する機能です。
個人だけでなく、グループのスケジュール管理もできます。また、施設予約機能と連携して、
スケジュール登録と同時に施設の予約を行うことができます。 
※スマートフォンでは会社スケジュールの登録・変更・削除はできません。 
グループウェアの
利用について 
スケジュールなどのグループウェア機能を利用するには、グループウェア利用可能なグルー
プに所属している必要があります。グループの設定については、[グループ設定編]をご参照
ください。</t>
  </si>
  <si>
    <t>[スマートフォンスケジュール]設計
1. 機能の概要
目的
スマートフォンから、個人やグループのスケジュールを管理・共有することで、業務効率を向上させる。スケジュールの登録、更新、削除、確認ができ、施設予約機能とも連携する。
動作：
1.1.スケジュール一覧の表示:
   　・ログインユーザーの予定を1週間分表示。
   　・他ユーザーやグループのスケジュールを確認可能。
1.2.予定メモ登録・更新
   　・個人用メモをスケジュールに追加または編集。
1.3.スケジュール登録
   　・個人、グループ、施設予約を含むスケジュールを登録可能。
1.4.スケジュール変更
   　・登録済みの予定を編集。
1.5.スケジュール削除
   　・登録済みの予定を削除。
1.6.スケジュール予約承認
   　・仮予定を承認または否認。
1.7.月間スケジュール表示
   　・カレンダー形式でスケジュールを表示。
2. ファイルの仕様
  　・ファイル名:なし。
  　・ファイル形式:なし。
  　・注意事項:
　　　スマートフォンでは会社スケジュールの登録・変更・削除は不可。
3. 画面構成 (画面側)
3.1. ホーム画面
   ・機能: スケジュールボタンをクリックして一覧画面に遷移。
   ・関連クラスとアクション
    　・クラス: HomePage
    　・アクション: NavigateToScheduleList
3.2. スケジュール一覧画面
   ・機能: スケジュールを1週間分表示。予定の登録やメモの追加が可能。
   ・関連クラスとアクション
    　・クラス: ScheduleListPage
    　・アクション:
       　・RegisterSchedule
       　・UpdateMemo
       　・DeleteSchedule
3.3. 月間スケジュール画面
  ・機能: 1か月分のスケジュールをカレンダー表示。
  ・関連クラスとアクション
    　・クラス: MonthlySchedulePage
    　・アクション:
       　・SwitchToNextMonth
       　・SwitchToPreviousMonth
4. データオブジェクト一覧
4.1. スケジュールID
  ・パラメータ名: scheduleId
  ・データ形式: System.String
  ・説明: スケジュールを一意に識別するID。
4.2. 予定名
  ・パラメータ名: eventName
  ・データ形式: System.String
  ・説明: スケジュールに設定される予定名。
4.3. 施設予約情報
  ・パラメータ名: facilityBooking
  ・データ形式: System.Object
  ・説明: スケジュールと紐づく施設予約の情報。
4.4. 登録者情報
  ・パラメータ名: registeredBy
  ・データ形式: System.String
  ・説明: スケジュールを登録したユーザーの情報。
5. データ・カラム（利用を想定するもののみ）
・スケジュール情報を管理するテーブル
項目名, パラメータ名, 型, 桁数, 説明
スケジュールID,schedule_id,文字列型,255,スケジュールを一意に識別する主キーカラム。
予定名,event_name,文字列型,100,スケジュールに設定される予定名。
登録者,registered_by,文字列型,255,スケジュールを登録したユーザーの情報。
開始日時,start_date,日時型,-,スケジュールの開始日時を保持するカラム。
終了日時,end_date,日時型,-,スケジュールの終了日時を保持するカラム。
・施設予約情報を管理するテーブル
項目名, パラメータ名, 型, 桁数, 説明
施設予約ID,facility_booking_id,文字列型,255,施設予約を一意に識別するID。
スケジュールID,schedule_id,文字列型,255,該当施設予約と関連するスケジュールID。
施設名,facility_name,文字列型,100,予約対象施設の名称。
6. フロー (ビジネスロジックのフロー)
  ・ホーム画面の[スケジュール]ボタンをクリックし、スケジュール一覧画面を開く。
  ・個人またはグループのスケジュールを確認。
  ・スケジュールの登録・変更・削除を行う。
  ・必要に応じて施設予約をスケジュールに紐づけ。
  ・仮予定の承認または否認を実施。
7. ビジネスロジック (クラス・メソッドの粒度)
7.1. スケジュール登録ロジック
 　・クラス: ScheduleService
 　・メソッド: RegisterSchedule(System.String eventName, System.DateTime startDateTime, System.DateTime endDateTime, System.String registeredBy)
 　・処理内容:
    .ユーザー入力の取得と検証
   　・条件:
      　・eventNameが空でないこと。
      　・startDateTimeとendDateTimeの形式が正しいこと。
      　・endDateTimeがstartDateTimeより後であること。
   　・エラー時: 入力エラーをログに記録し、ユーザーにエラー内容を通知。
    .スケジュールの登録
   　・操作対象:
      　・テーブル: スケジュール情報管理テーブル
      　・カラム: schedule_id, event_name, start_date, end_date, registered_by
   　・処理:
      　・自動生成したschedule_idを主キーとして使用。
      　・eventNameをevent_nameカラムに保存。
      　・startDateTimeとendDateTimeをそれぞれstart_dateとend_dateに保存。
      　・登録者情報registeredByをregistered_byカラムに保存。
      　・保存後、登録成功メッセージを表示し、システムログに記録。
7.2. 施設予約ロジック
 　・クラス: FacilityBookingService
 　・メソッド: BookFacility(System.String facilityName, System.String scheduleId, System.DateTime startDateTime, System.DateTime endDateTime)
 　・処理内容:
    .施設の空き状況確認
   　・操作対象:
       　・テーブル: 施設予約情報管理テーブル
      　 ・カラム: facility_name, reservation_start, reservation_end
   　・条件:
      　 ・指定されたfacilityNameの予約がstartDateTime～endDateTimeの範囲内で重複していないこと。
   　・エラー時: 重複がある場合、ユーザーに「施設が予約済み」と通知し、ログに記録。
    .施設予約の登録
   　・操作対象:
      　 ・テーブル: 施設予約情報管理テーブル
      　 ・カラム: facility_booking_id, facility_name, schedule_id, reservation_start, reservation_end
   　・処理:
      　 ・自動生成したfacility_booking_idを主キーとして使用。
      　 ・facilityNameをfacility_nameカラムに保存。
      　 ・スケジュールIDscheduleIdをschedule_idカラムに保存。
      　 ・startDateTimeとendDateTimeをそれぞれreservation_startとreservation_endに保存。
      　 ・保存成功時、システムログに記録。
7.3. スケジュール変更ロジック
 　・クラス: ScheduleService
 　・メソッド: UpdateSchedule(System.String scheduleId, System.String eventName, System.DateTime startDateTime, System.DateTime endDateTime)
 　・処理内容:
    .スケジュール情報の取得と検証
   　・操作対象:
      　 ・テーブル: スケジュール情報管理テーブル
      　 ・カラム: schedule_id, event_name, start_date, end_date
   　・条件:
       　・指定されたscheduleIdが存在すること。
       　・startDateTimeとendDateTimeが有効な期間であること。
   　・エラー時: 該当スケジュールが存在しない場合、「スケジュールが見つかりません」と通知。
    .スケジュールの更新
   　・操作対象:
      　 ・テーブル: スケジュール情報管理テーブル
      　 ・カラム: event_name, start_date, end_date
   　・処理:
       　・eventNameをevent_nameに更新。
       　・startDateTimeとendDateTimeをそれぞれstart_dateとend_dateに更新。
       　・更新成功時に完了メッセージを表示し、システムログに記録。
7.4. 承認ロジック
 　・クラス: ApprovalService
 　・メソッド: ApproveSchedule(System.String scheduleId, System.String approvedBy)
 　・処理内容:
    .仮スケジュール情報の確認
   　・操作対象:
      　 ・テーブル: スケジュール情報管理テーブル
      　 ・カラム: schedule_id, approval_status
   　・条件:
      　 ・指定されたscheduleIdが存在し、approval_statusが「未承認」であること。
   　・エラー時: 条件を満たさない場合、「承認対象外」としてエラー記録。
    .承認の適用
   　・操作対象:
      　 ・テーブル: スケジュール情報管理テーブル
      　 ・カラム: approval_status, approved_by
   　・処理:
      　 ・approval_statusを「承認済」に更新。
      　 ・承認者情報approvedByをapproved_byに保存。
      　 ・承認成功時、システムログに記録し、完了メッセージを表示。</t>
    <phoneticPr fontId="2"/>
  </si>
  <si>
    <t>業務デザイナー機能説明書（スマートフォンログイン・ホーム）</t>
  </si>
  <si>
    <t>業務デザイナーを利用する際に最初に表示する画面です。ログイン認証
を行うとホーム画面が表示されます。ホーム画面は「シンプルUI」と 
「標準UI」の２種類から選ぶことができます。
ログインに失敗する場合のパターン 
① 入力している［ユーザーID］／［パスワード］が間違っている場合 
② ユーザーが退職済の場合 
③ メニュー表示設定がされていない場合 
メニュー表示設定については［メニュー表示設定編-メニュー表示のユーザー設定］または 
［ユーザー設定編-ユーザー情報の変更］をご参照ください。 
④ グループに所属していない場合 
グループ設定については［グループ設定編-グループ所属ユーザーの設定］または 
［ユーザー設定編-ユーザー所属グループの設定］をご参照ください。</t>
  </si>
  <si>
    <t>[スマートフォンログイン・ホーム]設計
1. 機能の概要
目的
業務デザイナーのスマートフォン版のログイン・ホーム機能を提供し、認証後にユーザーが各種業務を開始できるようにする。また、アカウントロック、パスワード変更、バージョン情報、ログアウトなど、業務に必要な基本操作をサポートする。
動作:
1.1.ログイン
   　・ブラウザのURL欄に業務デザイナーのログインURLを入力してアクセス。
   　・ユーザーIDとパスワードを入力してログインを実行。
   　・認証成功後、ホーム画面に遷移。パスワード期限切れの場合、パスワード変更画面に自動遷移。
1.2.ログインミス時の処理
   　・ログイン試行回数が設定上限に達するとアカウントがロックされる場合あり。
   　・ログイン不可期間後に再試行可能、または管理者によるロック解除が必要。
1.3.お知らせ表示
   　・ログイン画面に重要なお知らせを表示。
1.4.ホーム画面機能
   　・申請フローの未処理件数や利用可能なメニューを表示。
1.5.パスワード変更
   　・パスワード変更メニューで新しいパスワードの設定が可能。
1.6.バージョン情報
   　・業務デザイナーのバージョン情報やライセンス情報を確認可能。
1.7.ログアウト
   　・ログアウト後、ログイン画面に戻ります。
2. ファイルの仕様
　・ファイル名:なし
　・ファイル形式:なし
3. 画面構成 (画面側)
3.1.ログイン画面
　・機能:ユーザー認証のための入力を行う画面。認証成功でホーム画面へ遷移。
　・関連クラスとアクション:
 　　　・クラス: System.Web.UI.WebControls.TextBox, System.Web.UI.WebControls.Button
 　　　・アクション: LoginButton_OnClick
3.2. お知らせ画面
　・機能:ログイン時に重要なお知らせ情報を表示。
　・関連クラスとアクション:
 　　　・クラス: System.Web.UI.WebControls.Label
 　　　・アクション: NotificationDisplay_Show
3.3. ホーム画面
　・機能:ユーザーが申請フローや利用可能な機能を確認するためのメイン画面。
　・関連クラスとアクション:
 　　　・クラス: System.Web.UI.WebControls.Panel
 　　　・アクション: HomePage_Load
3.4. パスワード変更画面
　・機能:新しいパスワードの設定を行う画面。
　・関連クラスとアクション:
 　　　・クラス: System.Web.UI.WebControls.TextBox, System.Web.UI.WebControls.Button
 　　　・アクション: ChangePasswordButton_OnClick
4. データオブジェクト一覧:
4.1. ユーザーID
　・パラメータ名: userId
　・データ形式: System.String
　・説明: ログイン認証に使用するユーザー識別子。
4.2. パスワード
　・パラメータ名: password
　・データ形式: System.String
　・説明: ログイン認証に使用するパスワード。
4.3. 通知メッセージ
　・パラメータ名: notificationMessage
　・データ形式: System.String
　・説明: ログイン時に表示される重要なお知らせ情報。
4.4. 申請フロー未処理件数
　・パラメータ名: pendingRequestCount
　・データ形式: System.Int32
　・説明: ユーザーに割り当てられた未処理件数を示します。
5.データ・カラム（利用を想定するもののみ）
・ログイン情報を管理するテーブル
項目名, パラメータ名, 型, 桁数, 説明
ユーザーID, user_id, 文字列型, 255, ログイン認証に使用するユーザー識別子を保持。
パスワード, password, 文字列型, 255, ユーザー認証のための暗号化されたパスワードを保持。
・お知らせ情報を管理するテーブル
項目名, パラメータ名, 型, 桁数, 説明
通知ID, notification_id, 数値型, - , お知らせ情報を一意に識別する主キーカラム。
通知メッセージ, message_content, 文字列型, 1024, お知らせの内容を保持。
6.フロー (ビジネスロジックのフロー)
   　・ ユーザーがブラウザのURL欄に業務デザイナーのログインURLを入力してアクセス。
   　・ログイン画面でユーザーIDとパスワードを入力し、［ログイン］ ボタンをクリック。
   　・認証成功時、ホーム画面に遷移し、未処理の申請件数が表示される。
   　・認証失敗時、エラーメッセージが表示され、ユーザーは再試行する。
   　・パスワード変更が必要な場合、サイドメニューから　”［パスワード変更］” をクリックして画面遷移。
7. ビジネスロジック (クラス・メソッドの粒度)
7.1. ログイン認証ロジック
   ・クラス: AuthService
   ・メソッド:AuthenticateUser(System.String userId, System.String password)
   ・処理内容:
       ・ユーザーIDとパスワードを受け取り、データベースで認証情報を照合する。
       ・認証成功時、ログインステータスを true に設定し、ホーム画面に遷移する。
       ・認証失敗時、以下のエラーメッセージを返却して再試行を促す:
       ・「ユーザーIDまたはパスワードが正しくありません。」
       ・ログインミス回数が設定上限に達した場合、アカウントをロックし、以下のメッセージを表示:
       ・「アカウントがロックされています。管理者に連絡してください。」
7.2. お知らせ表示ロジック
   ・クラス: NotificationService
   ・メソッド:DisplayNotifications(System.String userId)
   ・処理内容:
       ・ユーザーに関連する通知情報をデータベースから取得する。
       ・ログイン画面上に通知メッセージを表示する。
       ・表示された通知内容を記録し、必要に応じてユーザーが確認済みに設定する。
7.3. パスワード変更ロジック
   ・クラス: PasswordService
   ・メソッド:ChangePassword(System.String userId, System.String currentPassword, System.String newPassword)
   ・処理内容:
       ・現在のパスワードが正しいかデータベースで確認する。
       ・新しいパスワードがポリシー（例: 最低文字数、複雑さなど）に準拠しているか検証する。
       ・ポリシー違反の場合、エラーメッセージを返却する。
       ・「新しいパスワードはポリシー要件を満たしていません。」
       ・準拠している場合、データベース上のパスワードを更新する。
7.4. アカウントロック解除ロジック
   ・クラス: AccountLockService
   ・メソッド:UnlockAccount(System.String adminUserId, System.String targetUserId)
   ・処理内容:
       ・管理者がログインしてアカウントロック解除画面を開く。
       ・対象ユーザーのユーザーIDを入力し、データベースからロック状態を確認する。
       ・ロックされている場合、管理者が「ロック解除」ボタンをクリックし、以下を実行:
       ・ロック状態を解除し、unlock_status を true に更新。
       ・ユーザーに解除完了の通知を送信。
       ・ロック解除後、管理者に成功メッセージを表示:
       ・「アカウントロックが解除されました。」
7.5. アプリ起動ロジック
   ・クラス: AppLaunchService
   ・メソッド:LaunchApp(System.String exePath)
   ・処理内容:
       ・指定された実行ファイルパス（exePath）を確認する。
       ・実行可能ファイルを起動し、ログイン画面に遷移。
       ・起動エラーが発生した場合、以下のエラーメッセージを返却:
       ・「アプリの起動に失敗しました。ファイルパスを確認してください。」</t>
    <phoneticPr fontId="2"/>
  </si>
  <si>
    <t>業務デザイナー機能説明書（スマートフォン期限カレンダー）</t>
  </si>
  <si>
    <t>カレンダー上に期限付き業務の情報を表示します。期限付き業務ボタン
をクリックすると、ダイアログで内容を確認できます。</t>
  </si>
  <si>
    <t xml:space="preserve">[スマートフォン期限カレンダー]設計
1. 機能の概要
目的
期限付き業務や見直し対象文書の期限情報をカレンダー上で視覚的に管理し、必要な処理を効率よく行えるようにする。また、対象業務の詳細をダイアログ形式で表示し、ユーザーが簡単に確認・対応できるようにサポートする。
動作:
1.1.期限カレンダーの表示
　・ホーム画面の「期限カレンダー」ボタンをクリックすると、期限カレンダー画面が表示される。
1.2.期限付き業務一覧ダイアログ
　・カレンダー上の期限付き業務ボタンをクリックすると、該当する業務の詳細を一覧表示するダイアログが開く。
1.3.見直し対象文書一覧ダイアログ
　・カレンダーの「文書」ボタンをクリックすると、見直し対象文書一覧ダイアログが表示される。
2. ファイルの仕様
・ファイル名:なし
・ファイル形式:なし
3. 画面構成 (画面側)
3.1.期限カレンダー画面
・機能:カレンダー上に期限付き業務や見直し対象文書を視覚的に表示し、詳細情報にアクセス可能。
・関連クラスとアクション:
   ・クラス: CalendarControl
   ・アクション:
　　  - PreviousMonth_Click（前月へ遷移）
　 　 - CurrentMonth_Click（当月に遷移）
　　  - NextMonth_Click（次月へ遷移）
3.2.期限付き業務一覧ダイアログ
・機能:カレンダー上の特定日付に関連付けられた期限付き業務を表示するダイアログ。
・関連クラスとアクション:
   ・クラス: DeadlineTaskDialog
   ・アクション:
　　  - ShowTaskDetails(System.DateTime date)（特定日付の業務詳細表示）
3.3.見直し対象文書一覧ダイアログ
・機能:見直し期限が設定された文書の詳細情報を一覧表示するダイアログ。
・関連クラスとアクション:
   ・クラス: DocumentReviewDialog
   ・アクション:
　　  - ShowDocumentDetails(System.DateTime date)（特定日付の文書詳細表示）
４.データオブジェクト一覧
４.1.対象年月
   ・パラメータ名: displayYearMonth
   ・データ形式: System.String
   ・説明: カレンダーに表示する年月
４.2.期限付き業務情報
   ・パラメータ名: deadlineTasks
   ・データ形式: System.Collections.Generic.List&lt;Task&gt;
   ・説明: 特定日付に関連付けられた業務情報のリスト。
４.3.見直し対象文書情報
   ・パラメータ名: reviewDocuments
   ・データ形式: System.Collections.Generic.List&lt;Document&gt;
   ・説明: 見直し期限が設定された文書情報のリスト。
5. データ・カラム（利用を想定するもののみ）
・期限付き業務情報を管理するテーブル
項目名, パラメータ名, 型, 桁数, 説明
期限日, deadline_date, 日付型, -, 期限付き業務の期日を保持するカラム。
業務名, task_name, 文字列型, 255, 業務の名称を保持するカラム。
処理対象者, assignee, 文字列型, 100, 業務の担当者名を保持するカラム。
・見直し対象文書情報を管理するテーブル
項目名, パラメータ名, 型, 桁数, 説明
文書番号, document_id, 文字列型, 50, 文書の一意な識別子を保持するカラム。
文書名, document_name, 文字列型, 255, 文書の名称を保持するカラム。
発効日, issue_date, 日付型, -, 文書の発効日を保持するカラム。
6. フロー (ビジネスロジックのフロー)
   ・ユーザーがホーム画面の「期限カレンダー」ボタンをクリック。
   ・表示されたカレンダー画面で、特定の日付を選択。
   ・期限付き業務ボタンをクリックすると、該当日付の業務情報がダイアログで表示される。
   ・文書ボタンをクリックすると、見直し対象文書の詳細情報がダイアログで表示される。
7. ビジネスロジック (クラス・メソッドの粒度)
7.1.カレンダー表示ロジック
   ・クラス: CalendarService
   ・メソッド:GenerateCalendar(System.String yearMonth, System.String userId)
   ・処理内容:
       ・指定された年月を基にカレンダーを生成。
       ・ユーザーIDに関連付けられた業務や文書情報を取得し、カレンダーに反映。
7.2 期限付き業務取得ロジック
   ・クラス: TaskService
   ・メソッド:GetDeadlineTasks(System.DateTime date, System.String userId)
   ・処理内容:
       ・指定された日付とユーザーIDを基に期限付き業務を取得。
       ・該当する業務情報をリスト形式で返却。
7.3 見直し対象文書取得ロジック
   ・クラス: DocumentService
   ・メソッド:GetReviewDocuments(System.DateTime date, System.String userId)
   ・処理内容:
       ・指定された日付とユーザーIDを基に見直し対象文書を取得。
       ・文書情報をリスト形式で返却。
7.4 ダイアログ表示ロジック
   ・クラス: DialogService
   ・メソッド:ShowDialog(System.String dialogType, System.Object data)
       ・処理内容:
       ・指定されたダイアログタイプに応じてデータを取得。
       ・ダイアログを動的に生成し、表示。
</t>
    <phoneticPr fontId="2"/>
  </si>
  <si>
    <t>施設の予約と予約状況の確認を行います。 
施設予約とは 
「施設予約」とは、会議室や備品を「施設」として管理し、予約状況をグループで共有する
機能です。施設ごとに共有する範囲をグループ単位で設定することができます（※1）。また、
スケジュール機能と連携して、スケジュール登録と同時に施設の予約を行うことができます。
連携方法については、[スマートフォンスケジュール編]をご参照ください。 
※1…施設の作成と設定を行うには、グループウェア管理メニュー機能の使用権限が必要
です。詳細については、[施設設定編]をご参照ください。 
グループウェアの
利用について 
施設予約などのグループウェア機能を利用するには、グループウェア利用可能なグループに
所属している必要があります。グループの設定については、[グループ設定編]をご参照くだ
さい。</t>
  </si>
  <si>
    <t>[施設予約]設計
1. 機能の概要
目的:
施設予約機能を通じて、会議室や備品などの「施設」の予約管理を効率化し、施設の利用状況をグループ内で共有します。施設の予約・変更・削除が行える他、スケジュール機能と連携して施設予約を一元管理することが可能です。
動作:
1.1.施設予約の確認:
　・施設予約状況を一覧画面やカレンダー表示で確認。
1.2.施設予約の登録:
　・指定された日付と時間で施設予約を登録。
　・重複した期間の予約は不可。
1.3.施設予約の変更:
　・登録済みの施設予約を変更可能。
1.4.施設予約の削除:
　・施設予約を削除可能。
1.5.月間予約の確認:
　・施設ごとの1か月分の予約状況をカレンダー形式で確認。
2. ファイルの仕様
・ファイル名:なし
・ファイル形式:なし
3. 画面構成 (画面側)
3.1. 施設予約一覧画面
・機能:施設の予約状況を週単位または一覧形式で確認可能です。新規予約の登録画面や既存予約の変更・削除画面への遷移が可能です。（参考：pg.4）
・関連クラスとアクション:
   ・クラス:
      ・System.Web.UI.WebControls.GridView
      ・FacilityReservationList
   ・アクション:
      ・ReservationList_OnRowCommand
      ・SearchReservations(System.String location, System.DateTime startDate)
      ・NavigateToWeeklyView(System.String direction)
3.2. 施設予約登録画面
・機能:施設予約情報を入力して新規予約を登録する画面。（参考：pg.9）
・関連クラスとアクション:
   ・クラス:
      ・System.Web.UI.WebControls.TextBox
   ・アクション:
      ・RegisterButton_Click
3.3. 施設予約詳細画面
・機能:選択された施設予約の詳細を確認し、変更や削除操作を行える画面。（参考：pg.12）
・関連クラスとアクション:
   ・クラス:
      ・System.Web.UI.WebControls.FormView
      ・FacilityReservationDetail
   ・アクション:
      ・ViewReservationDetail(System.Int32 reservationId)
      ・DeleteReservation(System.Int32 reservationId)
      ・UpdateButton_Click
3.4. 施設月間予約画面
・機能:特定施設の1か月分の予約状況をカレンダー形式で表示する画面。
・関連クラスとアクション:
   ・クラス:
      ・FacilityMonthlyCalendar
   ・アクション:
      ・ViewMonthlyReservations(System.String facility, System.DateTime month)
4. データオブジェクト一覧
4.1. 施設予約ID
   ・パラメータ名: reservationId
   ・データ形式: System.Int32
   ・説明: 各施設予約を一意に識別するID。
4.2. 施設名
   ・パラメータ名: facilityName
   ・データ形式: System.String
   ・説明: 予約対象の施設名。
4.3. 日付
   ・パラメータ名: reservationDate
   ・データ形式: System.DateTime
   ・説明: 予約の開始日および終了日。
4.4. 時間
   ・パラメータ名: reservationTime
   ・データ形式: System.String
   ・説明: 予約の開始時刻および終了時刻。
5. データ・カラム（利用を想定するもののみ）
施設予約情報を管理するテーブル
項目名, パラメータ名, 型, 桁数, 説明
施設予約ID, reservation_id, 数値型, 10, 施設予約を一意に識別する主キーカラム。
施設名, facility_name, 文字列型, 255, 予約対象の施設名を保持するカラム。
日付, reservation_date, 日付型, -, 予約の開始日と終了日を保持するカラム。
時間, reservation_time, 文字列型, 10, 予約の開始時刻と終了時刻を保持するカラム。
予約用途, purpose, 文字列型, 50, 予約の用途を保持するカラム。
予約詳細, details, 文字列型, 500, 予約の詳細説明を保持するカラム。
6.フロー (ビジネスロジックのフロー)
　　・ユーザーがホーム画面の［施設予約］ボタンをクリックする。
　　・施設予約一覧画面が表示され、予約状況を確認する。
　　・日付セルをクリックし、施設予約登録画面に遷移する。
　　・予約内容を入力し、［登録］ ボタンをクリックして予約を完了する。
　　・必要に応じて予約を変更または削除する。
7. ビジネスロジック (クラス・メソッドの粒度)
7.1. 施設予約検索ロジック
   ・クラス: FacilityReservationService
   ・メソッド: SearchReservations(System.String location, System.DateTime startDate, System.DateTime endDate)
   ・処理内容:
    .予約情報の検索
       ・操作対象:
          ・テーブル: 施設予約情報を管理するテーブル
          ・条件:
             ・facility_nameがlocationと一致。
             ・reservation_dateがstartDateからendDateの範囲内。
       ・処理:
          ・条件に合致するレコードを取得。
          ・レコードのreservation_id, facility_name, reservation_date, reservation_timeカラムを抽出し、一覧画面に返却。
       ・エラー時: 検索結果が0件の場合、「該当する施設予約がありません」と通知。
7.2. 施設予約登録ロジック
   ・クラス: FacilityReservationService
   ・メソッド: RegisterReservation(System.String facilityName, System.DateTime startDate, System.String startTime, System.DateTime endDate, System.String endTime, System.String purpose, System.String details)
   ・処理内容:
    .重複チェック
       ・操作対象:
           ・テーブル: 施設予約情報を管理するテーブル
       ・条件:
           ・facility_nameがfacilityNameと一致。
           ・reservation_dateとreservation_timeが入力範囲と重複。
       ・処理:
           ・指定されたfacility_nameが一致する施設を検索。
           ・以下の条件で予約が重複しているかチェック：
           　　　・reservation_dateが入力範囲に重複している。
           　　　・reservation_timeが入力範囲に重複している。
           ・条件に合致する場合はエラーとして「期間が重複しています」と通知し、エラーをログに記録。
    .予約情報の登録
       ・操作対象:
          ・テーブル: 施設予約情報を管理するテーブル
          ・カラム: reservation_id, facility_name, reservation_date, reservation_time, purpose, details
       ・処理:
          ・自動生成したreservation_idを主キーとして保存。
          ・入力されたfacilityName, startDate, startTime, endDate, endTime, purpose, detailsをそれぞれ対応するカラムに保存。
          ・保存成功時、「施設予約が完了しました」と通知し、システムログに記録。
7.3. 施設予約変更ロジック
   ・クラス: FacilityReservationService
   ・メソッド: UpdateReservation(System.Int32 reservationId, System.String facilityName, System.DateTime startDate, System.String startTime, System.DateTime endDate, System.String endTime, System.String purpose, System.String details)
   ・処理内容:
    .既存予約情報の取得
       ・操作対象:
           ・テーブル: 施設予約情報を管理するテーブル
           ・条件:
               ・reservation_idがreservationIdと一致。
           ・処理:
               ・該当レコードを取得し、変更前の情報を保持。
               ・レコードが存在しない場合、「該当する予約がありません」と通知。
    .変更内容の更新
       ・操作対象:
           ・テーブル: 施設予約情報を管理するテーブル
           ・カラム: facility_name, reservation_date, reservation_time, purpose, details
       ・処理:
           ・指定されたreservation_idをもとに既存のレコードを取得。
           ・ユーザーが入力した新しい情報（facility_name、reservation_date、reservation_time、purpose、details）を更新する。
           ・更新成功時、「施設予約が変更されました」と通知し、システムログに記録。
7.4. 施設予約削除ロジック
   ・クラス: FacilityReservationService
   ・メソッド: DeleteReservation(System.Int32 reservationId)
   ・処理内容:
    .削除対象の確認
       ・操作対象:
           ・テーブル: 施設予約情報を管理するテーブル
       ・条件:
           ・reservation_idがreservationIdと一致。
       ・処理:
           ・該当レコードを取得。
           ・レコードが存在しない場合、「削除対象の予約が見つかりません」と通知。
    .予約情報の削除
       ・操作対象:
           ・テーブル: 施設予約情報を管理するテーブル
           ・カラム: reservation_id
       ・処理:
           ・該当レコードを削除。
           ・削除成功時、「施設予約が削除されました」と通知し、システムログに記録。</t>
    <phoneticPr fontId="2"/>
  </si>
  <si>
    <t>資料の保管・参照・変更・削除を行う機能です。 
資料室とは 
「資料室」とは、業務デザイナー上に資料を保管し、グループで共有する機能です。「資料
室」の概要については[資料室編-資料室とは]をご参照ください。なお、スマートフォン版で
は資料を参照する機能に限定しており、保管・変更・削除することはできません。</t>
  </si>
  <si>
    <t>[スマートフォン資料室]設計
1. 機能の概要
目的: スマートフォン版資料室は、資料の参照とダウンロードに特化した機能を提供します。資料の保管・変更・削除はPC版で実行可能です。
動作:
1.1.資料の検索
　・ユーザーが検索条件を入力して資料を検索し、一覧表示します。
1.2.資料の参照
　・検索結果一覧から資料タイトルをクリックして詳細を表示し、ファイルをダウンロードします。
2. ファイルの仕様
・ファイル名:なし
・ファイル形式:
・注意事項:
   NEWアイコンは未読資料に、UPアイコンは更新後未参照の資料に表示されます。（参考：pg.6）
3. 画面構成 (画面側)
3.1.資料一覧画面
・機能:資料の検索・一覧表示を提供する画面。通知設定に応じて、未読資料数が表示されます。
・関連クラスとアクション:
  ・クラス: System.Web.UI.WebControls.GridView
  ・アクション: ListSearch_OnRowCommand
3.2. 資料詳細画面
・機能:選択した資料の詳細情報を表示し、ファイルのダウンロードリンクを提供します。
・関連クラスとアクション:
  ・クラス: System.Web.UI.WebControls.FormView
  ・アクション: FileDownloadButton_Click
 3.検索条件エリア
・機能: キーワードを入力し、未読資料の絞り込み検索が可能です。（参考：pg.6）
・関連クラスとアクション:
  ・クラス: System.Web.UI.WebControls.TextBox
  ・アクション: ClearButton_Click
4. データオブジェクト一覧
4.1. 検索条件
   ・パラメータ名: searchCondition
   ・データ形式: System.String
   ・説明: 検索条件として指定されるキーワードを保持します。
4.2. フォルダ情報
   ・パラメータ名: folderPath
   ・データ形式: System.String
   ・説明: フォルダ階層を表す文字列（例: "分類＞フォルダ1＞フォルダ2"）。
4.3. 資料ID
   ・パラメータ名: documentId
   ・データ形式: System.Int32
   ・説明: 資料を一意に識別するためのID。
4.4. ファイル名
   ・パラメータ名: fileName
   ・データ形式: System.String
   ・説明: ダウンロード可能な資料のファイル名。
5.データ・カラム（利用を想定するもののみ）
・資料情報を管理するテーブル
項目名, パラメータ名, 型, 桁数, 説明
資料ID, document_id, 数値型, 10, 資料を一意に識別する主キーカラム。
資料タイトル, title, 文字列型, 255, 資料のタイトルを保持するカラム。
フォルダ階層, folder_path, 文字列型, 500, 資料が所属するフォルダパスを保持するカラム。
ファイル名, file_name, 文字列型, 255, 資料のファイル名を保持するカラム。
6.フロー (ビジネスロジックのフロー)
 ・ホーム画面から[資料室]ボタンをクリックし、資料一覧画面へ遷移。
 ・検索条件エリアにキーワードやフォルダを入力し、検索ボタンをクリック。
 ・検索結果エリアに表示された資料のタイトルをクリック。
 ・資料詳細画面に遷移し、資料をダウンロード可能なリンクを提供。
7.ビジネスロジック (クラス・メソッドの粒度)
7.1.資料検索ロジック
 ・クラス: DocumentSearchService
 ・メソッド: SearchDocuments(System.String searchKeyword, System.String folderPath, System.Boolean unreadOnly)
 ・処理内容:
     ・指定されたキーワード、フォルダパス、未読条件を基にデータベースを検索。
     ・検索結果を一覧形式で返却。
7.2.資料参照ロジック
 ・クラス: DocumentDetailService
 ・メソッド: GetDocumentDetail(System.Int32 documentId)
 ・処理内容:
     ・資料IDを基に資料の詳細情報を取得。
     ・詳細情報を資料詳細画面に表示。
7.3.ファイルダウンロードロジック
 ・クラス: FileDownloadService
 ・メソッド: DownloadFile(System.String filePath)
 ・処理内容:
     ・指定されたファイルパスから資料を取得し、クライアントに送信。
     ・ダウンロード成功後、既読フラグを更新。</t>
    <phoneticPr fontId="2"/>
  </si>
  <si>
    <t>フローテンプレートを選択して申請フローを起票し、申請を行う画面で
す。フロー一覧から新規で起票する方法と、3 か月以内に申請したフロ
ーから再び起票する方法の2種類から選択できます。
1. 起票するフローテンプレートを選択する
2. 申請フロー情報を入力する 
申請フローID・申請フロー名が変更できる場合や、申請フロー作成グループが選択できる場合は、
申請フロー情報指定ダイアログが表示されますので、各項目を入力して［申請する］ボタンをクリ
ックします。
3. 帳票画面が表示される</t>
  </si>
  <si>
    <t xml:space="preserve">[スマートフォン新規申請] 設計
1. 機能の概要
目的:新規申請機能では、フローテンプレートを基に申請フローを起票し、申請を行います。申請方法は以下の2種類から選択可能です:
 ・フロー一覧からの新規起票。
 ・3か月以内に申請したフローからの再起票。
動作:新規申請
 ・[新規申請]ボタンをクリックし、申請フロー選択画面に遷移。 1.2 フロー選択
 ・フローテンプレートを選択し、必要情報を入力して申請。 1.3 申請指示
 ・フローに申請指示がある場合、担当者を指定して申請を進行。
2. ファイルの仕様
・ファイル名:なし
・ファイル形式:なし
注意事項:
・検索結果のCSVダウンロード機能はPC版でのみ利用可能です。
・3か月以内に申請したフローが存在しない場合、関連一覧は非表示。
3. 画面構成 (画面側):
3.1. 申請フロー選択画面
・機能: 申請可能なフローテンプレートを選択し、申請フローを起票。
・関連クラスとアクション:
  ・クラス: System.Web.UI.WebControls.DropDownList
  ・アクション: SelectFlowTemplate_OnChange
3.2. フロー情報入力ダイアログ
・機能: フローテンプレートに基づき、申請フロー情報を入力。
・関連クラスとアクション:
  ・クラス: System.Web.UI.WebControls.TextBox
  ・アクション: SubmitFlowInfo_OnClick
3.3. 申請指示画面
・機能: フローに設定された申請指示を基に担当者を選択。
・関連クラスとアクション:
  ・クラス: System.Web.UI.WebControls.GridView
  ・アクション: AssignApprover_OnSubmit
4. データオブジェクト一覧:
4.1. フローテンプレートID
　・パラメータ名: templateId
　・データ形式: System.String
　・説明: 申請フローを特定するためのテンプレートID。
4.2. フロー名
　・パラメータ名: flowName
　・データ形式: System.String
　・説明: 申請フローの名称。
4.3. 作成グループ
　・パラメータ名: createGroup
　・データ形式: System.String
　・説明: フロー作成時のグループ情報。
4.4. 担当者ID
　・パラメータ名: assigneeId
　・データ形式: System.String
　・説明: 申請フローの担当者ID。
5. データ・カラム（利用を想定するもののみ）
・申請フロー情報を管理するテーブル
項目名, パラメータ名, 型, 桁数, 説明
フローID,flow_id,文字列型,255,フローの一意識別子を保持するカラム。
フロー名,flow_name,文字列型,255,フローの名称を保持するカラム。
作成グループ,create_group,文字列型,255,申請フローが作成されたグループ情報を保持するカラム。
作成日時,created_date,日付型,-,申請フローが作成された日時を保持するカラム。
状態,status,文字列型,50,申請フローの現在の状態を保持するカラム。
6. フロー (ビジネスロジックのフロー)
・ユーザーが「新規申請」ボタンをクリック。
・申請フロー選択画面でテンプレートを選択。
・必要な情報を入力後、「申請」ボタンをクリック。
・担当者を指定し、申請指示を完了。
・完了メッセージを表示。
7. ビジネスロジック (クラス・メソッドの粒度)
7.1.検索条件入力ロジック
  ・クラス: SearchCriteriaService
  ・メソッド: ValidateSearchCriteria(System.String criteria)
  ・処理内容:
     ・検索条件エリアに入力された値を検証し、不正な値がないかチェックします。
     ・必須項目が入力されていない場合、エラーを返します。
     ・検証が成功すると、検索ボタンが有効化されます。
7.2. 検索実行ロジック
  ・クラス: FlowReportSearchService
  ・メソッド: ExecuteSearch(System.JSON searchCriteria)
  ・処理内容:
     ・入力された検索条件をもとに、データベースから該当する申請フローや帳票情報を取得します。
     ・取得したデータを検索結果オブジェクトに格納し、検索結果エリアに表示します。
7.3. フロー選択ロジック
  ・クラス: FlowSelectionService
  ・メソッド: SelectFlow(System.String flowName)
  ・処理内容:
     ・フロー選択ダイアログで選択されたフローフォルダ、フローテンプレート、帳票名を取得し、検索条件オブジェクトに設定します。
7.4. 検索結果表示ロジック
  ・クラス: ResultDisplayService
  ・メソッド: DisplayResults(System.JSON results)
  ・処理内容:
     ・検索結果オブジェクトに格納されたデータをもとに、検索結果エリアに一覧を表示します。
     ・各項目をクリックすると、詳細画面を別タブで開きます。
</t>
    <phoneticPr fontId="2"/>
  </si>
  <si>
    <t>帳票を表示して項目に入力し、申請フローを進めることができます。親
子関係のある帳票を確認することもできます。 
帳票と申請フローについて 
業務デザイナーの帳票と申請フローについては［帳票編-帳票と申請フローについて］を参
照してください。スマートフォン版では「PDF出力」「入力内容取込」「入力内容出力」「監
査証跡」の機能がございません。
帳票を表示して項目に入力し、申請フローを進めることができます。親
子関係のある帳票を確認することもできます。 
帳票と申請フローについて 
業務デザイナーの帳票と申請フローについては［帳票編-帳票と申請フローについて］を参
照してください。スマートフォン版では「PDF出力」「入力内容取込」「入力内容出力」「監
査証跡」の機能がございません。</t>
    <phoneticPr fontId="2"/>
  </si>
  <si>
    <t>[スマートフォン帳票]設計
1. 機能の概要
目的:
スマートフォンから帳票を表示、編集、参照し、申請フローを進める機能を提供します。帳票には親子関係があり、関連帳票を確認したり、履歴を参照したり、催促メールを送信することができます。
動作:
1.1.帳票の表示と編集:
　・帳票画面（編集モードまたは参照モード）を利用して、申請フローに関連する情報を操作します。
1.2.フロー進捗状況の確認:
　・フロー進捗状況画面で申請フローの進行状況を確認します。
1.3.帳票履歴の参照:
　・過去の帳票履歴を確認できます。
1.4.添付ファイルやコメントの操作:
　・必要に応じて添付ファイルを追加、コメントを入力可能です。
2. ファイルの仕様
・ ファイル名: なし
・ ファイル形式: なし
・ 注意事項:。
   ・PC版との違いとして、スマートフォン版には「PDF出力」「監査証跡」機能がありません。
3. 画面構成 (画面側)
3.1.帳票画面（編集モード）
・機能:申請フロー名をクリックすると、帳票の編集が可能な画面に遷移します。
・関連クラスとアクション:
   ・クラス: FormEditMode
   ・アクション: SubmitChanges(System.String flowId, System.String[] fieldValues)
3.2.フロー進捗状況画面
・機能:フローの進行状況を視覚的に確認可能。
・関連クラスとアクション:
   ・クラス: FlowProgressViewer
   ・アクション: ViewFlowProgress(System.String flowId)
3.3. サブメニューエリア
・機能:添付ファイルやコメントの操作を提供。
・関連クラスとアクション:
   ・クラス: SubMenuHandler
   ・アクション: AttachFiles(System.String[] filePaths)
4. データオブジェクト一覧 (やり取りされる情報)
4.1.申請フローID
  ・パラメータ名: flowId
  ・データ形式: System.String
  ・説明: 申請フローを一意に識別するID。
4.2.帳票項目
  ・パラメータ名: fieldValues
  ・データ形式: System.String[]
  ・説明: 帳票内の編集可能な項目のリスト。
4.3.添付ファイル
  ・パラメータ名: attachedFiles
  ・データ形式: System.String[]
  ・説明: 帳票に関連付けられた添付ファイルのパス。
5.データ・カラム（利用を想定するもののみ）
・帳票情報を管理するテーブル
項目名, パラメータ名, 型, 桁数, 説明
申請フローID, flow_id, 文字列型, 255, 申請フローを一意に識別する主キー。
帳票名, form_name, 文字列型, 255, 帳票の名前。
作成者, created_by, 文字列型, 255, 帳票を作成したユーザーの名前。
作成日時, created_date, 日付型, -, 帳票が作成された日時。
6.フロー (ビジネスロジックのフロー)
・ユーザーが[要求一覧]または[カレンダー]から帳票画面を開く。
・帳票に必要な項目を入力し、[保存]または[承認]をクリック。
・サーバーが入力内容を保存し、次のフローに進める。
・必要に応じて[関連フロー起票]、[催促メール]の操作を行う。
・確認ダイアログが表示され、完了メッセージがユーザーに返される。
7.ビジネスロジック (クラス・メソッドの粒度)
7.1 帳票編集ロジック
  ・クラス: FormEditService
  ・メソッド:EditForm(System.String flowId, System.String[] fieldValues)
  ・処理内容:
     ・フローIDと項目値を受け取り、帳票内容を更新します。
     ・更新成功時、変更内容をデータベースに保存。
7.2 添付ファイル追加ロジック
  ・クラス: FileAttachmentService
  ・メソッド:AddAttachments(System.String flowId, System.String[] filePaths)
  ・処理内容:
     ・フローIDと添付ファイルのパスを受け取り、帳票に関連付けます。
     ・成功時、添付されたファイルリストを更新。
7.3 フロー進捗確認ロジック
  ・クラス: FlowProgressService
  ・メソッド:ViewFlowProgress(System.String flowId)
  ・処理内容:
     ・指定されたフローIDの進捗状況を取得します。
     ・結果を視覚化し、画面に表示。</t>
    <phoneticPr fontId="2"/>
  </si>
  <si>
    <t>業務デザイナー機能説明書（スマートフォン帳票検索）</t>
  </si>
  <si>
    <t>検索条件を指定し、申請フローを検索する画面です。スマートフォン版
ではお気に入り検索条件の保存および検索結果の CSV ダウンロードを
行うことができません。</t>
    <phoneticPr fontId="2"/>
  </si>
  <si>
    <t>[帳票検索]設計
1. 機能の概要
目的:
申請フローや帳票を効率的に検索する機能です。
キーワード、ユーザー、フローフォルダ名など、複数の条件で検索を行い、検索結果を一覧表示します。
スマートフォン版では、お気に入り検索条件の保存および検索結果のCSVダウンロードは行えません。
動作:
1.1.検索条件の指定
　・条件を入力して検索。
　・入力された複数条件は「AND検索」で処理。
1.2.検索結果の表示
　・一覧でフロー情報、帳票名、申請者情報などを表示。
1.3.お気に入り検索条件の利用
　・PC版で保存したお気に入り検索条件を復元して利用。
2. ファイルの仕様
・ファイル名:なし
・ファイル形式:なし
注意事項:
・帳票検索条件は「項目設定」で事前にクライアントアプリケーションで設定が必要です。
3. 画面構成 (画面側)
3.1. 帳票検索画面
 ・機能:検索条件を入力し、申請フローや帳票を検索する画面。検索ボタンで結果を表示します。
 ・関連クラスとアクション:
   ・クラス: FlowReportSearch
   ・アクション:
　　　- SearchButton_Click
　　　- ClearButton_Click
3.2. フロー選択ダイアログ
 ・機能:フローフォルダ、フローテンプレート、帳票を選択する画面。選択した項目を検索条件に設定します。
 ・関連クラスとアクション:
 ・クラス: page/FlowSelectionDialog
 ・アクション:
　　　- FlowFolderSelect_Click
　　　- FlowTemplateSelect_Click
　　　- ReportSelect_Click
3.3. 検索結果エリア
 ・機能:検索結果を一覧表示し、各項目をクリックすることで詳細画面を別タブで開きます。
 ・関連クラスとアクション:
 ・クラス: FlowReportResults
 ・アクション:
　　　- ResultItem_Click
4. データオブジェクト一覧
4.1.検索条件
 ・パラメータ名: searchConditions
 ・データ形式: System.String[]
 ・説明: 検索条件として利用される項目のリスト。
4.2.フローフォルダ名
 ・パラメータ名: folderName
 ・データ形式: System.String
 ・説明: 指定されたフローフォルダの名前。
4.3.検索結果リスト
 ・パラメータ名: resultList
 ・データ形式: System.DataTable
 ・説明: 検索条件に一致するフローや帳票の情報を格納するリスト。
5. データ・カラム（利用を想定するもののみ）
帳票検索情報を管理するテーブル
項目名, パラメータ名, 型, 桁数, 説明
フローフォルダ名, folder_name, 文字列型, 70, 検索対象となるフローフォルダの名前。
キーワード, keyword, 文字列型, 100, 概要やフローIDに対して部分一致で検索を実行する条件。
ユーザー名, user_name, 文字列型, 40, 検索対象となるユーザー名またはグループ名。
運用状態, status, 文字列型, -, 検索対象のフローの運用状態（例: 運用中）。
申請月, application_month, 日付型, -, 指定された申請月に該当するフローを検索する条件。
6. フロー (ビジネスロジックのフロー)
 ・ユーザーが帳票検索画面を開く。
 ・検索条件を入力して検索ボタンをクリック。
 ・入力条件に基づき検索処理を実行。
 ・一致するフローや帳票を検索結果に一覧表示。
 ・必要に応じて関連帳票や承認者一覧を表示。
7. ビジネスロジック (クラス・メソッドの粒度)
7.1. 検索条件入力ロジック
  ・クラス: SearchCriteriaService
  ・メソッド: ValidateSearchCriteria(System.String criteria)
  ・処理内容:
    ・検索条件エリアに入力された値を検証し、不正な値がないかチェックします。
    ・必須項目が入力されていない場合、エラーを返します。
    ・検証が成功すると、検索ボタンが有効化されます。
7.2. 検索実行ロジック
  ・クラス: FlowReportSearchService
  ・メソッド: ExecuteSearch(System.JSON searchCriteria)
  ・処理内容:
    ・入力された検索条件をもとに、データベースから該当する申請フローや帳票情報を取得します。
    ・取得したデータを検索結果オブジェクトに格納し、検索結果エリアに表示します。
7.3. フロー選択ロジック
  ・クラス: FlowSelectionService
  ・メソッド: SelectFlow(System.String flowName)
  ・処理内容:
    ・フロー選択ダイアログで選択されたフローフォルダ、フローテンプレート、帳票名を取得し、検索条件オブジェクトに設定します。
7.4. 検索結果表示ロジック
  ・クラス: ResultDisplayService
  ・メソッド: DisplayResults(System.JSON results)
  ・処理内容:
    ・検索結果オブジェクトに格納されたデータをもとに、検索結果エリアに一覧を表示します。
    ・各項目をクリックすると、詳細画面を別タブで開きます。</t>
    <phoneticPr fontId="2"/>
  </si>
  <si>
    <t xml:space="preserve">文書の閲覧・登録・改訂・廃止を行います。文書データの検索機能では、
フォルダ検索やキーワード・全文検索による絞込みが可能で、版管理・フ
ローと連携した文書改訂機能などを備えております。文書管理オプショ
ンを導入している場合のみ利用することができます。 
文書管理とは 
文書管理の概要については[文書管理編-文書管理とは]を参照してください。 
スマートフォン版では、文書情報の閲覧やファイルのダウンロードおよび閲覧の機能に限定しており、
文書管理機能から文書の登録・改訂・廃止を行うことはできません。登録・改訂・廃止処理を行う場
合は、PC版より行ってください。（文書フロー連携を使用した登録・改訂・廃止は可能です） </t>
    <phoneticPr fontId="2"/>
  </si>
  <si>
    <t>検証無し</t>
  </si>
  <si>
    <t>業務デザイナー機能説明書（スマートフォン要求一覧）</t>
  </si>
  <si>
    <t>申請フローのログインユーザー宛ての要求、代行要求、代理要求、取消
可能フロー一覧を検索し、一覧表示する画面です。</t>
  </si>
  <si>
    <t>[スマートフォン要求一覧]設計
1. 機能の概要:
  目的:
  スマートフォンから業務デザイナーの要求一覧を確認し、申請フローの要求、代行、代理、取消操作を効率的に行うための画面です。通知コメントや起動指示も可能です。
動作:
1.1. 要求一覧の表示:
 ・ホーム画面の「要求一覧」ボタンをクリックして遷移。
 ・「要求」「代行」「代理」「取消」の業務種別を選択して絞り込み表示が可能。
1.2. 絞り込み検索:
 ・詳細条件での絞り込み検索機能を提供（例: キーワード、期限）。
1.3. 通知や起動指示の実行:
 ・選択された要求に対して通知や起動指示を実行。
2. ファイルの仕様 (使用するものがあれば):
 ・ファイル名:なし
 ・ファイル形式:なし
3. 画面構成 (画面側):
3.1. 要求一覧画面
 ・機能: 要求の種別（要求、代行、代理、取消）で絞り込み、一覧表示。
 ・関連クラスとアクション:
    ・クラス: System.Web.UI.WebControls.GridView
    ・アクション: RequestList_OnRowCommand
3.2. 詳細条件検索画面
 ・機能: キーワード、期限、要求種別で絞り込み検索を実行。
 ・関連クラスとアクション:
    ・クラス: System.Web.UI.WebControls.TextBox
    ・アクション: SearchButton_Click
3.3. 通知指示画面
 ・機能: 通知先ユーザーを選択し、通知を送信。
 ・関連クラスとアクション:
    ・クラス: System.Web.UI.WebControls.Panel
    ・アクション: NotifyButton_Click
3.4. 起動指示画面
 ・機能: 起動するユーザーやグループを選択して処理を実行。
 ・関連クラスとアクション:
    ・クラス: System.Web.UI.WebControls.DropDownList
    ・アクション: StartButton_Click
4. データオブジェクト一覧 (やり取りされる情報):
4.1.業務種別
  ・パラメータ名: taskType
  ・データ形式: System.String
  ・説明: 「要求」「代行」「代理」「取消」などの業務種別を表す。
4.2.検索キーワード
  ・パラメータ名: keyword
  ・データ形式: System.String
  ・説明: 検索条件として入力される文字列。
4.3.期限範囲
  ・パラメータ名: deadline
  ・データ形式: System.DateTime
  ・説明: 検索結果を絞り込むための期限。
4.4.通知先
  ・パラメータ名: notifyTo
  ・データ形式: System.String[]
  ・説明: 通知対象となるユーザーまたはグループ。
5. データ・カラム（利用を想定するもののみ）
・要求情報を管理するテーブル
項目名, パラメータ名, 型, 桁数, 説明
要求ID,request_id,文字列型,255,要求を一意に識別するID。
要求種別,request_type,文字列型,50,要求の種別（例: 要求、代行）。
期限,deadline,日付型,-,要求の期限日を示すカラム。
通知コメント,notify_comment,テキスト型,400,通知先に表示するコメント。
・通知情報を管理するテーブル
項目名, パラメータ名, 型, 桁数, 説明
通知先ID,notify_id,文字列型,255,通知対象を一意に識別するID。
通知種別,notify_type,文字列型,50,通知の種類（例: 手動通知、自動通知）。
6. フロー (ビジネスロジックのフロー)
  ・ホーム画面から「要求一覧」ボタンをクリック。
  ・業務種別（要求、代行、代理、取消）を選択。
  ・必要に応じて詳細条件で絞り込み検索を実行。
  ・対象の要求を選択し、詳細を確認または処理を実行。
  ・処理完了後、一覧画面に遷移。
7. ビジネスロジック (クラス・メソッドの粒度):
7.1. 検索ロジック
 ・クラス: RequestSearchService
 ・メソッド: SearchRequests(System.String requestType, System.String keyword, System.DateTime[] deadline)
 ・処理内容:
    .検索条件の準備
        ・入力パラメータ:
           ・requestType: 業務種別を示す。例: 要求、代行、代理、取消。
           ・keyword: 検索条件となるキーワード。
           ・deadline: 期限範囲（開始日時と終了日時）。
    .データベースのクエリ実行
        ・操作対象:
           ・テーブル: 要求情報を管理するテーブル
           ・条件:
               ・request_typeがrequestTypeと一致。
               ・notify_commentがkeywordを含む。
               ・deadlineが指定された範囲内。
           ・処理:
               ・条件に一致するレコードのrequest_id, request_type, deadline, notify_commentを取得。
           ・エラー時:
               ・一致するデータがない場合、「該当する要求が見つかりません」と通知。
7.2. 通知送信ロジック
 ・クラス: NotificationService
 ・メソッド: SendNotification(System.String[] notifyTo, System.String comment)
 ・処理内容:
    .通知対象とコメントの設定
        ・入力パラメータ:
            ・notifyTo: 通知先ユーザーまたはグループ。
            ・comment: 通知に含めるコメント。
    .通知データの保存
        ・操作対象:
            ・テーブル: 通知情報を管理するテーブル
            ・カラム: notify_id, notify_type, notify_comment
        ・処理:
            ・notify_idを自動生成し、通知データを保存。
            ・notify_typeに手動通知を設定。
            ・notify_commentに入力されたcommentを保存。
    .ログの記録
        ・通知成功時、「通知が正常に送信されました」とシステムログに記録。
7.3. 起動指示ロジック
 ・クラス: StartInstructionService
 ・メソッド: ExecuteStart(System.String userId, System.String groupId)
 ・処理内容:
    対象設定
        ・入力パラメータ:
            ・userId: 起動対象のユーザーID。
            ・groupId: 起動対象のグループID。
    .処理実行
        ・操作対象:
            ・アクション: 指定されたuserIdまたはgroupIdに起動指示を送信。
        ・処理:
            ・起動処理を実行し、結果を返却。
            ・起動成功時、「起動指示が正常に完了しました」と通知。
    .ログの記録
        ・実行結果（成功または失敗）をログに記録。</t>
    <phoneticPr fontId="2"/>
  </si>
  <si>
    <t>Htoo Htoo San</t>
    <phoneticPr fontId="2"/>
  </si>
  <si>
    <t xml:space="preserve">⚫ ネットワーク経由でNASへ転送 
※サーバーがCentOSの場合は利用できません。 
⚫ FTPによる転送 
※事前に転送先の端末にFTPサーバーの構築が必要です。
</t>
  </si>
  <si>
    <t>[データバックアップ]設計
1. 機能の概要
  目的
  業務デザイナーのデータを手動で退避するための機能です。
  データ消失リスクを軽減し、業務継続性を確保します。
  バックアップ処理中は業務デザイナーの利用が制限され、バックアップファイルはサーバー本体に保存されますが、NASまたはFTPサーバーへの転送も可能です。
動作:
1.1.バックアップ画面への遷移:
  ・ホーム画面の「システム管理メニュー」ボタンをクリックし、システム管理メニュー画面に遷移します。
  ・システム管理メニュー画面から「データバックアップ」ボタンをクリックしてデータバックアップ画面に遷移します。
1.2.データバックアップの実行:
  ・データバックアップ画面で「バックアップ」ボタンをクリックすると、確認ダイアログが表示されます。
  ・「はい」をクリックすると、バックアップ処理が開始され、成功後に完了メッセージが表示されます。
1.3.転送方法の設定:
  ・サーバー以外の保存先（NAS、FTP）への転送をサポートします。
  ・設定ファイルを利用して保存先や保存期間を指定可能です。
2. ファイルの仕様
ファイル名：backup_yyyyMMddHHmmss.dbbk
※「yyyyMMddHHmmss」はバックアップ実行時のタイムスタンプです。
ファイル形式：圧縮ファイル形式：dbbk（独自形式）
設定ファイル：バックアップで収集するデータを保持するテーブル情報を持つファイル（形式：xml）
注意事項
  ・ダウンロード後、.dbbkファイルの保存先パスを確認してください。
  ・NASまたはFTPサーバーに転送する際、接続情報を事前に設定する必要があります。
3. 画面構成 (画面側)
3.1 データバックアップ画面
　・機能:データバックアップ処理を実行する画面。確認ダイアログを経由してバックアップを実行します。
　・関連クラスとアクション:
   　・クラス: BackupControl
   　・アクション: ExecuteBackup(System.String backupPath)
4. データオブジェクト一覧
4.1.バックアップファイル名
　　・パラメータ名: backupFileName
　　・データ形式: System.String
　　・説明: バックアップファイルの名前を表し、実行日時のタイムスタンプを含む形式で生成されます。（例: backup_yyyyMMddHHmmss.dbbk）
4.2.保存先の種別
　　・パラメータ名: backupStorageType
　　・データ形式: System.Int32
　　・説明: バックアップファイルの保存先種別を表します。
　　　　1: NAS（ネットワークストレージ）
　　　　2: FTP（ファイル転送プロトコル）
4.3.保存先パス
　　・パラメータ名: backupPath
　　・データ形式: System.String
　　・説明: バックアップファイルが保存されるファイルパスを表します。NASまたはFTPの指定に応じたパスが設定されます。
4.4.バックアップステータス
　　・パラメータ名: backupStatus
　　・データ形式: System.Boolean
　　・説明: バックアップ処理の成功/失敗を示すステータスです。
　　　true: バックアップ成功
　　　false: バックアップ失敗
5. データ・カラム（利用を想定するもののみ）
・バックアップ情報を管理するテーブル
項目名, パラメータ名, 型, 桁数, 説明
バックアップファイル名, backupFileName, 文字列型, 255, バックアップファイルの名前（例: backup_yyyyMMddHHmmss.dbbk）。
保存先の種別, backupStorageType, 数値型, -, 保存先の種別（1: NAS, 2: FTP）。
保存先パス, backupPath, 文字列型, 255, バックアップ保存先のパス。
バックアップステータス, backupStatus, 真偽型, -, バックアップ処理の成功/失敗ステータス。
6. フロー (ビジネスロジックのフロー):
 ・画面遷移:
     ホーム画面から「システム管理メニュー」→「データバックアップ」画面へ遷移。
 ・バックアップ実行:
    「バックアップ」ボタンをクリックし、確認ダイアログ表示後に処理開始。
     成功後に完了メッセージを表示。
7. ビジネスロジック (クラス・メソッドの粒度)
7.1. バックアップ実行ロジック
　・クラス: BackupService
　・メソッド: PerformBackup(System.String backupPath, System.Int32 backupStorageType)
　・処理内容:
      　・バックアップファイル名の生成
　          ・フォーマット: backup_yyyyMMddHHmmss.dbbk
　          ・例: 実行時のタイムスタンプを利用して、backup_20250101123000.dbbkを生成。
      　・データの収集
　          ・データソース: 業務デザイナーのデータベースおよび設定ファイル。
　          ・操作:
　               ・設定ファイルに格納されているテーブル情報を元に対象のデータを全件収集する。
　               ・収集するテーブルごとにファイルを生成・書き込み。（形式：不明の為、未定義）
　               ・生成したファイルを格納するフォルダを圧縮して.dbbk形式のファイルを生成。　
      　・保存先へのバックアップ処理
　          ・操作対象:
　              ・テーブル: バックアップ情報を管理するテーブル
　              ・カラム: backupFileName, backupPath, backupStorageType, backupStatus
　          ・処理:
　              ・指定されたbackupPathにファイルを作成し、データを圧縮して保存。
　              ・保存先がNASまたはFTPの場合、backupStorageTypeで判定。
　                  ・値が1（NAS）の場合:
　                      ・ネットワーク経由でNASにファイルを転送。
　                      ・転送失敗時、エラーログを記録し、処理を中断。
　                  ・値が2（FTP）の場合:
　                      ・FTPサーバーに接続し、ファイルをアップロード。
　                      ・接続エラー時、詳細をログに記録。
　              ・バックアップステータスの更新
                  条件:
　                  ・処理成功時: backupStatus = true
　                  ・処理失敗時: backupStatus = false
      　・ログ記録:
　              ・成功時: 「バックアップが正常に完了しました」を記録。
　              ・失敗時: エラーメッセージを詳細に記録。
7.2. 保存先設定ロジック
　・クラス: BackupConfigService
　・メソッド: UpdateBackupSettings(System.String serverIp, System.String userId, System.String password, System.String directoryPath)
　・処理内容:
　　　　・設定情報の更新
　          ・操作対象:
    　          ・テーブル: バックアップ設定情報を管理するテーブル
    　          ・カラム: serverIp, userId, password, directoryPath
　          ・処理:
    　          ・serverIp: 接続先サーバーのIPアドレスを保存。
    　          ・userId と password: 認証情報を暗号化して保存。
    　          ・directoryPath: バックアップファイルの保存先ディレクトリを設定。
　　　　・保存期間の設定
　          ・古いバックアップデータの削除期間を設定（例: 保存期間を30日に設定）。
　　　　・設定の検証と再起動
　          ・更新された設定で接続テストを実施。
　          ・接続に成功した場合のみ、設定を確定。
　          ・サービスを再起動して新しい設定を適用。
7.3. エラーハンドリングロジック
　・クラス: ErrorHandlingService
　・メソッド: HandleBackupError(System.String errorMessage)
　・処理内容:
　　　　・エラーログの記録
　          ・操作対象:
    　          ・テーブル: エラーログ管理テーブル
    　          ・カラム: errorMessage, errorTimestamp, backupFileName
　          ・処理:
    　          ・エラーメッセージと発生日時を記録。
    　          ・エラー発生時のバックアップファイル名を関連付ける。
　　　　・ユーザー通知
　          ・処理:
    　          ・ユーザーに「バックアップ処理中にエラーが発生しました」と通知。
    　          ・詳細なエラー内容（例: 接続エラー、ファイル作成失敗）を表示。</t>
    <phoneticPr fontId="2"/>
  </si>
  <si>
    <t>業務デザイナー機能説明書（データリストア）</t>
  </si>
  <si>
    <t xml:space="preserve">。データリスト
アを実行することにより指定されたバックアップファイル時点のデータに戻ります。
</t>
    <phoneticPr fontId="2"/>
  </si>
  <si>
    <t>[データリストア]設計
1. 機能の概要
  目的
  業務デザイナーのデータバックアップファイルを使用して、特定時点のデータをリストアする機能です。この機能により、障害発生時やデータ消失リスクに迅速に対応し、業務継続性を確保します。
動作:
  ・リストア実行中: 業務デザイナーを利用できません。
  ・リストア後: 指定されたバックアップファイル時点のデータ状態に戻ります。
2. ファイルの仕様
  ・ファイル名: backup-yyyyMMddHHmmss.bdbk
     ・yyyyMMddHHmmss: バックアップ時刻。
  ・ファイル形式: 独自圧縮形式 (.bdbk)。
  ・取込先ディレクトリ: C:\app\databackup
3. 画面構成
3.1 データリストア画面
   機能:
     ・指定されたバックアップファイルを基にリストアを実行。
     ・確認ダイアログで操作を確定。
   関連クラスとアクション:
     ・クラス: RestoreControl
     ・アクション: ExecuteRestore(System.String filePath)
   画面項目:
     ・取込先ディレクトリ: バックアップファイルの配置先を表示。
     ・リストア: リストア処理を開始。
     ・戻る: システム管理メニュー画面へ遷移。
4. データオブジェクト一覧
4.1. リストアファイル名
   ・パラメータ名: restoreFileName
   ・データ形式: System.String
   ・説明: リストアに使用するバックアップファイル名。
4.2. 取込先ディレクトリ
   ・パラメータ名: restoreDirectory
   ・データ形式: System.String
   ・説明: リストア用ファイルが配置されるディレクトリ。
4.3. リストアステータス
   ・パラメータ名: restoreStatus
   ・データ形式: System.Boolean
   ・説明: リストア処理の成功/失敗を示す。
      ・true: リストア成功。
      ・false: リストア失敗。
5. データ・カラム（利用を想定するもののみ）
・リストア情報を管理するテーブル
項目名, パラメータ名, 型, 桁数, 説明
リストアファイル名, restore_file_name, 文字列型, 255, リストア処理に使用するバックアップファイル名を保持するカラム。
取込先ディレクトリ, restore_directory, 文字列型, 255, リストア用バックアップファイルの配置パスを保持するカラム。
リストアステータス, restore_status, 真偽型, -, リストア処理の成功/失敗を示すステータスを保持するカラム。
6. フロー (ビジネスロジックのフロー)
  ・ホーム画面から「システム管理メニュー」へ遷移し、「データリストア」ボタンをクリック。
  ・指定されたディレクトリにリストア用バックアップファイルを配置。
  ・データリストア画面の「リストア」ボタンをクリック。
  ・確認ダイアログで承認後、リストア処理を実行。
  ・処理成功後、完了メッセージを表示。
7. ビジネスロジック (クラス・メソッドの粒度)
7.1 リストア実行ロジック
  ・クラス: RestoreService
  ・メソッド: PerformRestore(System.String restoreFilePath)
  ・処理内容:
     . 指定ファイルの存在確認:
          ・restore_file_name カラムを条件にデータベースを検索。
          ・ファイルが存在しない場合はエラーを記録し処理を中断。
     . リストア実行:
          ・指定ディレクトリ (restore_directory) 内のファイルを読み込み。
          ・バックアップファイル内のデータを該当テーブルに適用。
             ・例:
                ・users テーブルのデータを復元。
                ・transactions テーブルを更新。
     . 処理結果の保存:
          ・成功時: restore_status = true を設定。
          ・失敗時: restore_status = false を設定し、エラーをログに記録。
7.2 エラーハンドリングロジック
  ・クラス: ErrorHandlingService
  ・メソッド: LogRestoreError(System.String errorMessage)
  ・処理内容:
     . エラー内容をログテーブル (restore_logs) に記録。
    ・カラム: error_message, timestamp, user_id
     . ユーザーにエラーメッセージを通知。
7.3 確認ダイアログロジック
  ・クラス: ConfirmDialogService
  ・メソッド: ShowConfirmationDialog(System.String message)
  ・処理内容:
     . リストア実行前に確認ダイアログを表示。
     . ユーザーの応答に従い、処理を進行または中止。</t>
    <phoneticPr fontId="2"/>
  </si>
  <si>
    <t>どんな機能
概要:
・マスター定義　　（選考： pg.3）
　帳票やフローで参照・登録できる独自マスターを定義する機能です。　
　「USERフォーム」のドロップダウン設定などで使用するデータを管理します。
データ登録方法
・マスター定義一覧のデータインポート
・マスターデータ連携でフロー運用中に登録
・WEBのマスターデータ設定機能やインポート機能
仕様
1. 主な機能
・マスター定義の検索
    ・［申請フロー運用］の［マスター定義］をクリックし、必要項目を入力し、［検索］をクリック。（選考： pg.3-4）
・マスター定義の作成:
    ・新しいマスターデータを作成し、各項目（ID、名前、型、値リストなど）を設定可能。（選考： pg.5-9）
    ・項目ごとに「数値」「文字列」「日付」「リスト」を指定。（選考： pg.6-7）
    ・定められた選択肢からデータを登録できるリスト形式を設定可能。（選考： pg.8）
    ・データ参照や変更権限を特定グループに制限。
・データの自動取込:
    ・毎日特定の時間に外部ファイルからデータを自動で取り込み。（選考： pg.10-12）
    ・FTP: 外部サーバーからデータを取得。
    ・データ取り込み成功・失敗時にメール通知を設定可能。（選考： pg.11）
    ・ファイルコピー: 自サーバー内の指定パスからデータを取得。（選考： pg.10-12）
・マスター定義の複写:
    ・マスター定義を選択し、［複写］をクリックし、内容を変更して［設定］をクリックする。（選考： pg.13）
・マスター定義の変更    
    ・マスター定義を選択し、［変更］後、内容を修正して［設定］をクリック。（選考： pg.15-17）
・マスター定義の削除
    ・マスター定義を選択して［削除］をクリック。（選考： pg.18）
2. エクスポート/インポート
・マスター定義のエクスポート:
     定義内容をファイル形式(*.bdm)で保存し、別環境へ移行。（選考： pg.19-20）
・マスターデータのエクスポート:
     登録済みデータをCSV形式で出力。（選考： pg.21-23）
・インポート機能:
     エクスポートされた定義やデータを他の環境に取り込み可能。（選考： pg.24-28）</t>
  </si>
  <si>
    <r>
      <rPr>
        <sz val="11"/>
        <color rgb="FF000000"/>
        <rFont val="メイリオ"/>
        <family val="3"/>
        <charset val="128"/>
      </rPr>
      <t xml:space="preserve">[機能名]設計
マスターデータ連携定義編
1. 機能の概要 : 
	帳票項目の入力内容をマスターデータとして追加するための連携定義を登録する機能です。
2. 目的 : 
	マスターデータ連携定義を使用すると, 帳票の入力内容からマスターにデータを登録することが可能になります。
	帳票に入力された値をそのまま登録するだけでなく, 必要な部分のみ切り取っての登録や申請フローの承認日を登録するなどができます。
　　　動作 : 
	［申請フロー運用］メニュータブの［マスターデータ連携定義］ボタンをクリックする
3. 画面構成 (画面側) : 	
	マスターデータ連携定義一覧画面
	3.1　マスターデータ連携定義操作ボタン
	機能: マスターデータ連携定義の管理を行う為に以下のボタンを設置。
        「検索」ボタン：マスターデータ連携定義を検索する
        「作成」ボタン：マスターデータ連携定義を作成する
	「複写」ボタン：マスターデータ連携定義を複写する
	「変更」ボタン：マスターデータ連携定義を変更する
	「削除」ボタン：マスターデータ連携定義を削除する
	「エクスポート」ボタン：マスターデータ連携定義をエクスポートする
	「インポート」ボタン：マスターデータ連携定義をインポートする
	「閉じる」ボタン：マスターデータ連携定義画面を閉じる
	クラス : MasterLinkage
	アクション:
    	・「検索」クリックすると、マスターデータ連携定義一覧表示します。
            クラス：同クラス
            アクション：SearchDataExtration
    	・「作成」クリックすると、マスターデータ連携定義設定画面に遷移し、新たにマスターデータ連携定義情報を作成します。
            クラス：同クラス
            アクション：CreateDataExtraction
    	・「複写」クリックすると, クリックすると、マスターデータ連携定義設定画面に遷移し、選択した行のマスターデータ連携定義情報を複写します。
            クラス：同クラス
            アクション：CopyDataExtraction
    	・「変更」クリックすると、マスターデータ連携定義報設定画面に遷移し、選択した行のマスターデータ連携定義情報を変更します。 選択した行をダブルクリックした場合も同じ動作となります。
            クラス：同クラス
            アクション：UpdateDataExtraction
    	・「削除」クリックすると, クリックすると、選択した行のマスターデータ連携定義情報を削除します。
            クラス：同クラス
            アクション：DeleteDataExtraction
    	・「エクスポート」クリックすると、選択した行のマスターデータ連携定義情報をファイルにエクスポートします。
            クラス：同クラス
            アクション：ExecuteDataExtraction
    	・「インポート」クリックすると、マスターデータ連携定義インポート画面に遷移し、マスターデータ連携定義情報をインポートします。
            クラス：同クラス
            アクション：ImportDataExtraction
    	・「閉じる」クリックすると, マスターデータ連携定義画面を閉じます。
            クラス：同クラス
            アクション：CloseDataExtraction
4. データオブジェクト一覧 :
	パラメータ名: master_linkage_id
	データ形式: System.string
	説明: データ連携ID (表示及び入力共に同パラメータ)
	パラメータ名:　master_linkage_name
	データ形式: System.string
	説明: データ抽出名(表示及び入力共に同パラメータ)
	パラメータ名:　master_id
	データ形式: System.string
	説明: 接続先名(表示及び入力共に同パラメータ)
	パラメータ名:　master_name
	データ形式: System.string
	説明: 公開区分(表示及び入力共に同パラメータ)
	パラメータ名:　form_id
	データ形式: System.string
	説明: 連携元帳票ID(表示及び入力共に同パラメータ)
	パラメータ名:　form_name
	データ形式: System.string
	説明: 連携元帳票名(表示及び入力共に同パラメータ)
5.　データ・カラム(利用を想定するもののみ)
	No, 項目名, パラメータ名, 型, 桁数, 説明
	1, データ連携ID, master_linkage_id, string, 60, データ連携IDを部分一致で検索します。 
	2, データ連携名, master_linkage_name, string, 40, データ連携名を部分一致で検索します。 
	3, マスターID, master_id, string, 50, マスターIDを部分一致で検索します。
	4, スター名, mater_name, string, 40, マスター名を部分一致で検索します。 
	5, 連携元帳票ID, form_id, string, 15, 設定している連携元帳票IDを部分一致で検索します。 
	6, 連携元帳票名, form_name, string, 60, 設定している連携元帳票名を部分一致で検索します。
6. フロー (ビジネスロジックのフロー)
	</t>
    </r>
    <r>
      <rPr>
        <b/>
        <sz val="11"/>
        <color rgb="FFFF0000"/>
        <rFont val="メイリオ"/>
        <family val="3"/>
        <charset val="128"/>
      </rPr>
      <t xml:space="preserve">１．機能 : 検索
</t>
    </r>
    <r>
      <rPr>
        <sz val="11"/>
        <color rgb="FF000000"/>
        <rFont val="メイリオ"/>
        <family val="3"/>
        <charset val="128"/>
      </rPr>
      <t xml:space="preserve">		データ連携ID, データ連携名, マスターID, スター名, 連携元帳票ID,  連携元帳票名を入力後, 「検索」ボタンをクリックするマスターデータ連携定義一覧表示
	関連クラスとアクション : 
	クラス : MasterLinkage
	アクション : SearchMasterLinkage(string master_linkage_id,string master_linkage_name,string master_id,string master_name,
	string form_id, string form_name)
	説明 :  入力された条件に基づいて, bd_master_linkageテーブルを検索します。条件に一致するデータを取得します。
	</t>
    </r>
    <r>
      <rPr>
        <b/>
        <sz val="11"/>
        <color rgb="FFFF0000"/>
        <rFont val="メイリオ"/>
        <family val="3"/>
        <charset val="128"/>
      </rPr>
      <t xml:space="preserve">２．機能 : 作成
</t>
    </r>
    <r>
      <rPr>
        <sz val="11"/>
        <color rgb="FF000000"/>
        <rFont val="メイリオ"/>
        <family val="3"/>
        <charset val="128"/>
      </rPr>
      <t xml:space="preserve">		クリックすると、マスターデータ連携定義画面が表示され、新たにマスターデータ連携定義を作成します。 
	関連クラスとアクション : 
	クラス : MasterLinkage
	アクション : CreateMasterLinkage(string master_linkage_id,string master_linkage_name,string master_id,string master_name,
	string form_id, string form_name)
	説明 :  新規データとしてbd_master_linkageテーブルに登録します。。
	</t>
    </r>
    <r>
      <rPr>
        <b/>
        <sz val="11"/>
        <color rgb="FFFF0000"/>
        <rFont val="メイリオ"/>
        <family val="3"/>
        <charset val="128"/>
      </rPr>
      <t xml:space="preserve">３．機能 : 複写
</t>
    </r>
    <r>
      <rPr>
        <sz val="11"/>
        <color rgb="FF000000"/>
        <rFont val="メイリオ"/>
        <family val="3"/>
        <charset val="128"/>
      </rPr>
      <t xml:space="preserve">		クリックすると、マスターデータ連携定義画面が表示され、選択したマスターデータ連携定義を複写します。 
	関連クラスとアクション : 
	クラス : MasterLinkage
	アクション : CopyMasterLinkage(string master_linkage_id,string master_linkage_name,string master_id,string master_name,
	string form_id, string form_name)
	説明 :  新規データとしてbd_master_linkageテーブルに登録します。
	</t>
    </r>
    <r>
      <rPr>
        <b/>
        <sz val="11"/>
        <color rgb="FFFF0000"/>
        <rFont val="メイリオ"/>
        <family val="3"/>
        <charset val="128"/>
      </rPr>
      <t xml:space="preserve">４．機能 : 変更
</t>
    </r>
    <r>
      <rPr>
        <sz val="11"/>
        <color rgb="FF000000"/>
        <rFont val="メイリオ"/>
        <family val="3"/>
        <charset val="128"/>
      </rPr>
      <t xml:space="preserve">		クリックすると、マスターデータ連携定義画面が表示され、選択したマスターデータ連携定義の内容を変更します。選択した行をダブルクリックした場合も同様です。 
	関連クラスとアクション : 
	クラス : MasterLinkage
	アクション : UpdateMasterLinkage(string master_linkage_id,string master_linkage_name,string master_id,string master_name,
	string form_id, string form_name)
	説明 :  選択した行のマスターデータ連携定義情報を変更します。
	</t>
    </r>
    <r>
      <rPr>
        <b/>
        <sz val="11"/>
        <color rgb="FFFF0000"/>
        <rFont val="メイリオ"/>
        <family val="3"/>
        <charset val="128"/>
      </rPr>
      <t xml:space="preserve">５．機能 : 削除
</t>
    </r>
    <r>
      <rPr>
        <sz val="11"/>
        <color rgb="FF000000"/>
        <rFont val="メイリオ"/>
        <family val="3"/>
        <charset val="128"/>
      </rPr>
      <t xml:space="preserve">		クリックすると、選択したマスターデータ連携定義を削除します。
	関連クラスとアクション : 
	クラス : MasterLinkage
	アクション : DeleteMasterLinkage (string master_linkage_id)
	説明 :  条件に一致するデータをbd_master_linkageテーブルから削除します。
	</t>
    </r>
    <r>
      <rPr>
        <b/>
        <sz val="11"/>
        <color rgb="FFFF0000"/>
        <rFont val="メイリオ"/>
        <family val="3"/>
        <charset val="128"/>
      </rPr>
      <t xml:space="preserve">６．機能 : エクスポート
</t>
    </r>
    <r>
      <rPr>
        <sz val="11"/>
        <color rgb="FF000000"/>
        <rFont val="メイリオ"/>
        <family val="3"/>
        <charset val="128"/>
      </rPr>
      <t xml:space="preserve">		クリックすると、選択したマスターデータ連携定義をファイルにエクスポートします。 
	関連クラスとアクション : 
	クラス : MasterLinkage
	アクション : ExportMasterLinkage(string master_linkage_id,string master_linkage_name,string master_id,string master_name,
	string form_id, string form_name,string updatedDatetime,string updatedUser)
	説明 : 選択されたマスターデータ連携定義をテスト機から本番機に移行する場合などは, エクスポート・インポートの機能を利用してより簡単に定義の移行をすることができます。  
	条件に一致するデータを取得して任意の場所にファイルの名前を付けて「bd_master_linkage_yyyyMMddHHmmss.csv」を保存します。
	</t>
    </r>
    <r>
      <rPr>
        <b/>
        <sz val="11"/>
        <color rgb="FFFF0000"/>
        <rFont val="メイリオ"/>
        <family val="3"/>
        <charset val="128"/>
      </rPr>
      <t xml:space="preserve">７．機能 : インポート
</t>
    </r>
    <r>
      <rPr>
        <sz val="11"/>
        <color rgb="FF000000"/>
        <rFont val="メイリオ"/>
        <family val="3"/>
        <charset val="128"/>
      </rPr>
      <t xml:space="preserve">		クリックすると、マスターデータ連携定義インポート画面が表示されます。
	インポートするファイル「bd_master_linkage_yyyyMMddHHmmss.csv」を取り込みます。
	関連クラスとアクション : 
	クラス : MasterLinkage
	アクション : InputMasterLinkage
	データ形式 :  まだ調査中, 中身を検討
	説明 :  同じIDだったら更新, 新規IDだったら新規登録これまで考え必要。
	</t>
    </r>
    <r>
      <rPr>
        <b/>
        <sz val="11"/>
        <color rgb="FFFF0000"/>
        <rFont val="メイリオ"/>
        <family val="3"/>
        <charset val="128"/>
      </rPr>
      <t xml:space="preserve">８．機能 : 閉じる
</t>
    </r>
    <r>
      <rPr>
        <sz val="11"/>
        <color rgb="FF000000"/>
        <rFont val="メイリオ"/>
        <family val="3"/>
        <charset val="128"/>
      </rPr>
      <t xml:space="preserve">		マスターデータ連携定義を閉じます。
	関連クラスとアクション : 
	クラス : MasterLinkage
	アクション : CloseMasterLinkage
</t>
    </r>
  </si>
  <si>
    <r>
      <rPr>
        <b/>
        <sz val="11"/>
        <color rgb="FF000000"/>
        <rFont val="メイリオ"/>
        <family val="3"/>
        <charset val="128"/>
      </rPr>
      <t xml:space="preserve">機能
</t>
    </r>
    <r>
      <rPr>
        <sz val="11"/>
        <color rgb="FF000000"/>
        <rFont val="メイリオ"/>
        <family val="3"/>
        <charset val="128"/>
      </rPr>
      <t xml:space="preserve">複数の帳票定義を結合させ、結合定義を作成する機能。
作成した帳票結合定義は「データ抽出定義」で利用する。
</t>
    </r>
    <r>
      <rPr>
        <sz val="11"/>
        <color rgb="FFFF0000"/>
        <rFont val="メイリオ"/>
        <family val="3"/>
        <charset val="128"/>
      </rPr>
      <t>※ この項目は「</t>
    </r>
    <r>
      <rPr>
        <b/>
        <sz val="11"/>
        <color rgb="FFFF0000"/>
        <rFont val="メイリオ"/>
        <family val="3"/>
        <charset val="128"/>
      </rPr>
      <t>データ抽出定義</t>
    </r>
    <r>
      <rPr>
        <sz val="11"/>
        <color rgb="FFFF0000"/>
        <rFont val="メイリオ"/>
        <family val="3"/>
        <charset val="128"/>
      </rPr>
      <t>」「</t>
    </r>
    <r>
      <rPr>
        <b/>
        <sz val="11"/>
        <color rgb="FFFF0000"/>
        <rFont val="メイリオ"/>
        <family val="3"/>
        <charset val="128"/>
      </rPr>
      <t>データ抽出機能</t>
    </r>
    <r>
      <rPr>
        <sz val="11"/>
        <color rgb="FFFF0000"/>
        <rFont val="メイリオ"/>
        <family val="3"/>
        <charset val="128"/>
      </rPr>
      <t xml:space="preserve">」と密接に関係がある。
</t>
    </r>
    <r>
      <rPr>
        <sz val="11"/>
        <color rgb="FF000000"/>
        <rFont val="メイリオ"/>
        <family val="3"/>
        <charset val="128"/>
      </rPr>
      <t xml:space="preserve">
</t>
    </r>
    <r>
      <rPr>
        <b/>
        <sz val="11"/>
        <color rgb="FF000000"/>
        <rFont val="メイリオ"/>
        <family val="3"/>
        <charset val="128"/>
      </rPr>
      <t xml:space="preserve">結合定義
</t>
    </r>
    <r>
      <rPr>
        <sz val="11"/>
        <color rgb="FF000000"/>
        <rFont val="メイリオ"/>
        <family val="3"/>
        <charset val="128"/>
      </rPr>
      <t xml:space="preserve">任意の帳票定義を結合し、帳票データをまとめて出力する。
</t>
    </r>
    <r>
      <rPr>
        <b/>
        <sz val="11"/>
        <color rgb="FF000000"/>
        <rFont val="メイリオ"/>
        <family val="3"/>
        <charset val="128"/>
      </rPr>
      <t xml:space="preserve">前提事項
</t>
    </r>
    <r>
      <rPr>
        <sz val="11"/>
        <color rgb="FF000000"/>
        <rFont val="メイリオ"/>
        <family val="3"/>
        <charset val="128"/>
      </rPr>
      <t xml:space="preserve">「データ抽出定義」と「データ抽出機能」を利用し、結合する帳票のデータが存在することを確認する。
</t>
    </r>
    <r>
      <rPr>
        <b/>
        <sz val="11"/>
        <color rgb="FF000000"/>
        <rFont val="メイリオ"/>
        <family val="3"/>
        <charset val="128"/>
      </rPr>
      <t xml:space="preserve">仕様
</t>
    </r>
    <r>
      <rPr>
        <sz val="11"/>
        <color rgb="FF000000"/>
        <rFont val="メイリオ"/>
        <family val="3"/>
        <charset val="128"/>
      </rPr>
      <t>1. 帳票結合定義の作成（選考： pg.5～7、12～21）
  結合する帳票の選択と出力する項目・項目名を定義し、結合する帳票を選択する。
  項目・項目名とは、結合する帳票のテーブルが持つカラム名。
2. データ抽出定義・抽出（選考： pg.8～9）
  帳票結合定義を作成後、その定義が 「データ抽出定義」 に表示される。
  これを選択することで、通常の「データ抽出定義」と同じ方法で設定が可能になる。
  〇 関連マニュアル ：</t>
    </r>
    <r>
      <rPr>
        <b/>
        <sz val="11"/>
        <color rgb="FF000000"/>
        <rFont val="メイリオ"/>
        <family val="3"/>
        <charset val="128"/>
      </rPr>
      <t>業務デザイナー機能説明書（データ抽出定義）</t>
    </r>
    <r>
      <rPr>
        <sz val="11"/>
        <color rgb="FF0070C0"/>
        <rFont val="メイリオ"/>
        <family val="3"/>
        <charset val="128"/>
      </rPr>
      <t xml:space="preserve"> 
</t>
    </r>
    <r>
      <rPr>
        <sz val="11"/>
        <color rgb="FF000000"/>
        <rFont val="メイリオ"/>
        <family val="3"/>
        <charset val="128"/>
      </rPr>
      <t xml:space="preserve">
3. 帳票結合定義の検索（選考： pg.10～11）
4. 帳票結合定義の複合（選考： pg.22～23）
5. 帳票結合定義の変更（選考： pg.24～25）
6. 帳票結合定義の削除（選考： pg.26）
7. 帳票結合定義のエクスポート・インポート（選考： pg.27～31）</t>
    </r>
  </si>
  <si>
    <t>1. 機能の概要:
目的
帳票結合定義機能は、複数の帳票データを統合して一つの帳票データとして出力するための機能を提供します。この機能により、バージョンが異なる帳票を一つにまとめて効率的にデータを活用できます。
動作
1.1. 帳票結合定義の作成
•  定義内容の登録:
「帳票結合定義ID」、「帳票結合定義名」、「帳票項目の設定」を登録可能。
•  帳票結合対象を選択し、必要な設定を行います。
• 帳票項目インポートを利用することで既存の帳票定義を取り込めます。
1.2. 帳票結合定義の管理
• 検索・変更: 登録済みの帳票結合定義の検索、内容変更。
• 複写: 既存定義を元に新しい定義を作成可能。
• 削除: 定義を削除（関連するデータがない場合に限る）。
• エクスポート・インポート: 定義の移行やバックアップ用にエクスポート、復元時にインポートが可能。
1.3. データ抽出
• 作成した帳票結合定義を利用して、統合された帳票データを抽出・出力。
• データ抽出定義と連携して利用可能。
2. ファイルの仕様 
  ファイル形式
       使用されるファイル形式: CSV形式または専用フォーマット（エクスポート/インポート用）。
  注意事項
      エクスポート時:
ファイルの保存場所を明確に指定する必要があります（例: エクスポートタブにて保存）。
エクスポートしたファイルには、帳票結合定義の設定が含まれます。
     インポート時:
インポート用のファイルは、正しいフォーマットで作成する必要があります。
エラーが発生した場合、行の先頭にエラーマーク（!）が表示されます（参考: p.31）。
  削除時:
帳票結合定義を削除しても、関連する抽出条件は自動的に削除されないため、手動で削除する必要があります（参考: p.32）。
3. 画面構成 (画面側）
3.1. 帳票結合定義一覧画面
機能
帳票結合定義の管理を行うために以下のボタンを設置：
• 「作成」ボタン: 帳票結合定義の新規作成画面へ遷移。
• 「変更」ボタン: 選択した帳票結合定義の更新画面へ遷移。
• 「複写」ボタン: 選択した帳票結合定義のコピーを作成する画面へ遷移。
• 「削除」ボタン: 選択した帳票結合定義を削除するハンドラを実行。
• 「エクスポート」ボタン: 帳票結合定義をエクスポートする処理を実行。
• 「インポート」ボタン: 帳票結合定義をインポートする処理を実行。
関連クラスとアクション
• クラス: page/ReportUnionControlButton
• アクション:
• 作成ボタン押下: 帳票結合定義作成画面へ遷移する。
• クラス: 同クラス
• アクション: UnionCreateViewer
• 変更ボタン押下: 帳票結合定義更新画面へ遷移する。
• クラス: 同クラス
• アクション: UnionUpdateViewer
• 複写ボタン押下: 帳票結合定義を複写する画面へ遷移する。
• クラス: 同クラス
• アクション: UnionCopyViewer
• 削除ボタン押下: 選択した帳票結合定義を削除する。
• クラス: 同クラス
• アクション: UnionDeleteHandler
• エクスポートボタン押下: 定義データをエクスポートする。
• クラス: 同クラス
• アクション: UnionExportHandler
• インポートボタン押下: 定義データをインポートする。
• クラス: 同クラス
• アクション: UnionImportHandler
3.2. 帳票結合定義詳細画面
機能
帳票結合定義の作成・更新に必要な情報を入力するフォーム。
• 「帳票結合定義ID」: テキストボックスで入力。
• 「帳票結合定義名」: テキストボックスで入力。
• 「帳票項目」: 項目のインポート・削除が可能なインターフェイスを提供。
関連クラスとアクション
• クラス: page/ReportUnionDetail
• アクション:
• 登録ボタン押下: 入力内容を基に帳票結合定義を登録する処理を実行。
• アクション: UnionRegisterHandler
• 更新ボタン押下: 入力内容を基に帳票結合定義を更新する処理を実行。
• アクション: UnionUpdateHandler
3.3. 帳票項目インポート画
機能
帳票項目を既存の帳票定義から取り込むためのインターフェイス。
• 「検索」ボタン: 入力された条件を基に帳票定義を検索。
• 「インポート」ボタン: 選択した項目をインポート。
関連クラスとアクション
• クラス: page/ReportItemImport
• アクション:
• 検索ボタン押下: 帳票定義を検索する処理を実行。
• アクション: ItemSearchHandler
• インポートボタン押下: 選択した帳票項目を取り込む処理を実行。
• アクション: ItemImportHandler
3.4. 帳票結合定義一覧管理画面
機能
帳票結合定義の一覧を表示し、以下の管理操作が可能：
• ツリー構造で表示: 各帳票をクリックしてアクティブにする仕様。
関連クラスとアクション
• クラス: page/ReportUnionList
• アクション:
• 項目クリック: 選択した帳票をアクティブ状態に変更。
• アクション: UnionOnClickState
4. データオブジェクト一覧
4.1. 帳票結合定義情報（初回レンダリング時に受け取る）
パラメータ名: ReportUnionObject
データ形式: JSON
説明: 帳票結合定義の表示や管理に必要な情報を含む。
例:{"ID": 1, "帳票結合定義ID": "RU001", "帳票結合定義名": "月次売上統合", "使用帳票ID": ["HR001", "HR002"], "削除": "FALSE"}
4.2. 帳票結合定義の登録・変更
パラメータ名: UnionID
データ形式: System.String
説明: 帳票結合定義ID（表示および入力で使用）。
パラメータ名: UnionName
データ形式: System.String
説明: 帳票結合定義名称（表示および入力で使用）。
パラメータ名: UnionItems
データ形式: JSON
説明: 帳票項目情報（出力列とその詳細情報）。
例:{"出力列": [{"列名": "部門", "型": "文字列"}, {"列名": "売上", "型": "数値"}]}
4.3. 帳票項目インポート情報
パラメータ名: ItemImportObject
データ形式: JSON
説明: 帳票項目の一覧情報をインポート時に取得する構造体。
例:{"帳票ID": "HR001", "帳票名": "月次売上帳票", "項目一覧": [{"項目名": "部門", "型": "文字列"}, {"項目名": "売上", "型": "数値"}]}
4.4. 帳票結合定義ユーザー情報
パラメータ名: UnionUserSetData
データ形式: JSON
説明: 帳票結合定義と紐づけたユーザー情報の構造体。
例:{"帳票結合定義ID": "RU001", "ユーザー情報": [{"UserID": "User1", "役職": "管理者"}, {"UserID": "User2", "役職": ""}]}
4.5. エクスポート/インポート用データ
パラメータ名: UnionExportImportData
データ形式: JSONまたは専用フォーマット
説明: 帳票結合定義をエクスポートまたはインポートする際のデータ構造。
例:{"帳票結合定義ID": "RU001", "帳票結合定義名": "月次売上統合", "使用帳票ID": ["HR001", "HR002"], "出力列": [{"列名": "部門", "型": "文字列"}, {"列名": "売上", "型": "数値"}]}
5. データ・カラム（利用を想定するもののみ）
・帳票結合定義を管理するテーブル
項目名, パラメータ名, 型, 桁数, 説明
帳票結合定義ID, union_id, 文字列型, 255, 帳票結合定義を一意に識別する主キーカラム。
帳票結合定義名, union_name, 文字列型, 255, 帳票結合定義の名称を保持するカラム。
使用帳票ID配列, used_report_ids, 文字列配列型, -, 結合対象となる帳票のIDを配列形式で保持するカラム。
削除フラグ, delete_flag, ブール型, -, 帳票結合定義が削除済みであるかを示すフラグ。
・帳票項目情報を管理するテーブル
項目名, パラメータ名, 型, 桁数, 説明
項目ID, item_id, 文字列型, 255, 帳票項目を一意に識別する主キーカラム。
項目名, item_name, 文字列型, 255, 帳票項目の名称を保持するカラム。
項目データ型, item_data_type, 文字列型, 50, 帳票項目のデータ型（例: 文字列、数値など）。
所属帳票ID, parent_report_id, 文字列型, 255, 項目が所属する帳票IDを示すカラム。
・ユーザー設定情報を管理するテーブル
項目名, パラメータ名, 型, 桁数, 説明
ユーザーID, user_id, 文字列型, 255, ユーザーを一意に識別するためのID。
ユーザー名, user_name, 文字列型, 255, ユーザーの名称を保持するカラム。
紐づけ帳票結合定義ID, linked_union_id, 文字列型, 255, ユーザーが紐づけられている帳票結合定義IDを保持するカラム。
役職, user_role, 文字列型, 50, ユーザーに関連付けられている役職を示すカラム。
・出力列定義を管理するテーブル
項目名, パラメータ名, 型, 桁数, 説明
出力列ID, column_id, 文字列型, 255, 出力列を一意に識別する主キーカラム。
出力列名, column_name, 文字列型, 255, 出力列の名称を保持するカラム。
出力列データ型, column_data_type, 文字列型, 50, 出力列のデータ型（例: 文字列、数値など）。
紐づけ帳票結合定義ID, linked_union_id, 文字列型, 255, 出力列が紐づけられている帳票結合定義IDを保持するカラム。
6. フロー (ビジネスロジックのフロー)
帳票結合定義管理フロー
• 帳票結合定義一覧の表示と選択は、リスト内の帳票をクリックすることでアクティブ状態が切り替わる。
• アクティブ状態の帳票結合定義で「変更」ボタンをクリックすると、該当の帳票結合定義の更新画面に遷移する。
• 同様に「削除」ボタンをクリックした場合、削除確認ダイアログが表示される。
• 「作成」ボタンを押下すると、新規作成画面が表示される。ここでは、必要に応じて既存の帳票結合定義を参照して初期値が設定される。
• 作成・変更画面では以下の項目が編集可能：
• 帳票結合定義ID: Uniqueな文字列。
• 帳票結合定義名: 帳票結合定義の名称を保持する文字列。
• 使用帳票ID: 結合対象となる帳票のID。
• 入力後、「登録」または「更新」ボタンを押下することでエンドポイントへリクエストが送信され、データベースに新規登録または更新が実行される。
帳票項目インポートフロー
• 帳票項目をインポートする場合、インポート画面で帳票IDを検索して選択する。
• 選択された帳票の項目がリストとして表示される。必要な項目にチェックを付け、「インポート」ボタンをクリックする。
• インポートした項目は帳票結合定義内の出力列として設定される。
データ抽出フロー
• 作成または更新された帳票結合定義は、データ抽出定義に登録される。
• データ抽出機能を用いて、対象となる帳票結合定義を選択し、「抽出」ボタンをクリックすることでデータが出力される。
• 出力データは、複数の帳票データが統合された形で提供される。
7. ビジネスロジック (クラス・メソッドの粒度)
7.1. 帳票結合定義の新規作成および更新
クラス: ReportUnionService
メソッド: CreateUnion (新規登録), UpdateUnion (更新)
処理内容:
• 引数として「union_id」, 「union_name」, 「used_report_ids」を受け取る。
•  新規登録の場合:
「union_id」 が未指定の場合、新しい ID を生成する。
　帳票結合定義テーブルに、「union_id」、「union_name」、および used_report_ids を登録する。
　登録成功後、帳票結合定義一覧画面へ遷移する。
• 更新の場合:
「union_id」 を条件として既存データを検索する。
　検索結果が存在する場合、「union_name」 および 「used_report_ids」 を更新する。
　更新内容を保存後、成功メッセージを返却する。
　検索結果が存在しない場合、エラーメッセージを構成し返却する。
7.2. 帳票結合定義の削除
クラス: ReportUnionService
メソッド: DeleteUnion
処理内容:
• 引数として「union_id」を受け取る。
•  「union_id 」を条件として帳票結合定義テーブルから該当レコードを検索する。
• 該当レコードに関連するデータ（例: 使用帳票や出力列）を確認する。
　  関連データが存在する場合: 削除不可とし、削除理由を含むエラーメッセージを返却する。
　  関連データが存在しない場合: 該当レコードを削除する。
• 削除成功後、帳票結合定義一覧画面へリダイレクトする。
7.3. 帳票項目インポート
クラス: ReportUnionService
メソッド: ImportUnionItems
処理内容:
• 引数として「report_id」を受け取る。
• 「report_id」 を条件として帳票項目テーブルから該当する項目リストを取得する。
•  取得した項目を、出力列定義に追加する。
•  出力列定義が既に存在する場合: 重複を回避するため、インポートデータを比較し、差分のみを追加する。
• 更新後、保存処理を行う。
• 保存結果を JSON 形式で構成し、戻り値として返却する。
7.4. 帳票結合定義のデータ抽出
クラス: ReportUnionService
メソッド: ExtractUnionData
処理内容:
• 引数として「union_id」, 抽出条件を受け取る。
• 「union_id」 を条件として帳票結合定義テーブルから該当レコードを検索する。
• 使用帳票 ID を基に、対応する帳票データを個別に抽出する。
•  抽出したデータを統合し、指定された抽出条件に基づいてフィルタリングを実施する。
•  統合データを指定形式（例: CSV, JSON）で構成する。
• 抽出データをクライアントへ返却するか、ファイルとして保存する。
7.5. 帳票結合定義のエクスポートおよびインポート
クラス: ReportUnionService
メソッド:
ExportUnion:
処理内容:
• 引数として「union_id」を受け取る。
• 「union_id」 を条件として該当レコードおよび関連データを検索する。
• 検索結果を指定形式（例: XML, JSON）でエクスポート用ファイルに変換する。
• ファイル保存後、エクスポート完了メッセージを返却する。
ImportUnion:
処理内容:
• 引数としてファイルパスを受け取る。
• 指定ファイルのフォーマットを検証し、問題がない場合はデータを読み込む。
• インポートデータを帳票結合定義テーブルに新規登録または更新する。
• 処理結果（成功または失敗）を構成し、返却する。</t>
  </si>
  <si>
    <r>
      <rPr>
        <b/>
        <sz val="11"/>
        <color rgb="FF000000"/>
        <rFont val="メイリオ"/>
        <family val="3"/>
        <charset val="128"/>
      </rPr>
      <t xml:space="preserve">本マニュアルの内容
</t>
    </r>
    <r>
      <rPr>
        <sz val="11"/>
        <color rgb="FF000000"/>
        <rFont val="メイリオ"/>
        <family val="3"/>
        <charset val="128"/>
      </rPr>
      <t xml:space="preserve">Web版の[インストーラー]からClientAppをインストールしセットアップする方法が記述されている。
接続先として任意のアドレスを設定する。
</t>
    </r>
  </si>
  <si>
    <r>
      <rPr>
        <sz val="11"/>
        <color rgb="FF000000"/>
        <rFont val="メイリオ"/>
        <family val="3"/>
        <charset val="128"/>
      </rPr>
      <t xml:space="preserve">[業務デザイナー機能説明書（初期設定）] 設計
</t>
    </r>
    <r>
      <rPr>
        <b/>
        <sz val="11"/>
        <color rgb="FF000000"/>
        <rFont val="メイリオ"/>
        <family val="3"/>
        <charset val="128"/>
      </rPr>
      <t xml:space="preserve">1. 機能の概要
</t>
    </r>
    <r>
      <rPr>
        <sz val="11"/>
        <color rgb="FF000000"/>
        <rFont val="メイリオ"/>
        <family val="3"/>
        <charset val="128"/>
      </rPr>
      <t xml:space="preserve">・目的
業務デザイナーを利用するために必要な初期設定（クライアントアプリケーションのインストールや接続先設定）を行い、システムの利用を可能にする。
・動作
1.クライアントアプリケーションのインストール
　　　・インストーラー画面からセットアップファイルをダウンロード。（参考: p.3）
　　　・圧縮ファイルを解凍後、setup.exeを実行してインストールを完了。（参考: p.4-7）
2.接続先設定
　　　・接続先設定画面にて、接続先名称とURLを入力して保存。（参考: p.8-10）
　　　・接続先の更新や削除が必要な場合、設定画面で操作可能。（参考: p.10）
</t>
    </r>
    <r>
      <rPr>
        <b/>
        <sz val="11"/>
        <color rgb="FF000000"/>
        <rFont val="メイリオ"/>
        <family val="3"/>
        <charset val="128"/>
      </rPr>
      <t xml:space="preserve">2. ファイルの仕様
</t>
    </r>
    <r>
      <rPr>
        <sz val="11"/>
        <color rgb="FF000000"/>
        <rFont val="メイリオ"/>
        <family val="3"/>
        <charset val="128"/>
      </rPr>
      <t xml:space="preserve">　　・ファイル名:
　　　　setup.zip（インストーラー用圧縮ファイル）
　　・ファイル形式:
　　　　ZIP形式（解凍後にsetup.exeを実行）
　　・保存場所:
　　　　初期ダウンロード先は通常「ダウンロードフォルダ」
</t>
    </r>
    <r>
      <rPr>
        <b/>
        <sz val="11"/>
        <color rgb="FF000000"/>
        <rFont val="メイリオ"/>
        <family val="3"/>
        <charset val="128"/>
      </rPr>
      <t xml:space="preserve">3. 画面構成 (画面側)
</t>
    </r>
    <r>
      <rPr>
        <sz val="11"/>
        <color rgb="FF000000"/>
        <rFont val="メイリオ"/>
        <family val="3"/>
        <charset val="128"/>
      </rPr>
      <t xml:space="preserve">3.1インストーラー画面 (参考: p.3-4)
. インストーラーダウンロードボタン
機能: セットアップファイルのダウンロードを実行します。
関連クラスとアクション:
クラス: page/InstallerDownloadButton
アクション:InstallerDownloadHandler
「ダウンロード」ボタンを押下すると、クライアントアプリケーションのインストーラー（setup.zip）がダウンロードされます。
3.2.接続先設定画面 (参考: p.8-10)
.接続先登録・更新
機能: 接続先情報の登録や更新を行います。
関連クラスとアクション:
クラス: page/ConnectionSetup
アクション:
接続先名称とURLを入力後、「設定」ボタンを押下すると、新しい接続先情報が登録されるか、選択中の接続先が更新されます。
アクション: ConnectionSaveHandler
.接続先削除ボタン
機能: 選択した接続先情報を削除します。
関連クラスとアクション:
クラス: page/ConnectionSetup
アクション:
「削除」ボタンを押下すると、選択中の接続先が削除されます。
アクション: ConnectionDeleteHandler
.接続先表示
機能: 登録済みの接続先情報をリスト形式で表示し、選択可能です。
関連クラスとアクション:
クラス: page/ConnectionListView
アクション:
接続先をクリックすると、選択された接続先情報がフォームに読み込まれます。
アクション: ConnectionSelectHandler
</t>
    </r>
    <r>
      <rPr>
        <b/>
        <sz val="11"/>
        <color rgb="FF000000"/>
        <rFont val="メイリオ"/>
        <family val="3"/>
        <charset val="128"/>
      </rPr>
      <t xml:space="preserve">4. データオブジェクト一覧
</t>
    </r>
    <r>
      <rPr>
        <sz val="11"/>
        <color rgb="FF000000"/>
        <rFont val="メイリオ"/>
        <family val="3"/>
        <charset val="128"/>
      </rPr>
      <t xml:space="preserve">4.1. 接続先情報構造体 (接続先設定時に送信するデータ)
パラメータ名: ConnectionRequest
データ形式: JSON
説明: 接続先の登録や更新時に必要な情報を格納するデータ構造体。
例:{"ConnectionName": "TestServer", "URL": "http://192.168.0.1:8080"}
4.2. 接続先設定結果
パラメータ名: ConnectionSettingResult
データ形式: JSON
説明: 接続先設定が成功したかどうか、またその結果を格納するデータ構造体。
例:{"Success": true, "Message": "設定が完了しました。"}
4.3. 接続先一覧データ
パラメータ名: ConnectionList
データ形式: JSON
説明: 登録済みの接続先情報を格納し、選択可能な一覧を提供するデータ構造体。
例:{"Connections": [{"ConnectionName": "Server1", "URL": "http://192.168.0.1:8080"}, {"ConnectionName": "Server2", "URL": "http://192.168.0.2:9090"}]}
</t>
    </r>
    <r>
      <rPr>
        <b/>
        <sz val="11"/>
        <color rgb="FF000000"/>
        <rFont val="メイリオ"/>
        <family val="3"/>
        <charset val="128"/>
      </rPr>
      <t xml:space="preserve">5. データ・カラム (利用を想定するもののみ)
</t>
    </r>
    <r>
      <rPr>
        <sz val="11"/>
        <color rgb="FF000000"/>
        <rFont val="メイリオ"/>
        <family val="3"/>
        <charset val="128"/>
      </rPr>
      <t xml:space="preserve">接続先情報を管理するテーブル
項目名, パラメータ名, 型, 桁数, 説明
接続先ID, ConnectionId, 文字列型, 最大36桁, 接続先を一意に識別するためのカラム。
接続先名称, ConnectionName, 文字列型, 最大20桁, 接続先の名称を保存するカラム。
URL, URL, URL型, 最大200桁, 接続先のIPアドレスおよびポート情報を保存するカラム。
</t>
    </r>
    <r>
      <rPr>
        <b/>
        <sz val="11"/>
        <color rgb="FF000000"/>
        <rFont val="メイリオ"/>
        <family val="3"/>
        <charset val="128"/>
      </rPr>
      <t xml:space="preserve">6. フロー (ビジネスロジックのフロー)
</t>
    </r>
    <r>
      <rPr>
        <sz val="11"/>
        <color rgb="FF000000"/>
        <rFont val="メイリオ"/>
        <family val="3"/>
        <charset val="128"/>
      </rPr>
      <t xml:space="preserve">6.1. インストールフロー
1. インストーラーのダウンロード
ホーム画面の「インストーラー」ボタンをクリック。
インストーラー画面で「ダウンロード」ボタンをクリックすると、セットアップファイル（setup.zip）がダウンロードされる。（参考: p.3-4）
2. セットアップの実行
ダウンロードしたsetup.zipを解凍する。
解凍後のsetup.exeを実行し、セットアップウィザードの指示に従いインストールを進める。（参考: p.5-6）
インストール完了後、「業務デザイナー」アイコンをクリックしてアプリケーションを起動する。（参考: p.7）
6.2. 接続先設定フロー
1. 接続先の登録
アプリケーション初回起動時に接続先設定画面が表示される。
「接続先名称」と「URL」を入力し、「設定」ボタンをクリック。
入力された情報が保存され、接続先として登録される。（参考: p.8-9）
2. 接続先の更新
接続先設定画面で登録済みの接続先を選択。
必要な情報を修正後、「設定」ボタンをクリックして保存。変更内容が反映される。（参考: p.10）
3. 接続先の削除
接続先設定画面で削除したい接続先を選択。
「削除」ボタンをクリックすると、選択した接続先が削除される。（参考: p.10）
</t>
    </r>
    <r>
      <rPr>
        <b/>
        <sz val="11"/>
        <color rgb="FF000000"/>
        <rFont val="メイリオ"/>
        <family val="3"/>
        <charset val="128"/>
      </rPr>
      <t xml:space="preserve">7. ビジネスロジック (クラス・メソッドの粒度)
</t>
    </r>
    <r>
      <rPr>
        <sz val="11"/>
        <color rgb="FF000000"/>
        <rFont val="メイリオ"/>
        <family val="3"/>
        <charset val="128"/>
      </rPr>
      <t xml:space="preserve">接続先管理
クラス名: ConnectionManager
メソッド:AddConnection(String connectionName, String url)
処理内容:
1. ユーザーから入力された接続先名称 「ConnectionName」 とURL 「URL」 を受け取る。
2. データベースに接続先情報を登録する。
3. 登録が成功した場合、「設定を保存しました」というメッセージを返却。
更新管理
クラス名: ConnectionManager
メソッド:UpdateConnection(String connectionId, String url)
処理内容:
1. 接続先ID 「ConnectionId」 を基に、既存の接続先情報を検索する。
2. 入力された新しいURL 「URL」 で接続先情報を更新する。
3. 更新成功時に、「更新しました」というメッセージを返却。
4. 接続先名称は更新できないため、削除後の再登録が必要と通知する。
削除管理
クラス名: ConnectionManager
メソッド:DeleteConnection(String connectionId)
処理内容:
1. 接続先ID 「ConnectionId」 を基にデータベースから該当レコードを検索。
2. 該当接続先を削除する。
3. 削除成功時に「削除が完了しました」というメッセージを返却。
</t>
    </r>
  </si>
  <si>
    <r>
      <rPr>
        <b/>
        <sz val="11"/>
        <color rgb="FF000000"/>
        <rFont val="メイリオ"/>
        <family val="3"/>
        <charset val="128"/>
      </rPr>
      <t xml:space="preserve">機能
</t>
    </r>
    <r>
      <rPr>
        <sz val="11"/>
        <color rgb="FF000000"/>
        <rFont val="メイリオ"/>
        <family val="3"/>
        <charset val="128"/>
      </rPr>
      <t xml:space="preserve">外部のデータベースに接続するための情報を設定する機能。
主に以下の状況の時に使用。
  ・ 利用表定義で外部データベースを定義する場合
  ・ 帳票定義で外部データベースのデータを参照する場合
  ・ データ抽出定義で外部データベースのデータを参照する場合
</t>
    </r>
    <r>
      <rPr>
        <b/>
        <sz val="11"/>
        <color rgb="FF000000"/>
        <rFont val="メイリオ"/>
        <family val="3"/>
        <charset val="128"/>
      </rPr>
      <t xml:space="preserve">仕様
</t>
    </r>
    <r>
      <rPr>
        <sz val="11"/>
        <color rgb="FF000000"/>
        <rFont val="メイリオ"/>
        <family val="3"/>
        <charset val="128"/>
      </rPr>
      <t>1. 外部データ接続情報の検索（選考： pg.3～4）
2. 外部データ接続情報の作成（選考： pg.5～6）：接続する外部のデータベースの情報を入力し登録する。
3. 外部データ接続情報の複写（選考： pg.6～7）
4. 外部データ接続情報の変更（選考： pg.8）
5. 外部データ接続情報の削除（選考： pg.9）</t>
    </r>
  </si>
  <si>
    <r>
      <rPr>
        <sz val="11"/>
        <color rgb="FF000000"/>
        <rFont val="メイリオ"/>
        <family val="3"/>
        <charset val="128"/>
      </rPr>
      <t xml:space="preserve">[外部データ接続情報設定]設計
</t>
    </r>
    <r>
      <rPr>
        <b/>
        <sz val="11"/>
        <color rgb="FF000000"/>
        <rFont val="メイリオ"/>
        <family val="3"/>
        <charset val="128"/>
      </rPr>
      <t xml:space="preserve">1. 機能の概要
</t>
    </r>
    <r>
      <rPr>
        <sz val="11"/>
        <color rgb="FF000000"/>
        <rFont val="メイリオ"/>
        <family val="3"/>
        <charset val="128"/>
      </rPr>
      <t xml:space="preserve">目的：
外部データベースに接続するための情報を設定し、システム内で外部データを活用することで業務効率を向上させる。
動作：
1.1. 外部データ接続情報の検索
・「データ管理」メニュータブから「外部データ接続情報設定」ボタンをクリック。検索条件（接続先ID、名前、IPアドレス、ポート番号、データベース名、ユーザーID）を入力し、「検索」ボタンを押下。
1.2. 外部データ接続情報の作成
・「作成」ボタンをクリックし、新しい接続情報を入力。
・「設定」ボタンを押下して接続情報を保存。
1.3. 外部データ接続情報の複写
・既存の接続情報を選択し、「複写」ボタンをクリック。
・選択した接続情報を基に新しい接続情報を作成。
1.4. 外部データ接続情報の変更
・既存の接続情報を選択し、「変更」ボタンをクリック。
・入力内容を変更し、「設定」ボタンを押下して保存。
1.5. 外部データ接続情報の削除
・既存の接続情報を選択し、「削除」ボタンをクリック。
・確認後、選択した接続情報を削除。
</t>
    </r>
    <r>
      <rPr>
        <b/>
        <sz val="11"/>
        <color rgb="FF000000"/>
        <rFont val="メイリオ"/>
        <family val="3"/>
        <charset val="128"/>
      </rPr>
      <t xml:space="preserve">3. 画面構成（画面側）
</t>
    </r>
    <r>
      <rPr>
        <sz val="11"/>
        <color rgb="FF000000"/>
        <rFont val="メイリオ"/>
        <family val="3"/>
        <charset val="128"/>
      </rPr>
      <t xml:space="preserve">1.外部データ接続情報一覧画面（参考: p.3-4）
・外部データ接続情報操作ボタン
機能:
外部データ接続情報を管理するための以下のボタンを設置。
「検索」ボタン: 指定した条件に基づいて接続情報を検索。
「作成」ボタン: 外部データ接続情報設定画面を表示。（参考：p.4-5）
「複写」ボタン: 選択した接続情報を基に複写画面を表示。（参考：p.6-7）
「変更」ボタン: 選択した接続情報の編集画面を表示。（参考：p.8）
「削除」ボタン: 選択中の接続情報を削除。（参考：p.9）
関連クラスとアクション:
クラス: page/DataConnectionControl_Button
アクション:
「検索」ボタン: 入力された条件に基づいて接続情報を検索し、一覧に結果を表示。
クラス: 同クラス
アクション: DataConnectionSearchHandler
「作成」ボタン: 外部データ接続情報設定画面に遷移。
クラス: 同クラス
アクション: DataConnectionCreateViewer
「複写」ボタン: 外部データ接続情報複写画面に遷移。
クラス: 同クラス
アクション: DataConnectionDuplicateViewer
「変更」ボタン: 選択した接続情報を編集画面に遷移。
クラス: 同クラス
アクション: DataConnectionUpdateViewer
「削除」ボタン: 選択された接続情報を削除。
クラス: 同クラス
アクション: DataConnectionDeleteHandler
・外部データ接続情報一覧表示（参考：p.3-4）
機能:
外部データ接続情報をリスト形式で表示。クリックで選択でき、Active状態の情報を管理する仕様。
関連クラスとアクション:
クラス: page/DataConnectionView
アクション:
リストの選択: 接続情報を選択し、Active状態を変更。
クラス: 同クラス
アクション: DataConnectionOnClick_State
Active状態: Activeな接続情報がある場合に操作ボタンが有効になる。
2.外部データ接続情報設定画面（参考：p.5-6）
・ 外部データ接続情報入力フォーム
機能:
外部データ接続情報の入力を行う。
「接続先ID」: テキストボックスで入力。
「接続先名」: テキストボックスで入力。
「データベース種別」: プルダウンリストで選択（PostgreSQL、Oracle、MySQL など）。
「接続先IPアドレス」: テキストボックスで入力。
「接続先ポート」: テキストボックスで入力。
「接続先データベース名」: テキストボックスで入力。
「接続ユーザーID」: テキストボックスで入力。
「接続パスワード」: テキストボックスで入力。
関連クラスとアクション:
クラス: page/DataConnectionForm
アクション:
「設定」ボタン: 入力された情報を保存し、リストに反映。
クラス: 同クラス
アクション: DataConnectionSaveHandler
「テスト接続」ボタン: 入力情報を基に接続テストを実行。
クラス: 同クラス
アクション: DataConnectionTestHandler
3.外部データ接続情報複写画面（参考：p.6-7）
・外部データ接続情報複写フォーム
機能:
選択された接続情報を基に新しい接続情報を作成。IDや接続名を新しい値に変更可能。
関連クラスとアクション:
クラス: page/DataConnectionDuplicate
アクション:
「設定」ボタン: 複写された接続情報を保存。
クラス: 同クラス
アクション: DataConnectionDuplicateSaveHandler
「テスト接続」ボタン: 接続テストを実行。
クラス: 同クラス
アクション: DataConnectionTestHandler
外部データ接続情報削除（参考：p.9）
・接続情報削除ハンドラー
機能:
選択された接続情報を削除。削除前に確認ダイアログを表示。
関連クラスとアクション:
クラス: page/DataConnectionList
アクション:
削除アクション: 接続情報を削除し、リストから除外。
クラス: 同クラス
アクション: DataConnectionDeleteHandler
</t>
    </r>
    <r>
      <rPr>
        <b/>
        <sz val="11"/>
        <color rgb="FF000000"/>
        <rFont val="メイリオ"/>
        <family val="3"/>
        <charset val="128"/>
      </rPr>
      <t xml:space="preserve">4. データオブジェクト一覧
</t>
    </r>
    <r>
      <rPr>
        <sz val="11"/>
        <color rgb="FF000000"/>
        <rFont val="メイリオ"/>
        <family val="3"/>
        <charset val="128"/>
      </rPr>
      <t xml:space="preserve">4.1. 外部データ接続情報構造体（一覧表示時に受け取る）
パラメータ名: ConnectionObject
データ形式: JSON
説明: 外部データ接続情報の一覧表示に必要な情報。
例:{"data": [{"ConnectionId": "conn001", "ConnectionName": "SalesDB", "DatabaseType": "PostgreSQL", "IpAddress": "192.168.1.1", "PortNumber": 5432, "DatabaseName": "sales_data", "UserId": "admin", "Deleted": false}]}
4.2. 外部データ接続情報の登録・変更
パラメータ名: ConnectionId
データ形式: System.String
説明: 接続先ID（表示および入力共に同パラメータ）。
パラメータ名: ConnectionName
データ形式: System.String
説明: 接続先名称（表示および入力共に同パラメータ）。
パラメータ名: DatabaseType
データ形式: System.String
説明: データベース種別（PostgreSQL、MySQLなど）。
パラメータ名: IpAddress
データ形式: System.String
説明: 接続先のIPアドレス（表示および入力共に同パラメータ）。
パラメータ名: PortNumber
データ形式: System.Int32
説明: 接続先のポート番号（表示および入力共に同パラメータ）。
パラメータ名: DatabaseName
データ形式: System.String
説明: データベース名（表示および入力共に同パラメータ）。
パラメータ名: UserId
データ形式: System.String
説明: 認証に使用されるユーザーID（表示および入力共に同パラメータ）。
パラメータ名: Password
データ形式: System.String
説明: 認証に使用されるパスワード（入力のみ）。
4.3. テスト接続結果
パラメータ名: TestConnectionResult
データ形式: JSON
説明: テスト接続の成功または失敗の結果を返す構造体。
例:{"Success": true, "Message": "Connection to the database was successful."}
4.4. 外部データ接続情報削除リクエスト
パラメータ名: DeleteRequest
データ形式: JSON
説明: 削除対象の接続情報を特定するために送信されるデータ。
例:{"ConnectionId": "conn001"}
4.5. 外部データ接続情報削除結果
パラメータ名: DeleteResponse
データ形式: JSON
説明: 削除処理の成功または失敗の結果を返す構造体。
例:{"Success": true, "Message": "The connection information was successfully deleted."}
</t>
    </r>
    <r>
      <rPr>
        <b/>
        <sz val="11"/>
        <color rgb="FF000000"/>
        <rFont val="メイリオ"/>
        <family val="3"/>
        <charset val="128"/>
      </rPr>
      <t xml:space="preserve">5. データ・カラム (利用を想定するもののみ)
</t>
    </r>
    <r>
      <rPr>
        <sz val="11"/>
        <color rgb="FF000000"/>
        <rFont val="メイリオ"/>
        <family val="3"/>
        <charset val="128"/>
      </rPr>
      <t xml:space="preserve">・外部データ接続情報を管理するテーブル
項目名、パラメータ名、型、桁数、説明
接続先ID、connection_id、文字列型、20、外部接続先を識別するための一意な主キーカラム。
接続先名、connection_name、文字列型、60、外部接続先の名前を保持するカラム。
データベース種別、database_type、列挙型、-、接続先のデータベースの種類を示すカラム（例: PostgreSQL, MySQLなど）。
接続先IPアドレス、ip_address、文字列型、40、外部接続先のIPアドレスを保持するカラム。
接続先ポート番号、port_number、数値型、5、外部接続先のポート番号を保持するカラム。
接続先データベース名、database_name、文字列型、60、外部接続先のデータベース名を保持するカラム。
接続ユーザーID、user_id、文字列型、60、外部データベース接続時の認証に使用されるユーザーIDを保持するカラム。
接続パスワード、password、文字列型、100、外部データベース接続時の認証に使用されるパスワードを保持するカラム（入力専用で表示不可）。
テスト接続、test_connection、ブール型、-　、入力された接続情報で実際に接続できるか確認するためのフラグ。
削除フラグ、is_deleted、ブール型、-　、接続情報が削除済みかどうかを示すカラム。
</t>
    </r>
    <r>
      <rPr>
        <b/>
        <sz val="11"/>
        <color rgb="FF000000"/>
        <rFont val="メイリオ"/>
        <family val="3"/>
        <charset val="128"/>
      </rPr>
      <t xml:space="preserve">6. フロー (ビジネスロジックのフロー)
</t>
    </r>
    <r>
      <rPr>
        <sz val="11"/>
        <color rgb="FF000000"/>
        <rFont val="メイリオ"/>
        <family val="3"/>
        <charset val="128"/>
      </rPr>
      <t xml:space="preserve">・外部データ接続情報管理
外部データ接続情報の一覧表示とActiveの切り替えは、接続情報リスト内の任意の行をクリックすることで適用される。
Activeな接続情報を選択した状態で「変更」ボタンをクリックすると、変更画面へ遷移する。
同様にActiveな接続情報を選択した状態で「削除」ボタンをクリックすると、削除確認ダイアログが表示される。
「作成」ボタンをクリックした場合、新しい接続情報を登録するための入力フォームが表示される。
作成画面と変更画面は同様の構造となっており、変更画面では初期値として現行の設定値が入力されている。
該当エンドポイントに入力内容が送信され、新規登録または既存レコードの上書きが完了する。
・外部データ接続情報のテスト接続
作成画面または変更画面において、「テスト接続」ボタンをクリックすることで、現在入力されている情報を用いて外部データベースへの接続試行が行われる。
接続結果に応じて以下のメッセージが表示される。
成功時: 「接続成功」のメッセージが表示される。
失敗時: 接続エラーの詳細メッセージが表示される。
・外部データ接続情報の複写
外部データ接続情報一覧にて、Activeな接続情報を選択した状態で「複写」ボタンをクリックすると、複写画面へ遷移する。
複写画面では選択された接続情報の内容を基に、新しい接続先IDや接続先名を入力して保存が可能。
「設定」ボタンをクリックすることで、入力内容が送信され、新しい接続情報が作成される。
・外部データ接続情報の削除
外部データ接続情報一覧にて、Activeな接続情報を選択した状態で「削除」ボタンをクリックすると、削除確認ダイアログが表示される。
ユーザーが確認ダイアログで「はい」を選択すると、削除処理が実行され、対象の接続情報が削除される。
削除に成功した場合、対象の接続情報は一覧から非表示になる。
削除に失敗した場合（例: 他のデータとの依存関係がある場合）、エラーメッセージが表示される。
</t>
    </r>
    <r>
      <rPr>
        <b/>
        <sz val="11"/>
        <color rgb="FF000000"/>
        <rFont val="メイリオ"/>
        <family val="3"/>
        <charset val="128"/>
      </rPr>
      <t xml:space="preserve">7. ビジネスロジック (クラス・メソッドの粒度)
</t>
    </r>
    <r>
      <rPr>
        <sz val="11"/>
        <color rgb="FF000000"/>
        <rFont val="メイリオ"/>
        <family val="3"/>
        <charset val="128"/>
      </rPr>
      <t>7.1. 新規作成または更新
クラス: DataConnectionService
メソッド:
1. CreateConnection (新規作成):
新しい外部データ接続情報を作成するための処理。
2. UpdateConnection (更新):
既存の外部データ接続情報を更新するための処理。
処理内容:
引数:
「connection_id」「connection_name」「database_type」「ip_address」「port」「database_name」「user_id」「password」を受け取る。
新規作成の場合:
データベースに新しい接続情報を挿入。
挿入前に「connection_id」がユニークであることを確認し、重複がある場合はエラーメッセージを返却。
更新の場合:
「connection_id」を検索条件として既存データを取得。
該当レコードのカラム（接続名やIPアドレスなど）を引数で受け取った値に更新。
更新後、データを保存。
結果:
成功時：成功メッセージを返却。
エラー時：エラーメッセージを返却。
7.2. 削除
クラス: DataConnectionService
メソッド:DeleteConnection (削除)
処理内容:
引数: 「connection_id」を受け取る。
削除の手順:
1. データベース内で「connection_id」を条件に該当レコードを検索。
2. 削除条件を確認：
他のデータ（例: 接続情報を利用しているサービスやレコード）に依存している場合：
削除を中止し、エラーメッセージ（削除不可理由）を返却。
依存がない場合：
レコードを削除し、成功メッセージを返却。
7.3. 初期表示の検索フォーム準備
クラス: DataConnectionService
メソッド:GetConnectionList (接続情報リストの取得)
処理内容:
引数: 必要な検索条件（connection_name、database_typeなど）。
データベースから接続情報を検索条件に基づいて取得。
結果をJSON形式で返却：
各接続情報には、connection_id、connection_name、database_type などの情報を含む。
条件に一致するデータがない場合：「該当データなし」のメッセージを返却。
7.4. テスト接続
クラス: DataConnectionService
メソッド:
TestConnection (接続試行)
処理内容:
引数:
「ip_address」「port」「user_id」「password」など接続に必要な情報を受け取る。
外部データベースへの接続試行を実行：
1. 指定されたIPアドレスとポート番号を利用してデータベースに接続を試みる。
2. ユーザー認証情報（「user_id」 と 「password」）が正しいかを確認。
結果:
成功時：「接続成功」のメッセージを返却。
失敗時：エラーメッセージを返却（例: 「IPアドレスが無効」や「認証失敗」など）。
7.5. 接続情報の複写
クラス: DataConnectionService
メソッド:
DuplicateConnection (複写)
処理内容:
引数:
「connection_id」（複写元の接続ID）と新しい接続先情報（「connection_name」 や 「connection_id 」など）を受け取る。
複写の手順:
1. 複写元の「connection_id」を基にデータベースから情報を取得。
2. 新しい「connection_id」と「connection_name」を設定し、新規接続情報として保存。
3. 保存完了後、成功メッセージを返却。</t>
    </r>
  </si>
  <si>
    <t>業務デザイナー機能説明書（回収）</t>
    <phoneticPr fontId="2"/>
  </si>
  <si>
    <r>
      <rPr>
        <sz val="11"/>
        <color rgb="FFFF0000"/>
        <rFont val="メイリオ"/>
        <family val="3"/>
        <charset val="128"/>
      </rPr>
      <t>※ この機能は「</t>
    </r>
    <r>
      <rPr>
        <b/>
        <sz val="11"/>
        <color rgb="FFFF0000"/>
        <rFont val="メイリオ"/>
        <family val="3"/>
        <charset val="128"/>
      </rPr>
      <t>発行管理オプション</t>
    </r>
    <r>
      <rPr>
        <sz val="11"/>
        <color rgb="FFFF0000"/>
        <rFont val="メイリオ"/>
        <family val="3"/>
        <charset val="128"/>
      </rPr>
      <t xml:space="preserve">」を導入している場合にのみ専用タブが表示され使用できる
</t>
    </r>
    <r>
      <rPr>
        <sz val="11"/>
        <color rgb="FF000000"/>
        <rFont val="メイリオ"/>
        <family val="3"/>
        <charset val="128"/>
      </rPr>
      <t xml:space="preserve">
</t>
    </r>
    <r>
      <rPr>
        <b/>
        <sz val="11"/>
        <color rgb="FF000000"/>
        <rFont val="メイリオ"/>
        <family val="3"/>
        <charset val="128"/>
      </rPr>
      <t xml:space="preserve">機能
</t>
    </r>
    <r>
      <rPr>
        <sz val="11"/>
        <color rgb="FF000000"/>
        <rFont val="メイリオ"/>
        <family val="3"/>
        <charset val="128"/>
      </rPr>
      <t xml:space="preserve">発行文書の回収・回収状況を管理・確認する機能。
発行管理機能で発行された文書にあるQR コードを、2 次元バーコードリーダーで読取ることで管理できる。
  〇 関連マニュアル：[ClientApp] 業務デザイナー機能説明書（発行）、[Web] 業務デザイナー機能説明書（発行文書）
</t>
    </r>
    <r>
      <rPr>
        <b/>
        <sz val="11"/>
        <color rgb="FF000000"/>
        <rFont val="メイリオ"/>
        <family val="3"/>
        <charset val="128"/>
      </rPr>
      <t xml:space="preserve">回収管理
</t>
    </r>
    <r>
      <rPr>
        <sz val="11"/>
        <color rgb="FF000000"/>
        <rFont val="メイリオ"/>
        <family val="3"/>
        <charset val="128"/>
      </rPr>
      <t xml:space="preserve">発行している文書を回収する必要が出てきた場合に使用する。
主に以下の機能が使用できる。
  ・発行文書の回収状態の確認
  ・組織情報に登録されている担当者宛てに、回収を催促する回収指示メールの送信
  ・文書の紛失など、回収不可の文書を強制的に回収状態とする例外回収
</t>
    </r>
    <r>
      <rPr>
        <b/>
        <sz val="11"/>
        <color rgb="FF000000"/>
        <rFont val="メイリオ"/>
        <family val="3"/>
        <charset val="128"/>
      </rPr>
      <t xml:space="preserve">仕様
</t>
    </r>
    <r>
      <rPr>
        <sz val="11"/>
        <color rgb="FF000000"/>
        <rFont val="メイリオ"/>
        <family val="3"/>
        <charset val="128"/>
      </rPr>
      <t>1. 発行文書回収手順（選考： pg.4～5）
  回収画面で QR コードを読み取り、発行文書回収状態を更新。
2. 画面説明・文書検索（選考： pg.8～12）
3. 収指示メール送信（選考： pg.12～15）
  発行文書を回収するユーザー、グループを指定し、回収処理を催促するメールを送信。
4. 例外回収・ 逸脱フロー起票（選考： pg.16～19）
例外の事態が発生した時の回収方法。
文書紛失時、QR コードが読み取れない場合、回収する理由を入力して手動で回収処理を実行。
5. 配付担当者変更（選考： pg.20～21）
発行済文書に対する配付担当者の変更を行う。
6. 未回収内訳（選考： pg.22～23）
各ページ毎に回収管理を行う発行文書に対して、未回収のページを一覧表示する。</t>
    </r>
  </si>
  <si>
    <t xml:space="preserve">オプション
</t>
  </si>
  <si>
    <t>業務デザイナー機能説明書（マスター定義）</t>
    <phoneticPr fontId="2"/>
  </si>
  <si>
    <r>
      <rPr>
        <b/>
        <sz val="11"/>
        <color rgb="FF000000"/>
        <rFont val="メイリオ"/>
        <family val="3"/>
        <charset val="128"/>
      </rPr>
      <t xml:space="preserve">どんな機能
</t>
    </r>
    <r>
      <rPr>
        <sz val="11"/>
        <color rgb="FF000000"/>
        <rFont val="メイリオ"/>
        <family val="3"/>
        <charset val="128"/>
      </rPr>
      <t xml:space="preserve">概要:
・マスターデータ連携定義は、帳票の入力内容をマスターデータとして登録するための連携設定を行う機能。
（選考： pg.3）
　　・帳票に入力された値をそのまま登録、または必要な部分のみを切り取って登録可能。
　　・申請フローの承認日や管理情報を含めたデータ連携を設定可能。
</t>
    </r>
    <r>
      <rPr>
        <b/>
        <sz val="11"/>
        <color rgb="FF000000"/>
        <rFont val="メイリオ"/>
        <family val="3"/>
        <charset val="128"/>
      </rPr>
      <t xml:space="preserve">仕様
</t>
    </r>
    <r>
      <rPr>
        <sz val="11"/>
        <color rgb="FF000000"/>
        <rFont val="メイリオ"/>
        <family val="3"/>
        <charset val="128"/>
      </rPr>
      <t>1. 主な機能
・マスター定義の作成:
     新しいマスターデータを作成し、各項目（ID、名前、型、値リストなど）を設定可能。（選考： pg.5-9）
・データの自動取込:
    毎日特定の時間に外部ファイルからデータを自動で取り込み。（選考： pg.10-12）
・データ権限設定:
    データ参照や変更権限を特定グループに制限。（選考： pg.6）
2. 詳細設定
・項目の型設定:
     項目ごとに「数値」「文字列」「日付」「リスト」を指定。（選考： pg.6-7）
・値リスト管理:
     定められた選択肢からデータを登録できるリスト形式を設定可能。選考： pg.8）
・取込方法:
    ・FTP: 外部サーバーからデータを取得。
    ・ファイルコピー: 自サーバー内の指定パスからデータを取得。（選考： pg.10-12）
・通知機能:
    ・データ取り込み成功・失敗時にメール通知を設定可能。（選考： pg.11）
2. エクスポート/インポート
・マスター定義のエクスポート:
     定義内容をファイル形式(*.bdm)で保存し、別環境へ移行。（選考： pg.19-20）
・マスターデータのエクスポート:
     登録済みデータをCSV形式で出力。（選考： pg.21-23）
・インポート機能:
     エクスポートされた定義やデータを他の環境に取り込み可能。（選考： pg.24-28）</t>
    </r>
  </si>
  <si>
    <r>
      <rPr>
        <sz val="11"/>
        <color rgb="FF000000"/>
        <rFont val="メイリオ"/>
        <family val="3"/>
        <charset val="128"/>
      </rPr>
      <t xml:space="preserve">[機能名]設計
マスター定義
1. 機能の概要 : 
	帳票やフローで、参照・登録などができる独自のマスターを定義する機能です。
2. 目的 : 
	マスター定義は帳票で選択岐（ドロップダウン設定の項目種別「USER フォーム」）を利用する目的などで設定するデータを管理するための定義となります。 
	マスター定義に、データを登録できる機能には以下のものがあります。 
	・ マスター定義一覧のデータインポート機能 
	・ マスターマスターを利用し、フロー運用中に登録 
	・ WEBのマスターデータ設定の機能／インポート機能
　　　動作 : 
	［申請フロー運用］メニュータブの［マスター定義］ボタンをクリックする
3. 画面構成 (画面側) : 
	[コンポーネント名]
	No, 項目名, パラメータ名, 型, 桁数, 説明
	1, マスターID, master_id, string, 50, マスターIDを部分一致で検索します。 
	2, マスター名, master_name, string, 40, マスター名を部分一致で検索します。 
4. ビジネスロジック
	</t>
    </r>
    <r>
      <rPr>
        <b/>
        <sz val="11"/>
        <color rgb="FFFF0000"/>
        <rFont val="メイリオ"/>
        <family val="3"/>
        <charset val="128"/>
      </rPr>
      <t xml:space="preserve">１．機能 : 検索
</t>
    </r>
    <r>
      <rPr>
        <sz val="11"/>
        <color rgb="FF000000"/>
        <rFont val="メイリオ"/>
        <family val="3"/>
        <charset val="128"/>
      </rPr>
      <t xml:space="preserve">	マスターID, マスター名を入力後, 「検索」ボタンをクリックするとマスター定義を一覧に表示
	関連クラスとアクション : 
	クラス : Master
	アクション : SearchMaster(string master_id,string master_name)
	説明 :  入力された条件に基づいて, bd_masterを検索します。 条件に一致するデータを取得します。
	</t>
    </r>
    <r>
      <rPr>
        <b/>
        <sz val="11"/>
        <color rgb="FFFF0000"/>
        <rFont val="メイリオ"/>
        <family val="3"/>
        <charset val="128"/>
      </rPr>
      <t xml:space="preserve">２．機能 : 作成
</t>
    </r>
    <r>
      <rPr>
        <sz val="11"/>
        <color rgb="FF000000"/>
        <rFont val="メイリオ"/>
        <family val="3"/>
        <charset val="128"/>
      </rPr>
      <t xml:space="preserve">	クリックすると、マスター定義画面に遷移し、新たにマスター定義を作成します。
　　　　[コンポーネント名]
	No, 項目名, パラメータ名, 型, 桁数, 説明
	1, マスターID, master_id, string, 50, 作成するマスター定義のマスターIDを入力します。 
	2, マスター名, master_name, string, 40, 作成するマスター定義のマスター名を入力します。 
	3, データ参照権限 , data_reference_group_type, , , 作成するマスター定義のマスター名を入力します。 
	4, データ変更権限, data_update_group_type, , , 作成するマスター定義のマスター名を入力します。
	関連クラスとアクション : 
	クラス : Master
	アクション : CreateMaster(string master_id,string master_name, string form_id, string form_name)
	説明 :  新規データとしてbd_masterに登録します。
	</t>
    </r>
    <r>
      <rPr>
        <b/>
        <sz val="11"/>
        <color rgb="FFFF0000"/>
        <rFont val="メイリオ"/>
        <family val="3"/>
        <charset val="128"/>
      </rPr>
      <t xml:space="preserve">３．機能 : 複写
</t>
    </r>
    <r>
      <rPr>
        <sz val="11"/>
        <color rgb="FF000000"/>
        <rFont val="メイリオ"/>
        <family val="3"/>
        <charset val="128"/>
      </rPr>
      <t xml:space="preserve">	クリックすると、マスター定義画面に遷移し、選択したマスター定義を複写します。 
	関連クラスとアクション : 
	クラス : Master
	アクション : CopyMaster(string master_id,string master_name,
	string form_id, string form_name)
	説明 :  複写元のマスター定義にすでにマスターデータが登録されている場合でも、マスターデータは複写されません。
	すでにマスターデータが登録されている場合ない場合は新規データとしてbd_masterに登録します。
	</t>
    </r>
    <r>
      <rPr>
        <b/>
        <sz val="11"/>
        <color rgb="FFFF0000"/>
        <rFont val="メイリオ"/>
        <family val="3"/>
        <charset val="128"/>
      </rPr>
      <t xml:space="preserve">４．機能 : 変更
</t>
    </r>
    <r>
      <rPr>
        <sz val="11"/>
        <color rgb="FF000000"/>
        <rFont val="メイリオ"/>
        <family val="3"/>
        <charset val="128"/>
      </rPr>
      <t xml:space="preserve">	選択した行をダブルクリックした場合も同様です。  
	行の検索チェックボックスにチェックすると、マスターデータを編集できます。WEB のマスター管理画面で、検索条件として利用することができます。 
	関連クラスとアクション : 
	クラス : Master
	アクション : UpdateMaster(string id,string name,string master_id,string master_name,
	string form_id, string form_name)
	説明 :  選択した行のマスター定義を変更します。
	</t>
    </r>
    <r>
      <rPr>
        <b/>
        <sz val="11"/>
        <color rgb="FFFF0000"/>
        <rFont val="メイリオ"/>
        <family val="3"/>
        <charset val="128"/>
      </rPr>
      <t xml:space="preserve">５．機能 : 削除
</t>
    </r>
    <r>
      <rPr>
        <sz val="11"/>
        <color rgb="FF000000"/>
        <rFont val="メイリオ"/>
        <family val="3"/>
        <charset val="128"/>
      </rPr>
      <t xml:space="preserve">	クリックすると、選択した行のマスター定義を削除します。
	関連クラスとアクション : 
	クラス : Master
	アクション : DeleteMaster (string master_id)
	説明 :   条件に一致するデータをbd_masterから削除します。
	</t>
    </r>
    <r>
      <rPr>
        <b/>
        <sz val="11"/>
        <color rgb="FFFF0000"/>
        <rFont val="メイリオ"/>
        <family val="3"/>
        <charset val="128"/>
      </rPr>
      <t xml:space="preserve">６．機能 : 定義エクスポート
</t>
    </r>
    <r>
      <rPr>
        <sz val="11"/>
        <color rgb="FF000000"/>
        <rFont val="メイリオ"/>
        <family val="3"/>
        <charset val="128"/>
      </rPr>
      <t xml:space="preserve">	クリックすると、選択した行のマスター定義をファイルにエクスポートします。 
	関連クラスとアクション : 
	クラス : Master
	アクション : ExportMaster(string master_id,string master_name,
	string form_id, string form_name,string updatedDatetime,string updatedUser)
	説明 : 選択されたマスター定義をテスト機から本番機に移行する場合などは, エクスポート・インポートの機能を利用してより簡単に定義の移行をすることができます。  
	 条件に一致するデータを取得して任意の場所にファイルの名前を付けて「bd_master_yyyyMMddHHmmss.csv」を保存します。
	</t>
    </r>
    <r>
      <rPr>
        <b/>
        <sz val="11"/>
        <color rgb="FFFF0000"/>
        <rFont val="メイリオ"/>
        <family val="3"/>
        <charset val="128"/>
      </rPr>
      <t xml:space="preserve">７．機能 : データエクスポート
</t>
    </r>
    <r>
      <rPr>
        <sz val="11"/>
        <color rgb="FF000000"/>
        <rFont val="メイリオ"/>
        <family val="3"/>
        <charset val="128"/>
      </rPr>
      <t xml:space="preserve">	クリックすると、選択した行のマスター定義のマスターデータをファイルにエクスポートします。
	関連クラスとアクション : 
	クラス : Master
	アクション : ExportMasterData(string master_id,string master_name,
	string form_id, string form_name,string updatedDatetime,string updatedUser)
	説明 : 選択されたマスター定義をテスト機から本番機に移行する場合などは, エクスポート・インポートの機能を利用してより簡単に定義の移行をすることができます。  
	 条件に一致するデータを取得して任意の場所にファイルの名前を付けて「マスタID_yyyyMMddHHmmss.csv」を保存します。
	</t>
    </r>
    <r>
      <rPr>
        <b/>
        <sz val="11"/>
        <color rgb="FFFF0000"/>
        <rFont val="メイリオ"/>
        <family val="3"/>
        <charset val="128"/>
      </rPr>
      <t xml:space="preserve">８．機能 : 定義インポート
</t>
    </r>
    <r>
      <rPr>
        <sz val="11"/>
        <color rgb="FF000000"/>
        <rFont val="メイリオ"/>
        <family val="3"/>
        <charset val="128"/>
      </rPr>
      <t xml:space="preserve">	クリックすると、マスター定義インポート画面に遷移します。
	インポートするファイル「bd_master_yyyyMMddHHmmss.csv」を取り込みます。
	関連クラスとアクション : 
	クラス : Master
	アクション : InputMaster()
	データ形式 :  まだ調査中, 中身を検討
	説明 :  同じIDだったら更新, 新規IDだったら新規登録これまで考え必要。
	</t>
    </r>
    <r>
      <rPr>
        <b/>
        <sz val="11"/>
        <color rgb="FFFF0000"/>
        <rFont val="メイリオ"/>
        <family val="3"/>
        <charset val="128"/>
      </rPr>
      <t xml:space="preserve">９．機能 : データインポート
</t>
    </r>
    <r>
      <rPr>
        <sz val="11"/>
        <color rgb="FF000000"/>
        <rFont val="メイリオ"/>
        <family val="3"/>
        <charset val="128"/>
      </rPr>
      <t xml:space="preserve">	クリックすると、マスターデータインポート画面に遷移します。 
	インポートするファイル「マスタID_yyyyMMddHHmmss.csv」を取り込みます。
	関連クラスとアクション : 
	クラス : Master
	アクション : InputMasterData()
	データ形式 :  まだ調査中, 中身を検討
	説明 :  同じIDだったら更新, 新規IDだったら新規登録これまで考え必要。
	</t>
    </r>
    <r>
      <rPr>
        <b/>
        <sz val="11"/>
        <color rgb="FFFF0000"/>
        <rFont val="メイリオ"/>
        <family val="3"/>
        <charset val="128"/>
      </rPr>
      <t xml:space="preserve">10 ．機能 : 閉じる
</t>
    </r>
    <r>
      <rPr>
        <sz val="11"/>
        <color rgb="FF000000"/>
        <rFont val="メイリオ"/>
        <family val="3"/>
        <charset val="128"/>
      </rPr>
      <t xml:space="preserve">	マスター定義を閉じます。
	関連クラスとアクション :
	クラス : Master
	アクション : CloseMaster</t>
    </r>
  </si>
  <si>
    <r>
      <rPr>
        <b/>
        <sz val="11"/>
        <color rgb="FF000000"/>
        <rFont val="メイリオ"/>
        <family val="3"/>
        <charset val="128"/>
      </rPr>
      <t xml:space="preserve">本マニュアルの内容
</t>
    </r>
    <r>
      <rPr>
        <sz val="11"/>
        <color rgb="FF000000"/>
        <rFont val="メイリオ"/>
        <family val="3"/>
        <charset val="128"/>
      </rPr>
      <t xml:space="preserve">  ClientAppへのログイン方法、メニュー画面の説明、バージョンアップの方法について記述されている。
</t>
    </r>
    <r>
      <rPr>
        <b/>
        <sz val="11"/>
        <color rgb="FF000000"/>
        <rFont val="メイリオ"/>
        <family val="3"/>
        <charset val="128"/>
      </rPr>
      <t>ログイン</t>
    </r>
    <r>
      <rPr>
        <sz val="11"/>
        <color rgb="FF000000"/>
        <rFont val="メイリオ"/>
        <family val="3"/>
        <charset val="128"/>
      </rPr>
      <t>（選考： pg.3～4）
業務デザイナー機能説明書（初期設定）で設定した接続先を指定して、ユーザーIDとパスワードを入力しログインする。
  〇 関連マニュアル：</t>
    </r>
    <r>
      <rPr>
        <b/>
        <sz val="11"/>
        <color rgb="FF000000"/>
        <rFont val="メイリオ"/>
        <family val="3"/>
        <charset val="128"/>
      </rPr>
      <t xml:space="preserve">[ClientApp] 業務デザイナー機能説明書（初期設定）
</t>
    </r>
    <r>
      <rPr>
        <sz val="11"/>
        <color rgb="FF000000"/>
        <rFont val="メイリオ"/>
        <family val="3"/>
        <charset val="128"/>
      </rPr>
      <t xml:space="preserve">
</t>
    </r>
    <r>
      <rPr>
        <b/>
        <sz val="11"/>
        <color rgb="FF000000"/>
        <rFont val="メイリオ"/>
        <family val="3"/>
        <charset val="128"/>
      </rPr>
      <t>メニュー画面</t>
    </r>
    <r>
      <rPr>
        <sz val="11"/>
        <color rgb="FF000000"/>
        <rFont val="メイリオ"/>
        <family val="3"/>
        <charset val="128"/>
      </rPr>
      <t xml:space="preserve">（選考： pg.5～6）
ログイン後に表示されるアプリのメニュー画面。
</t>
    </r>
    <r>
      <rPr>
        <b/>
        <sz val="11"/>
        <color rgb="FF000000"/>
        <rFont val="メイリオ"/>
        <family val="3"/>
        <charset val="128"/>
      </rPr>
      <t>バージョンアップ</t>
    </r>
    <r>
      <rPr>
        <sz val="11"/>
        <color rgb="FF000000"/>
        <rFont val="メイリオ"/>
        <family val="3"/>
        <charset val="128"/>
      </rPr>
      <t xml:space="preserve">（選考： pg.7）
サーバーのバージョンとClientAppのバージョンが異なる状態でログインした場合、メッセージダイアログが表示され自動でバージョンアップが実行される。
</t>
    </r>
    <phoneticPr fontId="2"/>
  </si>
  <si>
    <r>
      <rPr>
        <sz val="11"/>
        <color rgb="FF000000"/>
        <rFont val="メイリオ"/>
        <family val="3"/>
        <charset val="128"/>
      </rPr>
      <t xml:space="preserve">[ログイン・メニュー]設計
</t>
    </r>
    <r>
      <rPr>
        <b/>
        <sz val="11"/>
        <color rgb="FF000000"/>
        <rFont val="メイリオ"/>
        <family val="3"/>
        <charset val="128"/>
      </rPr>
      <t xml:space="preserve">1. 機能の概要
</t>
    </r>
    <r>
      <rPr>
        <sz val="11"/>
        <color rgb="FF000000"/>
        <rFont val="メイリオ"/>
        <family val="3"/>
        <charset val="128"/>
      </rPr>
      <t xml:space="preserve">目的：
業務デザイナーのクライアントアプリケーション利用時の初期画面を提供し、ログイン認証を行うことでユーザーの権限に基づいたメニュー画面を表示する
動作:
1.1. ログイン
・クライアントアプリケーション起動後、ユーザーID、パスワード、接続先を入力してログイン。
・ログイン失敗時には原因を特定し、適切な設定またはアクションを促す。
・ログイン成功後、ユーザーごとに利用可能な機能が表示される。
1.2. メニュー画面
・ログイン認証後に表示され、ログインユーザーの会社名や利用可能なメニューがタブで区分される。
・利用可能なメニューが1つのみの場合は直接その機能画面に遷移する。
1.3. バージョンアップ
・サーバーとクライアントアプリケーションのバージョンが異なる場合、自動でバージョンアップが実行される。
・バージョンアップが完了後、再度ログインを求められる。
</t>
    </r>
    <r>
      <rPr>
        <b/>
        <sz val="11"/>
        <color rgb="FF000000"/>
        <rFont val="メイリオ"/>
        <family val="3"/>
        <charset val="128"/>
      </rPr>
      <t xml:space="preserve">3. 画面構成 (画面側):
</t>
    </r>
    <r>
      <rPr>
        <sz val="11"/>
        <color rgb="FF000000"/>
        <rFont val="メイリオ"/>
        <family val="3"/>
        <charset val="128"/>
      </rPr>
      <t xml:space="preserve">ログイン画面(参考: p.3-4)
・ ログインフォーム
機能:
ユーザーIDとパスワードの入力、および接続先の選択を行う。
「ログイン」ボタンを押下することで認証プロセスを開始。
関連クラスとアクション:
  クラス: page/LoginForm
  アクション:LoginSubmitAction
　　　「ログイン」ボタンを押すと、入力された情報（ユーザーIDやパスワード）をサーバーに送って認証処理を行います。
 　　　エラー表示:認証エラーが発生した場合、該当エラーのメッセージを画面に表示。
メニュー画面(参考: p.5-6)
・メニュー操作
機能:
ログイン後、利用可能な機能をタブとボタン形式で表示。
「ログアウト」ボタンでログイン画面に戻る。
関連クラスとアクション:
クラス: page/MenuView
アクション:
　　メニューボタン選択: 利用可能な各機能の画面に遷移する。
　　　　クラス: 同クラス
　　　　アクション: MenuNavigateAction
　　ログアウト: ログイン画面に遷移する。
　　　　クラス: 同クラス
　　　　アクション: LogoutAction
＊ユーザーに対して利用可能なメニューが1つのみの場合、ログイン後に直接該当機能の画面に遷移する。
バージョンアップ画面(参考: p.7)
・自動バージョンアップ
機能:
サーバーとクライアントアプリケーションのバージョンが異なる場合、ログイン時に自動バージョンアップを開始。
関連クラスとアクション:
クラス: page/VersionUpdate
アクション:
自動的にバージョンアップを実行。完了後、再ログインを促すメッセージを表示。
</t>
    </r>
    <r>
      <rPr>
        <b/>
        <sz val="11"/>
        <color rgb="FF000000"/>
        <rFont val="メイリオ"/>
        <family val="3"/>
        <charset val="128"/>
      </rPr>
      <t xml:space="preserve">4. データオブジェクト一覧:
</t>
    </r>
    <r>
      <rPr>
        <sz val="11"/>
        <color rgb="FF000000"/>
        <rFont val="メイリオ"/>
        <family val="3"/>
        <charset val="128"/>
      </rPr>
      <t xml:space="preserve">4.1. ログイン情報構造体 (ログイン時に送信するデータ)
パラメータ名: LoginRequest
データ形式: JSON
説明: ユーザーがログインする際に必要な情報を含むデータ。
例: {"UserId": "user001", "Password": "pass123", "Connection": "server01"}
4.2. ログイン認証結果
パラメータ名: LoginResponse
データ形式: JSON
説明: 認証成功または失敗の結果、および関連情報を返す。
例: {"Success": true, "UserName": "Yamin", "UserRole": "Admin"}
4.3. メニュー構造データ (ログイン成功時に受け取るデータ)
パラメータ名: MenuData
データ形式: JSON
説明: ログインユーザーが利用可能なメニュー情報を格納する構造体。
例: {"Menus": [{"MenuId": "menu001", "MenuName": "管理", "IsAccessible": true}]}
4.4. バージョンアップ情報
パラメータ名: VersionInfo
データ形式: JSON
説明: クライアントとサーバーのバージョン情報を格納。自動バージョンアップの要否を判断する。
例: {"CurrentVersion": "1.0.0", "ServerVersion": "1.1.0", "UpdateRequired": true}
</t>
    </r>
    <r>
      <rPr>
        <b/>
        <sz val="11"/>
        <color rgb="FF000000"/>
        <rFont val="メイリオ"/>
        <family val="3"/>
        <charset val="128"/>
      </rPr>
      <t xml:space="preserve">5. データ・カラム (利用を想定するもののみ)
</t>
    </r>
    <r>
      <rPr>
        <sz val="11"/>
        <color rgb="FF000000"/>
        <rFont val="メイリオ"/>
        <family val="3"/>
        <charset val="128"/>
      </rPr>
      <t xml:space="preserve">・ログイン情報を管理するテーブル
項目名, パラメータ名, 型, 桁数, 説明
ユーザーID, user_id, 文字列型, 255, ログインユーザーを識別するための一意な主キーカラム。
パスワード, password, 文字列型, 255, ユーザー認証のためのパスワード情報を保持するカラム。
ユーザー名, user_name, 文字列型, 255, 認証成功時に表示されるユーザー名情報を保持するカラム。
ユーザー権限, user_role, 文字列型, 255, ユーザーが持つ権限情報を保持するカラム。
接続先, connection, 文字列型, 255, クライアントが接続するサーバー情報を保持するカラム。
・メニュー情報を管理するテーブル
項目名, パラメータ名, 型, 桁数, 説明
メニューID, menu_id, 文字列型, 255, 各メニューを識別するための主キーカラム。
メニュー名, menu_name, 文字列型, 255, メニューの表示名を保持するカラム。
利用可能フラグ, is_accessible, ブール型, -, ユーザーがメニューを利用可能かどうかを示すカラム。
ユーザーID, user_id, 文字列型, 255, ログインユーザーを識別するための一意な 外部キーカラム。
・バージョン情報を管理するテーブル
項目名, パラメータ名, 型, 桁数, 説明
現在のバージョン, current_version, 文字列型, 255, クライアントアプリケーションの現在のバージョンを保持するカラム。
サーバーバージョン, server_version, 文字列型, 255, サーバー側で運用されているバージョンを保持するカラム。
更新必要フラグ, update_required, ブール型, -, バージョンアップが必要かどうかを示すカラム。
</t>
    </r>
    <r>
      <rPr>
        <b/>
        <sz val="11"/>
        <color rgb="FF000000"/>
        <rFont val="メイリオ"/>
        <family val="3"/>
        <charset val="128"/>
      </rPr>
      <t xml:space="preserve">6. フロー (ビジネスロジックのフロー)
</t>
    </r>
    <r>
      <rPr>
        <sz val="11"/>
        <color rgb="FF000000"/>
        <rFont val="メイリオ"/>
        <family val="3"/>
        <charset val="128"/>
      </rPr>
      <t xml:space="preserve">ログイン・メニュー管理
ログイン処理
・ユーザーID、パスワード、接続先を入力し、「ログイン」ボタンを押下することで認証処理が開始される。
・認証成功時には、対応するメニュー情報を取得し、メニュー画面へ遷移。
・認証失敗時には、エラー内容が画面に表示される。
メニュー操作
・メニュー画面では、ログインユーザーが利用可能なメニューが表示される。
・各メニューを選択することで、該当の機能画面に遷移する。
・利用可能なメニューが1つのみの場合は、自動的にその機能画面へ遷移する。
ログアウト処理
・「ログアウト」ボタンを押下すると、セッションが破棄され、ログイン画面に戻る。
バージョンアップ処理
・ログイン時にクライアントとサーバーのバージョンを比較し、差異がある場合は自動的にバージョンアップが実行される。
・バージョンアップ完了後には、再ログインを促すメッセージが表示される。
</t>
    </r>
    <r>
      <rPr>
        <b/>
        <sz val="11"/>
        <color rgb="FF000000"/>
        <rFont val="メイリオ"/>
        <family val="3"/>
        <charset val="128"/>
      </rPr>
      <t xml:space="preserve">7. ビジネスロジック (クラス・メソッドの粒度)
</t>
    </r>
    <r>
      <rPr>
        <sz val="11"/>
        <color rgb="FF000000"/>
        <rFont val="メイリオ"/>
        <family val="3"/>
        <charset val="128"/>
      </rPr>
      <t xml:space="preserve">ログイン・メニュー管理
7.1. ログイン認証
クラス: LoginService
メソッド: AuthenticateUser
処理内容:
引数から「user_id」、「password」、「connection」を受け取る。
「user_id」を条件としてユーザー情報を取得し、入力されたpasswordとデータベース内のハッシュ化されたパスワードを比較する。
認証成功の場合：
ユーザー情報をセッションに格納する。
対応するメニュー情報を取得して返却。
メニュー画面へ遷移する。
認証失敗の場合：
エラー内容を構成してログイン画面に返却。
7.2. メニュー情報の取得
クラス: MenuService
メソッド: GetMenuData
処理内容:
引数として「user_role」を受け取る。
「user_role」を条件として、利用可能なメニュー情報をデータベースから取得。
「メニューID」、「メニュー名」、利用可能フラグをJSON形式で構成し、戻り値として返却。
7.3. ログアウト処理
クラス: LoginService
メソッド: LogoutUser
処理内容:
現在のセッションを削除する。
ログイン画面へリダイレクト。
7.4. バージョンアップ処理
クラス: VersionService
メソッド: CheckAndUpdateVersion
処理内容:
引数として「current_version」を受け取る。
サーバーの「server_version」を次のいずれかの方法で取得できる：
</t>
    </r>
    <r>
      <rPr>
        <b/>
        <sz val="8"/>
        <color rgb="FF000000"/>
        <rFont val="メイリオ"/>
        <family val="3"/>
        <charset val="128"/>
      </rPr>
      <t xml:space="preserve">　１．データベースから取得：
</t>
    </r>
    <r>
      <rPr>
        <sz val="11"/>
        <color rgb="FF000000"/>
        <rFont val="メイリオ"/>
        <family val="3"/>
        <charset val="128"/>
      </rPr>
      <t xml:space="preserve">　　「current_version」を条件に、データベースから「server_version」を取得。
</t>
    </r>
    <r>
      <rPr>
        <b/>
        <sz val="8"/>
        <color rgb="FF000000"/>
        <rFont val="メイリオ"/>
        <family val="3"/>
        <charset val="128"/>
      </rPr>
      <t xml:space="preserve">　２．アプリケーション設定ファイル（application.properties）から取得：
</t>
    </r>
    <r>
      <rPr>
        <sz val="11"/>
        <color rgb="FF000000"/>
        <rFont val="メイリオ"/>
        <family val="3"/>
        <charset val="128"/>
      </rPr>
      <t>　　server.version の値を読み取る。
サーバーの「server_version」とクライアントの「current_version」を比較。
　バージョンが異なる場合：
　　クライアント側にアップデートファイルを配信し、適用を開始。
　　アップデート完了後、再ログインを促すメッセージを構成し、返却する。
　バージョンが一致する場合：
　　正常にログインを継続。</t>
    </r>
  </si>
  <si>
    <r>
      <rPr>
        <b/>
        <sz val="11"/>
        <color rgb="FF000000"/>
        <rFont val="メイリオ"/>
        <family val="3"/>
        <charset val="128"/>
      </rPr>
      <t xml:space="preserve">機能
</t>
    </r>
    <r>
      <rPr>
        <sz val="11"/>
        <color rgb="FF000000"/>
        <rFont val="メイリオ"/>
        <family val="3"/>
        <charset val="128"/>
      </rPr>
      <t>バックアップファイルを使用し、データをリストアする機能。
リストア中はアプリを使用できない。
  〇 関連マニュアル：</t>
    </r>
    <r>
      <rPr>
        <b/>
        <sz val="11"/>
        <color rgb="FF000000"/>
        <rFont val="メイリオ"/>
        <family val="3"/>
        <charset val="128"/>
      </rPr>
      <t xml:space="preserve">[ClientApp] 業務デザイナー機能説明書（バックアップ管理）
</t>
    </r>
    <r>
      <rPr>
        <sz val="11"/>
        <color rgb="FF000000"/>
        <rFont val="メイリオ"/>
        <family val="3"/>
        <charset val="128"/>
      </rPr>
      <t xml:space="preserve">
</t>
    </r>
    <r>
      <rPr>
        <b/>
        <sz val="11"/>
        <color rgb="FF000000"/>
        <rFont val="メイリオ"/>
        <family val="3"/>
        <charset val="128"/>
      </rPr>
      <t xml:space="preserve">仕様
</t>
    </r>
    <r>
      <rPr>
        <sz val="11"/>
        <color rgb="FF000000"/>
        <rFont val="メイリオ"/>
        <family val="3"/>
        <charset val="128"/>
      </rPr>
      <t>対象のバックアップを選択し、リストアを実行する。
リストアするとデータがバックアップの状態に戻る。
バックアップファイルを作成した時のアプリのバージョンが現在と異なる場合リストアはできない。
リストアの成否はWeb版の[システム処理状態]にて確認できる。
  〇 関連マニュアル：</t>
    </r>
    <r>
      <rPr>
        <b/>
        <sz val="11"/>
        <color rgb="FF000000"/>
        <rFont val="メイリオ"/>
        <family val="3"/>
        <charset val="128"/>
      </rPr>
      <t xml:space="preserve">[Web] 業務デザイナー機能説明書（システム処理状態）
</t>
    </r>
  </si>
  <si>
    <r>
      <rPr>
        <sz val="11"/>
        <color rgb="FF000000"/>
        <rFont val="メイリオ"/>
        <family val="3"/>
        <charset val="128"/>
      </rPr>
      <t xml:space="preserve">[機能名]設計
リストア
1.  機能の概要: 
	業務デザイナーバックアップファイルを使用し、データをリストアする機能です。
	リストア中は業務デザイナーを利用することができません。 
２．目的: 
	動作: 
 	[その他管理]メニュータブの［リストア］ボタンをクリックする 
3.  画面構成 (画面側): 
	3.1　リストア操作ボタン
	機能：リストアを行う為以下のボタン設置します。
	「選択」ボタン：リストアに使用するバックアップファイルを選択します。 
	「リストア」ボタン：リストアを実行します。 
	「閉じる」ボタン：リストアをキャンセルします。
	クラス:Restore
	アクション:
    	・「選択」クリックすると、リストアに使用するバックアップファイルを選択します。 
            クラス：同クラス
            アクション：SelectRestore
    	・「リストア」クリックすると、リストア処理を実行します。 
            クラス：同クラス
            アクション：CreateRestore
    	・「閉じる」クリックすると、リストアをキャンセルします。
            クラス：同クラス
            アクション：CloseRestore
4.  ビジネスロジック
	</t>
    </r>
    <r>
      <rPr>
        <b/>
        <sz val="11"/>
        <color rgb="FFFF0000"/>
        <rFont val="メイリオ"/>
        <family val="3"/>
        <charset val="128"/>
      </rPr>
      <t xml:space="preserve">１．機能：選択
</t>
    </r>
    <r>
      <rPr>
        <sz val="11"/>
        <color rgb="FF000000"/>
        <rFont val="メイリオ"/>
        <family val="3"/>
        <charset val="128"/>
      </rPr>
      <t xml:space="preserve">	クラス: Restore
	アクション: SelectRestore(バックアップファイルを選択)
	説明：リストアに使用するバックアップファイルを選択します。 
	「*.csv」ファイルのみが選択できます。
	</t>
    </r>
    <r>
      <rPr>
        <b/>
        <sz val="11"/>
        <color rgb="FFFF0000"/>
        <rFont val="メイリオ"/>
        <family val="3"/>
        <charset val="128"/>
      </rPr>
      <t xml:space="preserve">２．機能: リストア
</t>
    </r>
    <r>
      <rPr>
        <sz val="11"/>
        <color rgb="FF000000"/>
        <rFont val="メイリオ"/>
        <family val="3"/>
        <charset val="128"/>
      </rPr>
      <t xml:space="preserve">	クラス: Restore
	アクション: CreateRestore(バックアップファイルを読込む)
	説明:  
	リストアする「*.csv」ファイルを選択します。
	リストアを実行することにより指定されたバックアップファイル時点のデータに戻ります。
	バックアップファイルについて
	バージョンが異なるバックアップファイルはリストアに使用できません。 
	上記に伴い、バージョンアップ後は必要に応じてバックアップを取得してください。
	システム処理状態画面にリストア成功・失敗の処理結果が表示されます。 
	</t>
    </r>
    <r>
      <rPr>
        <b/>
        <sz val="11"/>
        <color rgb="FFFF0000"/>
        <rFont val="メイリオ"/>
        <family val="3"/>
        <charset val="128"/>
      </rPr>
      <t xml:space="preserve">３．機能:閉じる
</t>
    </r>
    <r>
      <rPr>
        <sz val="11"/>
        <color rgb="FF000000"/>
        <rFont val="メイリオ"/>
        <family val="3"/>
        <charset val="128"/>
      </rPr>
      <t xml:space="preserve">	クラス：Restore
	アクション:CloseRestore
	説明:  リストア画面を閉じます。</t>
    </r>
  </si>
  <si>
    <t>業務デザイナー機能説明書（ユーザー管理情報）</t>
    <phoneticPr fontId="2"/>
  </si>
  <si>
    <r>
      <rPr>
        <b/>
        <sz val="11"/>
        <color theme="1"/>
        <rFont val="メイリオ"/>
        <family val="3"/>
        <charset val="128"/>
      </rPr>
      <t>どんな機能</t>
    </r>
    <r>
      <rPr>
        <sz val="11"/>
        <color theme="1"/>
        <rFont val="メイリオ"/>
        <family val="3"/>
        <charset val="128"/>
      </rPr>
      <t xml:space="preserve">
概要:
ユーザー関連のマスターデータをエクスポート・インポートする画面です。テスト機から本番機への移行時などに使用します。（選考： pg.3）
</t>
    </r>
    <r>
      <rPr>
        <b/>
        <sz val="11"/>
        <color theme="1"/>
        <rFont val="メイリオ"/>
        <family val="3"/>
        <charset val="128"/>
      </rPr>
      <t>仕様</t>
    </r>
    <r>
      <rPr>
        <sz val="11"/>
        <color theme="1"/>
        <rFont val="メイリオ"/>
        <family val="3"/>
        <charset val="128"/>
      </rPr>
      <t xml:space="preserve">
1. 主な機能
・エクスポート:
    ・マスター情報を「全て」または「個別選択」でエクスポート可能。（選考： pg.3-5）
    ・出力対象: ユーザー情報、グループ情報、部署情報、メニュー表示情報、機能情報。（選考： pg.3-7）
    ・保存形式: .bdu ファイル。（選考： pg.8）
・インポート:
    ・エクスポートファイルを取り込み、対象環境へデータを反映。（選考： pg.9-13）
    ・取り込み対象を「全て」または「個別選択」で指定可能。
    ・パスワードの設定方法を選択可能（指定パスワードまたはユーザーIDをパスワードとして設定）。（選考： pg.10）
2. 新組織対応
    ・新組織向けのエクスポート/インポート機能を提供。（選考： pg.14-24）
    ・過去の振替予定設定を保持しつつデータ移行が可能。
</t>
    </r>
    <phoneticPr fontId="2"/>
  </si>
  <si>
    <r>
      <rPr>
        <sz val="11"/>
        <color rgb="FF000000"/>
        <rFont val="メイリオ"/>
        <family val="3"/>
        <charset val="128"/>
      </rPr>
      <t xml:space="preserve">[機能名]設計
ユーザー管理情報
1. 機能の概要 : 
	ユーザーに関するマスターデータの、エクスポート及びインポートを行う画面です。
2. 目的 : 
	当機能ではユーザーに関するマスターのエクスポート・インポートを行うことができます。 
	テスト機から本番機への移行時など、マスターデータの移行を簡単に行うことができます。
3. 画面構成 (画面側) : 
	[コンポーネント名]
	No, 項目名, 
	1, エクスポート対象
		  エクスポートする対象を以下より選択します。 
		  ・全て 
		  ・個別選択 
	2, エクスポート対象（個別選択）
		［エクスポート対象］で「個別選択」を選択した場合、選択必須となります。
	          選択した情報による対象マスターについては、［ユーザー管理情報とは］をご参照ください。 
4. ビジネスロジック
	</t>
    </r>
    <r>
      <rPr>
        <b/>
        <sz val="11"/>
        <color rgb="FFFF0000"/>
        <rFont val="メイリオ"/>
        <family val="3"/>
        <charset val="128"/>
      </rPr>
      <t xml:space="preserve">1．機能 : ユーザー管理情報エクスポート
</t>
    </r>
    <r>
      <rPr>
        <sz val="11"/>
        <color rgb="FF000000"/>
        <rFont val="メイリオ"/>
        <family val="3"/>
        <charset val="128"/>
      </rPr>
      <t xml:space="preserve">	 [その他管理]メニュータブの［ユーザー管理情報エクスポート］ボタンをクリックする
	関連クラスとアクション : 
	クラス : UserInfoManagement
	アクション : ExportUserInfoManagement()
	説明 :  
	・エクスポート 
	エクスポートの対象を、「全て」または、「5つの選択肢」から選択します。
	「5つの選択肢」は以下の通りです。
		ユーザー情報：ユーザー情報・ユーザー印鑑 
		グループ情報：グループ情報・グループユーザーレベル情報 
		メニュー表示情報：メニュー表示情報 
		機能情報：機能情報・機能ファイル情報 
		部署情報：部署情報
	「5つの選択肢」は複数の選択が可能で、その組み合わせにより、関連するマスター情報を一括でエクスポートします。
	任意の場所にファイルの名前を付けて「bd_user_yyyyMMddHHmmss.csv」として保存されます。
	</t>
    </r>
    <r>
      <rPr>
        <b/>
        <sz val="11"/>
        <color rgb="FFFF0000"/>
        <rFont val="メイリオ"/>
        <family val="3"/>
        <charset val="128"/>
      </rPr>
      <t xml:space="preserve">2．機能 : ユーザー管理情報インポート
</t>
    </r>
    <r>
      <rPr>
        <sz val="11"/>
        <color rgb="FF000000"/>
        <rFont val="メイリオ"/>
        <family val="3"/>
        <charset val="128"/>
      </rPr>
      <t xml:space="preserve">	［その他管理］メニュータブの［ユーザー管理情報インポート］ボタンをクリックする 
	関連クラスとアクション : 
	クラス : UserInfoManagement
	アクション : InputUserInfoManagement()
	データ形式 :  まだ調査中, 中身を検討。　同じIDだったら更新, 新規IDだったら新規登録これまで考え必要。
	説明 : 
	・インポート
	インポートするファイル「bd_user_yyyyMMddHHmmss.csv」を選択。　
	インポートの際は、エクスポートファイルに出力されているすべてのマスター情報をインポートする場合は、インポート対象に「全て」を選択します。
	インポート対象が「全て」の場合 
		インポート対象のデータは個別に選択できません。□は、すべてチェックされた状態で表示されます。
	エクスポートファイルのうち、一部のマスター情報のみインポートする場合は個別選択よりマスターを選択してインポートインポートできます。。 
		インポート対象が「全て」以外の場合 
		インポート対象のデータを個別に選択できます。□は、チェックなしの状態で表示されます。
		全選択/全解除する場合は、先頭の□をチェックON/OFFインポートできます。
	</t>
    </r>
    <r>
      <rPr>
        <b/>
        <sz val="11"/>
        <color rgb="FFFF0000"/>
        <rFont val="メイリオ"/>
        <family val="3"/>
        <charset val="128"/>
      </rPr>
      <t xml:space="preserve">3．機能 : 新組織ユーザー管理情報エクスポート
</t>
    </r>
    <r>
      <rPr>
        <sz val="11"/>
        <color rgb="FF000000"/>
        <rFont val="メイリオ"/>
        <family val="3"/>
        <charset val="128"/>
      </rPr>
      <t xml:space="preserve">	 [その他管理]メニュータブの［新組織ユーザー管理情報エクスポート］ボタンをクリックする
	関連クラスとアクション : 
	クラス : UserInfoManagement
	アクション : ExportReorgUserInfoManagement()
	説明 :  
	・エクスポート 
	エクスポートの対象を、「全て」または、「5つの選択肢」から選択します。
	「5つの選択肢」は以下の通りです。
		ユーザー情報：ユーザー情報・ユーザー印鑑 
		グループ情報：グループ情報・グループユーザーレベル情報 
		メニュー表示情報：メニュー表示情報 
		機能情報：機能情報・機能ファイル情報 
		部署情報：部署情報
	「5つの選択肢」は複数の選択が可能で、その組み合わせにより、関連するマスター情報を一括でエクスポートします。
	任意の場所にファイルの名前を付けて「bd_reorg_user_yyyyMMddHHmmss.csv」として保存されます。
	</t>
    </r>
    <r>
      <rPr>
        <b/>
        <sz val="11"/>
        <color rgb="FFFF0000"/>
        <rFont val="メイリオ"/>
        <family val="3"/>
        <charset val="128"/>
      </rPr>
      <t xml:space="preserve">4．機能 : ユーザー管理情報インポート
</t>
    </r>
    <r>
      <rPr>
        <sz val="11"/>
        <color rgb="FF000000"/>
        <rFont val="メイリオ"/>
        <family val="3"/>
        <charset val="128"/>
      </rPr>
      <t xml:space="preserve">	［その他管理］メニュータブの［ユーザー管理情報インポート］ボタンをクリックする 
	関連クラスとアクション : 
	クラス : UserInfoManagement
	アクション : InputReorgUserInfoManagement()
	データ形式 :  まだ調査中, 中身を検討。　同じIDだったら更新, 新規IDだったら新規登録これまで考え必要。
	説明 :  
	・インポート
	インポートするファイル「bd_reorg_user_yyyyMMddHHmmss.csv」を選択。　
	インポートの際は、エクスポートファイルに出力されているすべてのマスター情報をインポートする場合は、インポート対象に「全て」を選択します。
	インポート対象が「全て」の場合 
		インポート対象のデータは個別に選択できません。□は、すべてチェックされた状態で表示されます。
	エクスポートファイルのうち、一部のマスター情報のみインポートする場合は個別選択よりマスターを選択してインポートインポートできます。。 
		インポート対象が「全て」以外の場合 
		インポート対象のデータを個別に選択できます。□は、チェックなしの状態で表示されます。
		全選択/全解除する場合は、先頭の□をチェックON/OFFインポートできます。
	</t>
    </r>
    <r>
      <rPr>
        <b/>
        <sz val="11"/>
        <color rgb="FFFF0000"/>
        <rFont val="メイリオ"/>
        <family val="3"/>
        <charset val="128"/>
      </rPr>
      <t xml:space="preserve">5．機能 : 閉じる
</t>
    </r>
    <r>
      <rPr>
        <sz val="11"/>
        <color rgb="FF000000"/>
        <rFont val="メイリオ"/>
        <family val="3"/>
        <charset val="128"/>
      </rPr>
      <t xml:space="preserve">	ユーザー管理情報画面を閉じます。
	関連クラスとアクション : 
	クラス : UserInfoManagement
	アクション : CloseUserInfoManagement</t>
    </r>
  </si>
  <si>
    <t>ニュースの登録・閲覧・変更を行います。 
ニュースとは 
「ニュース」とは、期間を定めてメッセージやファイルを掲示する機能です。ニュースを公
開する範囲をグループ単位で限定することができます。 
グループウェアの
利用について 
ニュースなどのグループウェア機能を利用するには、グループウェア利用可能なグループに
所属している必要があります。グループの設定については、[グループ設定編]をご参照くだ
さい。</t>
  </si>
  <si>
    <t>[ニュース設定]設計
1. 機能の概要:
目的:
ニュースの登録・閲覧・変更・削除を行い、グループ単位で情報共有を可能にする機能です。
ニュースは掲示期間を設定し、特定の閲覧グループや管理グループに限定して公開できます。
動作:
1.ニュースの登録
　・ニュースの件名、内容、添付ファイル、掲示期間を入力し、ニュースを登録します。
　・ニュースは登録後、ニュース一覧画面に表示されます。
2.ニュースの閲覧
　・検索条件を指定してニュースを検索し、ニュースの詳細情報を確認します。
　・添付ファイルをダウンロードまたは別ウィンドウで表示可能です。
3.ニュースの変更
　・登録済みのニュースを変更します。
　・管理対象ニュースのみ変更が可能です。
4.ニュースの削除
　・登録済みのニュースを削除します。
　・管理対象ニュースのみ削除が可能です。
2. ファイルの仕様:
・ファイル名:
・ファイル形式:　
・注意事項:
　ニュースの添付ファイルは最大5件まで追加可能です。
　ニュースの掲示期間を超えた場合、ニュースは自動的に非表示となりますが、検索条件を変更することで閲覧可能です。
3. 画面構成 (画面側):
3.1. ニュース一覧画面
機能:
ニュースの一覧表示と検索、登録、変更、削除が可能な画面です。
関連クラスとアクション:
・クラス: page/NewsControl_Button
・アクション:
　- NewsRegisterViewer（ニュース登録画面への遷移）
　- NewsEditViewer（ニュース変更画面への遷移）
　- NewsDeleteHandler（ニュース削除ハンドラ）
3.2. ニュース登録画面
機能:
新しいニュースを登録するための画面です。
関連クラスとアクション:
・クラス: page/NewsCreate
・アクション:
　- NewsCreate_OnSubmit（ニュース登録アクション）
3.3. ニュース詳細画面
機能:
ニュースの詳細情報を表示し、添付ファイルのダウンロードやニュースの変更・削除が可能です。
関連クラスとアクション:
・クラス: page/NewsDetailView
・アクション:
　- NewsEditViewer（ニュース変更画面への遷移）
　- NewsDeleteHandler（ニュース削除ハンドラ）
4. データオブジェクト一覧 (やり取りされる情報):
 1. ニュースID
　- パラメータ名: newsId
　- データ形式: System.String
　- 説明: 説明: ニュースを一意に識別するID。ニューステーブルの主キーとして使用される。
 2. ニュース件名
　- パラメータ名: newsTitle
　- データ形式: System.String
　- 説明:  ニュースの件名。必須項目であり、一覧画面に表示される。
 3. ニュース内容
　- パラメータ名: newsContent
　- データ形式: System.String
　- 説明: ニュース記事の内容。リッチテキスト形式で編集が可能。
 4. 添付ファイル
　- パラメータ名: attachedFiles
　- データ形式: System.String[]
　- 説明: ニュースに添付されたファイルのパスを保持する。
 5. 掲示開始日
　- パラメータ名: startDate
　- データ形式: System.DateTime
　- 説明: ニュースの掲示開始日。指定した日からニュースが表示される。
 6. 掲示終了日
　- パラメータ名: endDate
　- データ形式: System.DateTime
　- 説明: ニュースの掲示終了日。指定した日を過ぎるとニュースは非表示になる。
 7. 閲覧グループ
　- パラメータ名: viewingGroup
　- データ形式: System.String[]
　- 説明: ニュース記事を閲覧できるユーザーグループのリスト。
 8. 管理グループ
　- パラメータ名: managementGroup
　- データ形式: System.String[]
　- 説明: ニュース記事の編集・削除が可能なユーザーグループのリスト。
5. データ・カラム（利用を想定するもののみ）
・ニュース情報を管理するテーブル
項目名, パラメータ名, 型, 桁数, 説明
ニュース識別ID, news_id, 文字列型, 255, ニュースを一意に識別するID。
ニュース件名, news_title, 文字列型, 50, ニュースの件名を保持するカラム。
ニュース内容, news_content, テキスト型, 5000, ニュースの詳細な内容を保持するカラム。
掲示開始日, start_date, 日付型, 10, ニュースの掲示が開始される日付を示すカラム。
掲示終了日, end_date, 日付型, 10, ニュースの掲示が終了する日付を示すカラム。
閲覧グループ, viewing_groups, 文字列配列型, -, ニュースを閲覧できるグループを保持するカラム。
管理グループ, management_groups, 文字列配列型, -, ニュースを管理できるグループを保持するカラム。
添付ファイル, attached_files, 文字列配列型, -, ニュースに添付されたファイルの情報を保持するカラム。
・添付ファイル情報を管理するテーブル
項目名, パラメータ名, 型, 桁数, 説明
添付ファイル識別ID, attachment_id, 文字列型, 255, 添付ファイルを一意に識別するID。
ニュースID, news_id, 文字列型, 255, 添付ファイルが関連付けられているニュースのID。
ファイルパス, file_path, 文字列型, -, 添付ファイルの保存パスを保持するカラム。
・グループ情報を管理するテーブル
項目名, パラメータ名, 型, 桁数, 説明
グループ識別ID, group_id, 文字列型, 255, グループを一意に識別するID。
グループ名, group_name, 文字列型, 255, グループの名称を保持するカラム。
閲覧対象ニュースID配列, viewing_news_ids, 文字列配列型, -, グループが閲覧できるニュースのIDを保持するカラム。
管理対象ニュースID配列, management_news_ids, 文字列配列型, -, グループが管理可能なニュースのIDを保持するカラム。
6. フロー (ビジネスロジックのフロー):
 ・ニュース記事登録フロー
 ・ユーザーがニュース登録画面を開く。
 ・必須項目として「件名」と「内容」を入力する。
 ・必要に応じて「添付ファイル」、「掲示期間」、「閲覧グループ」、「管理グループ」を設定する。
 ・[登録] ボタンをクリックして、ニュースをデータベースに保存する。
 ・登録が成功すると、ニュース一覧画面に遷移し、完了メッセージが表示される。
7. ビジネスロジック (クラス・メソッドの粒度)
 7.1. ニュース登録ロジック
 クラス: NewsService
 メソッド: RegisterNews(System.String newsTitle, System.String newsContent, System.String[] attachedFiles, DateTime startDate, DateTime endDate, System.String[] viewingGroup, System.String[] managementGroup)
処理内容:
   7.1.1.ニュース情報の受け取り
　  ・引数としてnewsTitle（件名）、newsContent（内容）、attachedFiles（添付ファイル）、startDate（掲示開始日）、endDate（掲示終了日）、viewingGroup（閲覧グループ）、managementGroup（管理グループ）を受け取る。
　  ・ニュースの件名と内容は必須項目としてNullチェックを行う。
　  ・添付ファイルは最大5件まで登録可能。
   7.1.2.データベースへの保存処理
　  ・ニュース情報をnewsテーブルに保存する。
　  ・ニュースIDはシステムで自動生成し、主キーとして保存する。
　  ・attachedFilesがある場合、ファイルパスをnews_attachmentsテーブルに保存する。
　  ・viewingGroupとmanagementGroupの情報はそれぞれnews_groupsテーブルに保存する。
   7.1.3.ニュース一覧画面への遷移
　  ・登録が成功した場合、ニュース一覧画面に遷移し、「ニュースが正常に登録されました」という完了メッセージを表示する。
　  ・エラーが発生した場合は、エラーメッセージをログに記録し、ユーザーに「登録エラー」が表示される。
 7.2. ニュース変更ロジック
 クラス: NewsService
 メソッド: EditNews(System.String newsId, System.String newsTitle, System.String newsContent, System.String[] attachedFiles, DateTime startDate, DateTime endDate, System.String[] viewingGroup, System.String[] managementGroup)
 処理内容:
   7.2.1.ニュース情報の取得
　  ・newsIdを受け取り、データベースから対象のニュース情報を検索する。
　  ・newsIdに一致するニュースが存在しない場合は、「ニュースが見つかりません」というエラーメッセージを返す。
   7.2.2.ニュース情報の更新
　  ・取得したニュース情報に対し、ユーザーが入力したnewsTitle、newsContent、attachedFiles、startDate、endDate、viewingGroup、managementGroupを上書きする。
　  ・添付ファイルが変更された場合、古いファイルパスを削除し、新しいファイルパスをnews_attachmentsテーブルに保存する。
　  ・ニュース内容の変更後、データベースに対してCommitを実行し、変更を確定する。
更新完了メッセージの表示
　  ・ニュースの更新が成功した場合、ニュース一覧画面に遷移し、「ニュースが正常に更新されました」というメッセージを表示する。
 7.3. ニュース削除ロジック
 クラス: NewsService
 メソッド: DeleteNews(System.String newsId)
 処理内容:
   7.3.1.ニュース情報の取得
　  ・newsIdを受け取り、データベースから対象のニュース情報を検索する。
   7.3.2.ニュースの削除
　  ・ニュース情報をnewsテーブルから削除する。
　  ・ニュースに関連する添付ファイルの情報もnews_attachmentsテーブルから削除する。
　  ・閲覧グループと管理グループの情報をnews_groupsテーブルから削除する。
   7.3.3.削除完了メッセージの表示
　  ・ニュースの削除が成功した場合、ニュース一覧画面に遷移し、「ニュースが正常に削除されました」というメッセージを表示する。
 7.4. 添付ファイルダウンロードロジック
 クラス: FileService
 メソッド: DownloadAttachedFile(System.String filePath)
 処理内容:
   7.4.1.添付ファイルの取得
　  ・引数としてfilePathを受け取り、指定されたファイルパスからファイルを取得する。
   7.4.2.ファイルのダウンロード
　  ・取得したファイルをユーザーのローカル環境にダウンロードする。
   7.4.3.ファイル形式の確認
　  ・ダウンロード対象のファイル形式が.pdfの場合は別ウィンドウでプレビュー表示する。
　  ・その他のファイル形式の場合は、直接ダウンロード処理を実行する。
 7.5. 掲示期間の自動管理ロジック
 クラス: NewsService
 メソッド: AutoManagePostingPeriod()
 処理内容:
   7.5.1.掲示期間のチェック
　  ・各ニュース記事の掲示開始日と終了日を確認する。
　  ・現在の日付が終了日を過ぎている場合、そのニュース記事を非表示にする。
   7.5.2.非表示処理の実行
　  ・newsテーブルのisActiveフィールドをfalseに更新する。
   7.5.3.ログの記録
　  ・非表示処理が完了したニュース情報をログに記録する。
　  ・ログには、ニュースID、件名、掲示期間、非表示設定日時が含まれる。
 7.6. 閲覧グループ設定ロジック
 クラス: NewsGroupService
 メソッド: SetViewingGroup(System.String newsId, System.String[] groupIds)
 処理内容:
   7.6.1.グループ情報の受け取り
　  ・newsIdとgroupIds（閲覧グループIDの配列）を受け取る。
　  ・該当ニュースに既に設定されているグループ情報を取得し、差分を確認する。
   7.6.2.グループ情報の登録/更新
　  ・既存のグループ情報を削除し、新しいグループ情報をnews_groupsテーブルに登録する。
   7.6.3.更新完了メッセージの表示
　  ・グループ設定の更新が成功した場合、「閲覧グループが正常に設定されました」というメッセージを表示する。</t>
    <phoneticPr fontId="2"/>
  </si>
  <si>
    <t>業務デザイナー機能説明書（パスワードポリシー設定）</t>
  </si>
  <si>
    <t xml:space="preserve">パスワードポリシー情報を設定する画面です。本画面に設定しているパ
スワードポリシーはユーザー登録画面とパスワード変更画面のパスワー
ド設定時に適用されます。 </t>
  </si>
  <si>
    <t xml:space="preserve">[パスワードポリシー設定]設計
1. 機能の概要:
目的:利用者認証で使用するパスワードのルールを設定する機能
動作:
1.1.パスワードポリシー設定(新規登録及び更新)：
　・パスワードポリシーは正規表現文字列で表現される。
　　「パスワードポリシー」「有効期限」「期限切れ通知」「期限切れ警告通知」「使用できない世代数」「パスワード文字列種別」「パスワード種類種別」
　　「パスワード最小文字数」「最低利用日数」これらの項目を設定する。
3. 画面構成 (画面側):
お知らせ内容設定画面
3.1. パうワードポリシー設定画面
機能: 機能概要1.1で指定した項目を設定・変更する為の画面
関連クラスとアクション:　
クラス:page/PasswordPolicy
アクション:
    ・「初回レンダリング」(更新時)
    　　現在設定されているパスワードポリシー情報を受け取り、初期値として表示する。(設定されていなければnull扱い)
            クラス：同クラス
            アクション：getpass_policy
    ・新規設定・更新
    　　「設定」ボタンの押下により、入力された項目をパラメータとしパスワードポリシーの各機構へ通知を行う。
            クラス：同クラス
            アクション：setpass_policy
4. データオブジェクト一覧 (やり取りされる情報):
4.1. パスワードポリシー設定
パラメータ名: PasswordPolicy  
データ形式: System.String  
説明: パスワードに適用されるポリシーのルール。
パラメータ名: ExpirationPeriod  
データ形式: System.Int32  
説明: パスワードの有効期限を日数で指定。
パラメータ名: ExpirationNotification  
データ形式: System.Boolean  
説明: パスワードの期限切れ通知を行うかどうか。
パラメータ名: ExpirationWarningNotification  
データ形式: System.Boolean  
説明: パスワード期限切れの警告通知を行うかどうか。
パラメータ名: ProhibitedGenerationsCount  
データ形式: System.Int32  
説明: 再利用できないパスワードの世代数。
パラメータ名: PasswordStringType  
データ形式: System.String  
説明: パスワードに使用する文字列の種別。
パラメータ名: PasswordCategoryType  
データ形式: System.String  
説明: パスワードの種類を分類する種別。
パラメータ名: MinimumPasswordLength  
データ形式: System.Int32  
説明: 設定可能なパスワードの最小文字数。
パラメータ名: MinimumUsageDays  
データ形式: System.Int32  
説明: パスワードを最低限利用する日数。
5.データ・カラム(利用を想定するもののみ)
　・パスワードポリシー情報を管理するテーブル
　項目名, パラメータ名, 型, 桁数, 説明
　パスワードポリシー, password_policy, 文字列型, 255, パスワードに適用されるポリシーのルール。
　有効期限, expiration_period, 数値型, 11, パスワードの有効期限を日数で指定。
　期限切れ通知, expiration_notification, 真偽値型, 1, パスワードの期限切れ通知を行うかどうか。
　期限切れ警告通知, expiration_warning_notification, 真偽値型, 1, パスワード期限切れの警告通知を行うかどうか。
　使用できない世代数, prohibited_generations_count, 数値型, 11, 再利用できないパスワードの世代数。
　パスワード文字列種別, password_string_type, 文字列型, 255, パスワードに使用する文字列の種別。
　パスワード種類種別, password_category_type, 文字列型, 255, パスワードの種類を分類する種別。
　パスワード最小文字数, minimum_password_length, 数値型, 11, 設定可能なパスワードの最小文字数。
　最低利用日数, minimum_usage_days, 数値型, 11, パスワードを最低限利用する日数。
　パスワードポリシーID,password_policy_id,数値型,9,パスワードポリシーの変更履歴を管理するUniqueな数値。
6. フロー:
初回レンダリング
・パスワードポリシー情報を管理するテーブルに対して以下の機構を用いて、最新のレコードを求める。
・取得したレコードを戻り値としてレスポンス。
パスワードポリシーの設定(新規登録及び更新同じ)
・ユーザーが入力項目を入力し「設定」ボタンを押下。
・入力項目をバックエンド受け取り、DBに新たな情報として登録する。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PasswordPolicyService
メソッド: PasswordPolicyViewer
処理内容: 
      ・アプリケーションの設定値を管理するテーブルの「password_policy_id」に対して一番大きな値を求める。
　　　 ・取得したレコードをパスワードポリシー設定オブジェクトとし、レスポンス。
7.2. パスワードポリシー設定
クラス: PasswordPolicyService
メソッド: PasswordPolicySetting
処理内容: 
      ・引数として「password_policy」「expiration_period」「expiration_notification」「expiration_warning_notification」「prohibited_generations_count」
      　「password_string_type」「password_category_type」「minimum_password_length」「minimum_usage_days」に登録される値をパスワードポリシー設定オブジェクトの
      　形式で受け取る。
      ・受け取った引数をパスワードポリシー情報を管理するテーブルにそれぞれカラムを指定して新規レコードとして挿入。変更を保存。
</t>
    <phoneticPr fontId="2"/>
  </si>
  <si>
    <t>業務デザイナー機能説明書（マスターデータ設定）</t>
  </si>
  <si>
    <t>クライアントアプリケーションで定義されているマスター情報に対して、
マスターデータの登録、変更、削除を行う機能です。 
マスターデータの活用 
業務デザイナー外で管理されている「顧客情報」や「製品情報」などのマスターデータを、業務デ
ザイナー内で管理し、申請フローの帳票などで利用することができます。 
マスターデータ情報設定の流れ 
 マスター定義作成 ⇒　マスターデータ登録 　⇒　帳票設定
※マスター定義作成については［マスター定義編-マスター定義の作成］をご参照ください。 
※帳票設定については［帳票定義画面項目編-ドロップダウン設定］をご参照ください。</t>
  </si>
  <si>
    <t>[マスターデータ設定]設計
1. 機能の概要:
目的:
マスターデータ設定は、業務デザイナーのクライアントアプリケーションにおいて「顧客情報」「製品情報」などのマスターデータを登録・変更・削除する機能です。これにより、申請フローの帳票設定におけるデータ利用を効率化します。
動作:
1.1. マスターデータの登録:
・マスターデータ管理画面から、必要な情報を入力し、新しいマスターデータを登録します。
・登録後、マスター一覧画面に新しいデータが反映されます。
1.2. マスターデータの変更:
・マスターデータ管理画面で既存のデータを検索し、変更内容を反映します。
・主キーとして設定された項目は変更できません。
1.3. マスターデータの削除:
・必要に応じて、登録済みのマスターデータを削除します。
・削除対象データは複数選択が可能です。
2. ファイルの仕様:
・ファイル名: 
・ファイル形式: 
・注意事項:
　・主キー項目は変更できません。
　・マスターデータのインポートは、別途「マスター定義編」を参照してください。
3. 画面構成 (画面側):
3.1. マスター一覧画面
機能:
マスター一覧を表示し、検索やデータ参照が可能な画面です。
関連クラスとアクション:
・クラス: MasterListControl
・アクション:
　・MasterSearch（マスター情報の検索）
　・MasterView（データ参照画面への遷移）
3.2. マスターデータ管理画面
機能:
既存のマスターデータを検索し、変更・削除・登録が可能な画面です。
関連クラスとアクション:
クラス: MasterDataControl
アクション:
　・MasterDataCreateViewer（マスターデータ登録画面への遷移）
　・MasterDataEditViewer（マスターデータ変更画面への遷移）
　・MasterDataDeleteHandler（マスターデータ削除処理）
4. データオブジェクト一覧 (やり取りされる情報):
4.1. マスターID
・パラメータ名: masterId
・データ形式: System.String
・説明: マスター情報を一意に識別するID。
4.2. マスター名
・パラメータ名: masterName
・データ形式: System.String
・説明: マスターデータの名称。
4.3. 登録日
・パラメータ名: registrationDate
・データ形式: System.DateTime
・説明: マスターデータの登録日。
4.4. 登録者
・パラメータ名: registeredBy
・データ形式: System.String
・説明: マスターデータを登録したユーザーのID。
4.5. 値
・パラメータ名: value
・データ形式: System.String
・説明: マスターデータの値。
5. データ・カラム（利用を想定するもののみ）
・マスターデータ情報を管理するテーブル
項目名, パラメータ名, 型, 桁数, 説明
マスターID, master_id, 文字列型, 255, マスターデータ1レコードごとのUniqueな主キーカラム。
マスター名, master_name, 文字列型, 255, マスターデータの名称を保持するカラム。
登録日, registration_date, 日付型, -, マスターデータの登録日を保持するカラム。
登録者, registered_by, 文字列型, 255, マスターデータを登録したユーザーのIDを保持するカラム。
値, value, テキスト型, -, マスターデータの値情報を保持するカラム。
有効フラグ, is_active, ブール型, -, データが有効か無効かを判定するフラグ。
・マスターデータ変更履歴を管理するテーブル
項目名, パラメータ名, 型, 桁数, 説明
履歴ID, history_id, 文字列型, 255, マスターデータの変更履歴を一意に識別する主キーカラム。
マスターID, master_id, 文字列型, 255, 変更対象のマスターデータIDを参照するカラム。
変更日, modification_date, 日付型, -, マスターデータの変更日を記録するカラム。
変更者, modified_by, 文字列型, 255, マスターデータを変更したユーザーのIDを保持するカラム。
変更内容, change_details, テキスト型, -, マスターデータの変更内容を詳細に記録するカラム。
・マスターデータ検索条件を管理するテーブル
項目名, パラメータ名, 型, 桁数, 説明
検索ID, search_id, 文字列型, 255, 検索条件を一意に識別する主キーカラム。
キーワード, keyword, 文字列型, 255, マスターデータの部分一致検索に使用するキーワード。
検索日, search_date, 日付型, -, 検索条件を登録した日付を保持するカラム。
検索者, searched_by, 文字列型, 255, 検索条件を登録したユーザーのIDを保持するカラム。
・インポートファイル情報を管理するテーブル
項目名, パラメータ名, 型, 桁数, 説明
ファイルID, file_id, 文字列型, 255, インポートしたファイルを一意に識別する主キーカラム。
ファイル名, file_name, 文字列型, 255, インポートしたファイルの名称を保持するカラム。
ファイルパス, file_path, 文字列型, -, インポートファイルの保存先パスを保持するカラム。
インポート日, import_date, 日付型, -, ファイルがインポートされた日付を記録するカラム。
インポート者, imported_by, 文字列型, 255, インポート操作を行ったユーザーのIDを保持するカラム。
6. フロー (ビジネスロジックのフロー):
マスターデータ登録フロー
・ユーザーがマスター一覧画面を開く。
・「作成」 ボタンをクリックして、マスターデータ登録画面に遷移。
・必須項目に情報を入力し、 「登録」 ボタンをクリック。
・登録処理が完了すると、マスターデータ管理画面に遷移し、完了メッセージが表示される。
7. ビジネスロジック (クラス・メソッドの粒度):
7.1. マスターデータ登録ロジック
  ・クラス: MasterDataService
  ・メソッド: RegisterMasterData(System.String masterId, System.String masterName, System.String value, System.String registeredBy)
  ・処理内容:
    ・入力値の検証:
        ・引数として受け取った masterId, masterName, value, registeredBy を検証。
        ・masterId がすでに master_data テーブルに存在する場合はエラーメッセージを返す。
    ・データベースへの登録:
        ・master_data テーブルの以下のカラムにデータを登録:
           ・master_id: 入力値 masterId
           ・master_name: 入力値 masterName
           ・value: 入力値 value
           ・registered_by: 入力値 registeredBy
           ・registration_date: システム日時を設定
    ・結果の通知:
        ・登録が成功した場合、「マスターデータの登録が完了しました」を表示。
        ・エラー発生時は詳細をログに記録し、ユーザーに通知。
7.2. マスターデータ変更ロジック
  ・クラス: MasterDataService
  ・メソッド: EditMasterData(System.String masterId, System.String masterName, System.String value)
  ・処理内容:
    ・対象データの検索:
        ・masterId を基に master_data テーブルからデータを検索。
        ・該当データが存在しない場合はエラーメッセージを返す。
    ・データの更新:
        ・以下のカラムを更新する:
            ・master_name: 入力値 masterName
            ・value: 入力値 value
              ・master_id（主キー）は更新不可。
    ・変更履歴の記録:
        ・master_history テーブルに以下のデータを追加:
            ・master_id: 入力値 masterId
            ・modification_date: システム日時
            ・change_details: 更新前後の値を記録
            ・modified_by: 実行ユーザーID
    ・結果の通知:
        ・変更が完了した場合、「マスターデータの変更が完了しました」を表示。
7.3. マスターデータ削除ロジック
  ・クラス: MasterDataService
  ・メソッド: DeleteMasterData(System.String masterId)
  ・処理内容:
    ・削除対象データの検索:
        ・masterId を基に master_data テーブルから該当データを検索。
        ・該当データが存在しない場合はエラーメッセージを返す。
    ・データの削除:
        ・master_data テーブルから該当データを削除。
        ・削除したデータに関連する履歴（master_history テーブル）を同時に削除。
    ・結果の通知:
        ・削除が成功した場合、「マスターデータの削除が完了しました」を表示。
        ・失敗した場合はエラーメッセージを表示し、詳細をログに記録。
7.4. マスターデータ検索ロジック
  ・クラス: MasterSearchService
  ・メソッド: SearchMasterData(System.String keyword)
  ・処理内容:
    ・検索条件の適用:
        ・引数として受け取った keyword を使用し、master_data テーブルを部分一致で検索。
    ・検索結果の取得:
        ・以下のカラムを検索結果に含める:
          ・master_id
          ・master_name
          ・value
          ・registration_date
          ・registered_by
    ・結果の表示:
        ・取得したデータを画面に一覧表示。
        ・該当するデータが存在しない場合は「該当データがありません」を表示。</t>
    <phoneticPr fontId="2"/>
  </si>
  <si>
    <t>業務デザイナー機能説明書（メール）</t>
  </si>
  <si>
    <t>業務デザイナー内のユーザー間のみで利用できるメール機能です。 
メールとは 
「メール」とは、業務デザイナーの利用者間でやり取り可能なメール機能です。 
ユーザーはメールを作成や一時保存、変更、削除、返信、転送することができます。 
送信グループ機能やタグ設定機能なども利用できます。 
・業務でのチームメンバーなど決まった複数のユーザーによくメールを送る場合、送信グル
ープ機能を利用することで円滑に送信することができます。 
・タグ設定機能を利用することで、メールを分類することができ、よりメールを確認しやす
くなります。 
グループウェアの
利用について 
メールなどのグループウェア機能を利用するには、グループウェア利用可能なグループに所
属している必要があります。グループの設定については、[グループ設定編]をご参照くださ
い。</t>
  </si>
  <si>
    <t>[メール]設計
1. 機能の概要:
目的:
メール機能は、業務デザイナー内のユーザー間でメールの送受信を可能にする機能です。ユーザーは、メールの作成、返信、転送、削除、タグ設定、送信グループ管理を行えます。
動作:
1.1. メールの作成:
・ユーザーは宛先（TO/CC/BCC）、件名、本文、添付ファイルを入力してメールを作成し、送信できます。
・作成したメールは送信一覧画面に表示されます。
1.2. メールの返信:
・受信したメールに対して返信、または全員に返信が可能です。
・送信メールに対しても返信が可能です。
1.3. メールの転送:
・受信メールおよび送信メールを他のユーザーに転送できます。
1.4. メールのタグ設定:
・受信したメールにタグを設定し、管理することができます。
1.5. 送信グループの管理:
・よく利用する送信先を送信グループとして登録、変更、削除が可能です。
2. ファイルの仕様:
・ファイル名: なし
・ファイル形式: なし
・注意事項:
　メールの添付ファイルは最大5件まで追加可能です。
3. 画面構成 (画面側):
3.1. 受信一覧画面
機能:
受信メールの一覧表示、検索、削除、未読/既読設定が可能な画面です。
関連クラスとアクション:
・クラス: MailControl_Button
・アクション:
　・MailComposeViewer（メール作成画面への遷移）
　・MailReplyHandler（メール返信処理）
3.2. メール作成画面
機能:
新しいメールを作成する画面です。
関連クラスとアクション:
・クラス: MailCreate
・アクション:
　・MailSend_OnSubmit（メール送信アクション）
3.3. メール詳細画面
機能:
受信したメールの詳細情報を表示し、返信、転送、タグ設定が可能です。
関連クラスとアクション:
・クラス: MailDetailView
・アクション:
　- MailReplyViewer（メール返信画面への遷移）
　- MailForwardViewer（メール転送画面への遷移）
4.データオブジェクト一覧 (やり取りされる情報):
4.1. メールID
・パラメータ名: mailId
・データ形式: System.String
・説明: メールを一意に識別するID。
4.2. 宛先（TO）
・パラメータ名: toRecipients
・データ形式: System.String[]
・説明: メールの宛先ユーザーのIDリスト。
4.3. 件名
・パラメータ名: subject
・データ形式: System.String
・説明: メールの件名。
4.4. 本文
・パラメータ名: body
・データ形式: System.String
・説明: メールの本文。
4.5. 添付ファイル
・パラメータ名: attachments
・データ形式: System.String[]
・説明: メールに添付されたファイルのパスリスト。
4.6. タグ
・パラメータ名: tags
・データ形式: System.String[]
・説明: メールに設定されたタグのリスト。
4.7. 送信グループ
・パラメータ名: groupIds
・データ形式: System.String[]
・説明: メール送信グループのIDリスト。
5. データ・カラム（利用を想定するもののみ）
・メール情報を管理するテーブル
項目名, パラメータ名, 型, 桁数, 説明
メール識別ID, mail_id, 文字列型, 255, メールを一意に識別する主キーカラム。
宛先（TO）, to_recipients, 文字列配列型, -, メールの宛先情報を保持するカラム。
宛先（CC）, cc_recipients, 文字列配列型, -, メールのCC宛先情報を保持するカラム。
宛先（BCC）, bcc_recipients, 文字列配列型, -, メールのBCC宛先情報を保持するカラム。
件名, subject, 文字列型, 255, メールの件名を保持するカラム。
本文, body, テキスト型, -, メールの本文情報を保持するカラム。
添付ファイル, attachments, 文字列配列型, -, メールに添付されたファイルパスを保持するカラム。
送信日時, sent_date, 日付型, -, メールが送信された日時を記録するカラム。
作成日時, created_date, 日付型, -, メールが作成された日時を記録するカラム。
・タグ情報を管理するテーブル
項目名, パラメータ名, 型, 桁数, 説明
タグID, tag_id, 文字列型, 255, タグを一意に識別する主キーカラム。
タグ名, tag_name, 文字列型, 100, タグの名称を保持するカラム。
メール識別ID, mail_id, 文字列型, 255, タグが関連付けられたメールの識別IDを保持するカラム。
・送信グループ情報を管理するテーブル
項目名, パラメータ名, 型, 桁数, 説明
グループID, group_id, 文字列型, 255, 送信グループを一意に識別する主キーカラム。
グループ名, group_name, 文字列型, 100, 送信グループの名称を保持するカラム。
ユーザーID, user_ids, 文字列配列型, -, 送信グループに属するユーザーIDのリストを保持するカラム。
・メール履歴情報を管理するテーブル
項目名, パラメータ名, 型, 桁数, 説明
履歴ID, history_id, 文字列型, 255, メール履歴を一意に識別する主キーカラム。
メール識別ID, mail_id, 文字列型, 255, 履歴に関連するメールの識別IDを保持するカラム。
操作種別, operation_type, 文字列型, 50, メールに対する操作（作成、返信、転送、削除）を記録するカラム。
操作日時, operation_date, 日付型, -, メールの操作が行われた日時を記録するカラム。
操作者, operator, 文字列型, 255, 操作を行ったユーザーのIDを保持するカラム。
6. フロー (ビジネスロジックのフロー)
6.1. メール作成フロー
・ユーザーが受信一覧画面を開きます。
・「新規作成」ボタンをクリックしてメール作成画面に遷移します。
・宛先（TO/CC/BCC）、件名、本文、添付ファイルを入力します。
・[送信]ボタンをクリックし、送信が完了すると送信一覧画面に遷移します。
・送信が成功した場合、「送信が完了しました」の完了メッセージが表示されます。
6.2. メール返信フロー
・受信一覧画面で返信対象のメールを選択します。
・メール詳細画面の「返信」または「全員に返信」ボタンをクリックします。
・メール返信画面で本文を入力します。
・[送信]ボタンをクリックし、返信メールを送信します。
・処理成功時、送信一覧画面に遷移し、完了メッセージが表示されます。
6.3. メール転送フロー
・受信または送信一覧画面で転送対象のメールを選択します。
・メール詳細画面の「転送」ボタンをクリックし、転送メール画面に遷移します。
・宛先（TO/CC/BCC）を入力し、必要に応じて添付ファイルを確認または追加します。
・[送信]ボタンをクリックし、転送を完了します。
・送信後、送信一覧画面に遷移し、成功メッセージが表示されます。
6.4. メール削除フロー
・受信一覧画面で削除したいメールを選択します。
・「削除」ボタンをクリックすると、確認ダイアログが表示されます。
・ダイアログで[はい]をクリックすると、メールが削除されます。
・削除が成功した場合、一覧画面が更新され、削除完了メッセージが表示されます。
6.5. タグ設定フロー
・受信一覧画面でタグを設定したいメールを選択します。
・「タグ設定」メニューから適用するタグを選択します。
・適用後、画面が更新され、タグ設定が反映されます。
6.6. 送信グループ管理フロー
・送信グループ画面を開きます。
・[登録]ボタンをクリックして、送信グループ登録画面に遷移します。
・グループ名と送信先ユーザーを入力して[保存]をクリックします。
・グループの編集や削除を行う場合、該当のグループを選択し、対応するボタンをクリックします。
7. ビジネスロジック (クラス・メソッドの粒度)
7.1. メール作成ロジック
 ・クラス: MailService
 ・メソッド: CreateMail(System.String[] toRecipients, System.String[] ccRecipients, System.String[] bccRecipients, System.String subject, System.String body, System.String[] attachments)
 ・処理内容:
    7.1.1. 入力情報の受け取り:
       ・宛先 (toRecipients)、CC (ccRecipients)、BCC (bccRecipients)、件名 (subject)、本文 (body)、添付ファイル (attachments) を引数として受け取る。
       ・宛先と件名は必須項目として、Nullチェックを行う。未入力の場合、エラーメッセージを返す。
    7.1.2. データベースへの保存:
       ・mail テーブルに以下を保存:
       ・mail_id: 自動生成した一意のID。
       ・to_recipients, cc_recipients, bcc_recipients: 宛先情報を保存。
       ・subject, body: メールの内容を保存。
       ・attachments: 添付ファイルのパス情報を配列として保存。
    7.1.3. 完了メッセージの表示:
       ・保存処理が正常に完了した場合、送信一覧画面に遷移し、「作成が完了しました」のメッセージを表示する。
7.2. メール返信ロジック
 ・クラス: MailService
 ・メソッド: ReplyMail(System.String mailId, System.String replyBody)
 ・処理内容:
    7.2.1. 返信対象メールの取得:
       ・mailId を条件に mail テーブルから対象メールを検索。
       ・該当データが存在しない場合、エラーメッセージを返す。
    7.2.2. 返信メールの生成:
      ・to_recipients に送信元メールの from 値を設定。
      ・cc_recipients は空欄とする。
      ・件名に「Re:」を付加し、元の件名を設定。
      ・本文に「--- Original Message ---」と元メールの本文を含める。
    7.2.3. 返信メールの保存:
      ・作成した返信メールを mail テーブルに保存。
    7.2.3. 完了メッセージの表示:
      ・処理が完了した場合、送信一覧画面に遷移し、「返信が完了しました」と表示。
7.3. メール転送ロジック
 ・クラス: MailService
 ・メソッド: ForwardMail(System.String mailId, System.String[] forwardTo, System.String forwardBody)
 ・処理内容:
    7.3.1. 転送対象メールの取得:
        ・mailId を条件に mail テーブルから転送元メールを検索。
        ・該当データが存在しない場合、エラーメッセージを返す。
    7.3.2. 転送メールの生成:
        ・to_recipients に forwardTo を設定。
        ・件名に「Fwd:」を付加し、元の件名を設定。
        ・本文に「--- Forwarded Message ---」と元メールの本文を追加。
    7.3.3. 転送メールの保存:
        ・作成した転送メールを mail テーブルに保存。
    7.3.4. 完了メッセージの表示:
        ・処理が完了した場合、送信一覧画面に遷移し、「転送が完了しました」と表示。
7.4. タグ設定ロジック
 ・クラス: MailTagService
 ・メソッド: SetTags(System.String mailId, System.String[] tags)
 ・処理内容:
    7.4.1. メールの存在確認:
        ・mailId を条件に mail テーブルを検索。
        ・該当データが存在しない場合、エラーメッセージを返す。
    7.4.2. タグ情報の更新:
        ・mail_tags カラムに新しい tags 情報を更新する。
        ・既存のタグがある場合は、追加・削除の変更を反映。
    7.4.3. タグの表示反映:
        ・更新後のタグは受信一覧画面や詳細画面に即時反映される。
7.5. 送信グループ管理ロジック
 ・クラス: MailGroupService
 ・メソッド: ManageGroup(System.String groupId, System.String groupName, System.String[] userIds)
 ・処理内容:
    ・グループ情報の取得・更新:
        ・groupId を条件に mail_groups テーブルを検索。
        ・存在する場合は、groupName と userIds を更新。
        ・存在しない場合は新規作成。
    ・ユーザーの登録/削除:
        ・グループに属する userIds を更新。
        ・不要になったユーザーを削除。
    ・完了メッセージの表示:
        ・処理が正常に終了した場合、グループ一覧画面に遷移し、「送信グループが正常に更新されました」と表示。</t>
    <phoneticPr fontId="2"/>
  </si>
  <si>
    <t>業務デザイナー機能説明書（メール管理）</t>
  </si>
  <si>
    <t>受信メール及び送信メールの検索・削除を行います。 
メール管理とは 
「メール管理」とは、不要な受信メールや送信メール（例：誤って全担当者に送信した場合
など）を、一括で削除できる機能です。 
グループウェアの
利用について 
メールなどのグループウェア機能を利用するには、グループウェア利用可能なグループに所
属している必要があります。グループの設定については、[グループ設定編]をご参照くださ
い。</t>
  </si>
  <si>
    <t>[メール管理]設計
1. 機能の概要:
目的: メール管理機能では、受信メールおよび送信メールの検索・削除を効率的に行うことが可能です。これにより、誤送信や不要なメールの削除を一括で行え、情報管理の効率化が図れます。
動作: 
1.1. 受信メールの管理
　・受信メールを検索・表示し、削除操作を行えます。
1.2. 送信メールの管理
　・送信メールを検索・表示し、削除操作を行えます。
2. ファイルの仕様:
ファイル名: なし
ファイル形式: なし
3. 画面構成 (画面側):
3.1. メール管理者のメールメニュー
 機能: メール管理者ログイン時に表示されるメールメニューから受信・送信メール管理画面に遷移可能。
 関連クラスとアクション:
・クラス:MailAdminMenuControl
・アクション:
　-ReceiveMailManager_Viewer（受信メール管理画面への遷移）
　-SendMailManager_Viewer（送信メール管理画面への遷移）
3.2. 受信メール管理画面
 機能: 受信メールの検索、削除を行う。
 関連クラスとアクション:
・クラス: page/ReceiveMailControl
・アクション:
　-SearchReceiveMail（受信メール検索）
　-DeleteReceiveMail（受信メール削除）
3.3. 送信メール管理画面
 機能: 送信メールの検索、削除を行う。
 関連クラスとアクション:
・クラス: page/SendMailControl
・アクション:
　-SearchSendMail（送信メール検索）
　-DeleteSendMail（送信メール削除）
4. データオブジェクト一覧 (やり取りされる情報):
4.1. メールID
　- パラメータ名: mailId
　- データ形式: System.String
　- 説明: メールを一意に識別するID。
4.2. 送信者
　- パラメータ名: sender
　- データ形式: System.String
　- 説明: メールの送信者情報。
4.3. 受信者
　- パラメータ名: receiver
　- データ形式: System.String
　- 説明: メールの受信者情報。
4.4. 件名
　- パラメータ名: subject
　- データ形式: System.String
　- 説明: メールの件名。
4.5. メール内容
　- パラメータ名: content
　- データ形式: System.String
　- 説明: メールの本文内容。
4.6. 添付ファイル
　- パラメータ名: attachments
　- データ形式: System.String[]
　- 説明: 添付ファイルのパスリスト。
4.7. 送信日時
　- パラメータ名: sendDate
　- データ形式: System.DateTime
　- 説明: メールの送信日時。
5. データ・カラム（利用を想定するもののみ）
・メール情報を管理するテーブル
項目名, パラメータ名, 型, 桁数, 説明
受信メールID, mail_id, 文字列型, 255, 受信メールを一意に識別する主キーカラム。
送信者ユーザー名, sender_user, 文字列型, 40, メールを送信したユーザーの名前を保持するカラム。
受信者ユーザー名, receiver_user, 文字列型, 40, メールを受信したユーザーの名前を保持するカラム。
件名, subject, 文字列型, 100, メールの件名情報を保持するカラム。
送信日時, send_date, 日付型, -, メールの送信日時を示すカラム。
本文, content, テキスト型, -, メールの内容情報を保持するカラム。
添付ファイル情報, attachments, 文字列配列型, -, 添付ファイルのパス情報を保持するカラム。
ステータス, status, 文字列型, -, メールの既読・未読の状態を示すカラム。
・添付ファイル情報を管理するテーブル
項目名, パラメータ名, 型, 桁数, 説明
添付ファイルID, attachment_id, 文字列型, 255, 添付ファイル情報を一意に識別する主キーカラム。
メールID, mail_id, 文字列型, 255, 添付ファイルが紐づくメールのID。
ファイルパス, file_path, 文字列型, -, 添付ファイルの保存先パスを保持するカラム。
・ユーザー情報を管理するテーブル
項目名, パラメータ名, 型, 桁数, 説明
ユーザーID, user_id, 文字列型, 30, ユーザーを一意に識別する主キーカラム。
ユーザー名, user_name, 文字列型, 30, ユーザーの名前を保持するカラム。
6. フロー (ビジネスロジックのフロー):
・メール管理者がメールメニューを開き、受信または送信メール管理画面に遷移。
・検索条件を入力し、[検索]ボタンをクリック。
・検索結果一覧が表示され、対象のメールを確認。
・必要に応じて削除対象を選択し、[削除]ボタンをクリック。
・確認ダイアログが表示され、[はい]をクリックして削除を実行。
7. ビジネスロジック (クラス・メソッドの粒度):
7.1. 受信メール検索ロジック
 ・クラス: MailService
 ・メソッド: SearchReceiveMail(System.String[] conditions)
 ・処理内容:
    ・検索条件を受け取り、受信メールテーブルをクエリ。
    ・条件に一致するメールデータを取得。
    ・取得データを画面に表示。
7.2. 送信メール検索ロジック
 ・クラス: MailService
 ・メソッド: SearchSendMail(System.String[] conditions)
 ・処理内容:
    ・検索条件を受け取り、送信メールテーブルをクエリ。
    ・条件に一致するメールデータを取得。
    ・取得データを画面に表示。
7.3. メール削除ロジック
 ・クラス: MailService
 ・メソッド: DeleteMail(System.String mailId, Boolean isReceived)
 ・処理内容:
    ・メールIDと種別（受信/送信）を受け取り、該当データを削除。
    ・削除完了後、結果をログに記録し、完了メッセージを表示。</t>
    <phoneticPr fontId="2"/>
  </si>
  <si>
    <t>業務デザイナー機能説明書（メニュー表示設定）</t>
  </si>
  <si>
    <t>メニュー表示とは
「システム管理者」 :すべての機能が使用可能 
「人事担当者」 :申請フローに加え、ユーザーやグループを 管理する機能が使用可能 
「情報システム担当者」 :申請フローに加え、帳票やマスターの定義を作成する機能が使用可能 
「一般利用者」 :申請フローに関する基本的な機能のみ使用可能
ポイント
メニュー表示で使用可能に設定した機能でも、ユーザー種別により利用が制限されている場
合は使用できません。例として、ユーザー種別が「一般ユーザー」のユーザーは、管理機能
に該当する機能は使用できません。</t>
  </si>
  <si>
    <t>[メニュー表示設定]設計
1. 機能の概要:
目的:メニューの表示項目をカスタマイズしたり、新たなメニューを作成することができる。
　　　また、メニューの検索や設定変更も同機能で行う。
動作:
1.1.メニューの作成
　新たに機能を作成する。「メニュー名」「備考」これらを設定する。
　尚。作成後に機能を追加する必要がある。
1.2.メニューの検索
　メニュー一覧画面からメニューIDとメニュー名に対して部分一致により検索を行う。
　検索結果の表示項目は、「機能設定の有無」「ユーザー設定の有無」「メニューID」「メニュー名」「更新者」「更新日時」
1.3.メニューの変更
　メニュー変更は、一覧画面のチェックボックスにチェックを入れ、変更ボタンをClickすると変更画面に遷移する。
　画面項目は、新規作成画面に初期値を差し入れて表示する。
1.4.ユーザー設定
　機能のメニュー表示設定も変更同様チェックボックスへのチェックで対象機能を指定する。
　メニュー一覧から指定した機能を利用できるメニューを選択肢設定する。
1.5.メニューの削除
　メニューの削除に関しても変更同様チェックボックスへのチェックで対象機能を指定する。
　「削除」ボタンの押下で削除される。
1.6. メニューの機能設定
　メニュー内で表示する機能を設定する。
　アプリケーションdefaultの機能以外にも機能設定によって作成した機能も設定可能。
3. 画面構成 (画面側):
3.1.メニュー一覧画面
機能: メニューの検索エリア。一覧表示エリア。ボタンエリアで構成。
　　　検索エリアでは、入力ボックスと検索ボタン。一覧エリアでは1.2で記載した項目の表示。
　　　ボタンエリアでは、「変更」「機能設定」「削除」「作成」それぞれのボタンがある。
関連クラスとアクション:　
クラス:page/menuSetting
アクション:
    ・「検索」ボタンの押下により、リクエスト通信を行うアクション。
    　　キーワード(入力ボックス)に入力された値をパラメータとし機能検索のエンドポイントへ通信。
            クラス：同クラス
            アクション：function_search
    ・チェックボックスにチェックが入った状態で「変更」ボタンが押されると変更画面へ遷移。
    ・チェックボックスにチェックが入った状態で「機能設定」が押されると機能設定画面へ遷移。
    ・チェックボックスにチェックが入った状態で削除ボタンが押されると削除処理の為、機能を識別する値をパラメータしてリクエスト。
    ・「作成」ボタンの押下により、作成画面へ遷移する。
3.2.作成・変更画面
機能: メニューの作成及び変更を行う画面。
　　　項目は、1.1で記載の内容。作成時には初期値は何も保持しておらず、更新時には初期値を持っている。
関連クラスとアクション:　
クラス:page/menuSetting
アクション:
    ・「登録」ボタン若しくは「変更」ボタンの押下により、リクエスト通信を行うアクション。
    　　キーワード(入力ボックス)に入力された値をパラメータとしメニュー検索のエンドポイントへ通信。
            クラス：同クラス
            アクション：menu_create　若しくは　menu_updata
3.3.メニューへの機能設定画面(機能設定の機構をそのまま利用する)
機能: 作成された機能をメニューに表示し利用可能にする設定
　　　メニューは一覧で表示されており、検索も可能。(検索処理はメニュー設定機能でのロジックと同様の為割愛)
　　　チェックボックスにチェックを付け、追加ボタンを押下。
関連クラスとアクション:　
クラス:page/functionSetting
アクション:
    ・「追加」ボタンの押下により、表示メニュー一覧への追加を行うアクション。
            クラス：同クラス
            アクション：function_setUp
    ・「設定」ボタンの押下により、表示メニュー一覧へ追加されているメニューの識別IDをパラメータとし
    　　該当のエントリーポイントへ通信を行うアクション。
    　　　　クラン：同クラス
    　　　　アクション：function_setUp_process
3.4.ユーザー設定の操作画面については、他機能でも用いていることから再度の設計は割愛する。
4. データオブジェクト一覧 (やり取りされる情報):
4.1. メニューの一覧表示
パラメータ名: FunctionSettingAvailability  
データ形式: System.Boolean  
説明: 機能が設定されているかどうかを示すフラグ。
パラメータ名: UserSettingAvailability  
データ形式: System.Boolean  
説明: ユーザー設定が有効かどうかを示すフラグ。
パラメータ名: MenuID  
データ形式: System.String  
説明: メニューを一意に識別するID。
パラメータ名: MenuName  
データ形式: System.String  
説明: メニューの名称を表す文字列。
パラメータ名: UpdatedBy  
データ形式: System.String  
説明: 最後に更新を行ったユーザーの識別情報。
パラメータ名: UpdatedAt  
データ形式: System.DateTime  
説明: 最後に更新が行われた日時。
4.2.メニューの作成及び変更(変更時の初期値)
パラメータ名: MenuName  
データ形式: System.String  
説明: メニューの名称。
パラメータ名: Remarks  
データ形式: System.String  
説明: メニューに関する備考や追加情報。
4.3.機能変更・削除
パラメータ名: MenuID  
データ形式: System.String  
説明: メニューを一意に識別するID。
4.4メニューへの表示設定
パラメータ名: FunctionId 
データ形式: System.String  
説明: 機能を一意に識別するID。
5.データ・カラム(利用を想定するもののみ)
　・機能情報を管理するテーブル
　項目名, パラメータ名, 型, 桁数, 説明
 　機能名,function_name,文字列型,255,機能の名称を保存するカラム
 　機能設定種別,function_setter_type,文字列型,255,レコードの機能がdefault設定かユーザーによるカスタマイズ設定かの情報を保持する
 　機能URL,function_url,文字列型,255,機能を利用する為に遷移させる各機能のURL用カラム
 　機能アイコン,function_img_Icon,文字列型,999,機能のアイコン画像をバイナリデータで保存する為のカラム
 　機能備考,function_memo,文字列型,999,機能の備考文字列を保存する為のカラム
 　機能ID,function_id,数値型,9,機能を識別する為のUniqueな数値。(主キー)
 　更新日時,function_updata_datetime,日時型,10,最終更新日時の情報を格納するカラム
　 更新者,function_updata_user,文字列型,255,最終更新を行ったユーザーのIDを格納するカラム
   ・メニュー表示設定を管理するテーブル
　項目名, パラメータ名, 型, 桁数, 説明
　表示機能,viewer_menu,文字列型,999,レコードのメニューに表示する機能のID保存するカラム(例:2,4,6,7,)⇒2番4番6番7番の機能を表示する。
　メニュー表示ID,menu_id,文字列型,999,メニュ―を管理するUniqueな数値。
　メニュー表示名,menu_name,文字列型,999,メニューの名称。
　更新日時,menu_updata_datetime,日時型,10,最終更新日時の情報を格納するカラム
　更新者,menu_updata_user,文字列型,255,最終更新を行ったユーザーのIDを格納するカラム
  表示ユーザー,viewer_user,文字列型,999,このレコードを表示する利用者のIDを保存するカラム。
6. フロー (ビジネスロジックのフロー):
初回レンダリング(一覧表示)
・ユーザーがメニュー表示一覧へのリンクボタンを押下。
・登録されているメニューの情報をDBから取得する。
・取得した値を整形し戻り値とし、表示される。
作成及び更新
・ユーザーがメニューの作成画面若しくは更新画面へアクセス。
・メニュー表示名及び備考に入力する。「登録」若しくは「更新」ボタンの押下により通信する。
・受け取った情報はDBに対して新規レコードとして挿入。若しくは既存のレコードに上書きする。
検索
・メニュー表示ID若しくはメニュー表示名をユーザーが入力し「検索」ボタンを押下。
・検索キーワードとして入力された値を受け取りDBに検索を行う。
　この時にIDと表示名それぞれで検索を行い、その検索結果は重複が無いように結合される。
・結合されたレコードのデータは、一覧表示用のデータ構造に従いレスポンス。表示される。
ユーザー設定
・ユーザーがユーザー検索・指定する機構を用いてアクセス可能なユーザーを選択し「設定」ボタンを押下。
・ユーザーリストと設定を行うメニュー情報を受け取り、DBから設定するメニューのレコード取得。
・レコードにユーザーリスト情報を登録・上書きして設定完了。
削除
・ユーザーがメニュー項目をActiveにした状態で「削除」ボタンを押下。
・指定したメニューにユーザーが登録されていないか確認する。
・登録されていなければ削除する。されていれば削除処理を行わずその旨を表示する。
・削除された機能を画面表示からも削除。
機能の表示設定
・ユーザーがメニュー項目をActiveにした情報で「機能設定」ボタンを押下。
・機能設定画面への遷移。(ここではメニュー項目が一覧表示され、検索も可能だがその機構は割愛する。)
・表示させる機能にチェックを付け、「&gt;&gt;」ボタンを押下。
・チェックされた機能は利用可能機能一覧に表示される。
・設定ボタンを押下。
・利用可能なメニューの情報をDBに保存する。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初期レンダリング(機能一覧)
クラス: menuSetUpService
メソッド: menuView
処理内容: 
      ・リクエスト情報から取得できるUserIdとユーザーの権限情報を取得。
      ・ユーザーの権限情報が「システム管理者」及びそれに相当する権限であること確認する。
      ・メニュー情報を管理するテーブルからレコードを全件取得。
      ・取得したレコードをメニューの一覧表示オブジェクトを型に持つSystem.Listへ格納する。また、格納前に以下のフォーマット整形を行う。　
      　更新日時は、「yyyy/MM/dd HH:mm:ss」のフォーマットにパースし整形。
      ・整形と格納が完了したら同System.Listを戻り値とする。
7.2. 作成及び変更(変更の初期レンダリグ)
クラス: menuSetUpService
メソッド: menuCreate
処理内容: 
      ・引数から「メニュー表示ID」「メニュー表示名」を受け取る。
      ・リクエスト情報から取得できるユーザー情報からIDを取得。
      ・現時点での日付データをSystem.Datetime型で生成する。(yyyy-MM-dd HH-mm-ss)
      ・メニュー情報を管理するテーブルに対して引数から受け取った値・生成した日付データ・ユーザー情報から取得したIDを
      　新規レコードとして挿入。テーブルへの変更を保存。
メソッド: menuUpdataViewer(変更時の初期レンダリング)
処理内容:
　　　・引数から「menu_id」を受け取る。
　　　・受け取った「menu_id」を検索条件にメニュー情報を管理するテーブルに対して主キー検索を実施し該当レコードを取得。
　　　・取得したレコードを作成・変更用のオブジェクトに格納し戻り値とする。
メソッド: menuUpdata
処理内容:
　　　・引数から「menu_id」を受け取る。
　　　・リクエスト情報から取得できるユーザー情報からIDを取得。
　　　・受け取った「menu_id」を検索条件にメニュー情報を管理するテーブルに対して主キー検索を実施し該当レコードを取得。
　　　・引数から「メニュー表示ID」「メニュー表示名」を受け取る。
　　　・現時点での日付データをSystem.Datetime型で生成する。(yyyy-MM-dd HH-mm-ss)
　　　・メニュー情報を管理するテーブルに対して引数から受け取った値・生成した日付データ・ユーザー情報から取得したIDで
　　　　該当のレコード情報を更新。更新を保存する。
7.3. 削除
クラス: menuSetUpService
メソッド: menuDelete
処理内容: 
      ・引数から「menu_id」を受け取る。
      ・受け取った「menu_id」を条件にメニュー情報を管理するテーブルに対して該当のレコードを削除する。
7.4. 機能表示設定
クラス: menunSetUpService
メソッド: menuFounctionSetting
処理内容: 
      ・引数から「function_id」のSystem.Listと設定対象の「menu_id」を受け取る。
      ・受け取った「menu_id」を条件にメニュー情報を管理するテーブルから一意なレコードを取得する。
      ・取得したレコードの「viewer_menu」カラムに「function_id」のSystem.Listを以下の形式で格納する。
      　例：3,4,5,6,7 「,」区切りに文字列結合。
      ・「menu_updata_datetime」に対して現時点での日時データを上書き。(yyyy-MM-dd HH-mm-ss)
      ・「menu_updata_user」に対してリクエスト情報から自身ユーザーIDを取得して格納。
7.5. 検索
クラス: menuSetUpService
メソッド: menuSearch
処理内容: 
      ・引数から「メニュー表示ID」若しくは「メニュー表示名」を受け取る。
      ・受け取った「メニュー表示ID」を条件にメニュー表示設定を管理するテーブルに主キー検索を行う。
      ・受け取った「メニュー表示名」を条件にメニュー表示設定を管理するテーブルに検索を行う。
      ・この2回の検索によって得られた2つのレコードリストに対して繰り返し処理を用いて以下の処理を行う。
      　　重複チェックを行い、重複がなければ新たなリストへ格納。あれば格納しない。
      ・重複チェックを終えたリストをレスポンスとして返す。
7.6. ユーザー設定
クラス: menuSetUpService
メソッド: menuUserSetting
処理内容: 
      ・引数から「user_id」のSystem.Listと設定対象の「menu_id」を受け取る。
      ・受け取った「menu_id」を条件にメニュー情報を管理するテーブルから一意なレコードを取得する。
      ・取得したレコードの「viewer_user」カラムに「user_id」のSystem.Listを以下の形式で格納する。
      　例：3,4,5,6,7 「,」区切りに文字列結合。
      ・「menu_updata_datetime」に対して現時点での日時データを上書き。(yyyy-MM-dd HH-mm-ss)
      ・「menu_updata_user」に対してリクエスト情報から自身ユーザーIDを取得して格納。</t>
    <phoneticPr fontId="2"/>
  </si>
  <si>
    <t>業務デザイナー機能説明書（ユーザー振替設定）</t>
    <phoneticPr fontId="2"/>
  </si>
  <si>
    <t>フローテンプレートの承認者として指定しているユーザーや申請フロー
の処理要求を保持しているユーザーを他のユーザーに振替をする機能で
す。
振替対象情報の振替元グループを振替先グループに更新するとき、振替先ユーザ
ーが複数グループに所属している場合は、所属しているグループのうち、第一グループを使
用します。</t>
  </si>
  <si>
    <t>二次検証なし</t>
  </si>
  <si>
    <t xml:space="preserve">新組織移行におけるユーザー振替の予定情報を一括で振り替えたり、「フ
ローテンプレート」、「申請フロー」、「グループウェア」、「発行管理」を
対象に個別で振り替えたりすることができる機能です。 
出力された個別振替情報の Excel ファイルは、種別メニューでエクスポートされる振替情
報 Excel ファイルと同様にインポートファイルとして利用できます。 </t>
    <phoneticPr fontId="2"/>
  </si>
  <si>
    <t>二次検証無し</t>
  </si>
  <si>
    <t xml:space="preserve">新組織移行におけるユーザー振替の予定情報を一括で振り替えたり、「フ
ローテンプレート」、「申請フロー」、「グループウェア」、「発行管理」を
対象に個別で振り替えたりすることができる機能です。 
ユーザー振替 インポート済みのユーザー振替予定の総件数/設定済件数が表示されます。 
※［エクスポート］、［全件削除］ボタンについては、［個別振替情報の出力］、［個別振替情
報の削除］を参照 
フロープレート振替 インポート済みのフロープレート振替予定の総件数/設定済件数が表示されます。 
※［エクスポート］、［全件削除］ボタンについては、［個別振替情報の出力］、［個別振替情
報の削除］を参照 
グループウェア振替 インポート済みのグループウェア振替予定の総件数/設定済件数が表示されます。 
※［エクスポート］、［全件削除］ボタンについては、［個別振替情報の出力］、［個別振替情
報の削除］を参照 
申請フロー振替 インポート済みの申請フロー振替予定の総件数/設定済件数が表示されます。 
※［エクスポート］、［全件削除］ボタンについては、［個別振替情報の出力］、［個別振替情
報の削除］を参照 
発行管理振替 インポート済みの発行管理振替予定の総件数/設定済件数が表示されます。 
※［エクスポート］、［全件削除］ボタンについては、［個別振替情報の出力］、［個別振替情
報の削除］を参照 
※発行管理オプションを導入している場合のみ利用することができます。 </t>
    <phoneticPr fontId="2"/>
  </si>
  <si>
    <t>業務デザイナー機能説明書（ユーザー設定）</t>
  </si>
  <si>
    <t xml:space="preserve">業務デザイナーを利用するユーザーの作成・検索・設定変更ができます。
ユーザーの退職設定・削除もこの画面から行います。
ユーザーのライセンス種別を以下から選択します。 
 一般ユーザー 
 帳票・フロー作成ユーザー 
 管理ユーザー </t>
  </si>
  <si>
    <t xml:space="preserve">[ユーザー設定]設計
1. 機能の概要:
目的:業務デザイナーを利用するユーザー作成・検索・設定変更を行う。
　　　またユーザーの退職設定・削除も行うことができる機能。
動作:
1.1.ユーザー情報管理機構：
　・ユーザーの新規登録
　　　「ユーザーID」「姓」「名」「ユーザー名」「「姓カナ」「名カナ」「ユーザー名カナ」「メールアドレス」「ユーザー種別」「メニュー表示設定」
　　　「社員番号」「社内電話番号」「部署」「写真」「所属グループのみメール送受信」「パスワード」「パスワード変更強制」「印鑑表示名」「印鑑表示名上段」
　　　「印鑑表示名下段」「備考」「言語」
　　これらの情報を用いてユーザー登録を行う。尚。パスワードはパスワードポリシーに沿った形式。ユーザーIDはUniqueである必要がある。
　・ユーザー検索
　　「キーワード」「所属グループ」「ユーザー種別」「メニュー表示」「ステータス」これを検索条件にユーザーの絞り込みを行う機能である。
　　　尚。キーワードへの入力は部分一致検索。複数種類での検索は全てAnd条件による検索となる。
　・ユーザー情報の変更
　　　ユーザーの新規登録で指名した項目を更新する機能。
　　　但しパスワードの変更は同機能ではできず、別の機構を使用する必要がある。
　・ユーザー所属グループの設定
　　　ユーザーを選択した状態で所属グループを指定する機構を動作させる。
　　　所属グループを指定し所属させるには、グループを検索し所属させるグループを選択。
　　　1件以上の所属グループが存在する必要がある。
　・ユーザー印鑑の設定
　　　ユーザーを選択した状態で印鑑設定の機構を動作。
　　　印鑑設定に関しては、標準印鑑設定の機構をそのまま利用する為、このドキュメントでの記述は割愛。
　・ユーザーの退職
　　　ユーザーを選択した状態で退職設定機能を動作。
　　　選択したユーザーのIDと名称が表示され、退職日の設定と権限・フローの振替先ユーザーの設定を行う。
　　　退職が即日ではなく退職日まで猶予がある場合には、ステータスが退職予定に変更される。
　　　即日であれば、退職に変更される。
　・ユーザーの退職取消
　　　ステータスが「退職」のユーザーを選択した状態で取消の機構を動作。
　　　退職に変更されたステータスを在籍などに変更可能。
　　　尚。一度退職ステータスに変更されると表示するメニューの設定と所属グループ設定が全て解除されるので再設定の必要がある。
　・ユーザーの削除
　　　削除するユーザーを選択した状態で削除機構を動作。
　　　削除したユーザーは復元できない為、注意が必要。
ユーザーの権限及び利用可能な機能について：ユーザー設定マニュアルの表1を参照のこと。
3. 画面構成 (画面側):
ユーザー一覧画面
3.1. ユーザー管理操作ボタン
機能: ユーザー情報の管理を行う為に以下のボタンを設置。
        「作成」ボタン：ユーザー作成画面へ
        「ユーザー情報設定」ボタン：ユーザー情報更新画面へ
        「所属グループ」ボタン：グループユーザー設定画面へ
        「退職設定」ボタン：退職設定画面へ
        「退職取消」ボタン：退職を取り消す処理機構へのハンドラ
        「削除」ボタン：グループの削除ハンドラ
関連クラスとアクション:　
クラス:page/UserUserControl_Button
アクション:
    ・「作成」ボタンの押下をトリガーとするアクション。ユーザー作成画面へ遷移する。
            クラス：同クラス
            アクション：UserCreateViewer
    ・「ユーザー情報設定」ボタンの押下をトリガーとするアクション。ユーザー情報更新画面へ遷移する。
            クラス：同クラス
            アクション：UserUpdataViewer
    ・「所属グループ」ボタンの押下をトリガーとするアクション。グループ設定画面へ遷移する。
            クラス：同クラス
            アクション：UserGroupViewer
    ・「退職設定」ボタンの押下をトリガーとするアクション。ユーザー退職設定画面へ遷移する。
            クラス：同クラス
            アクション：UserRetirement
    ・「退職取消」ボタンの押下をトリガーとするアクション。選択中のユーザー情報を送信し、退職を取り消す機構。
            クラス：同クラス
            アクション：UserAnRetirement
    ・「削除」ボタンの押下をトリガーとするアクション。選択中のユーザーを削除する。
            クラス：同クラス
            アクション：UserDeleteHandler
3.2. ユーザー一覧表示
機能: ユーザーの項目を表示し、Clickで選択される仕様
　　　　表示項目は、「ユーザーID」「ユーザー名」「グループ所属の有無」「表示メニュー設定の有無」「印鑑設定の有無」「ステータス」「社員番号」
　　　　「更新者」「更新日時」である。
関連クラスとアクション:
クラス:page/UserView
アクション:
    ・ユーザーのClickによってActiveなグループを切り替えるアクション。
    　各ユーザーをClickすると管理変数内にグループIDが格納されている構造。
            クラス：同クラス
            アクション：UserOnClick_State
    　☆何れかのユーザーがActiveになっている状態でボタンを押下すると管理操作が可能となる。
ユーザー作成画面・ユーザー更新画面
3.3.ユーザー情報入力フォーム
機能:ユーザー情報の入力を行い、新規登録及び更新を行う。
       入力する項目及び登録と更新の差異については、1.1のユーザー情報管理機構で解説済み。
関連クラスとアクション:
クラス:page/UserCreate
アクション:
    ・「登録」若しくは「更新」ボタンの押下をトリガーとするアクション。
    　入力された内容をパラメータとしてそれぞれの該当エントリーポイントへ通信を行う。
            クラス:同クラス
            アクション:UserCreate_OnSubmit
所属グループ設定画面
3.4.グループ検索・指定フォーム
機能: ユーザーを登録するグループを検索し指定する。
    　検索は、グループID及びグループ名に対する部分一致で絞り込み。
    　指定方法としてチェックボックスにチェックをいれる。
関連クラスとアクション:
クラス: page/GroupUserSelect
アクション:
    ・検索フォームへの入力及び検索。
    　入力値の種類の如何に問わず、グループ検索用エントリーポイントへ通信。
            クラス：同クラス
            アクション:DivisionUserSelect
3.5.一括登録ボタン
機能: Clickにより発火。グループ指定フォームで指定されたグループにユーザーを一括登録可能。
関連クラスとアクション:
クラス:page/GroupUserSelect
アクション:
    ・チェックが付いているグループIDを全て取得し所属グループ設定一覧へ表示。
            クラス:同クラス
            アクション:DivisionUser_Add
3.6.所属グループ一括設定
機能: Clickにより発火。所属グループ一覧でチェックした値の一括設定。
関連クラスとアクション:
クラス:page/GroupUserSelect
アクション:
    ・チェックが付いているグループIDを全て取得し一括で所属登録を行う。
            クラス:同クラス
            アクション:GroupUser_AllAdd
※設定ボタンのClickで3番グループ一覧情報に表示されている情報は、登録・更新を行うアクションへ
リクエストを行う。登録・更新の完了後は、初期値として表示される。
3.7.退職設定
機能: 退職日と権限振替の入力後の設定ボタン押下により発火。
関連クラスとアクション:
クラス:page/UserRetirement_page
アクション:
    ・指定された退職日情報と振替先情報を通信する機構。
            クラス:同クラス
            アクション:UserRetirement
※設定ボタンのClickで3番グループ一覧情報に表示されている情報は、登録・更新を行うアクションへ
リクエストを行う。登録・更新の完了後は、初期値として表示される。
4. データオブジェクト一覧 :
4.1.ユーザー情報構造体
パラメータ名: UserID  
データ形式: System.String  
説明: ユーザーを一意に識別するID。  
パラメータ名: LastName  
データ形式: System.String  
説明: ユーザーの姓。  
パラメータ名: FirstName  
データ形式: System.String  
説明: ユーザーの名。  
パラメータ名: UserName  
データ形式: System.String  
説明: ユーザー名。  
パラメータ名: LastNameKana  
データ形式: System.String  
説明: ユーザーの姓（カタカナ）。  
パラメータ名: FirstNameKana  
データ形式: System.String  
説明: ユーザーの名（カタカナ）。  
パラメータ名: UserNameKana  
データ形式: System.String  
説明: ユーザー名（カタカナ）。  
パラメータ名: EmailAddress  
データ形式: System.String  
説明: ユーザーのメールアドレス。  
パラメータ名: UserType  
データ形式: System.String  
説明: ユーザーの種別。  
パラメータ名: MenuDisplaySettings  
データ形式: System.String  
説明: メニュー表示設定。  
パラメータ名: EmployeeNumber  
データ形式: System.String  
説明: 社員番号。  
パラメータ名: InternalPhoneNumber  
データ形式: System.String  
説明: 社内電話番号。  
パラメータ名: Department  
データ形式: System.String  
説明: 部署。  
パラメータ名: Photo  
データ形式: System.String  
説明: ユーザーの写真。  
パラメータ名: SendReceiveOnlyInGroup  
データ形式: System.Boolean  
説明: 所属グループのみメール送受信を許可するかどうか。  
パラメータ名: Password  
データ形式: System.String  
説明: ユーザーのパスワード。  
パラメータ名: ForcePasswordChange  
データ形式: System.Boolean  
説明: パスワード変更を強制するかどうか。  
パラメータ名: StampDisplayName  
データ形式: System.String  
説明: 印鑑の表示名。  
パラメータ名: StampDisplayNameTop  
データ形式: System.String  
説明: 印鑑の表示名（上段）。  
パラメータ名: StampDisplayNameBottom  
データ形式: System.String  
説明: 印鑑の表示名（下段）。  
パラメータ名: Notes  
データ形式: System.String  
説明: 備考。  
パラメータ名: Language  
データ形式: System.String  
説明: ユーザーの言語設定。  
4.2.ユーザー一覧表示オブジェクト
パラメータ名: UserID  
データ形式: System.String  
説明: ユーザーを一意に識別するID。  
パラメータ名: UserName  
データ形式: System.String  
説明: ユーザー名。  
パラメータ名: HasGroupMembership  
データ形式: System.Boolean  
説明: ユーザーがグループに所属しているかどうか。  
パラメータ名: HasMenuDisplaySettings  
データ形式: System.Boolean  
説明: 表示メニュー設定の有無を示すフラグ。  
パラメータ名: HasStampSettings  
データ形式: System.Boolean  
説明: 印鑑設定の有無を示すフラグ。  
パラメータ名: Status  
データ形式: System.String  
説明: ユーザーのステータス。  
パラメータ名: EmployeeNumber  
データ形式: System.String  
説明: 社員番号。  
パラメータ名: UpdatedBy  
データ形式: System.String  
説明: 最終更新者。  
パラメータ名: UpdatedAt  
データ形式: System.DateTime  
説明: 最終更新日時。  
4.3.ユーザーに対する設定
パラメータ名: UserID  
データ形式: System.String  
説明: ユーザーを一意に識別するID。 
4.4.グループ設定
パラメータ名: GroupID  
データ形式: System.String  
説明: グループを一意に識別するID。 
5.データ・カラム(利用を想定するもののみ)
　・ユーザー情報を管理するテーブル
　項目名, パラメータ名, 型, 桁数, 説明  
　ユーザーID, UserID, 文字列型, 255, ユーザーを一意に識別するID。  
　姓, LastName, 文字列型, 255, ユーザーの姓。  
　名, FirstName, 文字列型, 255, ユーザーの名。  
　ユーザー名, UserName, 文字列型, 255, ユーザー名。  
　姓カナ, LastNameKana, 文字列型, 255, ユーザーの姓（カタカナ）。  
　名カナ, FirstNameKana, 文字列型, 255, ユーザーの名（カタカナ）。  
　ユーザー名カナ, UserNameKana, 文字列型, 255, ユーザー名（カタカナ）。  
　メールアドレス, EmailAddress, 文字列型, 255, ユーザーのメールアドレス。  
　ユーザー種別, UserType, 文字列型, 255, ユーザーの種別。  
　メニュー表示設定, MenuDisplaySettings, 文字列型, 255, メニュー表示設定。  
　社員番号, EmployeeNumber, 文字列型, 255, 社員番号。  
　社内電話番号, InternalPhoneNumber, 文字列型, 255, 社内電話番号。  
　部署, Department, 文字列型, 255, 部署を管理するテーブルのレコード識別ID。  
　写真, Photo, 文字列型, 255, ユーザーの写真。  
　所属グループのみメール送受信, SendReceiveOnlyInGroup, 文字列型, 255, 所属グループのみメール送受信を許可するかどうか。  
　パスワード, Password, 文字列型, 255, ユーザーのパスワード。  
　パスワード変更強制, ForcePasswordChange, 文字列型, 255, パスワード変更を強制するかどうか。  
　印鑑表示名, StampDisplayName, 文字列型, 255, 印鑑の表示名。  
　印鑑表示名上段, StampDisplayNameTop, 文字列型, 255, 印鑑の表示名（上段）。  
　印鑑表示名下段, StampDisplayNameBottom, 文字列型, 255, 印鑑の表示名（下段）。  
　備考, Notes, 文字列型, 255, 備考。  
　言語, Language, 文字列型, 255, ユーザーの言語設定。  
　ステータス, Status, 文字列型, 255, ユーザーのステータス。  
　更新者, UpdatedBy, 文字列型, 255, 最終更新者。  
　最終更新日時, UpdatedAt, 日時型, 10, 最終更新日時。  
　・グループの情報を管理するテーブル
　項目名, パラメータ名, 型, 桁数, 説明
　グループ識別ID,group_id,文字列型,255,グループ1レコード毎のUniqueな主キーカラム。
　グループ名,group_name,文字列型,255,グループの名前情報を持つカラム。
　グループ所属ユーザー配列,group_level_dictionary,辞書型,文字列配列型,グループに所属するユーザーのIDを格納する配列。(key:ユーザーID,value:ユーザーレベル名)
　最終更新日時,updata_datetime,日時型,10,最終更新が行われた日時を格納するカラム。
　最終更新者,updata_user,文字列型,255,最終更新を行ったユーザーのユーザーID格納カラム。
6. フロー (ビジネスロジックのフロー):
ユーザーの新規登録・更新
　・4.1で記述したユーザー情報構造体に格納される値をユーザーが入力。
　・若しくは、初期値を取得した状態で画面へ遷移後、ユーザーが変更値を入力。
　・受け取った値は、適切な形に生成されDBへのレコード新規登録若しくは更新を行う。
ユーザー検索
　・1.1に記述したユーザー検索でユーザーの絞り込みに利用する項目をパラメータとして受け取る。　
　・入力値の有無で検索パターンを求める。
　・DBから条件に合致するレコードを取得。整形して戻り値とする。
ユーザー所属グループの設定
　・ユーザーが所属するグループの情報を選択を用いて入力する。
　・ユーザーとユーザーが所属するグループの情報を受けとり、DBのユーザー所属を管理するカラムを更新する。
ユーザーの退職
　・退職及びその予定を計画する対象のユーザーの情報と退職予定日を受け取り、DBに更新と新規レコードの登録を行う。
ユーザー退職の取消
　・指定されたユーザーの情報を受け取る。
　・DBから退職予定情報及び退職情報を取得しその内容を取り消す為、DBに削除を行う。
ユーザーの削除
　・指定されたユーザーの情報を受け取る。　　
　・DBから指定されたユーザーのレコードを削除する。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UserId・UserNameはユーザー情報を構成するカラム。
7.1. ユーザーの新規登録・変更
クラス: UserService
メソッド: UserCreate(新規登録)若しくはUserUpdata(更新)
処理内容: 
     ・引数から4.1で記述したユーザー情報構造体をパラメータとして値を取得する。
     ・現時点でのSystem.Datetime型の日時データを生成。「yyyy-MM-dd HH:mm:dd」の形式。
     ・新規登録であればユーザー情報を管理するテーブルに対して登録データを新規挿入。
     ・更新であれば、ユーザー情報を管理するテーブルに対して「user_id」を検索条件としてレコードを取得。
     　取得したレコードを更新データで上書きする。
     ・DBに対する処理が完了したら変更を保存する。
7.2. ユーザーの検索処理
クラス: UserService
メソッド: UserSelect
処理内容:
　　　・引数から「キーワード」「所属グループ」「ユーザー種別」「メニュー表示」「ステータス」の値を取得する。
　　　・それぞれの値を格納する変数に対して空白チェック及びNullチェックを行い、その有無の組み合わせによって検索パターンを算出する。
　　　・算出した検索パターンを求めることが可能なように動的にクエリを生成し、ユーザー情報を管理するテーブルに対して検索を行い、合致する全レコードを取得。
　　　・取得したレコードを4.1ユーザー情報構造体の形へ整形し戻り値として返す。
所属グループ設定
7.3.初期レンダリング時の「グループ検索・指定フォーム」準備。
クラス: GroupService
メソッド: GroupUserInfo
処理内容:
　　　・所属グループ設定画面へのアクセスを検知するControllerから呼び出される処理。
　　　・グループの情報を管理するテーブルから全レコードを取得する。
　　　・取得したレコードから「group_id」「group_name」カラムの値をSystem.Dictionaryに格納する。(Key：「group_id」,value:「group_name」
　　　・System.Dictionary型のListを用いてレスポンス。
)
7.4.所属グループ登録
クラス: UserService
メソッド: UserAddGroup
処理内容: 
      ・引数で所属するグループのId情報「group_id」のSystem.Listを受け取る。
      ・要素数が0より大きければ繰り返し処理が以下のような処理構造で実行される。
      　「group_id」を基にグループ情報を管理するテーブルのレコードを取得する。
      　グループ情報を管理するテーブルの「group_level_dictionary」カラムからgroup情報を取得。
      　取得した値(文字列型)をSystem.Dictionaryに格納。
      　辞書内のKeyとリクエスト情報から取得した(user_Id)を突合し重複する要素がないことを確かめる。
      　重複がなければ、指定のユーザーレベルに「user_id」を追加する。
      ・新たな所属ユーザー情報を追加された辞書を「group_level_dictionary」に上書きし、変更を適応する。
7.5.ユーザー退職
クラス: UserService
メソッド: UserRetirement
処理内容: 
      ・引数として「user_Id」と退職予定日を受け取る。
      ・受け取った「userId」を条件にユーザー情報を管理するテーブルに主キー検索を行いレコードを取得。
      ・取得したレコードの「status」を退職予定に上書きし、変更を保存。
      ・退職予定を管理するテーブルに対して「user_id」と日付情報を1つのレコードにそれぞれ格納し新規挿入。
7.6.ユーザー退職取消
クラス: UserService
メソッド: UserAnAnRetirement
処理内容: 
      ・引数として「UserId」を受け取る。
      ・受け取った「UserId」を条件にユーザー情報を管理するテーブルに主キー検索を行いレコードを取得。
      ・取得したレコードの「Status」を在籍などの退職済み以外へ上書きし、変更を保存。
7.7.ユーザー削除
クラス: UserService
メソッド: UserDelete
処理内容: 
      ・引数として「UserId」受け取る。
      ・受け取った「UserId」を条件にユーザー情報を管理するテーブルに削除処理を実施する。
      ・テーブルからレコードが消えたことを全件取得による検索で確認し、ロジックを終了。
</t>
    <phoneticPr fontId="2"/>
  </si>
  <si>
    <t>業務デザイナー機能説明書（ライセンスファイルアップロード）</t>
  </si>
  <si>
    <r>
      <t xml:space="preserve">利用者ライセンスや管理者ライセンスなど、ライセンスをご購入いただ
いた際、ライセンス情報を更新する機能です。過去のライセンス変更履
歴も確認することができます。
</t>
    </r>
    <r>
      <rPr>
        <b/>
        <sz val="11"/>
        <color rgb="FF000000"/>
        <rFont val="メイリオ"/>
        <family val="3"/>
        <charset val="128"/>
      </rPr>
      <t xml:space="preserve">ライセンス情報の更新について 
</t>
    </r>
    <r>
      <rPr>
        <sz val="11"/>
        <color rgb="FF000000"/>
        <rFont val="メイリオ"/>
        <family val="3"/>
        <charset val="128"/>
      </rPr>
      <t>ライセンス情報の更新は、ライセンスファイルを本機能よりアップロードすることで行います。 
ライセンスの追加がご入用の際は弊社営業担当者までご連絡ください。
アップロードの対象ファイル（*.bdli）を選択します。 
・選択方法１：該当エリアに対象ファイルをドラッグ＆ドロップする 
・選択方法２：該当エリアをクリックしてエクスプローラーを表示し選択する</t>
    </r>
  </si>
  <si>
    <t xml:space="preserve">[ライセンスファイルアップロード]設計
1. 機能の概要:
目的:ファイルを用いたライセンス追加を行う機能。
動作:
1.1.ファイルアップロードによるライセンスの追加：
　・現行の環境では、bdli形式ファイルの利用のみを想定してるが独自形式である為
　　今回はJSON形式用いて設計を行う。
　・また、機構に関する記述が一切見当たらないので仕様やビジネスロジックに関しては
　　独自に設計し直す。
3. 画面構成 (画面側):
ライセンスファイルアップロード画面
3.1. アップロードスペース
機能: アップロードされたファイルを認識・解析する。
関連クラスとアクション:　
クラス:page/LicenseUpload
アクション:
    ・ファイルのアップロードを検知し、解析を行うアクション。
    　ファイル拡張子の確認とファイル名の特定文字列排除及びファイル内データの読み込み。
            クラス：同クラス
            アクション：LicenseFile_Checker
    ・「取込」ボタン押下を検知してファイル内の情報をバックエンドに送信するアクション。
            クラス：同クラス
            アクション：LicenseFile_Submiter
3.2. 変更履歴一覧表
機能: ライセンス数の変更履歴を一覧で表示
　　　「更新日時」：datatime型　更新された日時をミリ秒単位で表示。
    　「更新者名」：文字列型　更新権を行使しライセンス付与を行ったユーザーの名称。
    　「ライセンスID」：文字列型　更新により付与されたライセンスの種別。
    　「ライセンス数」：現在付与されているライセンス種別のライセンスの合計数。
    　「増減」：数値型　更新により付与されたライセンス数。
関連クラスとアクション:　
クラス:page/LicenseHistorty
アクション:
    ・初回レンダリングアクション
    　情報を受取り、構造体へ格納し表示。
        　  クラス：同クラス
            アクション：InitialLoading()
4. データオブジェクト一覧 (やり取りされる情報):
4.1. ライセンスファイル構造
ファイル形式: JSON
{
  "ライセンスファイル所有者トークン": "[16文字のランダムな英数字]",
  "ライセンス情報参照先": "[ライセンス確認の為のアクセス先URL]",
  "ライセンスファイルUniqueコード": "[バイナリ化されたライセンス発行元の固定値]"
}
4.2.ライセンスファイル認証を行うユーザー認証
パラメータ名: UserId
データ形式: System.string
説明: 利用者判別のUniqueな文字列
4.3.ライセンス更新履歴一覧
パラメータ名: UpdateTimestamp
データ形式: System.DateTime
説明: ライセンス更新が行われた日時。ミリ秒単位で表示されます。
パラメータ名: UpdaterName
データ形式: System.String
説明: 更新権限を行使し、ライセンス付与を行ったユーザーの名称。
パラメータ名: LicenseID
データ形式: System.String
説明: 更新により付与されたライセンスの種別を示す識別子。
パラメータ名: LicenseCount
データ形式: System.Int32
説明: 現在付与されているライセンス種別のライセンスの合計数。
パラメータ名: ChangeAmount
データ形式: System.Int32
説明: 更新により付与されたライセンス数の増減を示す数値。
5.データ・カラム(利用を想定するもののみ)
　・認証トークン情報管理テーブル
　項目名, パラメータ名, 型, 桁数, 説明
　所有者トークン,token_owner,文字列型,50,ライセンスファイルをアップロードしたユーザーを識別する所有者トークン
　所有者,token_userId,文字列型,255,トークン発行を行ったユーザーIDを格納するカラム
　・ライセンス情報管理テーブル
　項目名, パラメータ名, 型, 桁数, 説明
　ライセンス判別ID,license_id,文字列型,50,ライセンス情報を判別するUniqueな文字列情報
　ライセンス利用ステータス,license_status,文字列型,10,ライセンスを有効・無効の情報を格納するカラム
6. フロー (ビジネスロジックのフロー):
ライセンスファイルアップロード(一部フロントエンドのフローを含む)
・ユーザーによるファイルのアップロード
・アップロードを検知しファイル拡張子が「.json」であるか確認。ファイル名に「../」などが含まれることを防ぐ為削除。
・ファイルを開き、内部データを読み込み、各データを習得。
・情報参照先URLの正規チェック・所有者トークンの発行を行う。
　所有者トークンの発行に関しては、バックエンドの発行エンドポイントに対してセッション情報をパラメータとし通信。
　戻り値をトークンとして扱う。
「取込」ボタン押下からライセンス付与まで
・ユーザーが「取込」ボタンを押下。
・事前に読み取りが完了しているデータを情報参照先URLへ送信しファイルへ書き込み。
・受け取ったライセンスファイル情報からトークンを認証。
・Unique-Idを基にライセンスのステータスを「付与済み」に変更。
変更履歴表示
・ユーザーがライセンスファイルアップロード画面へアクセス。
・ライセンスの変更履歴を取得し、画面へ返す。
・表示。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トークン発行
クラス: LicenseService
メソッド: IssueToken
処理内容: 
      ・リクエスト情報から取得できるUserIdを取得。
      ・トークン管理を行うテーブルの「token_userId」にUserId。「token_owne」にランダムな16文字の英数字文字列。
      　以上のレコードを新たに登録。
      ・生成したトークン(ランダムな16文字の英数字文字列)を戻り値として返す。
7.2. ファイル認証とライセンス適応
クラス: LicenseService
メソッド: LicenseAdd_Fund
処理内容: 
      ・引数からファイル情報をパラメータとして受け取る。
    　・取得したトークンとリクエスト情報から取得できるUserIdの組み合わせを条件にトークンの認証を行う。
    　・認証されれば、ライセンス管理を行うテーブルに対してライセンス発行元のUniqueな値を条件に「license_id」該当レコードを取得。
    　・該当レコードの「license_status」を有効に書き換える。
7.3. 変更履歴一覧
クラス: LicenseService
メソッド: LicenseHistorty
処理内容: 
      ・ライセンスの付与変更履歴を管理するテーブルから全レコード取得。
      ・取得したレコードを日付昇順ソートする。。
      ・レコード情報を戻り値として返す。
</t>
    <phoneticPr fontId="2"/>
  </si>
  <si>
    <t>業務デザイナーのライセンス情報について、購入・利用の件数を一覧で
確認できる画面です。
. システム管理メニュー画面の［ライセンス数確認］ボタンをクリックしてライセン
ス数確認画面に遷移する
ログイン後、ホーム画面に表示されている警告メッセージについて 
利用指定ライセンス数が購入ライセンス数を超えている場合はログイン後、ホーム画面表示
時にライセンス数オーバーの警告メッセージが表示されます。 
※本警告メッセージはログイン直後にのみ表示されます。</t>
  </si>
  <si>
    <t xml:space="preserve">[ライセンス数確認]設計
1. 機能の概要
  目的
  ライセンス数確認機能は、業務デザイナーのシステムで使用されるライセンス情報を管理・確認する機能です。本機能により、ユーザーは以下の情報を一覧形式で把握できます。
・各ライセンスの使用状況
・上限数に対する使用ライセンス数の確認
・必要に応じた上限警告の提示
動作:
1.1. ライセンス一覧の表示:
  ・ライセンス情報をデータベースから取得し、一覧形式で表示します。
  ・表示項目:
     ・ライセンスID
     ・ライセンス名
     ・ライセンスレベル
     ・ライセンス数
     ・使用ライセンス数
  ・使用ライセンス数がライセンス数を超える場合、警告メッセージを表示します。
2. 画面構成 (画面側)
2.1 ライセンス数確認ページ
  機能:
    ・本ページへの遷移ボタンをクリックすると、LicenseController がリクエストを受け取り、データベースからライセンス情報を取得します。
    ・取得したライセンス情報を一覧表として画面に表示します。
    ・ライセンス数と使用ライセンス数が一致している場合、上限警告メッセージが表示されます。
  関連コントローラとアクション:
    ・コントローラ: LicenseController
    ・アクション: Index
3. フロー (ビジネスロジックのフロー)
3.1 ライセンス数確認ページの表示フロー
  ・ユーザーが「システム管理メニュー」画面で「ライセンス数確認」ボタンをクリック。
  ・フロントエンドが LicenseController の Index アクションにリクエストを送信。
  ・LicenseController が LicenseService.GetLicenseInformation() を呼び出し、データベースからライセンス情報を取得。
  ・取得したライセンス情報を LicenseInformation オブジェクトに整形。
  ・フロントエンドにレスポンスを返却し、ライセンス情報を一覧形式でレンダリング。
  ・使用ライセンス数が購入ライセンス数を超える場合、警告メッセージを生成し画面に表示。
4. データオブジェクト一覧
4.1 ライセンスID
   ・パラメータ名: licenseId
   ・データ形式: System.String
   ・説明: ライセンスを一意に識別するためのID。
4.2 ライセンス名
   ・パラメータ名: licenseName
   ・データ形式: System.String
   ・説明: ライセンスの名称。
4.3 ライセンスレベル
   ・パラメータ名: licenseLevel
   ・データ形式: System.String
   ・説明: ライセンスの分類やレベルを示す値。
4.4 ライセンス数
   ・パラメータ名: licenseCount
   ・データ形式: System.Int32
   ・説明: ライセンスの購入数を表す値。
4.5 使用ライセンス数
   ・パラメータ名: usageCount
   ・データ形式: System.Int32
   ・説明: 現在使用中のライセンス数を表す値。
4.6 上限警告
   ・パラメータ名: upperLimitWarning
   ・データ形式: System.Boolean
   ・説明: 使用ライセンス数がライセンス数に達しているかどうかを示すフラグ。
4.7 ライセンス情報
   ・パラメータ名: licenseInformation
   ・データ形式: LicenseModel
   ・説明: ライセンス情報をまとめたデータオブジェクト。
5. データ・カラム（利用を想定するもののみ）
・ライセンス情報を管理するテーブル
項目名, パラメータ名, 型, 桁数, 説明
ライセンスID, license_id, 文字列型, 255, ライセンスを一意に識別する主キーカラム。
ライセンス名, license_name, 文字列型, 255, ライセンスの名称を保持するカラム。
ライセンスレベル, license_level, 文字列型, 100, ライセンスのグループまたは分類レベルを保持するカラム。
購入ライセンス数, license_count, 数値型, -, ライセンスの購入上限数を保持するカラム。
使用ライセンス数, usage_count, 数値型, -, ライセンスを使用しているユーザー数を保持するカラム。
有効フラグ, is_active, 真偽型, -, ライセンスが現在有効であるかを示すカラム。
6. フロー (ビジネスロジックのフロー)
 ・ホーム画面から「システム管理メニュー」へ遷移し、「ライセンス数確認」ボタンをクリック。
 ・バックエンドの LicenseController がリクエストを受け取り、ライセンス情報を取得。
 ・取得したライセンス情報を整形し、画面に返却。
 ・ライセンス情報一覧を画面上に一覧表形式で表示。
 ・使用ライセンス数がライセンス数に達している場合、上限警告メッセージを表示。
 ・処理成功後、画面に一覧表および必要な警告メッセージを表示して操作完了。
7. ビジネスロジック (クラス・メソッドの粒度)
7.1. ライセンス情報取得ロジック
 ・クラス: LicenseService
 ・メソッド: GetLicenseInformation()
 ・処理内容:
   ・データベースからライセンス情報を取得する。
      ・テーブル: licenses
      ・主な対象カラム:
          ・license_id: ライセンスID
          ・license_name: ライセンス名
          ・license_level: ライセンスレベル
          ・license_count: 購入ライセンス数
          ・usage_count: 利用指定ライセンス数
      ・条件:
          ・is_active = true
   ・取得したデータを昇順（license_id）でソート。
   ・フロントエンドに返却するデータ構造を整形し、LicenseInformation オブジェクトに格納する。
   ・結果を返却する。
7.2. 上限警告チェックロジック
 ・クラス: LicenseWarningService
 ・メソッド: CheckUpperLimit(int licenseCount, int usageCount)
 ・処理内容:
   ・licenseCount と usageCount を比較する。
   ・以下の条件に従って結果を返す:
      ・usageCount &gt; licenseCount の場合: true（上限警告が必要）
      ・その他の場合: false（上限警告なし）
7.3. 警告メッセージ生成ロジック
 ・クラス: LicenseWarningService
 ・メソッド: GenerateWarningMessage(int licenseCount, int usageCount)
 ・処理内容:
   ・CheckUpperLimit メソッドを呼び出し、警告の必要性を確認。
   ・警告が必要な場合、以下のメッセージを生成する:
      ・メッセージ内容: 「ライセンス数が上限を超えています:
   ・結果として生成されたメッセージを返却する。
</t>
    <phoneticPr fontId="2"/>
  </si>
  <si>
    <t>[ログイン・ホーム]設計
1. 機能の概要:
目的:利用者認証の為の機能。権限による分岐も行う。
動作:
1.1.ログイン：
　・このログインでは、「ユーザーID」・「パスワード」を用いる。
　・入力後のログインボタンの押下により利用者認証が開始される。
1.2.個人設定
　・「ホーム画面タイプ」・「ログイン後初期表示画面」・「自動更新設定」・「自動更新時間」・「期限カレンダー初期絞り込み」これらの項目を設定する。
1.3.パスワード変更
　・「現在のパスワード」・「新しいパスワード」・「新しいパスワード確認入力」を入力し、パスワードの変更を行う。
　　尚。パスワードポリシーに沿わないパスワードは登録できず、エラーメッセージが表示される。
1.4.バージョン確認
　・利用中の業務デザイナーのバージョンやライブラリのライセンス情報が表示され、確認できる。
1.5.ログアウト
3. 画面構成 (画面側):
ログイン画面
3.1. ログインフォーム
機能: 「ユーザーID」・「パスワード」を認証機構に引き渡す。
関連クラスとアクション:　
クラス:page/Login
アクション:
    ・「ログインボタン」押下時のアクション
            クラス：同クラス
            アクション：AuthSubmit
3.2. お知らせ情報
機能: お知らせ情報の表示
関連クラスとアクション:　
クラス:page/LoginInformation
アクション:
    ・初回レンダリングアクション
        　  クラス：同クラス
            アクション：InitialLoading()
3.3. モバイル対応画面への遷移ボタン
機能: モバイルで画面へアクセス時にモバイル専用のログイン画面へ遷移させる
関連クラスとアクション:
クラス:page/MobileTransitionBt
アクション:
    ・初回レンダリングアクション
            クラス：同クラス
            アクション：MobileTransition()
    ・モバイル対応画面への遷移
設定機構
3.4.個人設定
機能:アカウント別の設定項目を更新する機構。
    　「ホーム画面タイプ」：ラジオボタン(シンプルUI・標準UI)
      「ログイン後初期表示画面」：ラジオボタン(ホーム画面・要求一覧画面)
      「自動更新設定」：ラジオボタン(する・しない)
      「自動更新間隔(分)」：数値入力テキストボックス
      「期限カレンダー初期絞り込み」：ラジオボタン(しない・する)
クラス:page/setting/PersonalSystemOn
アクション:
    ・初期レンダリングによる情報取得
            クラス：同クラス
            アクション：PersonalSystemDefault()
    ・設定ボタン押下による情報更新
                  当該情報更新のエントリーポイントに対してリクエスト(POST)。
3.5.パスワード変更
機能:アカウントのパスワードを変更する機構。
    　「現在のパスワード」：テキストボックス
      「新しいパスワード」：テキストボックス
      「新しいパスワード確認入力」：テキストボックス
クラス:page/setting/UpdataPassWord
アクション:
    ・変更ボタン押下によるアクション
4. データオブジェクト一覧 (やり取りされる情報):
4.1. ログイン機構
パラメータ名: UserId
データ形式: System.string
説明: 利用者判別のUniqueな文字列
パラメータ名: UserPass
データ形式: System.string
説明: 判別した利用者を認証する為の文字列
4.2. 個人設定
パラメータ名: HomeTypeSelect
データ形式: System.string
説明:選択肢 (Simplet・Standard)。ホーム画面の選択情報。
パラメータ名: RenderTypeViewer
データ形式: System.string
説明: 選択肢(Home・Business)。初期表示画面の選択情報。
パラメータ名: AutoUpdata
データ形式: System.bool
説明: 自動更新の有効・無効を設定する情報。
パラメータ名: AutoUpdataDistance
データ形式: System.int32
説明: AutoUpdataが有効な場合の自動更新時間を指定。
パラメータ名：Calendarrefine
データ形式: System.bool
説明: カレンダ―の初期絞り込みの有効・無効を設定する情報。
4.3. パスワード変更
パラメータ名: UserPass
データ形式: System.string
説明: ログイン中のアカウントを再認証する為の文字列。
パラメータ名: UserNewPass
データ形式: System.string
説明: ログイン中のアカウントの新しいパスワード。
5.データ・カラム(利用を想定するもののみ)
　・ユーザー情報を管理するテーブル
　項目名, パラメータ名, 型, 桁数, 説明
　ユーザーID,user_id,文字列型,255,ユーザーIDを格納するカラム
　パスワード,user_password,文字列型,255,ユーザーのパスワードを格納するカラム
　・利用者個人設定を管理するテーブル
　項目名, パラメータ名, 型, 桁数, 説明
　設定者ID,user_id,文字列型,255,ユーザー情報管理テーブルのユーザーID。どのユーザーの設定か判断する際に利用。
6. フロー (ビジネスロジックのフロー):
ログイン機構
・ユーザーによるユーザーID・パスワードの入力
・ユーザーID・パスワードの組み合わせをDB検索。
・検索結果により戻り値パラメータ及び画面エントリーポイントを返す。
個人設定
・ユーザーによる個人設定画面遷移ボタンのClick。
・ユーザー情報(UserId)から現行設定情報をDB検索し戻り値として返す。
・ユーザーが更新情報を入力し、設定ボタンをClick。
・該当のレコードを更新する。
パスワード変更
・ユーザーによるパスワード変更画面遷移ボタンのClick。
・パスワードポリシーをパラメータとして画面に遷移。
・ユーザーによる現行パスワード・新規パスワード・新規パスワード確認の入力。
・現行パスワードを受取り、該当レコードのパスワードカラムと比較。
・該当レコードと合致すれば、パスワード情報を更新。
・合致しない場合とパスワード情報更新後、適切なパラメータを指定して返す。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ログイン機構
7.1. ログインロジック
クラス: AuthUserService
メソッド: Login
処理内容: 
      ・ユーザーID・パスワードの2つのパラメータを受け取る。
      ・ユーザーID・パスワードを検索条件として「user_id」と「user_password」に検索。
      ・検索結果のNull確認。
      　Nullの場合：例 Status:9001,Mes:ID・パスワードのどちらか又は両方が間違えています。,ログイン画面へ。
      　Nullではない場合、セッション発行。(SetUpでセッションに関する設定済みを想定。)
個人設定
7.2. 個人設定更新ロジック
クラス: PersonalSetting
メソッド: SetSystemAction
処理内容: 
      ・引数としてホーム画面タイプの文字列・ログイン後に表示する為の文字列・自動更新設定の真偽値・自動更新時間の数値・カレンダー絞込み設定の真偽値を受け取る。
      ・リクエストに含まれるユーザー情報のIDから個人設定情報を保持するテーブルに対して「user_id」検索。
      ・取得したレコードの該当カラムをそれぞれ更新し、更新を適応する。
パスワード変更
7.3.パスワードポリシー提供ロジック
クラス: AuthUserService
メソッド: AuthPasswordPolicy
処理内容:
      ・パスワード変更ボタンのClickからのリクエストをキャッチ。
      ・パスワードポリシーの正規表現文字列をパラメータとして渡す。
7.4.パスワード変更ロジック
クラス: AuthUserService
メソッド: AuthPasswordUpData
処理内容:
      ・新しいパスワードを引数として受け取る。
      ・リクエストに含まれるユーザー情報のIDからユーザー情報の一意レコードを取得。
      ・新しいパスワードを該当するカラムに上書きし、更新を適応する。
ログアウト
クラス: AuthUserService
メソッド:AuthUserLogout
処理内容:
      ・該当ユーザーに関わる全ての有効なセッションをMicrosoft.AspNetCore.Http.ISession.Clearを用いて破棄する。
      ・ログイン画面への遷移。</t>
  </si>
  <si>
    <t>グループウェアソフトと業務デザイナーを連携することで、グループウ
ェアソフト側から業務デザイナーの起動やワークフローの要求件数を確
認することができます。
グループウェアソフトに指定のURLと業務デザイナーに存在するユーザーのユーザーIDを設定す
ることで、グループウェアソフト側から指定したユーザーのワークフロー要求件数画面の表示やロ
グイン状態での起動が可能となります。 
グループウェア連携を行うには業務デザイナーとグループウェアソフトの両方で設定が必要です。</t>
  </si>
  <si>
    <t>[ワークフロー要求件数]設計
1. 機能の概要:
目的:
ワークフロー要求件数機能は、業務デザイナーとグループウェアソフトを連携し、ワークフローの要求件数を確認するための画面を提供します。この機能により、対象ユーザーが持つ要求種別の件数を簡単に把握でき、業務効率を向上させることができます。
動作:
1.1. グループウェア連携の設定:
　・グループウェアソフトから業務デザイナーにアクセスし、ユーザーごとの要求件数を取得します。
1.2. ワークフロー要求件数の確認:
　・グループウェアから業務デザイナーのワークフロー要求件数画面を表示します。
1.3. 業務デザイナーの起動:
　・ワークフロー要求件数画面から、別ウィンドウで業務デザイナーを起動します。
2. ファイルの仕様:
　・ファイル名: other.conf, application.conf
　・ファイル形式: テキスト形式 (.conf)
　・注意事項:
　・設定ファイルの入力形式を守らない場合、bdサービスが起動できなくなる恐れがあります。
3. 画面構成 (画面側):
3.1. ワークフロー要求件数画面
機能:
　・対象ユーザーのワークフロー要求件数を表示します。
関連クラスとアクション:
　・クラス: page/WorkflowRequestCountControl
　・アクション:
　  ・ WorkflowRequestCount_Display（要求件数の表示）
　  ・ WorkflowDesignerLaunch（業務デザイナーの起動）
4. データオブジェクト一覧 (やり取りされる情報):
4.1. ユーザーID
　・パラメータ名: userId
　・データ形式: System.String
　・説明: 対象ユーザーを一意に識別するID。
4.2. 作成途中の帳票件数
　・パラメータ名: draftFormCount
　・データ形式: System.Int32
　・説明: 対象ユーザーが保持している作成途中の帳票の件数。
4.3. 承認要求件数
　・パラメータ名: approvalRequestCount
　・データ形式: System.Int32
　・説明: 対象ユーザーが保持している承認要求の件数。
4.4. 差戻された帳票件数
　・パラメータ名: returnedFormCount
　・データ形式: System.Int32
　・説明: 対象ユーザーが保持している差戻された帳票の件数。
4.5. その他要求件数
　・パラメータ名: otherRequestCount
　・データ形式: System.Int32
　・説明: 対象ユーザーが保持している通知、指示、起動の件数。
5. データ・カラム（利用を想定するもののみ）
・ワークフロー要求件数情報を管理するテーブル
項目名, パラメータ名, 型, 桁数, 説明
ユーザーID,user_id,文字列型,255,対象ユーザーを一意に識別する主キーカラム。
作成途中の帳票件数,draft_form_count,数値型,-,作成途中の帳票の件数を保持するカラム。
承認要求件数,approval_request_count,数値型,-,承認要求の件数を保持するカラム。
差戻された帳票件数,returned_form_count,数値型,-,差戻された帳票の件数を保持するカラム。
その他要求件数,other_request_count,数値型,-,通知、指示、起動などの件数を保持するカラム。
6. フロー (ビジネスロジックのフロー):
　・グループウェアソフトから業務デザイナーのワークフロー要求件数画面を表示する。
　・対象ユーザーのワークフロー要求件数が画面に表示される。
　・[業務デザイナーを別ウィンドウで起動]ボタンをクリックする。
　・業務デザイナーが別ウィンドウで開かれる。
7. ビジネスロジック (クラス・メソッドの粒度):
7.1. ワークフロー要求件数表示ロジック
　・クラス: WorkflowRequestService
　・メソッド: GetRequestCount(System.String userId)
   処理内容:
   1.ユーザーIDを受け取り、対象ユーザーの要求件数を取得する。
　  ・userIdに基づき、ワークフロー要求件数テーブルから対象データを検索。
   2.各要求種別の件数を集計する。
　  ・作成途中の帳票件数
　  ・承認要求件数
　  ・差戻された帳票件数
　  ・その他要求件数
   3.取得したデータを画面に表示する。
　  ・データが正常に取得できた場合、画面に件数を表示。
　  ・データが存在しない場合は、0件として表示。
7.2. 業務デザイナー起動ロジック
　・クラス: WorkflowDesignerLauncher
　・メソッド: LaunchDesigner(System.String userId)
   処理内容:
   1.ユーザーIDを受け取り、対象ユーザーのログイン状態を確認する。
   2.業務デザイナーを別ウィンドウで起動する。
 　・Part11オプション導入有無により、ログイン画面またはメイン画面に遷移する。
   3.起動結果をログに記録する。
 　・起動が成功した場合、ログに「起動成功」と記録。
 　・エラーが発生した場合は、「起動エラー」と記録し、詳細を表示する。</t>
    <phoneticPr fontId="2"/>
  </si>
  <si>
    <t>ログインユーザー宛ての確認・承認要求を一覧で確認、一括で承認処理
することができる画面です。一括承認は［業務テンプレート単位］と［申
請者単位］の2種類の形式で表示することができます。
［業務フロー単位］
　申請フローツリーの絞り込みはフローフォルダ・フロー単位で表示されます。
［申請者単位］
　申請フローツリーの絞り込みはユーザー単位で表示されます。</t>
  </si>
  <si>
    <t xml:space="preserve">[一括承認]設計
1. 機能の概要:
目的:自身のアカウントに対する確認・承認要求を一覧で確認し、一括で承認処理を実施することが可能。
　　　一括承認は、業務テンプレート単位と申請者単位の2種類の形式で参照することができる。
1.1. 一括承認機能
　・表示されている承認依頼一覧のチェックボックスにチェックを入れ、承認することで一括承認される。
　　　尚。業務フロー単位と申請者単位の両方で承認依頼を確認でき、共に結果が0件の場合は、承認要求がない旨が表示される。
　　表示される項目は、「申請フロー名/概要」「申請者」「申請日時」「申請フローID」
3. 画面構成 (画面側):
3.1. 一括承認画面
機能: 機能概要1.1で記した表示項目を一覧で表示し、その一括承認を行う機能。
関連クラスとアクション:　
クラス:page/bulkApproval
アクション:
    ・「初回レンダリング」(初期アクセス時の挙動がマニュアルに記されていない為、予想での記述となる。)
    　　業務フロー単位：フローフォルダ及びフローのディレクトリ構造で絞り込み可能。申請者単位：申請ユーザー単位で絞り込み可能。
        承認依頼を受けているフローフォルダ及びフローテンプレート名や申請者をディレクトリ構造で受け取り表示。
        承認依頼を受けている申請フローの表示項目情報を全件受け取り、絞り込み値に応じて絞り込み。
            クラス：同クラス
            アクション：bulk_approval_view
    ・絞り込みを実施するアクション
    　　「業務フロー単位」・「申請者単位」ボタンの押下により、絞り込み機構のディレクトリ表示を切り替える。
    　　　絞り込みに用いる値の管理としては、表示形式(業務フローモード・申請者モードいづれか)・申請者名若しくはフローテンプレート
    　　　これらの2つの値を保持する機構を用意し、承認依頼情報に基づき取得した構造体に対してフィルタ―処理を行い、表示を再描画する。
            クラス：同クラス
            アクション：bulk_approval_changes
　　　・承認機構
　　　　　「承認」ボタンの押下により、チェックのついている申請情報を判別し承認処理を実施する。
　　　　　　 クラス：同クラス
            アクション：bulk_approval_function
4. データオブジェクト一覧 (やり取りされる情報):
4.1. 申請情報オブジェクト
パラメータ名: ApplicationFlowName  
データ形式: System.String  
説明: 申請フローの名称または概要を示します。
パラメータ名: Applicant  
データ形式: System.String  
説明: 申請を行った申請者の名前。
パラメータ名: ApplicationDateTime  
データ形式: System.DateTime  
説明: 申請が行われた日時。
パラメータ名: ApplicationFlowID  
データ形式: System.String  
説明: 申請フローを一意に識別するID。
4.2. フローフォルダ・フローテンプレート・申請者情報
パラメータ名: ApplicationFlowDictionary 
データ形式: System.List&lt;System.string,System.string&gt; 
説明: フローフォルダをKey。フローテンプレートをvalue。
　　　申請者名をKey。申請者Idをvalue.
5.データ・カラム(利用を想定するもののみ)
　・申請情報を管理するテーブル
　項目名, パラメータ名, 型, 桁数, 説明
　申請日時,approval_datetime,日時型,10,申請された日時情報を格納するカラム
　申請管理ID,approval_id,文字列型,255,申請時に設定されたUniqueな識別ID用カラム
　利用フローID,flow_control_id,数値型,9,中間テーブルの主キー
　申請名,approval_name,文字列型,255.申請時に設定された申請の名称
　申請グループ,approval_group,文字列型,255,申請対象グループのID
　・フローテンプレートとフローフォルダを結びつける中間テーブル
　項目名, パラメータ名, 型, 桁数, 説明
　集約情報ID,flow_control_id,数値型.9,中間テーブルの主キー。Uniqueな数値。
　フローテンプレートID,flow_control_template,数値型,9,フローテンプレートを管理するテーブルの主キー
　フローフォルダID,flow_control_folder,数値型,9,フローテンプレートが属するフォルダのID
　ノード数,approval_count,数値型,9,フローテンプレートが持つノード数。
　・申請情報とフローテンプレートを結びつけ、フローの流れを1レコードとするテーブル
　項目名, パラメータ名, 型, 桁数, 説明
　レコード管理ID,recode_id,数値型,15,テーブルのレコードを管理する主キー用カラム
　申請管理ID,approval_id,文字列型,255,申請情報を管理するテーブルの主キー(外部参照)
　利用フローID,flow_control_id,数値型,9,中間テーブルの主キー
  承認者ID,flow_approval_users,文字列型,255,この申請フローに置ける承認ノードと決済ノードを管理するテーブルの主キー
　・申請情報フローテーブルと申請者情報を結ぶテーブル
  項目名, パラメータ名, 型, 桁数, 説明
  レコード管理ID,recode_id,数値型,15,テーブルのレコードを管理する主キー用カラム
  申請情報フローID,recode_id,数値型,15,申請情報とフローテンプレートを結びつけ、フローの流れを1レコードとするテーブルの主キー
  決済ランク,settlement_rank,数値型,9,ユーザーランクの管理するテーブルの主キー
  決裁者ID,settlement_user,文字列型,255,最終ノードとして決済を行うユーザーのID情報。
  承認者1～30ID,approval_user_1,文字列型,255,承認者に当たるユーザーのID情報。
6. フロー:
初回レンダリング
・ユーザーが一括承認画面へアクセス。
・ユーザー情報を基にDBに対して承認依頼を受けている申請情報を取得。
・取得した情報を絞り込み値と申請情報それぞれに整形し画面へ表示。
一括承認
・ユーザーが入力項目を入力し「承認」ボタンを押下。
・承認処理を行う申請フローの識別番号をリスト形式で受け取りDBに対して承認の値を差し入れる。
・承認処理が完了次第、メール通知機構利用するか否かを判別する。　
　利用する場合には、DBから通知先を参照しメール機構での処理。
　利用しない場合には、終了。
　尚。メール及び通知機構は、別途設計を行っている為本書では不記載とする。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BulkApprovalService
メソッド: ApprovalInfoViewer
処理内容: 
      ・リクエスト情報から取得できるユーザーIDを取得し、「approval_user_1」～「approval_user_30」までのカラムを対象に
      　自身のユーザーIDを検索。
      ・取得件数が0件でなければ、取得したレコードに対し繰り返し処理を利用して以下の機構を実施する。
      　　「recode_id」の値を条件に申請情報とフローテンプレートを結びつけ、フローの流れを1レコードとするテーブルの「recode_id」を参照。
      ・取得したカラムの「approval_id」と「flow_control_id」を取得。
      ・取得した「approval_id」を申請情報を管理するテーブルの「approval_id」へ主キー検索し、申請情報を得る。「申請名・申請日時など。」
      ・取得した「flow_control_id」をフローテンプレートとフローフォルダを結びつける中間テーブルの「flow_control_id」へ主キー検索し、
      　「flow_control_template」「flow_control_folder」の情報を基にディレクトリ構造を取得。
      ・取得したそれぞれの値は、4.1と4.2の構造体へ格納し、戻り値とする。
7.2. 承認処理
クラス: BulkApprovalService
メソッド: BulkApproval
処理内容: 
      ・引数として承認を行う申請情報IDをリスト形式で取得する。
      ・リストに対して繰り返し処理を用いて以下の処理を実施。
      ・申請情報IDを条件に申請情報とフローテンプレートを結びつけ、フローの流れを1レコードとするテーブルの「approval_id」を検索。
      ・「recode_id」から申請情報フローテーブルと申請者情報を結ぶテーブルの「approval_user_1」から「approval_user_30」カラムまでに
      　アカウントのユーザーIDを検索。
      ・検索の結果、取得できた場合には、承認の旨の情報を差し入れ更新。変更を保存する。(保存後に証明ファイルや証明データを保存する可能性あり。)
</t>
  </si>
  <si>
    <t xml:space="preserve">パスワードを忘れたなどで、業務デザイナーにログインできない場合に
利用する仮パスワードを発行する機能です。
仮パスワード発行の流れ 
例）利用者がログインパスワードを忘れた場合 
①利用者よりパスワードを忘れた旨の連絡を管理者が受け付ける。 
②仮パスワード発行画面で仮パスワードを発行する。 
③仮パスワードを利用者に伝える。 
④利用者は仮パスワードを使ってログインする。 
※ログイン後はパスワードの変更が必要です。
［発行］ボタンクリック時のチェックについて 
以下に該当する場合、エラー内容が表示されます。 
⚫ バリデーションでエラーになる項目がある（項目規定に反した入力値がある） 
⚫ 仮パスワード発行対象ユーザーが存在しない 
⚫ 仮パスワード発行対象ユーザーが退職している 
※仮パスワードの発行であるため、パスワードポリシーチェックは行いません。 </t>
  </si>
  <si>
    <t xml:space="preserve">[仮パスワード発行]設計
1. 機能の概要:
目的:パスワードを忘れた場合や利用者が設定したパスワードの有効期限が切れた場合など
    　認証後のパスワード変更を前提とした一時利用のパスワードを発行しスムーズな運用を行う。
動作:
1.1.仮パスワード：
　・一時的に利用者の認証を行える仮パスワードを発行する。
3. 画面構成 (画面側):
仮パスワード発行画面
3.1. 仮パスワード発行フォーム
機能: 仮パスワードを行う為の設定フォーム。
        「ユーザーID」：ユーザー検索・指定モーダルを利用したユーザー指定。
        「仮パスワード」：テキストボックス
        「パスワード表示」：チェックボックス
        「仮パスワードメール通知」：チェックボックス
        「発行理由」チェックボックス
関連クラスとアクション:　
クラス:page/TemporaryTakePassword
アクション:
    ・「発行」ボタンの押下をトリガーとするアクション。仮パスワード発行エントリーポイントへの通信。
            クラス：同クラス
            アクション：TemPasswordCreate
※ユーザー検索・指定モーダルの画面構成については割愛。
4. データオブジェクト一覧 (やり取りされる情報):
4.1.仮パスワード発行機構
パラメータ名: UserId
データ形式: System.string
説明: 利用者判別のUniqueな文字列
パラメータ名: TemporaryPassword
データ形式: System.string
説明: 仮パスワード文字列
パラメータ名: TemMaile
データ形式: System.bool
説明: 設定した仮パスワードを対象ユーザーに通知する設定値。
パラメータ名: TemporaryMessage
データ形式: System.string
説明: 仮パスワードの発行理由
5.データ・カラム(利用を想定するもののみ)
　・仮パスワードを管理するテーブル
　項目名, パラメータ名, 型, 桁数, 説明
　仮パスワード,temp_password,文字列型,255,仮パスワード文字列を格納するカラム
　発行日時,temp_password_datetime,日付型,18,仮パスワードを発行した日時を格納するカラム
　発行理由,temp_cause,文字列型,255,仮パスワード発行時に記述した理由情報を格納するカラム
　・利用者の認証に関する情報を管理するテーブル
　項目名, パラメータ名, 型, 桁数, 説明
　パスワードポリシー,password_policy,正規表現文字列,255,パスワードポリシーを正規表現文字列で表すカラム
6. フロー (ビジネスロジックのフロー):
仮パスワード発行
・ユーザーによる対象ユーザーの指定・仮パスワード・メール通知設定・発行理由の入力。
・仮パスワード管理テーブルに設定情報を含めて登録。
・対象ユーザーのレコードに仮パスワード発行を記録。
・メール通知が有効の場合⇒ユーザーレコードからメールアドレスを取得し、メール通知ロジックを用いて通知。
※ここではメール通知ロジックのフローや詳細は割愛する。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仮パスワード発行ロジック
7.1. 仮パスワード発行
クラス: AuthUserService
メソッド: AuthPasswordTem
処理内容: 
     ・引数から対象ユーザーID・仮パスワード・メール通知設定・発行理由を受け取る。
     ・仮パスワードがパスワードポリシーに沿っているか確認する。
     　パスワードポリシーの正規表現文字列を格納しているDBから「password_policy」を全件取得。
     ・仮パスワードが正規か不正かを判断。
     　不正であれば、その旨を通知し、仮パスワード発行画面へリダイレクト。この時、仮パスワード以外の情報はパラメータとして同梱する。
     ・正規であれば、仮パスワード管理テーブルに対してデータを挿入。
     ・その後、リクエスト内に含まれるユーザー情報のパスワードカラムを上書きし、仮パスワード発行カラムにフラグを立てる。
     ・変更を適応する処理。
     ・メール通知が有効の場合には、同ユーザー情報のメールアドレスカラムより情報を取得し、メール通知ロジックを用いて通知。
     　このメール通知は非同期処理で行われる。
     ・仮パスワード画面にリダイレクトする。パラメータには何も指定しない。
</t>
    <phoneticPr fontId="2"/>
  </si>
  <si>
    <t>業務デザイナー機能説明書（会社情報設定）</t>
  </si>
  <si>
    <t xml:space="preserve">会社情報を設定できる画面です。会社情報として設定した内容は、WEB
ヘッダー部分の会社ホームページリンクや申請フローID の年度採番に利
用されます。
ここで設定した会社名は、ホーム画面に表示されます。また、URLが設定された場合は、会
社名はリンク表示になります。リンククリックでURLに設定されたウェブサイトが新しい
ウィンドウ（ブラウザータブ）で表示されます。 
</t>
  </si>
  <si>
    <t xml:space="preserve">[会社情報設定]設計
1. 機能の概要:
目的:会社情報設定を設定する機能。設定した情報は申請フロー機能の期日設定や画面への出力に利用される。
動作:
1.1.会社情報設定(新規登録及び更新)：
　・会社情報の設定項目は、「会社名」「期末」「ホームページURL」がある。
3. 画面構成 (画面側):
お知らせ内容設定画面
3.1. 会社情報設定画面
機能: 機能概要1.1で指定した項目を設定・変更する為の画面
関連クラスとアクション:　
クラス:page/campanySetting
アクション:
    ・「初回レンダリング」(更新時)
    　　現在設定されている会社情報を受け取り、初期値として表示する。(設定されていなければnull扱い)
            クラス：同クラス
            アクション：getpass_company_info
    ・新規設定・更新
    　　「設定」ボタンの押下により、入力された項目をパラメータとし会社情報設定の各機構へ通知を行う。
            クラス：同クラス
            アクション：setpass_company_info
4. データオブジェクト一覧 (やり取りされる情報):
4.1. 会社情報設定
パラメータ名: company_name  
データ形式: 文字列型  
説明: 会社の名称。
パラメータ名: fiscal_year_end  
データ形式: 日付型  
説明: 会社の会計年度の終了日。
パラメータ名: homepage_url  
データ形式: 文字列型  
説明: 会社のホームページのURL。
5.データ・カラム(利用を想定するもののみ)
　・会社情報を管理するテーブル
　項目名, パラメータ名, 型, 桁数, 説明
　会社名, company_name, 文字列型, 255, 会社の名称。
　期末, fiscal_year_end, 日付型, -, 会社の会計年度の終了日。
　ホームページURL, homepage_url, 文字列型, 255, 会社のホームページのURL。
　所在地, location, 文字列型, 255, 会社の所在地。
　電話番号, phone_number, 文字列型, 20, 会社の連絡先電話番号。
　担当者名, contact_person, 文字列型, 100, 会社の担当者名。
　会社情報ID,company_id,数値型,9,会社情報の変更履歴を管理するUniqueな数値。
6. フロー:
初回レンダリング
・会社情報を管理するテーブルに対して以下の機構を用いて、最新のレコードを求める。
・取得したレコードを戻り値としてレスポンス。
会社情報の設定(新規登録及び更新同じ)
・ユーザーが入力項目を入力し「設定」ボタンを押下。
・入力項目をバックエンド受け取り、DBに新たな情報として登録する。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CompanyInfoService
メソッド: CompanyInfoViewer
処理内容: 
      ・アプリケーションの設定値を管理するテーブルの「company_id」に対して一番大きな値を求める。
　　　 ・取得したレコードを会社設定オブジェクトとし、レスポンス。
7.2. お知らせの設定
クラス: CompanyInfoService
メソッド: CompanyInfoSetting
処理内容: 
      ・引数として「company_name」「fiscal_year_end」「homepage_url」に登録される値を会社設定オブジェクトの形式で受け取る。
      ・受け取った引数を会社情報を管理するテーブルにそれぞれカラムを指定して新規レコードとして挿入。変更を保存。
</t>
    <phoneticPr fontId="2"/>
  </si>
  <si>
    <t>スケジュール機能で会社予定の登録・変更・削除が可能となる会社予定
管理グループの設定を行います。本機能を利用するには、グループウェ
ア管理メニュー機能の使用権限が必要です。
会社予定管理グループに所属するユーザーは、スケジュール機能において会社予定にスケジュール
を登録・変更・削除できるようになります。詳細な手順については、［スケジュール編-会社予定を
登録］をご参照ください。</t>
  </si>
  <si>
    <t xml:space="preserve">[会社予定管理グループ設定]設計
1. 機能の概要:
目的:スケジュール機能で会社予定の登録・変更・削除などの管理を行うグループの設定を行います。
　　　尚。この機能は管理機能の一部であり、理王にはグループウェアメニューの利用権限が必要です。
動作:
1.1.予定管理グループの設定
　・「全グループ」と「グループ指定」の項目から選択することができる。
　　　全グループを指定した場合、スケジュール機能の利用ユーザー全員が予定の登録や編集・削除の操作が可能になる。
　　　グループ指定を指定した場合、指定したグループのユーザーのみ登録や編集・削除の操作が可能になる。
3. 画面構成 (画面側):
3.1. 予定管理グループ設定画面
機能: 「全グループ」「グループ指定」を選択し、グループ指定の場合にはグループを選択し設定する。
関連クラスとアクション:　
クラス:page/scheduleCompilation
アクション:
    ・「初回レンダリング」
    　　現在設定されている設定情報を受け取り、初期値として表示する。(設定されていなければnull扱い)
            クラス：同クラス
            アクション：schedule_authority_compilation
    ・新規設定・更新
        1.1で指定した項目を選択後、
    　　「設定」ボタンの押下により、入力された項目をパラメータとし設定の機構へ通信を行う。
            クラス：同クラス
            アクション：schedule_setting_compilation
4. データオブジェクト一覧 (やり取りされる情報):
4.1.元号オブジェクト
パラメータ名: compilation
データ形式: System.String  
説明: 管理権を付与する選択。(全グループ・グループ指定)
パラメータ名: authority_group 
データ形式: List&lt;System.String&gt;
説明: 管理権を与えるグループのID情報
5.データ・カラム(利用を想定するもののみ)
　項目名, パラメータ名, 型, 桁数, 説明
　項目名,value_name,文字列型,255,レコードが持つ値の名称用カラム
　項目情報,value_datail,文字列型,999,レコードが保持する値を格納するカラム
6. フロー:
初回レンダリング
・設定情報を管理するテーブルに対して条件を指定してレコードを求める。
・日付情報は、フォーマットに整形。
・取得したレコードを戻り値としてレスポンス。
管理権限の設定(新規登録及び更新同じ)
・ユーザーが選択・指定を行い、「設定」ボタンを押下。
・入力項目をバックエンド受け取り、DBの情報に対して上書き、更新する。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ScheduleCompilationService
メソッド: SettingViewer
処理内容: 
      ・アプリケーションの設定値を管理するテーブルの「value_name」に対してScheduleCompilationの文字列情報を含むレコードを取得する。
　　　 ・取得したレコードの「value_detail」から文字列を取得し「,」で切り分け処理を行う。
　　　　切り分けられた値を利用しグループ情報を管理するテーブルの主キーカラムに参照。
　　　・グループ名を取得し、System.List形式で返す。
7.2. お知らせの設定
クラス: ScheduleCompilationService
メソッド: ScheduleCompilationSetting
処理内容: 
      ・引数として、選択項目の結果と管理権を与えるグループのID情報リストを受け取る。
      ・受け取った選択結果がグループ指定であれば繰り返し処理を用いて「,」を間に含め文字列結合を行う。
      ・全グループであれば、全グループをいう文字列を変数に格納する。
      ・生成した文字列をアプリケーション設定値を管理するテーブルの「value_name」にScheduleCompilationという値を持つレコードの
      　「value_datail」を上書きし変更を保存。
</t>
  </si>
  <si>
    <t>業務デザイナー機能説明書（期限カレンダー）</t>
  </si>
  <si>
    <t>[期限カレンダー]設計
1. 機能の概要
目的:
カレンダー上に期限付き業務や見直し対象文書を表示し、ユーザーが期限情報を簡単に確認できるようにする機能。
動作:
1.1. カレンダー表示:
   ・ユーザーがホーム画面から「期限カレンダー」をクリックすると、対象期間の期限カレンダーが表示される。
1.2．詳細情報の確認:
   ・期限付き業務: カレンダーの「期限付き業務ボタン」をクリックすると、関連情報を一覧で確認できる。
   ・見直し対象文書: 「見直し対象文書ボタン」をクリックすると、文書の詳細情報を一覧で確認できる。
2. ファイルの仕様
カレンダー画面
・ファイル名:
　　ファイル形式なし（本機能ではファイル保存は発生しない）
・ファイル形式:
　　データはフロントエンド（ブラウザ）上で表示されるため、ファイル形式は適用されない。
・日付区分による色分け:（参考：pg.5）
　　・白色：就業日
　　・赤色：休日
　　・緑色：祝日
　　・オレンジ色：特別休日
3. 画面構成 (画面側)
3.1. カレンダー画面
・機能: ユーザーが期限付き業務や文書を確認するためのカレンダー。
・関連クラスとアクション:
   ・クラス: System.Web.UI.WebControls.Calendar
   ・アクション: CalendarControl_OnMonthChanged
3.2. 期限付き業務一覧ダイアログ
・機能: カレンダーの日付をクリックして期限付き業務の詳細を表示する。
・関連クラスとアクション:
   ・クラス: System.Web.UI.WebControls.Button
   ・アクション: DeadlineButton_OnClick
3.3. 見直し対象文書一覧ダイアログ
・機能: カレンダーの日付をクリックして見直し対象文書の詳細を表示する。
・関連クラスとアクション:
   ・クラス: System.Web.UI.WebControls.Button
   ・アクション: ReviewButton_OnClick
4. データオブジェクト一覧
4.1. 表示年月
　- パラメータ名: displayMonth
　- データ形式: System.String
　- 説明: 現在表示されているカレンダーの年月。
4.2. 期限付き業務情報
パラメータ名: taskDetails
データ形式: System.Collections.Generic.List&lt;TaskDetail&gt;
説明: 期限付き業務の詳細情報。
4.3. 見直し対象文書情報
パラメータ名: documentDetails
データ形式: System.Collections.Generic.List&lt;DocumentDetail&gt;
説明: 見直し対象文書の詳細情報。
5. データ・カラム（利用を想定するもののみ）
・期限付き業務情報を管理するテーブル
項目名, パラメータ名, 型, 桁数, 説明
期限日, deadline_date, 日付型, -, 設定された業務の期限日を示すカラム。
申請フロー名, flow_name, 文字列型, 255, 該当業務の申請フロー名を保持するカラム。
概要, summary, テキスト型, -, 業務の概要を記録するカラム。
処理対象者, assignee, 文字列型, 255, 該当業務の処理対象者を記録するカラム。
・見直し対象文書情報を管理するテーブル
項目名, パラメータ名, 型, 桁数, 説明
文書名, document_name, 文字列型, 255, 文書の名前を記録するカラム。
文書番号, document_id, 文字列型, 255, 文書の一意識別子を記録するカラム。
発効日, issued_date, 日付型, -, 文書が発効された日付を記録するカラム。
6. フロー (ビジネスロジックのフロー)
 ・ユーザーがホーム画面から「期限カレンダー」をクリックする。
 ・指定年月のカレンダーデータを取得し、ブラウザに表示する。
 ・ユーザーが日付をクリックすると、関連情報がダイアログで表示される。
 ・ダイアログ内リンクをクリックすると、対象フローや文書の詳細画面が開く。
 ・ビジネスロジック (クラス・メソッドの粒度)
7. ビジネスロジック (クラス・メソッドの粒度)
7.1. 期限付き業務情報の取得ロジック
 ・クラス: TaskService
 ・メソッド: GetTasksByMonth(System.String displayMonth)
 ・処理内容:
  ・入力パラメータの取得:
      ・引数 displayMonth を基に、期限付き業務を検索する年月を指定。
  ・データ取得:
      ・データベースから deadline_date が displayMonth の範囲内に該当する業務を検索。
      ・条件:
         ・deadline_date &gt;= displayMonth.StartDate
         ・deadline_date &lt;= displayMonth.EndDate
      ・対象カラム:
         ・deadline_date
         ・flow_name
         ・summary
         ・assignee
  ・データ加工:
      ・カレンダー表示用に以下の形でリスト化:
         ・日付 (deadline_date) をキーとし、同日のタスクをリストにまとめる。
      ・表示項目:
         ・フロー名 (flow_name)
         ・業務概要 (summary)
         ・処理対象者 (assignee)
  ・結果の返却:
      ・加工済みのデータをリスト形式で返却。
7.2. 見直し対象文書情報の取得ロジック
 ・クラス: DocumentService
 ・メソッド: GetDocumentsByMonth(System.String displayMonth)
 ・処理内容:
  ・入力パラメータの取得:
      ・引数 displayMonth を基に、見直し対象文書を検索する年月を指定。
  ・データ取得:
      ・データベースから issued_date が displayMonth の範囲内に該当する文書を検索。
         ・条件:
             ・issued_date &gt;= displayMonth.StartDate
             ・issued_date &lt;= displayMonth.EndDate
      ・対象カラム:
         ・document_name
         ・document_id
         ・issued_date
  ・データ加工:
      ・カレンダー表示用に以下の形でリスト化:
         ・日付 (issued_date) をキーとし、同日の文書をリストにまとめる。
      ・表示項目:
         ・文書名 (document_name)
         ・文書番号 (document_id)
  ・結果の返却:
      ・加工済みのデータをリスト形式で返却。
7.3. カレンダー表示ロジック
 ・クラス: CalendarService
 ・メソッド: GenerateCalendar(System.String displayMonth, List&lt;TaskDetail&gt; tasks, List&lt;DocumentDetail&gt; documents)
 ・処理内容:
  ・入力データの取得:
      ・引数 displayMonth、tasks、documents を基にカレンダーを生成。
  ・カレンダー生成:
      ・指定月のカレンダー構造を作成。
      ・日付の各セルに該当するタスクおよび文書の情報を紐づける。
  ・データの整合性チェック:
      ・タスクおよび文書が対応する日付に正しく割り当てられているかを検証。
  ・カレンダー構造の返却:
      ・各日付にタスク・文書情報を含む構造をフロントエンドに返却する。</t>
    <phoneticPr fontId="2"/>
  </si>
  <si>
    <r>
      <rPr>
        <sz val="11"/>
        <color rgb="FF000000"/>
        <rFont val="メイリオ"/>
        <family val="3"/>
        <charset val="128"/>
      </rPr>
      <t>期限付き申請フローの設定、期限日の変更・確認について説明します。
期限日設定機能概要 
日付、または日付時間の入力枠を「期限日」として設定し、かつ、期限日有効承認位置が
未処理の運用中の申請フローにおいて、入力した期限日の確認、変更が行えます。 
※</t>
    </r>
    <r>
      <rPr>
        <b/>
        <sz val="11"/>
        <color rgb="FFFF0000"/>
        <rFont val="メイリオ"/>
        <family val="3"/>
        <charset val="128"/>
      </rPr>
      <t>催促メール機能オプション</t>
    </r>
    <r>
      <rPr>
        <sz val="11"/>
        <color rgb="FF000000"/>
        <rFont val="メイリオ"/>
        <family val="3"/>
        <charset val="128"/>
      </rPr>
      <t>が導入されている場合のみ有効です。</t>
    </r>
  </si>
  <si>
    <t>[期限日]設計
１．期限日の概要
目的
期限付き申請フローの「期限日」を設定、変更、および確認する機能。
ユーザーが指定した期限日を基に、フローの進行や管理を効率化します。（参考：pg.3）
動作
1.1. 期限日設定:
　・帳票作成時に「日付」または「日時」を選択し、期限日を指定可能。（参考：pg.3）
　・催促メール機能が導入されている場合のみ利用可能。（参考：pg.3）
1.2．期限日変更:
　・要求一覧画面から期限日変更フローを起票し、運用中の申請フローの期限日を変更可能。（参考：pg.4）
　・最終承認後に変更内容が適用される。（参考：pg.5）
1.3．期限日確認:
　・方法①: 期限カレンダー画面で対象日付の詳細情報を確認。（参考：pg.7）
　・方法②: 要求一覧画面の「期限欄」に記載されている日付を確認。（参考：pg.9）
2. ファイルの仕様
・ファイル名:
　　本機能ではファイル保存はありません。
・ファイル形式:
　　データはフロントエンド上で表示されるため、ファイル形式は適用されません。
・注意事項:
　　・本日以降の日付のみ指定可能。（参考：pg.5）
期限日変更フローが承認されるまでに元フローが削除された場合はエラーとなり、処理が停止します。（参考：pg.6）
3. 画面構成 (画面側)
3.1. カレンダーウィジェット
　・機能:ユーザーが対象日付を選択して期限日を確認可能。（参考：pg.7）
　・関連クラスとアクション:
　　　クラス: System.Web.UI.WebControls.Calendar
　　　アクション: CalendarControl_SelectedDatesChanged
3.2．期限付き業務ボタン
　・機能:カレンダー上の日付に関連付けられた期限付き業務をダイアログで表示。（参考：pg.8）
　・関連クラスとアクション:
　　　クラス: System.Web.UI.WebControls.Button
　　　アクション: TaskButton_OnClick
3.3．期限日変更リンク
　・機能:要求一覧画面で「期限日変更リンク」をクリックすると、期限日変更フローを起票。（参考：pg.4）
　・関連クラスとアクション:
　　　クラス: System.Web.UI.WebControls.HyperLink
　　　アクション: DeadlineChangeLink_OnClick
4. データオブジェクト一覧
4.1. 期限日
　・パラメータ名: deadline
　・データ形式: System.DateTime
　・説明: 申請フローで設定された期限日。（参考：pg.3）
4.2．変更期限日
　・パラメータ名: newDeadline
　・データ形式: System.DateTime
　・説明: 期限日変更フローで入力される新しい期限日。（参考：pg.5）
4.3．要求ID
　・パラメータ名: requestId
　・データ形式: System.String
　・説明: 期限日変更フローの対象要求を識別するID。（参考：pg.4）
5. データ・カラム（利用を想定するもののみ）
・期限日情報を管理するテーブル
項目名, パラメータ名, 型, 桁数, 説明
期限日, deadline, 日付型, -, 申請フローで設定された期限日。
変更期限日, new_deadline, 日付型, -, 期限日変更フローで指定された新しい期限日。
要求ID, request_id, 文字列型, 255, 対象要求を一意に識別するID。
6.フロー (ビジネスロジックのフロー)
　・ユーザーが「期限カレンダー」または「要求一覧」画面を開く。（参考：pg.7, pg.9）
　・期限付き業務ボタンをクリックし、関連する詳細情報を確認。（参考：pg.8）
　・期限日変更が必要な場合、要求一覧画面の「期限日変更リンク」をクリック。（参考：pg.4）
　・変更期限日を入力し、期限日変更フローを起票。（参考：pg.5）
　・フロー承認後、期限日が更新される。（参考：pg.5）
7. ビジネスロジック (クラス・メソッドの粒度)
7.1. 期限日設定ロジック
　・クラス: DeadlineService
　・メソッド: SetDeadline(System.DateTime deadline)
　・処理内容:
　   ・入力値の取得:
        　・引数 deadline に指定された期限日を取得。
　   ・バリデーション:
     　   ・条件:
            　・deadline &gt;= DateTime.Today（過去の日付が指定された場合エラーを返す）。
       　・バリデーション失敗時には、エラーコードとメッセージを返却。
　   ・データベースへの保存:
        　・テーブル: deadline_table
        　・処理:
         　   ・deadline を保存する。
         　   ・主キー request_id を基にレコードを更新。
     　   ・保存対象カラム:
         　   ・deadline (日付型)
　   ・ログ記録:
        　・「期限日が設定されました。」のシステムログを記録。
　   ・結果の返却:
        　・正常に保存された場合は成功メッセージを返却。
7.2. 期限日変更ロジック
　・クラス: DeadlineChangeService
　・メソッド: ChangeDeadline(System.String requestId, System.DateTime newDeadline)
　・処理内容:
　   ・入力値の取得:
        　・引数 requestId（対象要求ID）と newDeadline（新しい期限日）を取得。
　   ・対象データの取得:
     　   ・テーブル: deadline_table
     　   ・条件: request_id == requestId
     　   ・レコードが見つからない場合、エラーメッセージを返却。
　   ・バリデーション:
     　   ・条件:
           　・newDeadline &gt;= DateTime.Today
     　   ・バリデーション失敗時にはエラーコードとメッセージを返却。
　   ・データベースの更新:
     　   ・更新対象カラム:
        　    ・new_deadline
     　  ・処理:
            　・requestId をキーに、new_deadline を更新。
　      ・承認ステータスの確認:
         　   ・変更はフローが最終承認された後にのみ適用。
         　   ・未承認の場合は変更保留ステータスを設定。
　   ・ログ記録:
       　・「期限日変更がリクエストされました。」を記録。
　   ・結果の返却:
     　  ・正常に変更された場合は成功メッセージを返却。
7.3. 期限日確認ロジック
　・クラス: DeadlineQueryService
　・メソッド: GetDeadlineInfo(System.String requestId)
　・処理内容:
　   ・入力値の取得:
     　  ・引数 requestId を取得。
　   ・対象データの検索:
     　  ・テーブル: deadline_table
     　  ・条件: request_id == requestId
     　  ・レコードが見つからない場合はエラーを返却。
　   ・データ抽出:
     　  ・抽出対象カラム:
        　   ・deadline
        　   ・new_deadline
　   ・データ整形:                         
     　  ・指定された request_id に基づき、deadline および new_deadline をテーブルから取得。
     　  ・両方の日付が有効かつ非NULLであることを確認。new_deadline がNULLの場合は、deadline のみを使用。
     　  ・取得した deadline と new_deadline を標準フォーマット（yyyy/MM/dd）に変換。
　   ・結果の返却:
     　  ・整形されたデータを返却。</t>
    <phoneticPr fontId="2"/>
  </si>
  <si>
    <t>業務デザイナー機能説明書（機能設定）</t>
  </si>
  <si>
    <t xml:space="preserve">業務デザイナーに表示する機能の作成・検索・設定変更ができます。
機能とは 
業務デザイナーの「機能」とは、WEB およびクライアントアプリケーションで利用可能な
機能の１つ１つを表します。機能は以下の３つの種別に分かれます。 
 システムWEB機能（変更不可） 
WEB画面から利用可能な業務デザイナーの機能 
 システムEXE機能（変更不可） 
クライアントアプリケーション画面から利用可能な業務デザイナーの機能 
 ユーザーWEB機能 
ユーザーがアイコンとURLを設定し、WEB画面にリンクを表示する機能 
ユーザーが各機能を利用するには、機能を「メニュー表示」に設定し、ユーザーがどのメ
ニュー表示を使用するか設定する必要があります。 </t>
    <phoneticPr fontId="2"/>
  </si>
  <si>
    <t>[機能設定]設計
1. 機能の概要:
目的:業務デザイナーに表示する機能の作成・検索・設定を行う。
　　　他サイトへのアクセスリンクなどを設定しメニューに追加することができる。
動作:
1.1.機能の作成
　新たに機能を作成する。「機能名」「URL」「アイコン」「備考」これらを設定する。
　尚。機能を作成した後、利用するにはメニュー表示設定を行う必要がある。
1.2.機能の検索
　機能一覧画面から機能IDと機能名に対して部分一致により検索を行う。
　検索結果の表示項目は、「メニュー設定有無」「機能ID」「機能名」「パス」「区分」「種類」「種別」「更新者」「更新日時」
1.3.機能の変更
　機能変更は、一覧画面のチェックボックスにチェックを入れ、変更ボタンをClickすると変更画面に遷移する。
　画面項目は、新規作成画面に初期値を差し入れて表示する。
1.4.機能のメニュー表示設定
　機能のメニュー表示設定も変更同様チェックボックスへのチェックで対象機能を指定する。
　メニュー一覧から指定した機能を利用できるメニューを選択肢設定する。
1.5.機能の削除
　機能の削除に関しても変更同様チェックボックスへのチェックで対象機能を指定する。
　「削除」ボタンの押下で削除される。
3. 画面構成 (画面側):
3.1.機能一覧画面
機能: 機能の検索エリア。一覧表示エリア。ボタンエリアで構成。
　　　検索エリアでは、入力ボックスと検索ボタン。一覧エリアでは1.2で記載した項目の表示。
　　　ボタンエリアでは、「変更」「メニュー表示設定」「削除」「作成」それぞれのボタンがある。
関連クラスとアクション:　
クラス:page/functionSetting
アクション:
    ・「検索」ボタンの押下により、リクエスト通信を行うアクション。
    　　キーワード(入力ボックス)に入力された値をパラメータとし機能検索のエンドポイントへ通信。
            クラス：同クラス
            アクション：function_search
    ・チェックボックスにチェックが入った状態で「変更」ボタンが押されると変更画面へ遷移。
    ・チェックボックスにチェックが入った状態で「メニュー表示設定」が押されるとメニュー表示設定画面へ遷移。
    ・チェックボックスにチェックが入った状態で削除ボタンが押されると削除処理の為、機能を識別する値をパラメータしてリクエスト。
    ・「作成」ボタンの押下により、作成画面へ遷移する。
3.2.作成・変更画面
機能: 機能の作成及び変更を行う画面。
　　　項目は、1.1で記載の内容。作成時には初期値は何も保持しておらず、更新時には初期値を持っている。
関連クラスとアクション:　
クラス:page/functionSetting
アクション:
    ・「登録」ボタン若しくは「変更」ボタンの押下により、リクエスト通信を行うアクション。
    　　キーワード(入力ボックス)に入力された値をパラメータとし機能検索のエンドポイントへ通信。
            クラス：同クラス
            アクション：function_create　若しくは　function_updata
3.3.メニューへの表示設定画面
機能: 作成された機能をメニューに表示し利用可能にする設定
　　　メニューは一覧で表示されており、検索も可能。(検索処理はメニュー設定機能でのロジックと同様の為割愛)
　　　チェックボックスにチェックを付け、追加ボタンを押下。
関連クラスとアクション:　
クラス:page/functionSetting
アクション:
    ・「追加」ボタンの押下により、表示メニュー一覧への追加を行うアクション。
            クラス：同クラス
            アクション：function_setUp
    ・「設定」ボタンの押下により、表示メニュー一覧へ追加されているメニューの識別IDをパラメータとし
    　　該当のエントリーポイントへ通信を行うアクション。
    　　　　クラン：同クラス
    　　　　アクション：function_setUp_process
4. データオブジェクト一覧 (やり取りされる情報):
4.1. 機能の一覧表示
パラメータ名: MenuSettingAvailability  
データ形式: System.Boolean  
説明: メニューの設定が有効かどうかを示すフラグ。
パラメータ名: FunctionID  
データ形式: System.String  
説明: 機能を一意に識別するID。
パラメータ名: FunctionName  
データ形式: System.String  
説明: 機能の名称。
パラメータ名: Path  
データ形式: System.String  
説明: 機能へのアクセスパス。
パラメータ名: functionCategory  
データ形式: System.String  
説明: 機能の分類を表す情報。
パラメータ名: functionType  
データ形式: System.String  
説明: 機能の種類を表す情報。
パラメータ名: functionSubType  
データ形式: System.String  
説明: 種類をさらに細分化した分類情報。
パラメータ名: UpdatedBy  
データ形式: System.String  
説明: 最後に更新したユーザーの情報。
パラメータ名: UpdatedAt  
データ形式: System.DateTime  
説明: 最後に更新された日時。
4.2.機能の作成及び変更(変更時の初期値)
パラメータ名: FunctionName  
データ形式: System.String  
説明: 機能の名称。
パラメータ名: URL  
データ形式: System.String  
説明: 機能に関連付けられたURL。
パラメータ名: Icon  
データ形式: System.String  
説明: 機能に対応するアイコンの情報。
パラメータ名: Remarks  
データ形式: System.String  
説明: 機能に関する備考や追加情報。
4.3.機能変更・削除
パラメータ名: FunctionID  
データ形式: System.String  
説明: 機能を一意に識別するID。
4.4メニューへの表示設定
パラメータ名: menuId 
データ形式: System.String  
説明: 登録されているメニューを一意に識別するID。
5.データ・カラム(利用を想定するもののみ)
　・機能情報を管理するテーブル
　項目名, パラメータ名, 型, 桁数, 説明
 　機能名,function_name,文字列型,255,機能の名称を保存するカラム
 　機能設定種別,function_setter_type,文字列型,255,レコードの機能がdefault設定かユーザーによるカスタマイズ設定かの情報を保持する
 　機能URL,function_url,文字列型,255,機能を利用する為に遷移させる各機能のURL用カラム
 　機能アイコン,function_img_Icon,文字列型,999,機能のアイコン画像をバイナリデータで保存する為のカラム
 　機能備考,function_memo,文字列型,999,機能の備考文字列を保存する為のカラム
 　機能ID,function_id,数値型,9,機能を識別する為のUniqueな数値。(主キー)
 　更新日時,function_updata_datetime,日時型,10,最終更新日時の情報を格納するカラム
　 更新者,function_updata_user,文字列型,255,最終更新を行ったユーザーのIDを格納するカラム
   ・メニュー表示設定を管理するテーブル
　項目名, パラメータ名, 型, 桁数, 説明
　表示機能,viewer_menu,数値型,10,レコードのメニューに表示する機能のID保存するカラム
6. フロー (ビジネスロジックのフロー):
初回レンダリング(一覧表示)
・ユーザーが機能一覧表示へのリンクボタンを押下。
・ユーザーが追加した機能を全件取得し画面へ表示。
初回レンダリング(更新)
・ユーザーが機能項目をActiveにした状態で「変更」ボタンを押下。
・機能を識別しその情報を取得。
・適切なパラメータに格納し画面に表示。
作成
・ユーザーが「作成」ボタンを押下。
・画面遷移し、ユーザーが必要事項を入力。(機能名称及びURLは必須入力)
・「登録」ボタンを押下。
・入力値をDBに保存。
削除
・ユーザーが機能項目をActiveにした状態で「削除」ボタンを押下。
・指定した機能をDBから削除。
・削除された機能を画面表示からも削除。
メニューへの表示設定
・ユーザーが機能項目をActiveにした情報で「メニュー表示設定」ボタンを押下。
・メニュー表示設定画面への遷移。(ここではメニュー項目が一覧表示され、検索も可能だがその機構は割愛する。)
・表示させるメニューにチェックを付け、「&gt;&gt;」ボタンを押下。
・チェックされたメニューは利用可能メニュー表示一覧に表示される。
・設定ボタンを押下。
・利用可能なメニューの情報をDBに保存する。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初期レンダリング(機能一覧)
クラス: functionSetUpService
メソッド: functionView
処理内容: 
      ・リクエスト情報から取得できるUserIdとユーザーの権限情報を取得。
      ・ユーザーの権限情報が「システム管理者」及びそれに相当する権限であること確認する。
      ・機能情報を管理するテーブルの「function_setter_type」からユーザーがカスタマイズ設定した機能情報のレコードを全件取得。(ユーザーWEBの文字列を探す。)
      ・取得したレコードを機能の一覧表示オブジェクトを型に持つSystem.Listへ格納する。また、格納前に以下のフォーマット整形を行う。　
      　更新日時は、「yyyy/MM/dd HH:mm:ss」のフォーマットにパースし整形。
      ・整形と格納が完了したら同System.Listを戻り値とする。
7.2. 作成及び変更(変更の初期レンダリグ)
クラス: functionSetUpService
メソッド: functionCreate
処理内容: 
      ・引数から「function_name」「function_url」「function_img_Icon」「function_memo」を受け取る。(機能名・機能URL・アイコン情報・備考)
      ・リクエスト情報から取得できるユーザー情報からIDを取得。
      ・現時点での日付データをSystem.Datetime型で生成する。(yyyy-MM-dd HH-mm-ss)
      ・機能情報を管理するテーブルに対して引数から受け取った値・生成した日付データ・「function_setter_type」に格納する「ユーザーWEB」文字列
      　ユーザー情報から取得したIDを新規レコードとして挿入。テーブルへの変更を保存。
メソッド: functionUpdataViewer(変更時の初期レンダリング)
処理内容:
　　　・引数から「function_id」を受け取る。
　　　・受け取った「function_id」を検索条件に機能情報を管理するテーブルに対して主キー検索を実施し該当レコードを取得。
　　　・取得したレコードを作成・変更用のオブジェクトに格納し戻り値とする。
メソッド: functionUpdata
処理内容:
　　　・引数から「function_id」を受け取る。
　　　・リクエスト情報から取得できるユーザー情報からIDを取得。
　　　・受け取った「function_id」を検索条件に機能情報を管理するテーブルに対して主キー検索を実施し該当レコードを取得。
　　　・引数から「function_name」「function_url」「function_img_Icon」「function_memo」を受け取る。(機能名・機能URL・アイコン情報・備考)
　　　・現時点での日付データをSystem.Datetime型で生成する。(yyyy-MM-dd HH-mm-ss)
　　　・機能情報を管理するテーブルに対して引数から受け取った値・生成した日付データ・「function_setter_type」に格納する「ユーザーWEB」文字列
      　ユーザー情報から取得したIDで該当のレコード情報を更新。更新を保存する。
7.3. 削除
クラス: functionSetUpService
メソッド: functionDelete
処理内容: 
      ・引数から「function_id」を受け取る。
      ・受け取った「function_id」を条件に機能情報を管理するテーブルに対して該当のレコードを削除する。
7.4. メニュー表示設定
クラス: functionSetUpService
メソッド: functionMenuSetting
処理内容: 
      ・引数から「function_id」のSystem.Listを受け取る。
      ・受け取った「function_id」を繰り返し処理を用いて全件、メニュー表示設定を管理するテーブルに新規レコードとして挿入。保存。</t>
    <phoneticPr fontId="2"/>
  </si>
  <si>
    <t>[Web] 業務デザイナー機能説明書（部署設定）</t>
    <phoneticPr fontId="2"/>
  </si>
  <si>
    <t>どんな機能
 ・標準印鑑設定は、承認印、否認印、代理印を設定するための画面です。
 ・標準印鑑は帳票定義の印鑑設定で利用され、表示印鑑に「標準印鑑」が指定されている場合に押印されます。
 ・印鑑の種類（承認印、否認印、代理印）や、印鑑の形式、サイズ、線の太さ、色、日付形式、表示する文字の位置などを細かく設定することができます。
 ・設定した内容はプレビュー画面で確認できます。
仕様:
・設定可能な項目:
  ・印鑑の形式（例: 丸印、角印など）
  ・サイズ（例: 12mm、16mmなど）
  ・線の太さ
  ・枠線の色
  ・日付の形式（西暦または和暦）
  ・印鑑に表示する文字とその位置
  ・フォント（例: MS ゴシック、MS 明朝）
  ・フォントのスタイル（標準、太字、斜体など）
  ・プレビュー機能で設定内容を即座に確認可能
印鑑の種別と押印ルール:
  ・承認印、否認印、代理印の3種類。
  ・申請フローの処理により使用される印鑑種別が決まる。</t>
  </si>
  <si>
    <t xml:space="preserve">[部署設定]設計
1. 機能の概要:
目的:社内の部署構造を管理する機能。
　　　部署の登録や親子関係の登録や部署への人員の登録を行える。
動作:
1.1.部署情報管理：
　・部署登録：登録には「部署ID」・「部署名」・「親部署の指定」が必要。
　　親部署の指定を行わなかった場合や会社直下に配置される。
　・部署情報更新：「部署ID」・「部署名」・「親部署の指定」を変更可能。
　・部署削除：部署を指定して削除する事ができる。
　　　　　　　但し、削除する部署にユーザーが登録されている場合には削除できない。
1.2.部署へのユーザー登録：
　・ユーザー選択指定：検索フォームと一覧表示を用いてユーザーを部署に登録する。
　・所属ユーザー設定：登録されているユーザーに部署内での役職を付与・編集可能。
3. 画面構成 (画面側):
部署一覧画面
3.1. 部署管理操作ボタン
機能: 部署情報の管理を行う為に以下のボタンを設置。
        「作成」ボタン：部署作成画面へ
        「部署変更」ボタン：部署情報更新画面へ
        「ユーザー設定」ボタン：部署ユーザー設定画面へ
        「削除」ボタン：部署の削除ハンドラ
関連クラスとアクション:　
クラス:page/DivisionControl_Button
アクション:
    ・「作成」ボタンの押下をトリガーとするアクション。部署作成画面へ遷移する。
            クラス：同クラス
            アクション：DivisionCreateViewer
    ・「部署変更」ボタンの押下をトリガーとするアクション。部署情報更新画面へ遷移する。
            クラス：同クラス
            アクション：DivisionUpdataViewer
    ・「ユーザー設定」ボタンの押下をトリガーとするアクション。部署ユーザー設定画面へ遷移する。
            クラス：同クラス
            アクション：DivisionUserViewer
    ・「削除」ボタンの押下をトリガーとするアクション。選択中の部署が削除可能で削除する。
            クラス：同クラス
            アクション：DivisionDeleteHandler
3.2. 部署一覧表示
機能: 部署構造をツリー構造で表示し、Clickで選択される仕様
関連クラスとアクション:
クラス:page/DivisionView
アクション:
    ・部署のClickによってActiveな部署を切り替えるアクション。
    　各部署をClickすると管理変数内に部署IDが格納されている構造。
            クラス：同クラス
            アクション：DivisionOnClick_State
    　☆何れかの部署がActiveになっている状態でボタンを押下すると管理操作が可能となる。
部署作成画面・部署更新画面
3.3.部署情報入力フォーム
機能:部署情報の入力と親部署の選択。
        「部署ID」：テキストボックス
        「部署名」：テキストボックス
        「親部署」：部署検索・指定フォームを用いた指定。
関連クラスとアクション:
クラス:page/DivisionCreate
アクション:
    ・「登録」若しくは「更新」ボタンの押下をトリガーとするアクション。
    　入力された内容をパラメータとしてそれぞれの該当エントリーポイントへ通信を行う。
            クラス:同クラス
            アクション:DivisionCreate_OnSubmit
部署ユーザー設定画面
3.4.ユーザー検索・指定フォーム
機能: 部署に登録するユーザーを検索し指定する。
    　検索は、UserId及びユーザー名に対する部分一致で絞り込み。
    　指定方法としてチェックボックスにチェックをいれる。
    　尚。表示されチェックが可能なのは当該部署に未参加のユーザーのみである。
関連クラスとアクション:
クラス: page/DivisionUserSelect
アクション:
    ・検索フォームへの入力及び検索。
    　入力値の種類の如何に問わず、User検索用エントリーポイントへ通信。
            クラス：同クラス
            アクション:DivisionUserSelect
3.5.一括登録ボタン
機能: Clickにより発火。ユーザー指定フォームで指定されたユーザーを部署に一括登録可能。
関連クラスとアクション:
クラス:page/DivisionUserSelect
アクション:
    ・チェックが付いている値を全て取得し部署ユーザー設定一覧へ表示。
            クラス:同クラス
            アクション:DivisionUser_Add
3.6.部署ユーザー設定一覧
機能: 部署内役職の付与が可能。(テキストボックス)
　　　他にはユーザーIDやユーザー名、ユーザーの第一部署情報を表示。
関連クラスとアクション:
クラス:page/DivisionUserInfo
3.7.部署ユーザー一括設定
機能: Clickにより発火。部署ユーザー一覧でチェックした値の一括設定。
関連クラスとアクション:
クラス:page/DivisionUserSelect
アクション:
    ・チェックが付いている値を全て取得し一括部署設定を行う。
            クラス:同クラス
            アクション:DivisionUser_AllAdd
※設定ボタンのClickで3番部署一覧情報に表示されている情報は、登録・更新を行うアクションへ
リクエストを行う。登録・更新の完了後は、初期値として表示される。
4. データオブジェクト一覧 :
4.1.部署情報構造体(初回レンダリング時に受け取る)
パラメータ名: DivisionObject
データ形式: JSON
説明: 部署情報の表示や運用に必要情報
例
data[
    {
        "ID": 1,
         "部署ID": "HR001",
         "部署名": "IT部",
         "親部署名": 5,
         "削除":"TRUE"
    }
]
4.2.部署情報登録・変更
パラメータ名: DivisionId
データ形式: System.string
説明: 部署ID(表示及び入力共に同パラメータ)
パラメータ名:　DivisionName
データ形式: System.string
説明: 部署名称(表示及び入力共に同パラメータ)
パラメータ名: DivisionOptionLevel
データ形式: System.string
説明: 親部署(表示及び入力共に同パラメータ)
4.3.ユーザー検索・指定フォーム
(UserId &amp; UserName)設定画面初回レンダリング時に受け取る。
パラメータ: UserObject
データ形式: JSON
説明:UserIdをKey。UserNameをValueとする構造体。
例
{
　"User1":"123456",
　"User2":"098765"
}
4.4.部署ユーザー情報
パラメータ: DivisionUserSetData
データ形式: JSON
説明: 部署データと紐づけた部署登録Userの構造体
例
{
"Division":部署ID,
"UserData":["UserId":"役職(なければ空白)"]
}
5.データ・カラム(利用を想定するもののみ)
　・部署情報を管理するテーブル
　項目名, パラメータ名, 型, 桁数, 説明
　部署識別ID,division_id,文字列型,255,部署1レコード毎のUniqueな主キーカラム。
　部署名,division_name,文字列型,255,部署の名前情報を持つカラム。
　親部署ID,upper_level,文字列型,255,親階層に当たる部署のIDを情報として保持するカラム。企業ルート階層に配置のみ空白となる。
　部署所属ユーザー配列,belonging_array,文字列配列型,文字列の配列構造では、使用するDBによって仕様が異なる。
　・部署の役職情報を管理するテーブル
　項目名, パラメータ名, 型, 桁数, 説明
　部署識別ID,division_id,文字列型(役職テーブルの主キーを参照),255,役職情報と部署情報を紐づける役割。
6. フロー (ビジネスロジックのフロー):
部署管理
・部署一覧の表示とActiveの切替は、親部署若しくは部署自体をClickすることで適応される。
・何れかの部署をActiveにした状態で「変更」ボタンをClickすると更新画面へ遷移。
・同様にActiveにした状態で「削除」ボタンをClicksするとダイアログが表示される。
・同様にActiveにした状態で「作成」ボタンを押下した場合、Activeになっている部署の子階層へ新規作成される。
・作成画面と変更画面は同様の構造となっており、変更画面においては初期として現行の設定値が入力されている。
　部署ID：Uniqueな文字列,部署名：部署名称文字列,親部署ID:Uniqueな文字列。
・ユーザーの入力・上書きが完了した後に「登録」・「更新」ボタンで内容が確定され、それぞれ該当のエンドポイントへ通信。
・情報を受けとり、新規登録及び該当レコードの上書きを行い完了。
部署ユーザー設定一覧
・何れかの部署をActiveにした状態で「ユーザー設定」をClickすると、ユーザー設定画面へ遷移。
・ユーザー検索フォームからUserId若しくはUserNameの部分一致で検索し、チェックボックスへチェックする方法で指定。
・一括登録ボタンのClickでユーザー識別情報から取得したユーザー情報が部署ユーザー設定一覧に表示。
・役職情報や第一部署処理などを行う。(役職は同部署内に置いてのみ有効)
・設定ボタンの押下により、データ構造No.4「部署ユーザー情報」のJson構造体が該当のエンドポイントへ送信。
・Jsonファイル受取、解析を行い、フォーマットに整形。
・該当の部署テーブルにデータの登録若しくは更新し完了。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UserId・UserNameはユーザー情報を構成するカラム。
部署管理
7.1. 新規作成若しくは更新
クラス: DivisionService
メソッド: DivisionCreate(新規登録)若しくはDivisionUpdata(更新)
処理内容: 
     ・引数から「division_id」・「division_name」・「upper_level」を受け取る。
     ・新規登録であれば該当のテーブルに対して新規登録データを挿入。
     ・更新であれば、部署情報を管理するテーブルに「division_id」を検索条件として検索。
     　取得したレコードの該当カラムをそれぞれ更新・挿入し、保存する。
7.2. 削除
クラス: DivisionService
メソッド: DivisionDelete
処理内容:
　　　・引数から「division_id」を受け取る。
　　　・部署情報を管理するテーブルに部署IDを検索条件として検索。
　　　・該当レコードの「belonging_array」の値をNullチェック。
　　　・Nullでなければ、削除せずに部署一覧表示画面へリダイレクト。この時パラメータには削除できない旨とその理由を動向させる。
　　　・Nullであれば、該当レコードの「division_id」を「upper_level」に持つレコード全件取得。
　　　・また、該当レコードの「upper_level」の値を取得。
　　　・取得した全件レコードの「upper_level」を該当レコードの「upper_level」の値で上書きし、更新を適応。
　　　・再度、該当レコードの「division_id」を「upper_level」に持つレコードを全件取得。
　　　・結果が0件若しくはNullであれば、該当レコードを削除。削除後、部署一覧表示画面へリダイレクト。
部署ユーザー設定一覧
7.3.初期レンダリング時の「ユーザー検索・指定フォーム」準備。
クラス: DivisionService
メソッド: DivisionUserInfo
処理内容:
　　　・部署ユーザー設定画面の表示Controllerから呼び出されるアクション。この時、引数で「division_id」を受け取る。
　　　・ユーザー情報を保持するテーブルからレコードの全件取得を行う。
　　　・部署情報を管理するテーブルから「division_id」を検索条件として検索し該当の部署レコード取得。
　　　・取得した部署レコードの「belonging_array」のデータを取得し、System.Arrayで保持。
　　　・全件取得したユーザー情報のユーザーIDカラムの内、Arrayに格納された文字列と合致するユーザーレコードを全体から除外。
　　　　全ユーザーレコードを繰り返し処理。処理では、UserIdカラムの存在確認。
　　　　存在する場合、次のレコードへ。存在しない場合、UserIdとUserNameそれぞれのカラムを保持するDictionaryを生成し、追加。
　　　・ここで生成される構造体は仮称:User　System.Dictionaryを利用。構造は、UserIdとKeyとし、UserNameをValueとする。
　　　・辞書構造体をJsonに変換し、戻り値とする。
7.4.部署ユーザーの初期値準備。
クラス: DivisionService
メソッド: DivisionMemberInfo
処理内容: 
      ・部署ユーザー設定画面の表示Controllerから呼び出されるアクション。この時、引数で「division_id」を受け取る。
      ・部署情報を管理するテーブルから「division_id」を検索条件として検索し該当の部署レコード取得。
      ・該当レコードの「belonging_array」からUserIdを保持したSystem.Arrayを取得。
      ・繰り返し処理を用いてユーザー管理を行うテーブルに各UserIdを条件として該当レコードを取得。
      ・部署役職情報を管理するテーブルから「division_id」を条件として該当のレコードを取得。
      ・各役職カラムに対してNull確認を行う。役職カラム情報は、System.Dictionaryのkeyに文字列として保存されている構造を利用する。(例：役職List&lt;"部門長",""&gt;)
      ・構造体の全keyに対する該当するカラムのNull確認の結果、値が存在した場合は、valueにその値を追加する。
      ・繰り返し処理を利用し、keyの値をvalueに、valueの値をkeyとする新たなDictionaryを生成しSystem.Listに格納。(例："UserId001","部門長")
      ・ここまでに保持しているデータ：役職リスト・ユーザー情報データの2種。を利用して以下のオブジェクトを作成する。
      　部署ID System.string
      　ユーザーデータ型リスト：UserId・UserName・役職名・第一部署・第一部署名
      ・作成したオブジェクトはJsonデータに変換され、戻り値とする。
7.5.ユーザー設定後の保存操作
クラス: DivisionService
メソッド: DivisionUserSetting
処理内容: 
      ・引数としてオブジェクト型のデータを受け取る。
      　オブジェクトは、仮称:Division　System.string型　getter及びsetter。仮称UserData　System.List型　getter及びsetter。の2種類。
      　Listの方は辞書型(System.Dictionary)
      ・繰り返し処理を利用し、UserDataリストからKeyとValueに分け、データを取得。KeyはUserId、Valueは、役職文字列を保持している。
      ・オブジェクトから、Divisionの値を取得し、そのデータを条件として部署管理テーブルに対し該当レコードを取得。
      ・該当レコードから役職管理テーブルのレコードプライマリー―キー取得し、部署役職レコードUserDataより取得したKeyに相当するUserIdは、System.Arrayに全件格納され、該当レコードの「belonging_array」に対して保存及び上書き。
      ・部署役職レコードの役職カラムに対し、オブジェクトUserDataのvalue値を元に該当箇所へUserIdを追加。カラムとvalue値の比較は、switchを用いる。
      　尚。同役職に2人以上のユーザーが設定される場合、UserIdを全件、System.Arrayに格納し、追加する仕様とする。
</t>
    <phoneticPr fontId="2"/>
  </si>
  <si>
    <t>グループウェア管理機能カテゴリー内の各機能へのリンクボタンを配置</t>
  </si>
  <si>
    <t xml:space="preserve">[グループウェア管理メニュー]設計
1. 機能の概要:
目的:グループウェア管理機能カテゴリー内の各機能への遷移を行う
動作:
1.1.各管理機能への遷移
3. 画面構成 (画面側):
3.1.各機能画面への遷移ボタン 
機能: 利用者がアクセス権限を保持している管理機能へのアクセスを行う。
　　　「施設設定」「資料室設定」「会社予定管理グループ」「グループウェア管理者設定」「掲示板設定」
関連クラスとアクション:　
クラス:page/GroupTours_Button
アクション:
    ・「初回レンダリング」
            クラス：同クラス
            アクション：Button_AccessLevel
4. データオブジェクト一覧 (やり取りされる情報):
なし
5.データ・カラム(利用を想定するもののみ)
なし
6. フロー:
画面遷移処理の為割愛。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画面遷移
クラス: GroupToulService
メソッド: ToulViewer
処理内容: 
      ・各リクエストに応じて遷移先画面を表すクラス情報を返す。
</t>
  </si>
  <si>
    <t>[Web] 業務デザイナー機能説明書（元号設定)</t>
    <phoneticPr fontId="2"/>
  </si>
  <si>
    <t>となります。</t>
  </si>
  <si>
    <t xml:space="preserve">[元号設定]設計
1. 機能の概要:
目的:元号情報を設定できる機。
　　　元号の登録・変更・削除の処理を行うことができる。
動作:
1.1.元号設定
　・元号設定に必要な項目は、「元号」「略号」「開始日」「終了日」である。
　　登録されている元号を一覧表示されている画面より、変更・削除・新規作成を行う。
3. 画面構成 (画面側):
3.1. 元号設定画面
機能: 機能概要1.1で指定した項目を設定・変更する為の画面
関連クラスとアクション:　
クラス:page/era_name
アクション:
    ・「初回レンダリング」
    　　現在設定されている元号の情報を全て受け取り、初期値として表示する。(設定されていなければnull扱い)
            クラス：同クラス
            アクション：era_name_view
    ・新規設定・更新
        1.1で指定した項目を入力後、
    　　「設定」ボタンの押下により、入力された項目をパラメータとし元号設定の各機構へ通信を行う。
            クラス：同クラス
            アクション：era_name_setting
    ・削除
    　　元号一覧の左にチェックボックスがあり、チェックを入れた状態で削除ボタンを押下。
    　　押下されると、元号を判別する値をパラメータとし、削除機構のエントリーポイントに通信を行う。
4. データオブジェクト一覧 (やり取りされる情報):
4.1.元号オブジェクト
パラメータ名: EraName  
データ形式: System.String  
説明: 元号を表す名称。  
パラメータ名: Abbreviation  
データ形式: System.String  
説明: 元号の略号。  
パラメータ名: StartDate  
データ形式: System.DateTime  
説明: 元号が開始した日付。  
パラメータ名: EndDate  
データ形式: System.DateTime  
説明: 元号が終了した日付。  
5.データ・カラム(利用を想定するもののみ)
　項目名, パラメータ名, 型, 桁数, 説明
　項目名,value_name,文字列型,255,レコードが持つ値の名称用カラム
　項目情報,value_datail,文字列型,999,レコードが保持する値を格納するカラム
6. フロー:
初回レンダリング
・元号情報を管理するテーブルに対して条件を指定してレコードを求める。
・日付情報は、フォーマットに整形。
・取得したレコードを戻り値としてレスポンス。
元号の設定(新規登録及び更新同じ)
・ユーザーが入力項目を入力し「設定」ボタンを押下。
・入力項目をバックエンド受け取り、DBに新たな情報として登録・更新する。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EraService
メソッド: EraViewer
処理内容: 
      ・アプリケーションの設定値を管理するテーブルの「value_name」に対してEraの文字列情報を含むレコードを取得する。
　　　 ・取得したレコードの「value_detail」から文字列を取得し「,」で切り分け処理を行う。
　　　　切り分けられた値を「元号名称」「元号略称」「元号開始日」「元号終了日」の順で元号オブジェクトへ格納しレスポンス。
7.2. お知らせの設定
クラス: EraService
メソッド: EraSetting
処理内容: 
      ・引数として、「元号名称」「元号略称」「元号開始日」「元号終了日」を受け取る。
      　受け取った値は、文字列と「,」を結合し1つも文字列とする。
      ・生成した文字列をアプリケーション設定値を管理するテーブルに新規レコードとして挿入。変更を保存。
</t>
    <phoneticPr fontId="2"/>
  </si>
  <si>
    <t>どんな機能
 • 指定日に起票待ち状態の申請フローを管理する機能。
 • 状態変更や連携予定日変更、即時連携、連携中止、作成者変更などの操作を行う。
 • システム連携の予定や実行に必要なメンテナンス操作を簡単に管理可能。
仕様
 1. 指定日申請フローの検索
 • 起票待ち状態の申請フローを条件に基づいて検索し、一覧表示。
 • 条件：連携元フロー名、作成者、連携予定日、申請フロー状態（未連携、連携エラーなど）。
 2. 連携予定日変更
 • 申請フローの連携予定日を変更。
 • 当日以前の日付に変更した場合、翌日の日次処理でフローが起票される。
 3. 即時連携
 • 申請フローを即時に連携。
 • 対象フローを選択して連携を実行。
 4. 連携中止
 • 指定日申請フローの連携を中止し、フローを終了。
 5. 作成者変更
 • 申請フローの作成者を変更。
 • 作成者変更ダイアログで新しい作成者を選択。</t>
  </si>
  <si>
    <t xml:space="preserve">[指定日申請フローメンテナンス]設計
1. 機能の概要:
目的:システム連携により日付を指定して起票する待ち状態の申請フローを一覧で表示し、
　　　申請フローの状態や連携予定日、作成者の情報を変更する。
動作:
1.1.一覧表示及び検索
　・検索では、「連携元申請フロー」「作成グループ」「作成者」「連携先テンプレート」「連携予定日(開始日～終了日)」「状態」
　　これらの項目を指定して検索することが可能。
　・一覧表示で表示される項目は、「連携元申請フローID」「連携元申請フロー名」「連携予定日」「作成グループID」「作成グループ名」
　　「連携先フローテンプレートID」「連携先フローテンプレート名」「明細No.」「作成者ID」「作成者名」「状態」が表示される・
1.2.設定値の変更
　・連携予定日変更では、ダイアログに新たな日付を入力し設定。
　・即時連携・連携中止では、ボタンの押下により処理が実行され、成功するとダイアログを用いて完了メッセージが表示される。
　・作成者変更では、ダイアログでグループとアカウントを選択し設定する。
3. 画面構成 (画面側):
指定日申請フローメンテナンス画面
3.1.検索エリア及びボタンエリア
　　　検索エリアでの入力項目は、1.1に記載。
　　　ボタンエリアには、「連携予定日変更」「即時連携」「連携中止」「作成者変更」がある。
機能: 検索エリア及び
関連クラスとアクション:　
クラス:page/ApprovalMaintenance
アクション:
    ・検索機構
    　　入力された検索値をパラメータとして検索機構へ通信する。
            クラス：同クラス
            アクション：maintenanceFlowSearch
    ・ボタン押下による各設定機構
    　　1.2で示した手法を用いて設定処理を行う。
    　　尚。個別毎の記述は割愛するが、入力された値はパラメータを各機構へ通信する。
            クラス：同クラス
            アクション：maintenance[クリックされたボタンの機能略称]Change
3.2.一覧エリア
機能: 一覧表示時に利用されるテーブル。チェックボックスがありチェックによりボタンエリアでの操作対象のレコードを切り返る。
　　　　尚。表示される項目は、1.1を参照のこと。
関連クラスとアクション:　
クラス:page/ApprovalMaintenance
アクション:
    ・検索により取得した情報を取得し、各表示用の変数へ格納するアクション
            クラス：同クラス
            アクション：maintenanceView
4. データオブジェクト一覧 (やり取りされる情報):
4.1.一覧表示用情報オブジェクト
パラメータ名: SourceApplicationFlowID  
データ形式: System.String  
説明: 連携元の申請フローを一意に識別するID。
パラメータ名: SourceApplicationFlowName  
データ形式: System.String  
説明: 連携元の申請フローの名称。
パラメータ名: ScheduledIntegrationDate  
データ形式: System.DateTime  
説明: 連携が予定されている日付。
パラメータ名: CreatedGroupID  
データ形式: System.String  
説明: 作成したグループを一意に識別するID。
パラメータ名: CreatedGroupName  
データ形式: System.String  
説明: 作成したグループの名称。
パラメータ名: DestinationFlowTemplateID  
データ形式: System.String  
説明: 連携先のフローテンプレートを一意に識別するID。
パラメータ名: DestinationFlowTemplateName  
データ形式: System.String  
説明: 連携先のフローテンプレートの名称。
パラメータ名: DetailNumber  
データ形式: System.Int32  
説明: 明細番号。
パラメータ名: CreatorID  
データ形式: System.String  
説明: 作成者を一意に識別するID。
パラメータ名: CreatorName  
データ形式: System.String  
説明: 作成者の名前。
パラメータ名: Status  
データ形式: System.String  
説明: フローテンプレート連携の状態
4.2.検索用パラメータ
パラメータ名: SourceApplicationFlow  
データ形式: System.String  
説明: 連携元の申請フローの情報。
パラメータ名: CreatedGroup  
データ形式: System.String  
説明: 作成したグループの情報。
パラメータ名: Creator  
データ形式: System.String  
説明: 作成者の情報。
パラメータ名: DestinationTemplate  
データ形式: System.String  
説明: 連携先のテンプレートの情報。
パラメータ名: ScheduledIntegrationPeriod  
データ形式: System.String  
説明: 連携予定期間（開始日～終了日）。
パラメータ名: Status  
データ形式: System.String  
説明: フローテンプレート連携の状態
5.データ・カラム(利用を想定するもののみ)
　・フローの連携情報を管理するテーブル
　項目名, パラメータ名, 型, 桁数, 説明
　管理ID,recode_id,数値,9,このテーブルレコードを管理する主キー。
　連携元申請フロー,source_application_flow,文字列型,255,連携元の申請フローの情報。
  作成グループ,created_group,文字列型,255,連携情報を作成したグループID。
  作成者,creator,文字列型,255,作成者のユーザーId。
  連携先テンプレート,destination_template,文字列型,255,連携先のテンプレートの情報。
  連携予定開始期間,scheduled_integration_start,日付型,50,連携予定開始日。
  連携予定終了期間,scheduled_integration_end,日付型,50,連携予定終了日。
  状態,status,文字列型,50,連携のステータス。
6. フロー:
検索レンダリング
・ユーザーが画面へのアクセスボタンを押下する。
・ユーザーが検索条件を入力して「検索」ボタンを押下する。
・検索条件を受け取り、動的にクエリを生成しDBから該当レコードを取得する。
・取得した値をパラメータを型に持つリスト形式にし戻り値とする。
ボタンによる変更更新
・ユーザーが対象をActiveにした状態でボタンを押下。(チェックを付けるとActiveになる)
　予定日変更：変更する日付が入力され、パラメータとなる。
　作成者変更：変更によって入力・選択されたユーザーのID情報がパラメータとなる。
　即時連携及び即時中止：Activeな対象先のID情報がパラメータとなる。
・尚。ボタンの押下を検知するアクション及び受け取り先のControllerは、個別毎に用意する。
・パラメータの値を受け取り、それぞれの処理に応じてDBの値を変更。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検索レンダリング
クラス: ApprovalMaintenanceService
メソッド: MaintenanceSearch
処理内容: 
      ・引数として検索条件となりえるパラメータを受け取る。
      ・受け取った値の有無を確認し検索パターンを算出する。
      ・算出されたパターンにより、動的なクエリを生成しAnd条件でフローの連携情報を管理するテーブルに検索を行う。
      ・取得した値は、適切な形に整形する。　開始日・終了日情報は、「yyyy/MM/dd」の形式へパース。
      ・整形が完了したら、1.1のオブジェクトを型に持つSystem.Listを戻り値とする。
7.2.検索機構
クラス: ApprovalMaintenanceService
メソッド: Maintenancefunction[行う処理の名前]
処理内容: 
      ・引数として更新する値となりえるパラメータと「recode_id」を受け取る。
      連携予定日変更の場合
      　・受け取った日付情報を「yyyy-MM-dd」の形式に整形。
      　・受け取ったID情報を基に「recode_id」に対して主キー検索を実行しレコード情報を取得。
      　・「scheduled_integration_star」に取得し整形した日付情報を上書き。変更を保存。
      即時連携の場合
      　・受け取ったID情報を基に「recode_id」に対して主キー検索を実行しレコード情報を取得。
      　・現時点での日付を「yyyy-MM-dd」のフォーマットで生成する。
      　・「scheduled_integration_star」に取得し整形した日付情報を上書き。変更を保存。
      即時中止の場合
      　・受け取ったID情報を基に「recode_id」に対して主キー検索を実行しレコード情報を取得。
      　・現時点での日付を「yyyy-MM-dd」のフォーマットで生成する。
        ・生成した日付の前日の日付情報に変更。(2000/10/2　⇒　2000/10/1)
      　・「scheduled_integration_end」に生成した日付の前日の日付情報を上書き。変更を保存。
      作成者変更
      　・受け取ったID情報を基に「recode_id」に対して主キー検索を実行しレコード情報を取得。
      　・取得した作成グループIDを基にグループ所属ユーザーの情報を管理しているテーブルへユーザーIDを参照。
      　　ユーザーの所属確認を行う。
      　・「created_group」「creator」それぞれに上書きを行い、変更を保存する。
</t>
  </si>
  <si>
    <t>[Web] 業務デザイナー機能説明書（施設設定）</t>
    <phoneticPr fontId="2"/>
  </si>
  <si>
    <t>どんな機能
- 施設予約で使用する「場所」と「施設」の登録・変更・削除を行う。
- 利用可能グループや施設管理者を設定できる。
仕様
- 場所と施設は親子関係（場所→施設）。
- IDや名称、利用条件を登録・変更。
- 削除時は関連予約も削除される。
- 管理者にメール通知設定が可能。</t>
    <phoneticPr fontId="2"/>
  </si>
  <si>
    <t>[Web] 業務デザイナー機能説明書（施設予約）</t>
    <phoneticPr fontId="2"/>
  </si>
  <si>
    <t>どんな機能
会議室や備品などを「施設」として管理し、その予約状況をグループで共有できます。
 1. 施設の予約管理：特定の施設の予約を登録、変更、削除できます。
 2. 予約状況の確認：施設の予約状況を日別、週別、月別で確認可能。
 3. スケジュール連携：スケジュール機能と統合され、スケジュール登録時に施設予約を同時に行うことができます。
 4. 予約の共有：施設ごとに予約状況をグループ単位で共有。
仕様
 1. 予約画面：
 • 施設予約一覧画面：1～2週間分の施設予約状況を表示。
 • 施設1日予約画面：24時間分の予約状況を確認・登録・変更。
 • 施設月間予約画面：月単位の予約状況をカレンダー形式で表示。
 • 施設期間予約画面：特定期間の予約内容を一覧表示。
 2. 予約プロセス：
 • 登録：開始日、終了日、時刻、用途などを入力して予約を登録。
 • 変更：既存予約の内容を修正可能。
 • 削除：不要な予約を削除。
 3. 検索機能：
 • 特定の施設や期間を検索条件に、予約状況をフィルタリングして表示。
 4. 予約制限：
 • 予約の重複は不可。
 • 時刻は最小5分単位で設定可能。</t>
  </si>
  <si>
    <t>[Web] 業務デザイナー機能説明書（資料室）</t>
  </si>
  <si>
    <t>どんな機能
業務デザイナー上で資料を保管・参照・変更・削除し、グループで共有できます。
 1. 資料の保管：
 • 資料はツリー構造（分類、フォルダ階層）で管理。
 • 各分類の共有範囲はグループ単位で設定可能。
 • フォルダは最大2階層まで作成可能。
 • 資料には最大5つのファイルを添付可能。
 2. 参照と共有：
 • 資料は分類やフォルダで整理し、検索可能。
 • 登録者や管理者以外のメンバーも閲覧可能。
 3. 通知機能：
 • 新規登録や更新時に通知が表示。
 4. 権限管理：
 • 資料の変更や削除は登録者または管理者に限定。
仕様
 1. 資料一覧画面：
 • 資料を検索・登録・変更・削除するためのメイン画面。
 • ツリー形式で分類とフォルダを表示。
 2. フォルダ管理：
 • フォルダの作成：分類の下にフォルダを作成（ルート直下は不可）。
 • 変更・削除：フォルダ名の変更や未使用フォルダの削除が可能。
 3. 資料管理：
 • 登録：資料のタイトル、内容、添付ファイル、管理グループを指定して登録。
 • 参照：資料を検索し、ダウンロードや詳細表示。
 • 変更・削除：資料の内容やファイルの修正・削除。
 4. 検索機能：
 • 資料タイトルやファイル名を条件に検索可能。
 • 未読資料や更新資料のフィルタリング。
 5. 管理グループ設定：
 • 資料ごとに管理可能なグループを設定可能。
 • 管理者は全資料の変更・削除が可能。
 6. 制限事項：
 • フォルダ階層は2階層まで。
 • 削除不可条件：資料やフォルダが含まれている場合、ルートフォルダや分類そのものは削除できない。</t>
  </si>
  <si>
    <t>[Web] 業務デザイナー機能説明書（資料室設定）</t>
  </si>
  <si>
    <t>どんな機能
資料室機能で使用する「分類」を管理するための機能です。
 1. 分類の管理：
 • 分類の登録、変更、削除を行う。
 • 資料室に保管する際は、分類に属することが必須。
 2. 操作・閲覧グループの設定：
 • 分類ごとに、操作・閲覧可能なグループを指定。
 • 指定されたグループのみが分類配下の資料やフォルダを利用可能。
 3. 通知設定：
 • ホーム画面への通知を有効化可能。
仕様
 1. 資料分類一覧画面：
 • 分類の一覧表示。
 • 各分類について登録、変更、削除が可能。
 • 操作・閲覧グループの設定状態を表示。
 2. 分類の登録：
 • 分類ID、分類名、操作・閲覧グループを「全グループ」または「特定のグループ」に設定可能。
 • 通知設定を有効化すると、新しい資料や更新内容がホーム画面に通知される。
 3. 分類の変更：
 • 分類名と操作・閲覧グループを変更可能（分類IDは変更不可）。
 • 変更内容は即時反映される。
 4. 分類の削除：
 • 削除対象の分類を指定可能。
 • 分類削除時、その分類に属するフォルダや資料も全て削除される。
 • 一度に1件のみ削除可能。
 5. 操作・閲覧グループ設定：
 • 特定グループを選択する際、グループ選択ダイアログを使用。
 • 設定されたグループのみが該当分類の資料やフォルダを操作・閲覧可能。</t>
  </si>
  <si>
    <t>業務デザイナー機能説明書（自動催促メール一括除外設定）</t>
  </si>
  <si>
    <t>どんな機能
期限設定が行われている帳票を使用している申請フローを検索し、自動催促メールの送信対象とするか、または除外対象とするかを設定します。
 1. クライアントアプリケーションで設定された自動催促メールの対象を一括で設定または除外する。
 2. 検索条件に基づき申請フロー情報を抽出し、選択的に送信設定状態を変更できる。
仕様
1. 設定画面では以下の項目を指定して検索や更新が可能：
 • 申請フローID: 部分一致で検索。
 • 申請フロー名: 部分一致で検索。
 • 期限: 帳票の期限で検索。
 • 自動催促メール送信設定状態: 「送信対象」または「除外対象」で検索。
 2. 検索結果は一覧表示され、各申請フローに対してチェックを入れることで複数選択が可能。
 3. 「更新」ボタンをクリックすると、設定内容が確定し除外処理が実行される。
 4. 処理成功時には完了メッセージが表示される。</t>
  </si>
  <si>
    <t>[自動催促メール一括除外設定]設計
1. 機能の概要
目的
申請フローの中で期限が設定されている帳票を対象に、自動催促メールの送信対象または除外対象を一括で設定する機能を提供します。
動作：
1.1. 一括除外画面への遷移
  ・ホーム画面で「自動催促メール一括除外設定」ボタンをクリックすると、一括除外設定画面に遷移します。
1.2. 検索処理
  ・検索条件を入力し、該当する申請フローを検索します。
1.3. 一括除外設定
  ・検索結果一覧から申請フローを選択し、更新ボタンをクリックして除外処理を実行します。
2. ファイルの仕様
ファイル名：なし
3. 画面構成 (画面側)
3.1.自動催促メール一括除外設定画面
　　機能：検索条件を基に該当する申請フローを検索し、除外設定を更新する。
　　関連クラスとアクション
　  ・クラス: AutoReminderExclusionView
　  ・アクション:SearchRequests(System.String flowId, System.String flowName, System.DateTime? deadline, System.String status)
　　　　　　　　 UpdateExclusionStatus(System.Collections.Generic.List&lt;System.String&gt; requestIds)
4. データオブジェクト一覧
4.1.申請フローID
　・パラメータ名: requestId
　・データ形式: System.String
　・説明: 検索対象となる申請フローの一意識別子。
4.2.申請フロー名
　・パラメータ名: flowName
　・データ形式: System.String
　・説明: 部分一致で検索可能な申請フロー名。
4.3.期限
　・パラメータ名: deadline
　・データ形式: System.DateTime
　・説明: 対象帳票の期限情報。
4.4.送信設定状態
　・パラメータ名: status
　・データ形式: System.String
　・説明: 「送信対象」または「除外対象」を設定。
5. データ・カラム（利用を想定するもののみ）
・申請フロー情報を管理するテーブル
項目名, パラメータ名, 型, 桁数, 説明
申請フローID, request_id, 文字列型, 255, 申請フローを一意に識別するID。
申請フロー名, flow_name, 文字列型, 255, 部分一致検索が可能なフロー名を保持するカラム。
帳票期限, deadline, 日付型, -, 該当帳票の期限を示すカラム。
自動催促メール状態, status, 文字列型, 50, 「送信対象」または「除外対象」を保持するカラム。
6. フロー (ビジネスロジックのフロー)
・ユーザーが「自動催促メール一括除外設定」ボタンをクリック。
・一括除外設定画面が表示される。
・検索条件を入力し、「検索」ボタンをクリック。
・該当する申請フロー情報が一覧に表示される。
・対象申請フローを選択し、「更新」ボタンをクリック。
・確認ダイアログが表示され、「はい」をクリックして処理を実行。
・処理完了後、成功メッセージが表示される。
7. ビジネスロジック (クラス・メソッドの粒度)
7.1 検索ロジック
  ・クラス: AutoReminderService
  ・メソッド:SearchRequests(System.String flowId, System.String flowName, System.DateTime? deadline, System.String status)
  ・処理内容:
    ・検索条件に基づき、該当する申請フロー情報をデータベースから取得する。
    ・取得した結果を画面表示用リストに整形して返却する。
7.2 除外設定更新ロジック
  ・クラス: AutoReminderService
  ・メソッド:UpdateExclusionStatus(System.Collections.Generic.List&lt;System.String&gt; requestIds)
    ・処理内容:
    ・受け取った申請フローIDリストを基に、対応するフローの送信設定を「除外対象」に更新。
    ・処理完了後、成功メッセージを表示する。
7.3 確認ダイアログロジック
  ・クラス: DialogService
  ・メソッド:ShowConfirmDialog(System.String message)
    ・処理内容:
    ・処理実行前に、確認メッセージを表示する。
    ・ユーザーの選択に応じて、次の処理に進むかを判断する。</t>
    <phoneticPr fontId="2"/>
  </si>
  <si>
    <t>業務デザイナー機能説明書（新規申請）</t>
  </si>
  <si>
    <t>どんな機能
 • フローテンプレートを利用して申請フローを起票し、申請する機能です。
 • フロー一覧から新規で起票する方法と、過去3か月以内に申請したフローから再起票する方法の2種類があります。
 • 選択したフローに対して申請フロー情報を入力し、申請を進めることができます。
 • 必要に応じて、申請者やグループを指定して申請することが可能です。
仕様
 1. 申請フロー選択画面:
 • 新規申請フローの選択、過去3か月以内のフロー一覧表示。
 • 検索機能で特定のフローを絞り込み可能。
 2. フロー一覧からの起票:
 • テンプレートを選択し、必要な申請フロー情報を入力して申請します。
 • 入力可能な項目はテンプレート設定に依存。
 3. 過去3か月のフローを再起票:
 • 以前の申請を基に新しい申請を作成。
 • グループの変更やフローIDの編集が可能。
 4. 申請指示画面:
 • 起票後に表示され、申請者やグループを選択できます。
 • 申請フローの進捗状況の確認も可能。</t>
  </si>
  <si>
    <t xml:space="preserve">[新規作成]設計
1. 機能の概要:
目的:フローテンプレートを指定し起票。新たに稟議の申請を行う機能。
動作:
1.1.新規申請
　・「申請フローID」「申請フロー名」「申請フロー作成グループ」の項目を入力し起票する。
1.2.過去データ再申請
　・「申請フローID」「申請フロー名」「申請フロー作成グループ」の項目を入力し起票する。
新規作成機能では、新たに起票する機能・過去３ヵ月以内に起票されたフローから再度起票する機能がある。
この機能では、起票までが1機能として記述されており、帳票への入力や各設定は「帳票設定」・「帳票検索」の設計を参照のこと。
3. 画面構成 (画面側):
申請フロー選択画面
3.1. 過去申請フロー選択エリア
機能: 過去3ヶ月以内に起票した申請フローから申請を行う。
　　　最大・最新10件を表示。0件の場合には、このエリア自体表示されない。
関連クラスとアクション:　
クラス:page/NewApproval
アクション:
    ・「初回レンダリング」
    　　アクセス日より過去3ヶ月以内に起票された申請フローの「フロー名」「申請フロー作成グループ」を最大10件表示。
    　　データを受け取り、表示する。データは1件以上10件以下となる。
            クラス：同クラス
            アクション：new_approval_oldviwer
    ・「フロー名」押下時のアクション
    　　押下により、3.3フロー申請項目入力ダイアログが表示される。
    　　尚、表示されるダイアログの申請フロー入力欄には、押下した「フロー名」が初期値として表示される。
            クラス：同クラス
            アクション：new_approval_dialog
3.2. フロー一覧エリア
機能: フローテンプレートを用いて新たに申請フローを起票する。
関連クラスとアクション:　
クラス:page/NewApproval
アクション:
    ・「初回レンダリング」
    　　フローテンプレートをフローフォルダの情報と共に受け取り、ディレクトリ構造で表示する。
    　　フォルダをClickすると子フォルダ若しくはフローテンプレートが表示される仕様。
    　　受け取った情報を回帰処理し、アコーディオンを式に表示する。
            クラス：同クラス
            アクション：new_approval_viwer
    ・フローテンプレート押下時のアクション
    　　押下により、3.3フロー申請項目入力ダイアログが表示される。
            クラス：同クラス
            アクション：new_approval_dialog
    ・フローテンプレート検索
    　　フロー一覧上部の検索欄に「フローフォルダ」「フロー名」「フローID」の何れかを入力し検索ボタンを押下。
    　　入力値の部分一致検索・(IDは完全一致)が実行され、該当するフローテンプレート情報を受け取る。
    　　受け取りの機構は「初回レンダリングと同様である」
3.3. 申請項目入力ダイアログ
機能: 新規申請に必要な入力を受け、帳票への遷移を行う。
関連クラスとアクション:　
クラス:page/NewApproval
アクション:
    ・「申請する」ボタン押下の挙動
    　　押下により、入力された「申請フローID」「申請フロー名」「申請フロー作成グループ」の値をパラメータとして
    　　起票エントリーポイントへ通信を行う。尚。この3つの入力項目は、全て入力必須である。
            クラス：同クラス
            アクション：new_approval_submit
4. データオブジェクト一覧 (やり取りされる情報):
4.1. 起票パラメータ
パラメータ名: approval_name  
データ形式: 文字列型  
説明: 起票される申請フローの名称
パラメータ名: approval_id  
データ形式: 文字列型
説明: 起票される申請フローのID(Uniqueである必要がある)
パラメータ名: approval_group
データ形式: 文字列型  
説明: 起票される申請フローの対象グループ(グループ固有のID)
パラメータ名: approval_template
データ形式: 文字列型  
説明: 起票される申請フローで使用するフローの固有ID
4.2. フローテンプレート一覧のディレクトリ構造
データ形式: JSON
説明: フローテンプレートを親子関係を示した形で表示する時のJSON構造(パラメータ名は考えず、構造を示す)
{
  "folders": [
    {
      "name": "ParentFolder1",
      "path": "/ParentFolder1",
      "values": [1],
      "subfolders": [
        {
          "name": "ChildFolder1",
          "path": "/ParentFolder1/ChildFolder1",
          "values": [2],
          "subfolders": []
        }
      ]
    }
  ]
}
5.データ・カラム(利用を想定するもののみ)
　・申請情報を管理するテーブル
　項目名, パラメータ名, 型, 桁数, 説明
　申請日時,approval_datetime,日時型,10,申請された日時情報を格納するカラム
　申請管理ID,approval_id,文字列型,255,申請時に設定されたUniqueな識別ID用カラム
　利用フローID,flow_control_id,数値型,9,中間テーブルの主キー
　申請名,approval_name,文字列型,255.申請時に設定された申請の名称
　申請グループ,approval_group,文字列型,255,申請対象グループのID
　・フローテンプレートとフローフォルダを結びつける中間テーブル
　項目名, パラメータ名, 型, 桁数, 説明
　集約情報ID,flow_control_id,数値型.9,中間テーブルの主キー。Uniqueな数値。
　フローテンプレートID,flow_control_template,数値型,9,フローテンプレートを管理するテーブルの主キー
　フローフォルダID,flow_control_folder,数値型,9,フローテンプレートが属するフォルダのID
6. フロー:
初回レンダリング
・ユーザーが申請画面へのアクセスを行うリンクを押下。
・過去3ヶ月以内の申請データとフローテンプレートの全件データをDBから取得する。
・取得した値を4,2で示したJSON構造に格納する。
・表示機構が受け取り、回帰し表示する。
新規申請
・ユーザーが入力項目を入力し「申請」ボタンを押下。
・入力項目をバックエンド受け取り、DBに新たな情報として登録する。
・登録後、フローにより適切な帳票画面へ遷移する。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NewApprovalService
メソッド: ApprovalSearch
処理内容: 
      ・申請情報を管理するテーブルの「approval_datetime」から直近10件のレコードを取得。
      ・フローテンプレートとフローフォルダを結びつける中間テーブルから全レコードを取得。
      ・取得した全レコードに対して繰り返し処理を用いて、以下の処理を実行。
      　「flow_control_template」を用いてフローテンプレートを管理するテーブルに主キー検索
      　「flow_control_folder」を用いてフローフォルダを管理するテーブルに主キー検索
　　　 ・取得したレコードを4.2で記したオブジェクト構造へ繰り返し処理を用いて格納する。
　　　　　ルートフォルダ情報をしている定数から最上位のフォルダ情報を取得。
　　　　　フォルダ毎に同フォルダをカラムに持つ、フローテンプレートを取得し格納。
　　　　・JOSN構造への格納が完了後、直近10件分のレコード情報と共に戻り値とする。
7.2. 新規申請
クラス: NewApprovalService
メソッド: NewApprovalCreate
処理内容: 
      ・引数として「approval_id」「approval_name」「approval_group」とフローテンプレートIDに登録される値を受け取る。
      ・現時点での日時をSystem.Datetime型で生成する。
      ・申請情報を管理するテーブル新規レコードとして挿入。変更を保存。
      ・フローテンプレートの情報を管理するテーブルにフローテンプレートIDを用いて主キー検索。
      ・検索結果のレコードから表示画面の相対パスを取得し、その画面へアクセス。
</t>
    <phoneticPr fontId="2"/>
  </si>
  <si>
    <t>どんな機能
 • 組織移行に伴う新しいグループを管理するための機能です。
 • グループの作成、検索、情報変更、ユーザーの所属設定、複写作成、削除を行えます。
 • 「新組織グループ」は組織移行用に設定され、通常の運用グループと同様の運用が可能です。
仕様
 1. 新組織グループ一覧画面:
 • グループIDやグループ名を基にグループを検索、一覧表示。
 • 作成、変更、削除、ユーザー設定などを行う画面。
 2. 新組織グループの作成:
 • グループID、グループ名、ユーザーレベル名などを設定して新しいグループを作成。
 • 必要に応じてグループウェア機能を無効にすることが可能。
 3. 新組織グループ情報の変更:
 • 作成済みのグループの名称やユーザーレベルを変更可能（IDは変更不可）。
 4. グループ情報を複写して作成:
 • 登録済みのグループから情報を複写して新しいグループを作成。
 5. 新組織グループ所属ユーザーの設定:
 • グループに所属するユーザーを設定・変更可能。
 • ユーザーごとに「第一グループ」設定やユーザーレベルの変更をサポート。
 6. 新組織グループの削除:
 • ユーザーが所属していないグループを削除可能。
 • 第一グループとして設定されている場合、別のグループを第一グループに変更する必要あり。</t>
  </si>
  <si>
    <t xml:space="preserve">[新組織グループ設定編]設計
1. 機能の概要:
目的:組織移行用の新組織におけるグループを作成・検索・設定変更・ユーザー設定を行う。
動作:
1.1.新組織グループ作成：
　・新組織のグループの新規作成を行う。
　　「グループID」・「グループ名」・「グループユーザーレベル」これらの情報を設定。
1.2.新組織bグループ検索：
　・「グループID」・「グループ名」をキーとする検索機能。
　　「グループID」・「グループ名」・「ユーザー設定」・「更新者」・「更新日時」の情報が表示される。
　　「ユーザー設定」では1人以上の所属ユーザーがいるとチェックマークが表示される。
1.3.新組織グループ情報変更
　・一覧表示及び検索後の表示から設定変更を行うグループを指定して再設定できる機能。
　　変更できる項目は、作成時と同様。
1.4.グループの複写作成
　・既に登録済みのグループからグループ情報を複写し新たにグループを作成する機能。
　　設定項目は作成時と同様だが、「グループID」に関しては、他のグループとの重複を避ける為に必ず変更する必要がある。
1.5.新組織グループ所属ユーザーの設定
　・各グループに所属するユーザーを設定・変更する。
1.6.新組織グループの削除
　・新組織グループを指定して削除することができる機能。
　　削除したいグループに設定されている所属ユーザーは全て所属を解除する必要があり、1人でも所属している場合は削除できない。
3. 画面構成 (画面側):
画面構成は、「グループ一覧画面」・「グループ作成・変更画面」・「所属ユーザー設定画面」の3つ。
4. データオブジェクト一覧 (やり取りされる情報):
5. フロー:
6. ビジネスロジック (クラス・メソッドの粒度):
※4.5.6項目の記述については、「グループ設定」と同機構を用いていることから設計の記述を割愛。
</t>
  </si>
  <si>
    <t>どんな機能
 • 新しい組織におけるユーザー管理を行うための機能です。
 • ユーザーの作成、検索、情報変更、グループ設定、印鑑設定、退職設定、退職取消、削除が可能です。
仕様
 1. 新組織ユーザー一覧画面:
 • ユーザー名や所属グループをキーに検索し、一覧表示。
 • 作成、設定変更、退職設定、削除が可能。
 2. 新組織ユーザーの作成:
 • 新しいユーザーを登録可能。
 • 登録時には必要な情報を入力し、確認後に登録完了。
 3. 新組織ユーザー情報の変更:
 • 登録済みのユーザー情報（名前、ステータスなど）を変更可能。
 • グループや印鑑設定との連携もサポート。
 4. 新組織ユーザー所属グループの設定:
 • ユーザーが所属するグループの設定・変更が可能。
 • グループの「第一グループ」設定も可能。
 5. 新組織ユーザー印鑑の設定:
 • ユーザーごとの印鑑を設定。
 • 申請フローや帳票で使用可能な印鑑情報を管理。
 6. 新組織ユーザーの退職:
 • ユーザーに退職日を設定し、退職処理を実施。
 • 即時退職や将来の退職予定に対応。
 7. 新組織ユーザーの退職取消:
 • 退職済み、または退職予定の設定を取り消し可能。
 • 設定を解除した後、グループやメニュー表示の再設定が必要。
 8. 新組織ユーザーの削除:
 • 退職済みのユーザーを削除可能。
 • 削除後は復元できないため、注意が必要。</t>
  </si>
  <si>
    <t xml:space="preserve">[新組織ユーザー設定]設計
1. 機能の概要:
目的:組織移行用の新組織におけるユーザーの作成・検索・設定変更が可能。
　　　また、ユーザーのグループ設定・印鑑設定・退職設定・削除もこの機能を用いて設定。
動作:
1.1.新組織ユーザー作成：
　・新組織のユーザーの新規作成を行う。
　　「ユーザーID」「姓・名」「ユーザー名」「姓・名(カナ)」「メールアドレス」「ユーザー種別」「メニュー表示設定」「社員番号」「社内電話番号」
　　「部署」「写真」「所属グループのみメール配信」「パスワード」「印鑑表示名」「備考」「言語」これらの項目が存在。
1.2.新組織ユーザー検索：
　・「ユーザーID」・「所属グループ」をキーとする検索機能。「ユーザー種別」・「メニュー表示」「ステータス」も検索条件に設定可能。
　・検索後、「ユーザーID」「ユーザー名」「グループ設定」「メニュー表示設定」「印鑑設定」「ステータス」・「社員番号」「更新者」「更新日時」が表示される。
1.3.新組織ユーザー情報変更
　・一覧表示及び検索後の表示から設定変更を行うユーザーを指定して再設定できる機能。
　　変更できる項目は、作成時と同様。
1.4.新組織グループ所属ユーザーの設定
　・ユーザーをグループに所属させる設定と設定の変更をする。
1.5.新組織ユーザーの退職
　・退職設定を行うユーザーを指定し退職日を指定して設定する。
　・また設定した退職を取り消すことも可能。
　　退職設定を行うと、メニュー表示や所属グループの設定が解除される為取り消し後再度設定が必要。
1.6.新組織ユーザー印鑑設定
　・設定を行うユーザーを指定して印鑑の設定を行う。
1.7.新組織ユーザーの削除
　・削除するユーザーを指定して削除処理。
　　削除を行えるのはユーザーが退職をステータスに持っているときのみ。
3. 画面構成 (画面側):
画面構成は、「ユーザー一覧画面」・「ユーザー作成・変更画面」・「グループ所属設定画面」「印鑑設定画面」「退職設定・設定取り消し画面」。
4. データオブジェクト一覧 (やり取りされる情報):
5. フロー:
6. ビジネスロジック (クラス・メソッドの粒度):
※4.5.6項目の記述については、「ユーザー設定」と同機構を用いていることから設計の記述を割愛。
</t>
  </si>
  <si>
    <t>どんな機能
 • 新組織における部署の管理を行うための機能です。
 • 部署の作成、変更、ユーザーの所属設定、削除を行うことができます。
 • 部署の階層構造を管理するために、親部署と子部署の関係を設定できます。
仕様
 1. 新組織部署一覧画面:
 • 部署のツリー形式の表示と管理。
 • 部署の作成、変更、削除、ユーザー設定が可能。
 • 最上位に会社情報が表示され、その下に階層ごとの部署が並ぶ。
 2. 新組織部署の作成:
 • 部署ID、部署名を入力して新規作成。
 • 第1階層（親部署なし）または第2階層以下（親部署を指定）に部署を追加可能。
 • 部署の最大階層数は業務デザイナーの設定に依存。
 3. 新組織部署情報の変更:
 • 部署名や親部署を変更可能（部署IDは変更不可）。
 • 親部署の変更により、部署の階層を移動できる。
 4. 新組織部署の所属ユーザー設定:
 • 部署に所属するユーザーを設定・変更可能。
 • ユーザーごとの役職や「第一部署」設定が可能。
 • 未所属ユーザーや他部署所属ユーザーを新たに設定可能。
 5. 新組織部署の削除:
 • 部署を削除すると、その配下の部署も削除される。
 • ユーザーが所属している部署は削除できない。
 • 最上位の会社情報は削除不可。</t>
  </si>
  <si>
    <t xml:space="preserve">[新組織部署設定]設計
1. 機能の概要:
目的:新組織のユーザーが所属する部署を作成・設定の変更を行う。
動作:
1.１新組織部署作成：
　・新組織の部署の新規作成を行う。
　　「部署ID」「部署名」「親部署」の項目設定を行う。
1.2.新組織部署情報変更
　・一覧表示及び検索後の表示から設定変更を行う部署を指定して再設定できる機能。
　　変更できる項目は、作成時と同様。
1.3.新組織部署所属ユーザーの設定
　・ユーザーを部署に所属させる設定と設定の変更をする。
1.4.新組織部署の削除
　・削除する部署を指定して削除処理。
　　部署にユーザーが1人でも所属している場合には削除できない。
3. 画面構成 (画面側):
画面構成は、「部署一覧画面」・「部署作成・変更画面」・「所属部署設定画面」
4. データオブジェクト一覧 (やり取りされる情報):
5. フロー:
6. ビジネスロジック (クラス・メソッドの粒度):
※4.5.6項目の記述については、「部署設定」と同機構を用いていることから設計の記述を割愛。
</t>
  </si>
  <si>
    <t>どんな機能
申請フロー関連付けは、複数の申請フローに親子関係を設定し、フロー間の関連性を構築・管理する機能です。
仕様
 1. 申請フロー関連付け画面:
 • ホーム画面の「申請フロー関連付け」ボタンをクリックしてアクセス。
 • 関連付け対象の申請フローを選択し、親フローや子フローを指定可能。
 • 関連付け状況を一覧表示する機能もあり、選択済みフローを確認できます。
 2. 関連付け対象申請フローの選択:
 • 検索条件を指定して、関連付ける申請フローを検索。
 • 検索項目にはフローフォルダ名、フロー名、帳票名、ユーザー、申請月、運用状態などがあります。
 • キーワード検索やAND/OR検索機能を利用可能。
 3. 関連付け設定:
 • 選択した申請フローを親または子として追加可能。
 • 関連付けを解除する場合は、チェックを付けて削除。
 • 設定ボタンをクリックして関連付けを確定。
 4. 関連付けの視覚化:
 • 親申請フロー、子申請フローの一覧を確認可能。
 • 関連付け対象のフロー情報をクリックすることで、詳細な内容を別タブで参照可能。
 5. 運用状態の確認:
 • 申請フローの運用状態や現在の業務状態を表示し、ステータスを確認可能。
 • 未申請フローや未処理のフローも検索対象に含めることができる。</t>
  </si>
  <si>
    <t>Ya Min Eaint</t>
    <phoneticPr fontId="2"/>
  </si>
  <si>
    <t>業務デザイナー機能説明書（申請フロー関連付け）
1. 機能の概要
　目的
　申請フローを手動で関連付け、親子関係を設定することで、業務フロー間の依存関係を管理可能にします。
動作：
1.1. 関連付け対象申請フローの選択
　・検索条件を入力し、対象の申請フローを選択します。
1.2. 関連付け設定
　・選択した申請フローに対して親または子を設定し、親子関係を追加します。
1.3. 関連付け削除
　・既存の親子関係を削除します。
2. ファイルの仕様
　・ファイル名：なし
　・ファイル形式：なし
3. 画面構成 (画面側)
3.1. 申請フロー関連付け画面
　　機能: 申請フローの関連付け設定、削除を行うメイン画面。
　　関連クラスとアクション:
　  ・クラス: System.Web.UI.WebControls.GridView
　  ・アクション: ShowRelatedFlows(System.String flowId)
3.2. 申請フロー選択画面
　　機能: 条件を指定して関連付け対象の申請フローを検索する画面。
　　関連クラスとアクション:
　  ・クラス: System.Web.UI.WebControls.Panel
　  ・アクション: SearchFlows(System.String[] searchCriteria)
3.3. 確認ダイアログ
　　機能: 関連付けの追加・削除時に確認を行うダイアログ。
　　関連クラスとアクション:
　  ・クラス: System.Web.UI.WebControls.PopupControl
　  ・アクション: ConfirmAction(System.String actionType)
4. データオブジェクト一覧
4.1.申請フローID
　・パラメータ名: flowId
　・データ形式: System.String
　・説明: 関連付け対象の申請フローを識別する一意のID。
4.2.親申請フローID
　・パラメータ名: parentFlowId
　・データ形式: System.String
　・説明: 親申請フローを識別するID。
4.3.子申請フローID
　・パラメータ名: childFlowId
　・データ形式: System.String
　・説明: 子申請フローを識別するID。
4.3.フロー概要
　・パラメータ名: flowSummary
　・データ形式: System.String
　・説明: 対象申請フローの概要情報。
5. データ・カラム（利用を想定するもののみ）
・関連付け情報を管理するテーブル
項目名, パラメータ名, 型, 桁数, 説明
親申請フローID, parent_flow_id, 文字列型, 255, 親申請フローを識別するID。
子申請フローID, child_flow_id, 文字列型, 255, 子申請フローを識別するID。
申請フロー概要, flow_summary, テキスト型, 500, 申請フローの概要情報を記録するカラム。
6. フロー (ビジネスロジックのフロー)
・ホーム画面から「申請フロー関連付け」ボタンをクリックすると、システムが申請フロー関連付け画面を表示。
　6.1.検索条件の入力
     ・フローフォルダ名、フロー名、または帳票名。
     ・キーワードによる概要または申請フローIDの検索。
     ・運用状態や申請月を選択。
　6.2.検索実行
     ・「検索」ボタンをクリックすると、設定した条件で申請フローを検索。
     ・結果が一覧形式で検索結果エリアに表示されます。
　6.3.関連付け設定の実行
     ・検索結果から目的の申請フローを選択し、「関連付け表示」ボタンをクリック。
     ・「親フロー追加」または「子フロー追加」ボタンをクリックして関連付けを指定。
　6.4.関連付けの削除
     ・設定済みの親子関係を選択し、削除または変更を実行可能。
     ・「親フロー削除」または「子フロー削除」をクリックして、削除できる
7. ビジネスロジック (クラス・メソッドの粒度)
7.1. 関連付け対象検索ロジック
  ・クラス: FlowSearchService
  ・メソッド: SearchRelatedFlows(System.String[] searchCriteria)
  ・処理内容:
    ・指定された条件でデータベースを検索。
    ・結果を関連付け可能なリスト形式で返却。
7.2. 関連付け設定ロジック
  ・クラス: FlowRelationService
  ・メソッド: SetRelation(System.String parentFlowId, System.String childFlowId)
  ・処理内容:
    ・親フローと子フローのIDを受け取り、関連付けを設定。
    ・成功時にログを記録し、完了メッセージを表示。
7.3. 関連付け削除ロジック
  ・クラス: FlowRelationService
  ・メソッド: RemoveRelation(System.String relationId)
  ・処理内容:
    ・関連付けを識別するIDを基に、削除を実行。
    ・削除内容をログに記録し、結果を通知。
7.4. 確認ダイアログ表示ロジック
  ・クラス: ConfirmDialogService
  ・メソッド: ShowDialog(System.String message, System.Action callback)
  ・処理内容:
    ・指定されたメッセージを表示。
    ・ユーザーのアクションに応じて次の処理に進む。</t>
    <phoneticPr fontId="2"/>
  </si>
  <si>
    <t>[申請フロー状態一覧]設計
1. 機能の概要
  目的: 申請フローの状態（中止、中止取消、削除、メンテナンス、停止振替）を管理し、業務フローの運用効率を向上させる機能です。
動作:
1.1. 申請フローの検索・表示:
　・指定した条件で申請フローを検索し、一覧表示します。以下の条件を指定できます。
      ・実施処理: 実行する処理（例: 停止振替、メンテナンス）を事前に選択。結果形式に影響します。
      ・申請フロー名: 部分一致検索で最大60文字まで入力可能。
      ・作成者: 作成者名を部分一致検索（最大31文字）。
      ・作成日: 指定した期間内に作成されたフローを対象に検索。
      ・申請フローID: 部分一致検索（最大30文字）。
      ・フローフォルダ名: フォルダ名を部分一致検索（最大40文字）。
      ・フローテンプレート名: テンプレート名で部分一致検索（最大60文字）。
      ・概要: キーワードを部分一致検索（最大100文字）。AND/OR 条件で組み合わせ可能。
      ・運用状態: 「運用中」「中止」「削除済み」などを選択可能。ただし、停止振替時は無効。
      ・業務状態: 「申請待ち」のフローを絞り込み。ただし、メンテナンスや停止振替時は無効。
      ・検索ボタン: 入力条件で該当するフローを一覧表示。
      ・クリアボタン: 検索条件を初期化。
1.2. 申請フローの中止:
　・運用中の申請フローを選択し、中止理由を入力後、確認ダイアログを経て中止処理を実行。
1.3. 申請フローの中止取消:
　・運用中の申請フローを選択し、中止理由を入力後、確認ダイアログを経て中止処理を実行。
1.4. 申請フローの削除:
　・中止状態の申請フローを選択し、中止取消理由を入力後、確認ダイアログを経て中止取消処理を実行。
1.5. 申請フローのメンテナンス:
　・処理済の承認ステップに戻すメンテナンス処理を実行。
1.6. 停止振替:
　・停止状態の申請フローの処理担当者を変更。
2. ファイルの仕様
ファイル名: なし
ファイル形式: なし
3. 画面構成 (画面側)
3.1. 申請フロー状態一覧画面
　　機能: 申請フローの検索・管理操作を行うための画面。
　　関連クラスとアクション:
　  ・クラス: FlowStateControl
　  ・アクション:SearchFlows(System.String[] searchCriteria)
                 ClearSearchCriteria()
3.2. メンテナンス画面
　　機能: 処理済ステップへの戻り処理。
　　関連クラスとアクション:
　  ・クラス: FlowMaintenanceControl
　  ・アクション:SelectStep(System.String stepId)
                  ExecuteMaintenance(System.String flowId, System.String stepId, System.String comment)
3.3. 停止振替画面
機能: 停止フローの処理担当者を変更。
関連クラスとアクション:
　  ・クラス: FlowReassignmentControl
　  ・アクション:ReassignUser(System.String flowId, System.String userId)
                 ReassignGroup(System.String flowId, System.String groupId)
4. データオブジェクト一覧 (やり取りされる情報)
4.1.申請フローID
　・パラメータ名: flowId
　・データ形式: System.String
　・説明: フローを一意に識別するID。
4.2.運用状態
　・パラメータ名: operationStatus
　・データ形式: System.String
　・説明: 申請フローの現在の運用状態。
4.3.メンテナンスステップ
　・パラメータ名: stepId
　・データ形式: System.String
　・説明: メンテナンスで選択される戻り先ステップのID。
4.4.理由コメント
　・パラメータ名: comment
　・データ形式: System.String
　・説明: 操作理由として入力するコメント。
5. データ・カラム（利用を想定するもののみ）
・申請フロー情報を管理するテーブル
項目名, パラメータ名, 型, 桁数, 説明
申請フローID, flow_id, 文字列型, 255, 申請フローを一意に識別するID。
申請フロー名, flow_name, 文字列型, 60, 検索条件に使用可能な申請フロー名。
作成者, creator, 文字列型, 31, フローの作成者を保持するカラム。
作成日, creation_date, 日付型, -, 申請フローが作成された日付。
フローフォルダ名, folder_name, 文字列型, 40, 申請フローが属するフォルダ名。
フローテンプレート名, template_name, 文字列型, 60, フローテンプレートの名称。
概要, summary, テキスト型, 100, 検索対象となるフローの概要。
運用状態, operation_status, 文字列型, 50, 現在の運用状態（例: 運用中、中止）。
業務状態, task_status, 文字列型, 50, 「申請待ち」などの業務状態。
・操作情報を管理するテーブル
項目名, パラメータ名, 型, 桁数, 説明
操作種別, operation_type, 文字列型, 50, 実行する操作の種類（例: 中止、削除）。
理由コメント, comment, テキスト型, -, 操作実行時の理由を記録するカラム。
担当者, assignee, 文字列型, 255, 停止振替で選択された新しい担当者。
6. フロー (ビジネスロジックのフロー)
　6.1.画面遷移:
　・ホーム画面から「申請フロー状態一覧」をクリックして遷移。
　6.2.申請フローの検索:
　・条件を入力し、「検索」ボタンをクリック。
　・検索結果が一覧表示される。
　6.3.操作の選択:
　・検索結果から操作対象フローを選択。
　・実施処理を選択し、操作を実行。
　6.4.操作内容の確認:
　・各操作に応じて理由を入力し、確認ダイアログを経て処理を実行。
　6.5.結果の表示:
　・成功時に完了メッセージを表示。
7. ビジネスロジック (クラス・メソッドの粒度)
7.1. 申請フロー検索ロジック
  ・クラス: FlowSearchService
  ・メソッド: SearchFlows(System.String[] searchCriteria)
  ・処理内容:
    ・検索条件を受け取り、該当する申請フローをデータベースから取得。
    ・検索結果をリスト形式で返却。
7.2. 中止処理ロジック
  ・クラス: FlowCancellationService
  ・メソッド: CancelFlow(System.String flowId, System.String reason)
  ・処理内容:
    ・フローIDを受け取り、中止理由をデータベースに記録。
    ・フローを中止状態に更新。
7.3. 中止取消処理ロジック
  ・クラス: FlowReactivationService
  ・メソッド: ReactivateFlow(System.String flowId, System.String reason)
  ・処理内容:
    ・中止状態のフローを運用状態に更新。
    ・操作理由を記録。
7.4. 停止振替処理ロジック
  ・クラス: FlowReassignmentService
  ・メソッド: ReassignFlow(System.String flowId, System.String newAssignee)
  ・処理内容:
    ・停止状態のフローを新しい担当者に割り当て。
    ・処理結果を更新。</t>
    <phoneticPr fontId="2"/>
  </si>
  <si>
    <t>業務デザイナー機能説明書（設定変更一覧）</t>
    <phoneticPr fontId="2"/>
  </si>
  <si>
    <t>どんな機能
 • 各画面で行われた登録、変更、削除といった設定変更内容をログとして記録・検索できる機能です。
 • 検索結果はPDFやExcel形式でエクスポート可能です。
 • 保存した検索条件を「お気に入り」として登録し、再利用や編集ができます。
 • この機能は監査証跡オプションが導入されている場合にのみ使用可能です。
仕様
 1. 設定変更一覧画面:
 • 設定変更の検索、ファイル出力、お気に入り検索条件の利用ができるメイン画面。
 • 検索条件のクリア、保存、お気に入り条件の管理も可能。
 2. 設定変更の検索:
 • 以下の条件でログを検索可能:
 • 日時: ログが記録された期間を指定。
 • ユーザー: ユーザーIDや名前で部分一致検索。
 • 設定変更対象: 対象の設定項目（複数選択可）。
 • 設定変更内容: キーワードで内容を部分一致検索（AND/OR検索可能）。
 • 検索結果にはログ日時、ユーザー名、対象、変更内容が表示されます。
 3. 検索結果のエクスポート:
 • 検索結果を以下の形式でダウンロード可能:
 • Excel: 出力形式は「設定変更一覧_[yyyyMMddHHmmss].xlsx」。
 • PDF: 出力形式は「設定変更一覧_[yyyyMMddHHmmss].pdf」。
 • 出力には1件以上の検索結果が必要です。
 4. 検索条件の保存:
 • 検索条件を「お気に入り検索条件」として保存可能（最大30件）。
 • 名前を付けて保存し、簡単に再利用可能。
 5. お気に入り検索条件の利用と編集:
 • 保存済みの条件をクリックするだけで検索条件エリアに復元。
 • 並び順変更、名前編集、削除も可能。
 • 一覧に最大10件まで表示され、それ以上は「全て表示」からアクセス。</t>
  </si>
  <si>
    <t>どんな機能
 • 組織移行時に発生するメッセージIDを基に、必要な対処方法を一覧で提示する機能。
 • 組織移行のシミュレーションまたは実行後の結果レポートに基づき、設定不備やエラーに対応します。
仕様
 1. メッセージIDの種類
 • ユーザー関連メッセージ:
 • 設定不足、グループ所属不備、ライセンスオーバーなど。
 • グループ関連メッセージ:
 • 帳票定義やフローテンプレート関連の設定不足、削除グループの振替設定など。
 2. 主な機能
 • メッセージIDに基づき、対応すべき設定や手順を表示。
 • 必要な画面操作や設定手順が明記されている。
 3. 操作の流れ
 • 組織移行結果レポートでメッセージIDを確認。
 • メッセージIDの対応手順を参照。
 • 設定変更や振替操作を実行して問題を解消。
 4. 対処方法の例
 • ユーザー関連メッセージ:
 • メニュー表示設定やグループ設定の修正。
 • ライセンスオーバーのユーザー退職設定。
 • グループ関連メッセージ:
 • 振替先グループの設定追加。
 • 削除グループの帳票定義やフローテンプレート設定を振替。
 • システム関連:
 • 特定のユーザーが存在しない場合の代替ユーザーやグループの設定。
 5. 参照マニュアル
 • メッセージIDごとに、関連する操作マニュアルや画面項目が案内されている。
 • 例: 「ユーザー設定」「グループ振替設定」「フローテンプレート画面項目」など。</t>
  </si>
  <si>
    <t>業務デザイナー機能説明書（組織移行メッセージID一覧編）
1. 目的
  組織移行プロセスにおいて発生する各種メッセージIDに関連する問題を特定し、適切な対応方法を提供します。この機能により、移行中の設定エラーや不足データによる運用障害を軽減し、組織移行の成功率を向上させます。
動作：
1.1 メッセージID一覧の取得
  ・ユーザーが「メッセージID一覧」画面を開き、すべての発生メッセージを表示します。
1.2 メッセージIDの詳細確認
　・組織移行メッセージID一覧
　・処理結果メッセージ（ユーザー）の対処
　・処理結果メッセージ（グループ）の対処
1.3 対応方法の記録
  ・対象メッセージに解決内容を記録し、「保存」ボタンで確定します。
1.4 解決済み状態の更新
  ・メッセージを「解決済み」としてマークし、関連データを更新します。
構成
  1.1. 目次
　・組織移行メッセージID一覧
　・処理結果メッセージ（ユーザー）の対処
　・処理結果メッセージ（グループ）の対処
2. ファイルの仕様
　・ファイル名: なし
　・ファイル形式: データベース管理
　・注意事項:
　　　・メッセージ詳細および対応方法は、データベースの「メッセージ情報を管理するテーブル」に保存されます。
3. 画面構成 (画面側)
　なし
4. データオブジェクト一覧
4.1 メッセージID
　・パラメータ名: messageId
　・データ形式: System.String
　・説明: メッセージを一意に識別するID。
4.2 メッセージ内容
　・パラメータ名: messageContent
　・データ形式: System.String
　・説明: メッセージIDに関連付けられたエラー内容または状態。
4.3 対象ユーザーID
　・パラメータ名: targetUserId
　・データ形式: System.String
　・説明: 問題が関連するユーザーのID。
4.4 対象グループID
　・パラメータ名: targetGroupId
　・データ形式: System.String
　・説明: 問題が関連するグループのID。
5. データ・カラム（利用を想定するもののみ）
・メッセージ情報を管理するテーブル
項目名, パラメータ名, 型, 桁数, 説明
メッセージID, message_id, 文字列型, 255, 各エラーまたは状態を一意に識別するID。
メッセージ内容, message_content, テキスト型, -, メッセージIDに関連付けられた具体的な内容を記録するカラム。
発生日時, occurrence_date, 日付型, -, メッセージが発生した日時を記録するカラム。
対応方法, resolution_method, テキスト型, -, メッセージに対する対応方法を記録するカラム。
対象ユーザーID, target_user_id, 文字列型, 255, メッセージが関連するユーザーを識別するID。
対象グループID, target_group_id, 文字列型, 255, メッセージが関連するグループを識別するID。
6. フロー (ビジネスロジックのフロー):
6.1 メッセージIDの取得フロー
　・データベースから「発生日時」順にメッセージIDを取得。
　・詳細画面で表示。
6.2 メッセージ詳細確認フロー
　・該当メッセージの詳細をデータベースから取得。
　・詳細画面で表示。
7. ビジネスロジック (クラス・メソッドの粒度)
7.1 メッセージ取得ロジック
　・クラス: MessageService
　・メソッド: GetMessageList(System.DateTime startDate, System.DateTime endDate)
　・処理内容:
　　　・指定された期間内のメッセージをデータベースから取得。
　　　・メッセージID、内容、発生日時を抽出。
7.2 メッセージ詳細取得ロジック
　・クラス: MessageDetailService
　・メソッド: GetMessageDetail(System.String messageId)
　・処理内容:
　　　・指定されたメッセージIDの詳細情報を取得。
　　　・「内容」「対象ユーザー・グループ」「発生日時」などをオブジェクト形式で返却。
7.3 対応方法記録ロジック
　・クラス: ResolutionService
　・メソッド: SaveResolution(System.String messageId, System.String resolutionText)
　・処理内容:
　　　・メッセージIDと入力された対応方法をデータベースに保存。
　　　・処理成功時、「対応方法が記録されました」を表示。</t>
    <phoneticPr fontId="2"/>
  </si>
  <si>
    <t>業務デザイナー機能説明書（組織移行メニュー）</t>
    <phoneticPr fontId="2"/>
  </si>
  <si>
    <t>どんな機能
業務デザイナーにおける組織情報の移行を効率的に行うための機能を提供するメニュー画面です。
このメニューは、使用権限を持つユーザーが操作できる画面であり、新旧の組織情報の管理、ユーザー設定、部署設定、グループ設定、および移行の予約設定をサポートしています。
仕様
1. 新組織情報初期化
   - 新組織情報を全て削除する機能。削除時には確認ダイアログが表示される。
2. 組織情報複写
   - 現行組織情報を新組織情報に複写する機能。複写時に確認ダイアログが表示される。
3. 新組織ユーザー設定
   - 新組織ユーザー一覧画面への遷移を行い、ユーザー設定を可能にする。
4. 新組織部署設定
   - 新組織部署一覧画面への遷移を行い、部署設定を可能にする。
5. 新組織グループ設定
   - 新組織グループ一覧画面への遷移を行い、グループ設定を可能にする。
6. 振替予定設定
   - 振替予定設定メニュー画面に遷移し、ユーザーやグループの振替予定を設定できる。
7. 組織移行予約設定
   - 組織移行予約設定画面に遷移し、移行のスケジュールを設定できる。
- ユーザー振替予定設定：特定ユーザーの振替予定を設定。
- グループ振替予定設定：特定グループの振替予定を設定。</t>
  </si>
  <si>
    <t>[組織移行メニュー]設計
目的:
組織移行に関わる各種設定および管理操作を行う機能を提供します。このメニューを使用することで、ユーザーやグループの振替予定設定や、組織移行に必要な情報の登録・削除・複写が可能になります。
動作:
1.1.ホーム画面から「組織移行メニュー」ボタンをクリックすると、組織移行メニュー画面に遷移します。
1.2.組織移行メニュー画面では、以下の操作が可能です:
  ・新組織情報初期化
  ・組織情報複写
  ・新組織ユーザー設定
  ・新組織部署設定
  ・新組織グループ設定
  ・振替予定設定
  ・組織移行予約設定
2. ファイルの仕様
  ・ファイル名: 該当なし
  ・ファイル形式: 該当なし
  ・注意事項:
     ・操作の実行前に確認ダイアログが表示されます。
     ・必要な権限がない場合、操作ボタンが無効になります。
3. 画面構成 (画面側)
3.1 組織移行メニュー画面
　　機能: 組織移行に必要な各種操作を実行する画面。
　　関連クラスとアクション:
　  ・クラス: OrganizationMigrationMenuControl
　  ・アクション:
　     ・InitializeNewOrganization()
　     ・CopyCurrentOrganizationData()
　     ・NavigateToNewUserSetting()
　     ・NavigateToNewDepartmentSetting()
　     ・NavigateToNewGroupSetting()
　     ・NavigateToTransferScheduleSetting()
　     ・NavigateToMigrationReservationSetting()
3.2 振替予定設定メニュー画面
　　機能: 振替予定設定を実行する画面。
　　関連クラスとアクション:
　  ・クラス: TransferScheduleMenuControl
　  ・アクション:NavigateToUserTransferScheduleSetting()
                  NavigateToGroupTransferScheduleSetting()
4. データオブジェクト一覧 (やり取りされる情報)
4.1.新組織情報初期化
　・パラメータ名: initializeFlag
　・データ形式: System.Boolean
　・説明: 新組織情報を初期化するフラグ。
4.2.組織情報複写
　・パラメータ名: copyFlag
　・データ形式: System.Boolean
　・説明: 現行組織情報を新組織情報に複写するフラグ。
4.3.ユーザー設定情報
　・パラメータ名: userIdList
　・データ形式: System.String[]
　・説明: 振替予定設定に使用するユーザーIDのリスト。
4.4.グループ設定情報
　・パラメータ名: groupIdList
　・データ形式: System.String[]
　・説明: 振替予定設定に使用するグループIDのリスト。
5. データ・カラム（利用を想定するもののみ）
・組織移行情報を管理するテーブル
項目名, パラメータ名, 型, 桁数, 説明
組織ID, organization_id, 文字列型, 255, 組織を一意に識別するID。
新組織情報初期化フラグ, initialize_flag, 真偽型, -, 新組織情報の初期化状態を保持するフラグ。
組織情報複写フラグ, copy_flag, 真偽型, -, 組織情報の複写状態を保持するフラグ。
・振替予定情報を管理するテーブル
項目名, パラメータ名, 型, 桁数, 説明
ユーザーID, user_id, 文字列型, 255, 振替予定に関連付けられたユーザーを識別するID。
グループID, group_id, 文字列型, 255, 振替予定に関連付けられたグループを識別するID。
6. フロー (ビジネスロジックのフロー)
　6.1.ホーム画面からの遷移:
　・ユーザーが「組織移行メニュー」ボタンをクリック。
　・組織移行メニュー画面に遷移。
　6.2.新組織情報初期化:
　・「新組織情報初期化」ボタンをクリック。
　・確認ダイアログが表示され、「はい」をクリックで初期化処理を実行。
　6.3.組織情報複写:
　・「組織情報複写」ボタンをクリック。
　・確認ダイアログが表示され、「はい」をクリックで複写処理を実行。
　6.4.振替予定設定:
　・「振替予定設定」ボタンをクリックし、振替予定設定メニュー画面に遷移。
　・ユーザー振替予定設定またはグループ振替予定設定を選択して詳細設定を実行。
7. ビジネスロジック (クラス・メソッドの粒度)
7.1 新組織情報初期化ロジック
  ・クラス: OrganizationInitializationService
  ・メソッド: InitializeNewOrganization()
  ・処理内容:
    ・初期化フラグの確認:
        ・条件: initialize_flag == true
        ・初期化が既に完了している場合は処理をスキップし、ログに「初期化済み」を記録。
    ・データベース内の新組織データ削除:
        ・テーブル: organization_data
        ・条件: organization_id が新組織に該当するデータを削除。
    ・ログ記録:
        ・操作完了後、「新組織情報が初期化されました。」とシステムログに記録。
    ・結果の返却:
        ・正常終了時、成功ステータスを返却。
7.2 組織情報複写ロジック
  ・クラス: OrganizationCopyService
  ・メソッド: CopyCurrentOrganizationData()
  ・処理内容:
    ・複写フラグの確認:
        ・条件: copy_flag == true
        ・複写が既に完了している場合は処理をスキップし、ログに「複写済み」を記録。
    ・現行組織情報の取得:
        ・テーブル: organization_data
        ・条件: 現行組織のデータを全件取得。
    ・新組織情報への複写:
        ・取得したデータを基に、新組織用の organization_data に挿入。
        ・organization_id を新しい組織用に再設定。
    ・ログ記録:
        ・「組織情報が新組織に複写されました。」とシステムログに記録。
    ・結果の返却:
        ・正常終了時、成功ステータスを返却。
7.3 振替予定設定ロジック
  ・クラス: TransferScheduleService
  ・メソッド: SetTransferSchedule(System.String[] userIds, System.String[] groupIds)
  ・処理内容:
    ・入力データの確認:
        ・userIds と groupIds が空でないことを確認。
        ・空の場合はエラーステータスを返却。
    ・データベースへの保存:
        ・テーブル: transfer_schedule
        ・保存内容:
            ・ユーザーごとの振替予定を挿入。
            ・グループごとの振替予定を挿入。
    ・カラム例:
        ・user_id, group_id, transfer_date
    ・ログ記録:
        ・操作完了後、「振替予定が設定されました。」とシステムログに記録。
    ・結果の返却:
        ・正常終了時、成功ステータスを返却。</t>
    <phoneticPr fontId="2"/>
  </si>
  <si>
    <t>どんな機能
 • 組織移行の実行日時や設定内容を予約し、自動または即時に実行するための機能。
 • シミュレーション実行（データ更新なし）も設定可能。
 • 予約時にはバックアップや退職者データの扱い、振替設定を細かく指定できます。
仕様
 1. 機能の概要
 • 組織やユーザーの情報を一括で更新する「組織移行」を計画的に実行するための予約設定を提供。
 • システムの利用制約が発生するタイミングを調整可能。
 • 実行前にシミュレーションを行い、問題点を事前確認可能。
 2. 主な設定内容
 • 予約設定:
 • 実行日時を指定して予約実行。
 • 更新前データのバックアップ取得の有無を指定。
 • 退職ユーザー情報や振替設定の適用を細かく設定可能。
 • シミュレーション設定:
 • 実行内容をシミュレーションで確認し、レポートとしてダウンロード可能。
 • 即時実行:
 • 即座に組織移行を実行。
 • キャンセル:
 • 処理中の組織移行をキャンセル可能。
3. 制約事項
 • 実行中はシステム全体で操作が制限される。
 • 日次処理とタイミングが重複する場合、日次処理は中断される。
 4. 出力レポート
 • 結果レポートにはエラーメッセージ（メッセージID）と対処方法が記載。
 • 必要に応じて「組織移行メッセージID一覧」を参照。</t>
  </si>
  <si>
    <t>[組織移行予約設定]設計
1. 機能の概要
  目的:
  組織移行の予約設定を通じて、実行日時、対象範囲、および関連設定を管理し、効率的な組織移行プロセスを実現する機能です。
動作:
1.1.組織移行予約の設定
  ・実行日時を指定し、組織移行をスケジュールします。
  ・退職ユーザー情報の削除、バックアップ取得、ユーザーおよびグループ振替の適用を指定可能。
1.2.即時実行の設定
  ・予約なしで即時に組織移行を実行します。
1.3.シミュレーション実行の設定
  ・データ更新を伴わないシミュレーション実行を予約または即時設定できます。
1.4.処理キャンセル
  ・実行中の移行処理をキャンセルする機能を提供。
2. ファイルの仕様
ファイル名:なし
ファイル形式:なし
3. 画面構成 (画面側)
3.1 組織移行予約設定画面
　　機能: 実行日時、退職者情報削除、バックアップ取得、振替設定の管理。
　　関連クラスとアクション:
　  ・クラス: OrganizationMigrationControl
　  ・アクション:SetReservation(System.String executionDate, System.Boolean backupRequired)
CancelReservation()
ExecuteImmediately()
3.2 シミュレーション設定画面
　　機能: 実行日時および振替設定を含むシミュレーション予約または即時実行。
　　関連クラスとアクション:
　  ・クラス: SimulationMigrationControl
　  ・アクション:SetSimulationReservation(System.String simulationDate)
ExecuteSimulationImmediately()
3.3 キャンセル画面
　　機能: 実行中の組織移行処理の強制終了。
　　関連クラスとアクション:
　  ・クラス: CancellationControl
　  ・アクション:CancelExecution(System.String userId, System.String reason)
4. データオブジェクト一覧 (やり取りされる情報)
4.1.予約情報
　・パラメータ名: reservationDetails
　・データ形式: System.String[]
　・説明: 実行予約の設定情報。
4.2.シミュレーション情報
　・パラメータ名: simulationDetails
　・データ形式: System.String[]
　・説明: シミュレーション予約の設定情報。
4.3.キャンセル理由
　・パラメータ名: cancellationReason
　・データ形式: System.String
　・説明: 実行処理を停止する際の理由。
5. データ・カラム（利用を想定するもののみ）
・組織移行予約情報を管理するテーブル
項目名, パラメータ名, 型, 桁数, 説明
実行日時, execution_date, 日付型, -, 組織移行のスケジュールされた日時。
バックアップ, backup_required, 真偽型, -, 実行前にバックアップを取得するかどうかを示すフラグ。
退職者情報削除, delete_retired_users, 真偽型, -, 退職者情報を削除するかどうかを示すフラグ。
・シミュレーション予約情報を管理するテーブル
項目名, パラメータ名, 型, 桁数, 説明
シミュレーション日時, simulation_date, 日付型, -, シミュレーションのスケジュールされた日時。
振替適用設定, transfer_settings_applied, 真偽型, -, ユーザーおよびグループ振替設定を適用するかどうか。
6. フロー (ビジネスロジックのフロー)
・ホーム画面の［組織移行メニュー］ボタンをクリックして組織移行メニュー画面に遷移する。
　6.1.予約設定:
　・実行日時やバックアップ要否を入力し、予約設定を完了。
　6.2.即時実行:
　・即時実行ボタンをクリックし、移行処理を実行。
　6.3.シミュレーション予約:
　・シミュレーション設定を入力後、予約または即時実行。
　6.4.キャンセル:
　・実行中の処理をキャンセルし、理由をログに記録。
7. ビジネスロジック (クラス・メソッドの粒度)
7.1 予約設定ロジック
  ・クラス: ReservationService
  ・メソッド: SetReservation(System.String executionDate, System.Boolean backupRequired)
  ・処理内容:
    ・入力データの検証:
       ・executionDate が現在日時以降であることを確認。
       ・エラー条件: 日付が無効または backupRequired が null の場合、エラーメッセージを返却。
    ・データベースへの保存:
       ・テーブル: organization_reservation
       ・保存内容:
            ・実行日時 (execution_date) とバックアップ設定 (backup_required) を挿入。
    ・ログ記録:
       ・「予約が設定されました。」とシステムログに記録。
    ・結果の返却:
       ・正常終了時、成功ステータスを返却。
7.2 即時実行ロジック
  ・クラス: ExecutionService
  ・メソッド: ExecuteImmediately()
  ・処理内容:
    ・即時実行フラグの設定:
       ・条件: 実行中のプロセスがないことを確認。
       ・エラー条件: 既に実行中の場合、「現在実行中のプロセスがあります」とエラーを返却。
    ・移行処理の開始:
       ・バックアップ取得、退職者情報削除、振替適用を順次実行。
       ・更新内容: 実行開始日時を記録。
    ・ログ記録:
       ・実行完了後、「即時実行が成功しました」と記録。
       ・結果の返却:
       ・正常終了時、成功ステータスを返却。
7.3 シミュレーション設定ロジック
  ・クラス: SimulationService
  ・メソッド: SetSimulationReservation(System.String simulationDate)
  ・処理内容:
    ・入力データの検証:
       ・simulationDate が現在日時以降であることを確認。
       ・エラー条件: 日付が無効な場合、エラーメッセージを返却。
    ・データベースへの保存:
       ・テーブル: simulation_reservation
           ・保存内容:
               ・シミュレーション日時 (simulation_date) を挿入。
    ・ログ記録:
       ・「シミュレーション予約が設定されました」とシステムログに記録。
    ・結果の返却:
       ・正常終了時、成功ステータスを返却。
7.4 キャンセル処理ロジック
  ・クラス: CancellationService
  ・メソッド: CancelExecution(System.String userId, System.String reason)
  ・処理内容:
    ・入力データの確認:
       ・userId が有効であることを確認。
       ・エラー条件: reason が空の場合、「キャンセル理由が必要です」とエラーを返却。
    ・実行中の処理を停止:
       ・条件: 実行中のプロセスがあることを確認。
       ・更新内容: 実行ステータスをキャンセル状態に更新。
    ・ログ記録:
       ・「キャンセルが成功しました」と記録し、キャンセル理由を詳細に残す。
    ・結果の返却:
       ・正常終了時、成功ステータスを返却。</t>
  </si>
  <si>
    <t>どんな機能
 • 組織移行に関連する操作を一元的に管理・実行するためのメニュー機能。
 • 新組織情報の初期化、複写、新組織のユーザー・部署・グループの設定、振替予定設定、組織移行予約設定を行えます。
 • 権限を持つユーザーが利用可能で、組織移行プロセスを効率化します。
仕様
 1. 組織移行メニュー画面:
 • 組織移行関連の各種操作にアクセス可能なリンクボタンが配置されています。
 • 主な機能:
 • 新組織情報初期化: すべての新組織情報を削除する（確認ダイアログあり）。
 • 組織情報複写: 現行の組織情報を新組織情報に複写する（確認ダイアログあり）。
 • 新組織ユーザー設定: 新組織ユーザー一覧画面に遷移。
 • 新組織部署設定: 新組織部署一覧画面に遷移。
 • 新組織グループ設定: 新組織グループ一覧画面に遷移。
 • 振替予定設定: 振替予定設定メニュー画面に遷移。
 • 組織移行予約設定: 組織移行予約設定画面に遷移。
 2. 振替予定設定メニュー画面:
 • 振替予定を設定するための画面。
 • 主な機能:
 • ユーザー振替予定設定: ユーザーごとの振替予定を設定する画面に遷移。
 • グループ振替予定設定: グループごとの振替予定を設定する画面に遷移。
この機能は、組織の再編や移行プロセスにおいて、関連するデータや設定を効率的に管理・調整するために設計されています。</t>
  </si>
  <si>
    <t xml:space="preserve">1. 機能の概要		
目的:					
組織の情報を効率的に管理し、グループや部署ごとに担当者情報を確認する機能を提供する。									
動作:					
1.1 組織情報一覧:					
　• 部署やグループに基づいて担当者を検索・一覧表示できる。(参考: p4-p6)					
　• 担当者の氏名、スケジュール、社員番号、社内電話番号などの基本情報を確認可能。(参考: p5-p6)									
1.2 詳細情報表示:					
　• 担当者の詳細情報（顔写真、氏名、カナ氏名、スケジュール、メールアドレス、役職など）を表示する画面を提供。(参考: p8-p10)									
1.3 検索・絞り込み機能:					
　• キーワード検索を用いて担当者情報を部分一致で絞り込むことが可能。(参考: p6-p7)					
　• 部署やグループを選択して検索条件に組み合わせることができる（AND条件）。(参考: p7)					
3. 画面構成 (画面側)					
3.1. 組織情報一覧画面									
機能:					
　• 部署やグループをツリー構造で表示し、担当者情報を一覧で確認可能。					
　• 担当者の氏名、スケジュール、社員番号、社内電話番号を表示。					
　• 検索フォームで担当者名を部分一致で絞り込み可能。									
関連クラスとアクション:					
　• クラス: page/OrganizationListView					
　• アクション:					
　　• OrganizationTree_OnClick: 部署やグループを選択し、担当者情報を切り替えるアクション。					
　　• SearchForm_OnSubmit: 検索フォームでの絞り込みアクション。					
3.2. 担当者詳細情報画面									
機能:					
　• 選択された担当者の詳細情報を表示する画面。					
　• 顔写真、氏名、スケジュール、メールアドレス、役職、社員番号を表示。									
関連クラスとアクション:					
　• クラス: page/EmployeeDetailView					
　• アクション:					
　　• EmployeeLink_OnClick: 担当者名リンクをクリックして詳細画面に遷移するアクション。					
4. データオブジェクト一覧					
4.1. 組織情報構造体							
パラメータ名: OrganizationList					
データ形式: JSON					
説明: 組織情報の一覧表示に必要なデータを保持する構造体。					
例:[{"ID":1,"部署名":"総務部","親部署名":"本社","社員数":15},{"ID":2,"部署名":"IT部","親部署名":"本社","社員数":20}]					
4.2. 組織詳細情報（担当者詳細画面用）								
パラメータ名: OrganizationDetail					
データ形式: JSON					
説明: 選択した担当者の詳細情報を表示するための構造体。					
例:{"氏名":"山田太郎","氏名（カナ）":"ヤマダタロウ","社員番号":"12345","メールアドレス":"taro.yamada@example.com","所属部署":"IT部","スケジュール":"10:00 会議"}					
4.3. 検索条件データ構造体								
パラメータ名: SearchCondition					
データ形式: JSON					
説明: 検索条件を指定する際に使用するデータ構造体。					
例:{"キーワード":"山田","部署":"IT部"}					
4.4. 検索結果データ構造体								
パラメータ名: SearchResult					
データ形式: JSON					
説明: 検索条件に一致した担当者情報を返すデータ構造体。					
例:[{"氏名":"山田太郎","社員番号":"12345","役職":"三幸学園","スケジュール":"10:00 会議"},{"氏名":"佐藤花子","社員番号":"67890","役職":"IT部","スケジュール":"09:00 ミーティング"}]					
5. データ・カラム (利用を想定するもののみ)								
・組織情報を管理するテーブル					
　　項目名 、パラメータ名、 型 、桁数、 説明					
　　組織識別ID、organization_id 、文字列型 、255、 組織1レコード毎のUniqueな主キーカラム。					
　　組織名 、organization_name、 文字列型、 255 、組織の名前情報を持つカラム。					
　　親組織ID、 parent_id、 文字列型 、255、 親階層に当たる組織のIDを情報として保持するカラム。企業ルート階層の場合は空白となる。					
　　組織所属ユーザー配列 、belonging_users、 JSON配列型 、N/A 、組織に所属するユーザー情報を持つカラム（ユーザーIDのリスト）。					
・組織の役職情報を管理するテーブル					
　　項目名 、パラメータ名、型、 桁数 、説明					
　　組織識別ID、 organization_id 、文字列型 (主キーを参照)、 255、 役職情報と組織情報を紐づける役割。					
　　役職名、 role_name、 文字列型 、255 、組織内での役職名を持つカラム。					
　　役職説明 、role_description 、文字列型 、512、 役職の詳細説明を持つカラム（オプション）。					
・担当者情報を管理するテーブル					
　　項目名、パラメータ名、型、桁数、説明					
　　ユーザーID、user_id、文字列型、255、担当者情報の一意な識別子。
　　氏名、user_name、文字列型、255、担当者の氏名。
　　氏名（カナ）、user_name_kana、文字列型、255、担当者の氏名（カナ）。
　　顔写真、user_photo、バイナリ型	、N/A、担当者の顔写真データ。
　　社員番号、employee_number、文字列型、20、担当者の社員番号。
　　社内電話番号、internal_phone、文字列型、15、担当者の社内電話番号。
　　所属グループID、group_id	、文字列型、255、担当者が所属するグループの識別子。
　　所属部署ID、department_id、文字列型、255、担当者が所属する部署の識別子。
　　役職ID、role_id、文字列型、255、担当者の役職を紐づける識別子。
　　スケジュール、schedule、JSON配列型、N/A、担当者のスケジュール情報。開始時刻が早いものを優先して表示。
　　メールアドレス、email_address、文字列型、255、担当者のメールアドレス。					
6. フロー (ビジネスロジックのフロー)					
部署管理					
1. 部署一覧の表示と操作					
　• ホーム画面の「組織情報」ボタンをクリックして、組織情報画面に遷移する。					
　• 組織図ツリーから部署またはグループをクリックすると、選択された部署が強調表示され、該当部署の担当者一覧が表示される。(参考: p3-p5)					
2. 検索条件を利用した担当者絞り込み					
　• キーワード入力フォームに氏名または氏名（カナ）を入力し、検索ボタンを押下すると、該当条件に一致する担当者情報が絞り込まれる。					
　• 検索条件はグループ・部署の選択と組み合わせることが可能（AND条件）。(参考: p6-p7)					
担当者情報の表示					
1. 担当者詳細情報の確認					
　• 組織情報画面で表示された担当者一覧から氏名リンクをクリックすると、担当者詳細情報画面に遷移する。					
　• 詳細画面では以下の情報が表示される：					
　•写真					
　• 氏名、氏名（カナ）					
　• 社員番号、社内電話番号					
　• 所属グループと役職					
　• スケジュール（開始時刻が早いものを優先して表示）(参考: p8-p10)					
7. ビジネスロジック (クラス・メソッドの粒度)					
7.1. 組織情報一覧取得					
クラス: OrganizationService					
メソッド: GetOrganizationList					
処理内容:										
組織情報テーブル「organization_id」, 「organization_name」, 「parent_id」, 「belonging_users」から全データを取得。										
組織図ツリーを生成し、組織の階層構造を構成。					
JSON形式で構成し、戻り値として返却。					
7.2. 組織情報検索					
クラス: OrganizationService					
メソッド: SearchOrganization					
処理内容:					
引数として「 organization_name 」や「 belonging_users 」を受け取る。					
検索条件を使用して、組織情報テーブルをフィルタリング。					
結果をJSON形式で構成し、戻り値として返却。					
7.3. 担当者詳細情報の取得					
クラス: OrganizationService					
メソッド: GetEmployeeDetails					
処理内容:					
引数として 「user_id」 を受け取る。					
担当者情報を組織情報と関連付けて取得。					
JSON形式で構成し、戻り値として返却。									
</t>
  </si>
  <si>
    <t>業務デザイナー機能説明書（組織情報メンテナンス）</t>
  </si>
  <si>
    <t>どんな機能
この機能は、組織情報を初期化するための画面を提供する機能です。具体的には、以下の内容を管理または初期化することが可能です：
 • ユーザー情報
 • グループ情報
 • 部署情報
仕様
 • 画面遷移：
ホーム画面から「組織情報メンテナンス」ボタンをクリックすることで、該当画面にアクセスします。
 • 使用可能なユーザーはシステム設定で管理されます。
 • 組織情報初期化：
画面内の「組織情報初期化」ボタンをクリックすると、初期化処理が開始されます。
 • 初期化内容は上記のユーザー情報、グループ情報、部署情報に限定され、帳票定義やフローテンプレートなどのその他情報は初期化されません。
 • 初期化を実行する前に、確認ダイアログが表示されます。
 • 成功時には完了メッセージが表示されます。</t>
  </si>
  <si>
    <t xml:space="preserve">1. 機能の概要:
目的: 組織情報の管理機能を提供。
　　　初期化を含む組織情報の設定やメンテナンスを実行できる。
動作:
1.1 組織情報メンテナンス画面:
　・ホーム画面から「組織情報メンテナンス」ボタンをクリックして遷移可能。
　・初期化操作を実行するための画面構成が整備されている。
1.2 組織情報の初期化:
　・初期化ボタンをクリックして実行可能。
　・初期化される対象情報:
　　　- ユーザー情報
　　　- グループ情報
　　　- 部署情報
　・初期化実行時には確認ダイアログが表示され、完了後にメッセージが表示される。
※初期化操作は帳票定義やフローテンプレートなど、他の情報には影響しない。
3. 画面構成 (画面側):
3.1. 【組織情報メンテナンス画面】
機能:
• 組織情報初期化ボタンをクリックして実行する。
• 確認ダイアログが表示され、ユーザーが「はい」を選択すると初期化が実行される。
• 初期化対象:ユーザー情報、グループ情報、部署情報
関連クラスとアクション:
• クラス: page/OrganizationReset
• アクション:
• 「初期化」ボタン押下をトリガーとして、初期化プロセスを開始。
• 完了時にログやメッセージを画面に表示。
4. データオブジェクト一覧 :
4.1. 組織情報初期化
パラメータ名: ResetOrganizationData
データ形式: JSON
説明: 組織情報の初期化に必要なデータ構造体。初期化対象は「ユーザー情報」「グループ情報」「部署情報」。
例:{"ResetTargets":["UserInfo","GroupInfo","DivisionInfo"]}
6. フロー (ビジネスロジックのフロー)
• ホーム画面で「組織情報メンテナンス」ボタンをクリックすると、組織情報メンテナンス画面に遷移します。
•  組織情報メンテナンス画面で「組織情報初期化」ボタンを押下すると、確認ダイアログが表示されます。
• 確認ダイアログで「はい」を選択すると、組織情報の初期化が開始されます。
•  初期化成功時には、完了メッセージが画面に表示されます。
初期化処理でリセットされるデータは以下の通りです：
ユーザー情報
グループ情報
部署情報
※ 帳票定義やフローテンプレートなど、その他の情報は初期化対象外となります。
7. ビジネスロジック (クラス・メソッドの粒度):
7.1. 組織情報初期化
クラス: OrganizationService
メソッド: ResetOrganizationData
処理内容:
•  引数 ResetTargets に含まれる初期化対象を確認。
• 対象が UserInfo を含む場合:
　　• 全ユーザーデータを削除。
•  対象が GroupInfo を含む場合:
　　• グループ情報を削除。
4. 対象が DivisionInfo を含む場合:
　　• 部署情報を削除。
• 初期化完了後、成功または失敗の結果メッセージを生成して返却。
</t>
  </si>
  <si>
    <t>[Web] 業務デザイナー機能説明書（操作ログ一覧）</t>
    <phoneticPr fontId="2"/>
  </si>
  <si>
    <t>どんな機能
この機能は、操作ログの検索、保存、エクスポート、編集を行うための画面を提供します。以下が主な機能内容です：
 • 指定された条件に基づいて操作ログを検索。
 • 検索結果をPDFやExcel形式でエクスポート可能。
 • よく使用する検索条件を「お気に入り検索条件」として保存して再利用可能。
 • 保存された検索条件を編集または削除可能。
 • 操作ログの監査証跡や設定変更ログの詳細表示。
この機能は監査証跡オプションを導入している場合にのみ使用できます。
仕様
 1. 画面遷移：
ホーム画面の「操作ログ一覧」ボタンをクリックすることで、操作ログ一覧画面にアクセスします。
 2. 操作ログ検索：
 • 条件（日時、ユーザー、ログ種別、ログ内容など）を指定して検索可能。
 • 複数条件を組み合わせたAnd検索やOr検索に対応。
 • 検索結果はリスト表示され、各項目（日時、ユーザー名、ログ種別、ログ内容など）が確認可能。
 3. 検索結果のエクスポート：
 • PDFまたはExcel形式でダウンロード可能。
 • ファイル名は「操作ログ一覧_YYYYMMDDHHMMSS.xxx」の形式で出力。
 4. 検索条件の保存：
 • 検索条件を「お気に入り検索条件」として最大30件まで保存可能。
 • 保存された検索条件は画面上に最大10件まで表示。全件表示も可能。
 5. 検索条件の編集：
 • 保存された検索条件の名前、並び順を編集可能。
 • 不要な検索条件は削除可能。
 6. 監査証跡と設定変更ログ：
 • 該当する操作ログに関連する設定変更や監査証跡がある場合、関連アイコンを表示。
 • 詳細を別タブで確認可能。</t>
  </si>
  <si>
    <t xml:space="preserve">[Web] 業務デザイナー機能説明書（多言語グループ名設定） </t>
    <phoneticPr fontId="2"/>
  </si>
  <si>
    <t>どんな機能
多言語グループ名の設定・確認、エクスポート・インポート機能
概要
多言語対応のグループ名（英語、中国語）の設定ができ、これをExcel形式で一括エクスポートやインポートを行うことができる機能です。ユーザーはグループIDやグループ名を検索して設定したり、設定内容をExcelファイルとして出力したり、既存のExcelファイルから一括で取り込むことができます。
仕様
1. 多言語グループ名設定
• 言語ごとのグループ名とユーザーレベル名を設定
• 設定後、確認ダイアログで内容確認
• Excel形式でのエクスポート、インポートをサポート
2. エクスポート機能
• 検索結果をExcelファイル形式で出力*検索結果が 0 件の場合 は、 Excel ファイルを出力できません。
• 出力例：「i18n_group_[yyyyMMddHHmmss].xlsx」
• 英語名、中国語名はそれぞれオプションが導入されている場合にのみ表示・出力されます
3. インポート機能
• 多言語グループ情報のExcelファイルを取り込み
• 必要項目（グループID、グループ名、ユーザーレベル名）を記入したExcelファイルをアップロード
• ファイルが正しいか確認後、インポート処理が行われます</t>
  </si>
  <si>
    <t xml:space="preserve">[Web] 業務デザイナー機能説明書（多言語マスター項目名設定） </t>
  </si>
  <si>
    <t>どんな機能
多言語でのマスター項目名を確認・設定するための機能です。 
特に、以下の操作が可能です：
1. 検索機能: マスター名、項目ID、項目名を条件にマスター項目を検索し、一覧表示します。
2. 設定機能: 各マスター項目の多言語名（例: 英語、中国語）を設定できます。
3. エクスポート: 検索結果をExcelファイル形式で出力します。
4. インポート: Excelファイルを取り込み、マスター項目名を一括で設定できます。
仕様
- 対応言語:
  - 英語と中国語の項目名の設定が可能です。（導入されている多言語オプションによる）
- 検索機能:
  - マスターコードやキーワードで検索可能。
- 設定手順:
  1. 検索結果から編集対象の項目を選択。
  2. 言語別に項目名を入力して保存。
- エクスポート仕様:
  - ファイル名は「i18nMaster_{マスター名}_[yyyyMMddHHmmss].xlsx」の形式。
  - マスター名や各言語の項目名が出力される。
- インポート仕様:
  - 必須項目（マスターコード、項目ID、項目名など）をExcelに記入し、インポート。</t>
  </si>
  <si>
    <t>[Web] 業務デザイナー機能説明書（多言語ユーザー名設定）</t>
  </si>
  <si>
    <t>どんな機能
この機能は、システム内のユーザーに対して多言語のユーザー名（例: 英語名や中国語名）を確認・設定するための機能です。 
以下の操作が可能です：
1. 検索機能: ユーザーIDや所属グループなどを条件に、該当するユーザーを検索。
2. 設定機能: 各ユーザーに対して多言語名を個別または一括で設定。
3. エクスポート: ユーザー情報をExcel形式で出力。
4. インポート: Excelファイルを用いて多言語のユーザー名を一括設定。
仕様
- 対応言語:
  - 英語、中国語のユーザー名が設定可能。（多言語オプション導入時のみ）
- 検索機能:
  - キーワード検索（部分一致）でユーザーを絞り込み可能。
  - 所属グループでさらに絞り込み。
- 設定手順:
  1. 検索結果から編集対象のユーザーを選択。
  2. 多言語設定画面で言語別にユーザー名を入力して保存。
- エクスポート仕様:
  - 出力ファイル名は「i18n_user_[yyyyMMddHHmmss].xlsx」の形式。
  - 各言語のユーザー名が含まれる。
- インポート仕様:
  - Excelフォーマットに必要な情報（ユーザーID、名前、多言語名など）を記入しインポート。</t>
  </si>
  <si>
    <t>[Web] 業務デザイナー機能説明書（多言語管理メニュー）</t>
  </si>
  <si>
    <t>どんな機能
多言語管理に関連する複数の設定画面へのリンクを集約したメニュー機能です。 
「多言語マスター項目名設定」「多言語ユーザー名設定」「多言語グループ名設定」など、
多言語管理機能カテゴリー内の各画面にアクセスするための入口となります。 
多言語オプションを導入しており、かつ多言語管理メニューの利用権限を持つユーザーが操作可能です。
仕様
-多言語管理メニュー画面の構成:
  1. 多言語マスター項目名設定:
     - クリックすると、多言語マスター項目名の設定画面へ遷移します。
  2. 多言語ユーザー名設定:
     - クリックすると、多言語ユーザー名の設定画面へ遷移します。
  3. 多言語グループ名設定:
     - クリックすると、多言語グループ名の設定画面へ遷移します。</t>
  </si>
  <si>
    <t>どんな機能
この機能は、全ユーザーの代行依頼状態を管理者が一括で確認・操作できる機能です。 
主に以下の操作が可能です：
1. 代行依頼の検索: 現在設定されている代行依頼情報を検索し、一覧表示。
2. 代行依頼の登録: 管理者がユーザーの代行依頼を一括で登録。
3. 代行依頼の取消: 登録済みの代行依頼を複数選択して取消。</t>
  </si>
  <si>
    <t xml:space="preserve">1. 機能の概要:				
目的:
	全ユーザーの代行依頼情報を管理する機能。管理者が代行依頼情報を登録・取消し、一括で管理可能にする。				
動作:				
1.1 代行依頼情報の管理:				
• 代行依頼情報の検索:				
• 代行依頼者、代行者を指定して部分一致で検索可能。				
• 検索結果がない場合は情報メッセージを表示。				
• 代行依頼の登録:				
• 代行依頼者、代行者、代行期間、理由を指定して一括登録。				
• 確認ダイアログ表示後、登録処理を実行。				
• 代行依頼の取消:				
• 検索結果一覧から取消対象を選択し、複数選択で取消可能。				
• 確認ダイアログ表示後、取消処理を実行。				
1.2 画面遷移と操作:				
• ホーム画面の[代行依頼一括管理]ボタンをクリックして管理画面に遷移。				
• [依頼]ボタンで登録画面に移動、必要な情報を入力して登録。				
• 一覧から選択し、[取消]ボタンで依頼情報を削除可能。				
3. 画面構成 (画面側):						
3.1. 代行依頼一括管理画面							
機能:				
全ユーザーの代行依頼状態を検索し、一覧で確認。代行依頼の登録や取消操作が可能。				
関連クラスとアクション:				
• クラス: page/DelegateRequestManagement				
• アクション:				
• 「検索」ボタン:				
入力条件（代行依頼者、代行者）に基づいて代行依頼情報を検索し、結果を一覧表示する。				
• クラス: 同クラス				
• アクション: SearchDelegateRequests				
• 「依頼」ボタン:				
代行依頼登録画面に遷移する。				
• クラス: 同クラス				
• アクション: OpenDelegateRequestRegistration				
• 「取消」ボタン:				
選択した代行依頼情報を一括で取消処理する。				
• クラス: 同クラス				
• アクション: CancelDelegateRequests				
• 代行依頼一覧:				
代行期間が終了していない代行依頼情報や受容情報を一覧で表示する。				
3.2. 代行依頼登録画面						
機能:				
代行依頼を登録するための画面。必要な情報を入力して登録操作を行う。				
入力項目:				
• 代行依頼者:				
• ユーザー選択ダイアログを利用して代行依頼を行うユーザーを指定する。				
• 代行期間:				
• カレンダー機能を利用して開始日と終了日を設定する。				
• 代行者:				
• ユーザー選択ダイアログを利用して代行依頼を受けるユーザーを指定する。				
• 理由:				
• 代行依頼を登録する理由を最大1000文字以内で入力する。				
関連クラスとアクション:				
• クラス: page/DelegateRequestForm				
• アクション:				
• 「登録」ボタン:				
入力された内容を送信し、代行依頼の登録処理を実行する。登録完了後、代行依頼一括管理画面に遷移する。				
• クラス: 同クラス				
• アクション: SubmitDelegateRequest				
• 「戻る」ボタン:				
登録処理を行わずに代行依頼一括管理画面に戻る。				
• クラス: 同クラス				
• アクション: ReturnToManagementScreen				
4. データオブジェクト一覧:				
4.1. 代行依頼情報構造体 (初回レンダリング時に受け取る)						
パラメータ名: DelegateRequestObject				
データ形式: JSON				
説明:				
代行依頼の表示や操作に必要な情報を保持する構造体。				
例:{"ID":1,"代行依頼者":"User001","代行者":"User002","代行期間":"2024-01-01 ~ 2024-12-31","理由":"長期休暇のため","削除":"TRUE"}				
4.2. 代行依頼情報登録・変更					
パラメータ名: DelegateRequestId				
データ形式: System.string				
説明:				
代行依頼のID (表示及び入力時に使用)。				
パラメータ名: DelegateRequester				
データ形式: System.string				
説明:				
代行依頼者 (表示及び入力時に使用)。				
パラメータ名: DelegateReceiver				
データ形式: System.string				
説明:				
代行者 (表示及び入力時に使用)。				
パラメータ名: DelegatePeriod				
データ形式: System.string				
説明:				
代行期間 (開始日と終了日をカレンダー形式で指定)。				
パラメータ名: DelegateReason				
データ形式: System.string				
説明:				
代行依頼を登録・変更する際の理由。				
4.3. 代行依頼検索結果データ				
パラメータ名: DelegateRequestList				
データ形式: JSON				
説明:				
代行依頼検索結果を保持する構造体。				
例:{"DelegateRequestList":[{"ID":"REQ001","代行依頼者":"User001","代行者":"User002","代行期間":"2024-01-01 ~ 2024-12-31","理由":"出張のため"},{"ID":"REQ002","代行依頼者":"User003","代行者":"User004","代行期間":"2024-03-01 ~ 2024-03-15","理由":"短期休暇"}]}				
4.4. 代行依頼取消データ				
パラメータ名: DelegateCancelData				
データ形式: JSON				
説明:				
取消対象の代行依頼情報を保持する構造体。								
例:{"CancelList":[{"ID":"REQ001","代行依頼者":"User001","代行者":"User002"},{"ID":"REQ002","代行依頼者":"User003","代行者":"User004"}]}				
5. データ・カラム (利用を想定するもののみ)				
・代行依頼情報を管理するテーブル				
項目名 、パラメータ名 、型 、桁数 、説明				
代行依頼ID、 delegate_request_id、 文字列型 、255、 代行依頼1レコードごとの一意な主キーカラム。				
代行依頼者ID、 requester_id 、文字列型 、255、 代行依頼を行うユーザーを識別するためのIDを保持するカラム。				
代行者ID 、receiver_id 、文字列型、 255、 代行依頼を受けるユーザーを識別するためのIDを保持するカラム。				
代行期間 、delegate_period、 日付型、 - 、代行依頼の開始日と終了日を保持するカラム。				
理由 、reason、 文字列型、 1000、 代行依頼を行う理由を保持するカラム。				
状態 、status 、文字列型 、255、 代行依頼の状態（例: 実行中、完了、取消済みなど）を保持するカラム。				
6. フロー (ビジネスロジックのフロー):				
6.1. 代行依頼情報の検索フロー				
1. 管理画面の検索条件に代行依頼者または代行者を入力。				
2. 「検索」ボタンをクリック。				
3. 入力した条件に基づいて代行依頼情報を検索。				
• 検索結果が存在する場合: 一覧に結果を表示。				
• 検索結果が存在しない場合: 情報メッセージを表示。				
6.2. 代行依頼情報の登録フロー				
1. 管理画面で「依頼」ボタンをクリックし、代行依頼登録画面に遷移。				
2. 必要項目（代行依頼者、代行者、代行期間、理由）を入力。				
3. 「登録」ボタンをクリックすると確認ダイアログが表示される。				
4. 確認ダイアログで「はい」をクリックすると、サーバーに登録リクエストが送信される。				
5. サーバー側でデータを処理し、新規登録を実行。				
6. 処理完了後、代行依頼一括管理画面に遷移し、完了メッセージを表示。				
6.3. 代行依頼情報の取消フロー				
1. 管理画面の一覧から取消対象の代行依頼を選択（複数選択可）。				
2. 「取消」ボタンをクリックすると確認ダイアログが表示される。				
3. 確認ダイアログで「はい」を選択。				
4. サーバー側で取消処理を実行し、対象データを削除。				
5. 処理完了後、一覧から取消対象データが削除される。				
7. ビジネスロジック (クラス・メソッドの粒度):				
7.1. 代行依頼の検索					
クラス: DelegateRequestController				
メソッド: SearchDelegateRequests				
処理内容:				
1. 引数として「代行依頼者」と「代行者」を受け取る。				
2. 条件に基づいて代行依頼テーブルを検索し、該当データを取得する。				
3. 検索結果が存在する場合は、代行依頼一覧に表示する形式に整形して返却。				
4. 検索結果がない場合は、情報メッセージを画面に表示する。				
7.2. 代行依頼の登録				
クラス: DelegateRequestController				
メソッド: RegisterDelegateRequest				
処理内容:				
1. 登録フォームから入力された情報（代行依頼者、代行者、代行期間、理由）を受け取る。				
2. 受け取ったデータを検証する（必須項目の確認、不正データの排除）。				
3. 検証を通過したデータを代行依頼テーブルに挿入する。				
4. 登録処理が成功した場合は管理画面に遷移し、成功メッセージを表示する。				
7.3. 代行依頼の取消				
クラス: DelegateRequestController				
メソッド: CancelDelegateRequests				
処理内容:				
1. 取消対象の代行依頼IDを引数として受け取る。				
2. 指定された代行依頼IDに基づいて代行依頼テーブルを検索。				
3. 検索結果が存在する場合、該当レコードを削除する。				
4. 削除後、管理画面に遷移し、取消完了メッセージを表示する。				
7.4. 代行依頼情報の初期表示				
クラス: DelegateRequestController				
メソッド: InitializeDelegateRequestPage				
処理内容:				
1. 初期表示用のデータを取得するため、以下の操作を実行：				
• 全ユーザー情報（代行依頼者、代行者）。				
• 現在有効な代行依頼一覧。				
2. 取得したデータをJSON形式に変換してクライアントに送信。				
3. 管理画面に必要な情報として代行依頼リストを表示。				
</t>
  </si>
  <si>
    <t>[Web] 業務デザイナー機能説明書（代行依頼設定）</t>
  </si>
  <si>
    <t>どんな機能
ログインユーザーが他のユーザーに代行依頼を登録または取消するための機能です。 
特に、以下の操作が可能です：
1. 代行依頼の登録: 出張や長期休暇など業務が行えない期間に、他のユーザーに処理を依頼します。
2. 代行依頼の取消: 登録済みの代行依頼を選択し、取消することが可能です。</t>
  </si>
  <si>
    <t xml:space="preserve">1. 機能の概要			
目的:			
本機能は、業務デザイナーの代行依頼設定を管理するための機能です。ユーザーが業務デザイナーを利用できない期間中に、他の担当者に処理を委任できる仕組みを提供します。			
動作:		
1.1 代行依頼設定:		
•代行依頼の登録:		
ユーザーは代行者を指定して代行依頼を登録可能。		
登録には代行期間、代行者、理由が必要です:				
登録後は確認ダイアログが表示され、「はい」を選択すると登録が完了します。		
•代行依頼の取消:		
登録済みの代行依頼を選択して取消可能。		
複数の代行依頼を一括で取消できます。		
確認ダイアログを経て取消処理が完了し、完了メッセージが表示されます。		
1.2 代行一覧画面:		
ユーザーが登録した代行依頼と受けた代行依頼を一覧表示。		
以下の操作が可能です:		
取消: 選択した代行依頼を削除。		
依頼: 代行依頼登録画面へ遷移。		
3. 画面構成 (画面側)		
3.1. 代行一覧画面		
機能:			
代行依頼の確認と操作を行うための画面。		
以下のボタンを設置し、それぞれの操作を可能にします:		
「依頼」ボタン: 代行依頼登録画面に遷移。		
「取消」ボタン: 選択した代行依頼の取消処理を実行。		
「代行依頼一覧」: ログインユーザーが依頼した代行情報を表示。		
「代行受容一覧」: ログインユーザーが受けた代行情報を表示。		
関連クラスとアクション:		
クラス: page/DivisionControl_Button		
アクション:		
依頼ボタン: DivisionCreateViewer への遷移アクション。		
取消ボタン: DivisionDeleteHandler を使用して代行依頼を削除。		
3.2. 代行依頼登録画面			
機能:		
ユーザーが他の担当者に代行依頼を登録できる画面。		
以下の入力項目を提供:		
代行期間: カレンダー形式で日付選択。		
代行者: ユーザー選択ダイアログを使用。		
理由: 最大1,000文字入力可能。		
入力後、「登録」ボタンを押下すると確認ダイアログが表示されます。		
関連クラスとアクション:		
クラス: page/DivisionCreate		
アクション:		
登録ボタン押下時に DivisionCreate_OnSubmit がトリガーされ、登録処理を実行。		
3.3. 代行依頼取消機能		
機能:			
代行依頼情報を選択し、取消する操作を提供。		
複数の代行依頼を一括選択可能。		
確認ダイアログで「はい」を選択すると処理が実行され、結果が反映されます。			
関連クラスとアクション:			
クラス: page/DivisionDelete		
アクション: DivisionDeleteHandler を使用して削除。		
4. データオブジェクト一覧		
4.1. 代行依頼情報構造体		
パラメータ名: DelegateRequestObject		
データ形式: JSON		
説明: 代行依頼の一覧情報を表示および操作するためのデータ構造。		
例:{"依頼者":"山田部長","代行者":"松本課長","代行期間":"2019-09-15～2019-10-15","理由":"長期休暇のため","状態":"有効"}		
4.2. 代行依頼登録情報		
パラメータ名: DelegateRegistrationData		
データ形式: JSON		
説明: 代行依頼を登録するために必要な情報を含む構造体。		
例:{"代行期間":"2019-09-15～2019-10-15","代行者":"松本課長","理由":"長期休暇のため"}		
4.3. 代行依頼取消情報		
パラメータ名: DelegateCancelData		
データ形式: JSON		
説明: 取消対象の代行依頼情報を指定するためのデータ構造。		
例:{"代行依頼ID":"D001","理由":"変更に伴う取消"}		
5.データ・カラム (利用を想定するもののみ)		
・代行依頼情報を管理するテーブル		
項目名、パラメータ名、型、桁数、説明		
代行依頼ID、delegate_id、文字列型、255、代行依頼を一意に識別するための主キーカラム。		
依頼者、requester、文字列型、255、代行依頼を行ったユーザーの情報を保持するカラム。		
代行者、receiver、文字列型、255、代行処理を行うユーザーの情報を保持するカラム。		
代行期間、delegate_period、日付型、-、代行依頼の開始日と終了日を管理するカラム。		
理由、reason	文字列型、1000	、代行依頼を行った理由を保存するカラム。
状態、status	文字列型、255、代行依頼の現在の状態（例: 有効/取消済み）を保持するカラム。	
取消理由、cancel_reason、文字列型、1000、代行依頼取消時の理由を保存するカラム。		
6. フロー (ビジネスロジックのフロー)			
6.1. 代行依頼のフロー		
　•代行一覧の表示:		
　　1. ホーム画面から「代行依頼設定」ボタンをClickすると、代行一覧画面へ遷移。		
　　2. 代行依頼一覧には、ログインユーザーが依頼または受けている代行情報を表示。		
　•代行依頼の登録:		
　　1. 代行一覧画面で「依頼」ボタンをClickすると、代行依頼登録画面へ遷移。		
　　2. 代行期間、代行者、理由を入力後、「登録」ボタンをClick。		
　　3. 確認ダイアログで「はい」を選択すると、入力内容が該当のエンドポイントに送信される。		
　　4. サーバーでデータを受け取り、新規レコードを登録。		
　　5. 登録が完了すると、代行一覧画面へ戻り完了メッセージが表示される。		
　•代行依頼の取消:		
　　1. 代行一覧画面で取消対象の代行依頼にチェックを入れ、「取消」ボタンをClick。		
　　2. 確認ダイアログで「はい」を選択すると、取消データが該当エンドポイントに送信される。		
　　3. サーバーでデータを解析し、該当レコードを削除。		
　　4. 削除完了後、代行一覧画面へ戻り、完了メッセージが表示される。		
6.2. 代行依頼の状態管理		
各代行依頼は「有効」または「取消済み」の状態を持つ。		
状態に応じて操作可能なボタン（「取消」など）を動的に表示・非表示に切り替える。		
7. ビジネスロジック (クラス・メソッドの粒度)		
7.1. 代行依頼登録		
クラス: DelegateService		
メソッド: CreateDelegateRequest		
処理内容:		
引数から 「delegate_period」、「receiver」、「reason」を受け取る。		
入力データを検証し、代行依頼情報を管理するテーブルで代行依頼を新規登録する。		
登録処理が完了すると、代行一覧画面へリダイレクトし、成功メッセージを表示。		
7.2. 代行依頼取消		
クラス: DelegateService		
メソッド: CancelDelegateRequest		
処理内容:		
引数から選択した 「delegate_id 」を受け取る。		
代行依頼情報を管理するテーブルで指定された代行依頼を検索。		
確認ダイアログの選択結果に基づき、該当する代行依頼を取消処理する。		
処理後、代行一覧画面へリダイレクトし、取消完了メッセージを表示。		
7.3. 代行依頼一覧表示		
クラス: DelegateService		
メソッド: GetDelegateList		
処理内容:		
引数からログインユーザーの情報 (requester または receiver)を受け取る。		
ログインユーザーが登録した代行依頼情報および受けた代行依頼情報、「status 」が "有効" のレコードのみを検索して取得。		
検索結果をJSON形式で構成し、一覧画面に表示。		</t>
  </si>
  <si>
    <t>業務デザイナー機能説明書（帳票）</t>
  </si>
  <si>
    <t>どんな機能
 • 電子化された申請書や報告書を表示・編集・管理する機能。
 • 申請フローと連携し、データの入力・確認・承認を進められる。
 • 帳票のPDF出力や親子関係の確認、履歴管理、各種設定が可能。
仕様
1. 主な機能
 1. 帳票表示:
 • 編集モードと参照モードで表示される。
 • フロー進捗状況の確認や項目編集を実施可能。
 2. 申請フローとの連携:
 • 申請フローに基づく帳票処理（作成、保存、申請、承認、否認、差戻など）。
 • フローテンプレートにより承認ルートを設定。
 3. PDF出力と履歴管理:
 • 帳票の全ページをPDF形式で出力可能。
 • 差戻や循環で更新された帳票の履歴を確認可能。
 4. 添付ファイル・コメントの管理:
 • 帳票にファイルを添付可能（上限20MB/ファイル）。
 • 帳票にコメントを追加し、過去のコメント履歴も表示可能。
 5. 関連機能:
 • 関連帳票の参照・起票。
 • 入力内容の取り込み/出力（テキストファイル形式）。
 • 帳票のコピー作成。
 • 催促メール送信機能。</t>
  </si>
  <si>
    <t>[帳票]設計
1. 機能の概要:
目的:帳票を表示し項目に入力、申請を行うことができる機能。
　　　帳票のPDF出力や入力内容の出力・参照URLなどの発行。
動作:(フロー形式で記述)
1.1.起票機能
　・ログイン後、申請フローの選択画面から希望の申請フローを選択し起票する。
　・申請フローの対象となる作成グループを選択し起票が完了する。
　・起票すると対応する帳票画面へ遷移する為、入力項目に入力を行う。
　・フローを確認するには「フロー表示」ボタンから進捗状況確認画面を開き、その流れを確認することができる。
1.2.起票したフローの下書き保存
　・「保存」ボタンから入力した情報を保存できる。
　　　尚、この保存には必要事項を入力する必要がある。
1.3.申請
　・起票機能で作成し保存した帳票を申請フロー一覧から選択し、帳票画面を表示。
　・「作成」ボタンを押し、「申請」ボタンを押すと申請が完了する。
1.4.申請を差し戻す機構
　・承認要求が発生ている状態で要求一覧画面を開き、「差戻」ボタンから差戻を行う。
　　尚。差戻時にはコメントを追加する必要がある。(差戻理由)
1.5.承認及び確認する機構
　・承認要求が発生している状態で要求一覧画面を開き、「承認」ボタンから承認を行う。
　・承認ではなく確認の場合は、「確認」ボタンから確認を示す。
　・「既読」ボタンから通知を既読にすることもできる。
1.6.PDF出力機能
　・帳票へ参照モードでアクセスしている時にPDFとして出力する機能。　
3. 画面構成 (画面側):
画面構成及び画面機構は、表示される帳票やフローテンプレートによって表示される画面が異なる為、
共通部分のみ詳細に定義し、その他の記述は割愛する。
3.1ボタン
　・申請ボタン；申請フローを選択、対象グループを選択。それらのID情報通信する。(起票ボタン)
　・フロー表示ボタン：起票後、帳票と紐づいているフローを表示する。
　・保存ボタン：帳票に入力した内容をパラメータとし送信する機構。
　・申請するボタン：作成した帳票及びフローの情報を用いて稟議フローを開始する。
　・差戻ボタン：承認依頼に対して差戻を行う。IDをパラメータとする。
　・承認ボタン：承認依頼に対して承認を行う。尚、コメントの入力がありその文字列情報とIDをパラメータとする。
　その他、帳票に入力された値及びノード情報は、別途各ボタンの押下と共に送信される。
4. データオブジェクト一覧 :
帳票に入力されるデータを表すオブジェクトも画面同様に送信される値は多岐にわたることから、記述を割愛する。
その他、承認・差戻などの操作で用いられるパラメータ
  ・パラメータ名: flowId
  ・データ形式: System.String
  ・説明: 申請フローを一意に識別するID。
入力項目・入力値を格納する辞書型
　Key：入力項目名
　value：入力値
　　以上を1要素とする辞書型
5.データ・カラム(利用を想定するもののみ)
　・申請情報を管理するテーブル
　項目名, パラメータ名, 型, 桁数, 説明
　申請日時,approval_datetime,日時型,10,申請された日時情報を格納するカラム
　申請管理ID,approval_id,文字列型,255,申請時に設定されたUniqueな識別ID用カラム
　利用フローID,flow_control_id,数値型,9,中間テーブルの主キー
　申請名,approval_name,文字列型,255.申請時に設定された申請の名称
　申請グループ,approval_group,文字列型,255,申請対象グループのID
　開始フラグ,start_flag,真偽値型,2,申請からフローを開始する為のフラグ
　中止フラグ,stop_flag,真偽値型,2,稼働中のフローを中止する為のフラグ
　完了フラグ,complete_flag,真偽値型,2,決済が完了した事を示すフラグ
　完了status,complete_status,文字列型,完了した申請フローの最終的な決済status。
　・フローテンプレートとフローフォルダを結びつける中間テーブル
　項目名, パラメータ名, 型, 桁数, 説明
　集約情報ID,flow_control_id,数値型.9,中間テーブルの主キー。Uniqueな数値。
　フローテンプレートID,flow_control_template,数値型,9,フローテンプレートを管理するテーブルの主キー
　フローフォルダID,flow_control_folder,数値型,9,フローテンプレートが属するフォルダのID
　ノード数,approval_count,数値型,9,フローテンプレートが持つノード数。
　・申請情報とフローテンプレートを結びつけ、フローの流れを1レコードとするテーブル
　項目名, パラメータ名, 型, 桁数, 説明
　レコード管理ID,recode_id,数値型,15,テーブルのレコードを管理する主キー用カラム
　申請管理ID,approval_id,文字列型,255,申請情報を管理するテーブルの主キー
　利用フローID,flow_control_id,数値型,9,中間テーブルの主キー
  承認者ID,flow_approval_users,文字列型,255,この申請フローに置ける承認ノードと決済ノードを管理するテーブルの主キー
  帳票ID,recode_id,文字列型,255,帳票を識別する為に利用する帳票情報を管理するテーブルのID情報。
  申請入力値,approval_value,文字列配列型,999,申請によって入力された入力値を格納する文字列配列。(場合によっては文字列型)
　・申請情報フローテーブルと申請者情報を結ぶテーブル
  項目名, パラメータ名, 型, 桁数, 説明
  レコード管理ID,recode_id,数値型,15,テーブルのレコードを管理する主キー用カラム
  申請情報フローID,recode_id,数値型,15,申請情報とフローテンプレートを結びつけ、フローの流れを1レコードとするテーブルの主キー
  決済ランク,settlement_rank,数値型,9,ユーザーランクの管理するテーブルの主キー
  決裁者ID,settlement_user,文字列型,255,最終ノードとして決済を行うユーザーのID情報。
  承認者1～30ID,approval_user_1,文字列型,255,承認者に当たるユーザーのID情報。
　・申請フローに沿って承認・差戻・否認の情報を保持するテーブル
　レコード管理ID,recode_id,数値型,15,テーブルのレコードを管理する主キー用カラム
　申請管理ID,approval_id,文字列型,255,申請時に設定されたUniqueな識別ID用カラム
　決裁者ID,approval_id_user,文字列型,255,承認・差戻・否認などの決済を行ったユーザーのIDを保持する。
　決済ステータス,approval_status,文字列型,10,承認・差戻・否決の情報など決済の結果を管理する。
　コメント,comment,文字列型,999,決裁者のコメント情報。
　決済日時,approval_datetime,10,決済が行われた日時情報。
　決済区分,approval_type,255,決済の区分情報用カラム。(正常決済・再決済・代行決済)
  ・帳票の入力項目情報管理するテーブル
　項目名, パラメータ名, 型, 桁数, 説明
　レコード管理ID,recode_id,数値型,15,テーブルのレコードを管理する主キー用カラム
　帳票ID,recode_id,文字列型,255,帳票を識別する為に利用する帳票情報を管理するテーブルのID情報。
　入力項目,report_value,文字列配列型,999,帳票で入力を求める項目の種類(名称)を示す。
　・帳票の情報管理するテーブル
　項目名, パラメータ名, 型, 桁数, 説明
　レコード管理ID,recode_id,数値型,15,テーブルのレコードを管理する主キー用カラム
　帳票ID,report_id,文字列型,255,帳票を識別する為のUniqueなID文字列用カラム
　帳票名,report_name,文字列型,233,帳票の名称を表す。
6. フロー (ビジネスロジックのフロー):
起票機能
・ユーザーが申請フロー画面からフローを選択し押下。
・対象グループを指定して「申請」ボタンを押下。(以下から起票処理)
・ユーザーの操作から選択したフロー情報とフロー対象先のグループ情報を取得。
・DBに申請情報を登録する。
・フローテンプレート情報から利用する帳票を算出する。
・算出された帳票の入力項目を取得しそのパスを戻り値とする。
帳票保存機能(下書き保存機能)
・帳票への入力が完了若しくは一時中断し保存及び下書き機能を利用する為にボタンを押下。
・帳票毎に設けられた入力値を取得。
・取得した入力値は入力項目との整合性を判断し、整形後、DBに保存する。
申請機能
・ユーザーが帳票の表示画面より「申請する」ボタンを押下。開始フラグを立てる。
・取得した申請情報から決裁者・承認者にあたるユーザーの情報をDBに登録。
・はじめの承認者にあたるユーザーに対して何らかの通知機構を通じて承認依頼を行う。
決済機能
・ユーザーが承認依頼に対して承認若しくは差戻・否認を行った場合、申請情報と決済情報が取得できる。
・取得した申請情報からDBに承認・差戻・否認の情報を登録する。
　承認であった場合、申請情報から次の承認者を特定し通知を行う。
　差戻であった場合、申請したユーザーとこれまで承認したユーザーに通知を行う。
　否認であった場合、申請したユーザーに通知を行い、稟議の終了フラグを立てる。
・もし、決済を行ったユーザーが決裁者であった場合でも基本上記の動作となるが
　例外事項として、承認であった場合のみ申請者・承認者の全ユーザーに通知を行う。
PDF出力機能
・申請フローの動作中若しくは完了後に帳票に入力値を含めた形でPDFを出力する機能である。
・ユーザーがPDF出力ボタンを押下する。
・押下された申請情報から入力項目を取得し、PDF用のオブジェクトへ格納する。
・用意したオブジェクトを利用してPDFを出力。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UserId・UserNameはユーザー情報を構成するカラム。
7.1. 起票機能
クラス: approvalService
メソッド: issueFlag
処理内容: 
     ・引数からフローテンプレートを識別するID「flow_control_template」と対象先に指定されたグループID「group_id」・申請名情報を取得。
     ・取得したフローテンプレートを識別するIDを条件としてフローテンプレートとフローフォルダを結びつける中間テーブルから検索を行う。
     　検索の結果、検索したテーブルの主キーを取得する。
     ・利用者の情報を取得する為にリクエスト情報からUserIdを取得する。
     ・起票が行われた時点の日時情報を生成する。(yyyy-MM-dd HH:mm:ss)
     ・申請情報を管理するテーブルに対して「中間テーブルの主キー」「UserId」「生成した日時データ」「対象先のグループID」「申請名」を新規レコードとして
     　挿入。
     ・中間テーブルから取得したレコードの「flow_control_template」を条件としてフローテンプレートを管理するテーブルから対応する帳票のIdと
     　承認ノードと決済ノードを管理するテーブルのID情報を取得する。
     ・申請情報とフローテンプレートを結びつけ、フローの流れを1レコードとするテーブルに対して「中間テーブルの主キー」「申請情報テーブルのID」
     　「承認ノードと決済ノードを管理するテーブルのID情報」「帳票ID」を新規レコードとして挿入。
     ・グループ情報を管理するテーブルに対して「group_id」を条件にレコードを取得。
     ・中間テーブルから取得したレコードの「flow_approval_users」に格納されている値を取得。(承認ノードと決済ノードを管理するテーブルの主キー)
     ・()に記載したテーブルから取得したレコードからSystem.Dictionary型のリストデータを取得。
     ・取得したデータ構造は、Key：承認ノード,value：条件を一要素としたリストデータとなる為、ユーザーレベルを算出する。
     ・グループ情報を管理するテーブルから取得したレコードに対してユーザーレベルで検索をかけ、対象のユーザーのIDを取得する。
     ・申請情報フローテーブルと申請者情報を結ぶテーブルに対して「申請情報テーブルのID」「ユーザーレベルから算出する決裁者」これらを新規レコードとして挿入。
     ・尚。取得している帳票IDを条件として帳票の入力項目情報管理するテーブルから検索をかけ、入力項目「report_value」の情報を取得しレスポンスとする。
7.1. 帳票保存機能(下書き保存機能)
クラス: approvalService
メソッド: approvalSave
処理内容: 
     ・引数から各帳票の入力項目に当たる入力値を受け取る。
     ・取得した文字列は、「report_value」に格納の値と同じ構造で取得される。{NK-001,○○○に関する決済,etc}
     ・取得されたパラメータの存在確認を行い、存在が確認されれば、申請情報とフローテンプレートを結びつけ、フローの流れを1レコードとするテーブルの
     　「approval_value」に格納される。
7.1.申請機能
クラス: approvalService
メソッド: approvalIssue
処理内容: 
     ・引数から申請情報テーブルのIDを受け取る。
     ・申請情報フローテーブルと申請者情報を結ぶテーブルに申請IDで検索をかけてレコードを取得。
     ・取得したレコードの「settlement_rank」「settlement_user」「approval_user_1～30」に以下の機能で取得したユーザーIDを格納する。
    　　申請の対象グループ情報から承認ノードと決済ノードを管理するテーブルの主キーから取得できるユーザーレベルを条件として該当ユーザーの辞書を作成する。
    　　ユーザーレベルが低い順番で決済者までを1～30に格納する仕様。
     ・上記の承認者・決裁者の登録が完了したら、申請情報テーブルの「start_flag」をTRUEにし、開始フラグを立てる。
     ・開始された通知機構を用いて「承認者➀」のユーザーに対して承認依頼の旨を伝える。
7.1.決済機能
クラス: approvalService
メソッド: approvalJudgement
処理内容: 
     ・引数から申請情報テーブルのレコードIDと承認者ID・決済結果・コメントを取得する。
     ・申請フローに沿って承認・差戻・否認の情報を保持するテーブルに以下の値を新規レコードとして挿入する。
     　「申請ID」「取得した承認者ID」「決済結果」「コメント」「生成した現時刻の日時データ」「フロー判定機構を参照」
     フロー判定機構
     ・申請フローに沿って承認・差戻・否認の情報を保持するテーブルに対して申請IDと承認者IDで検索を行う。
     ・検索の結果レコードを取得できなかった場合⇒正常決済
     ・検索の結果レコードが取得できた場合⇒再決済
     ・検索の結果レコードは取得できたが、承認者IDを基に算出したユーザーレベル代行決済の場合⇒代行決済
     ・尚。上記までのロジックは決済の結果に関わらず必ず行われる。
     ・通知機構を用いて、それぞれの適切なユーザーに対して通知を行う。
     ・承認者IDと申請情報フローテーブルと申請者情報を結ぶテーブルの「settlement_user」の値が一致した場合。
     ・その決済結果が「承認」・「否認」であれば、申請情報テーブルの「complete_flag」をTRUEに変更し、完了フラグを立てると共に
     　「complete_status」にフローの最終statusを格納する。
7.1.PDF出力機能
クラス: approvalService
メソッド: approvalPDFService
処理内容: 
     ・引数から申請情報テーブルのレコードIDを取得する。
     ・申請情報とフローテンプレートを結びつけ、フローの流れを1レコードとするテーブルの「approval_value」カラムを取得するため
     　申請IDを用いて検索。取得する。
     ・取得した帳票入力情報は、「,」で切り分けられ、帳票PDF出力オブジェクトへ格納される。
     ・格納されたオブジェクトはPDF出力機構へ。(PDFの出力機構に関しては、別機構で利用されている為記述を割愛する。)</t>
    <phoneticPr fontId="2"/>
  </si>
  <si>
    <t>業務デザイナー機能説明書（帳票検索）</t>
  </si>
  <si>
    <t>どんな機能
 • 帳票や申請フローを様々な条件で検索し、結果を一覧表示する機能。
 • よく使う検索条件を「お気に入り検索条件」として保存可能。
 • 検索結果をCSV形式で出力したり、催促メールを送信することができる。
仕様
1. 主な機能
 1. 検索条件の指定
 • 様々な項目（フローフォルダ名、キーワード、ユーザー、運用状態など）で検索条件を指定可能。
 • 「帳票項目検索」機能を使い、帳票内の項目に基づいて検索条件をさらに絞り込むことも可能。
 2. 検索結果の操作
 • 検索結果を一覧表示し、申請フローID、申請者、承認者、運用状態などの情報を確認。
 • 検索結果をCSV形式で出力可能。
 • 催促メールを送信して承認や処理を促すことができる。
 3. 検索条件の保存・編集
 • よく使う検索条件を「お気に入り検索条件」として保存し、簡単に再利用可能。
 • 保存した検索条件の名前や順序を編集できる。
 4. 帳票項目検索
 • 帳票内の特定項目に基づく検索条件を設定可能。
 • 項目ごとに文字列、数値、日付などの型に応じた条件指定ができる。</t>
  </si>
  <si>
    <t>[帳票検索]設計
1. 機能の概要
　目的:
　帳票検索機能は、申請フローや帳票項目に基づいてデータを効率的に検索し、管理するための機能です。ユーザーはお気に入り検索条件の保存や検索結果のCSVエクスポートなどを通じて、操作性と業務効率を向上できます。
動作:
1.1.検索条件の入力
  ・フローフォルダ名、フロー名、帳票名、ユーザー情報などの条件を入力して検索を実行。
  ・検索条件は複数設定可能で、AND/OR検索にも対応。
1.2.検索結果の表示
  ・条件に一致する申請フローや帳票項目が一覧で表示されます。
  ・一覧から各申請フローの詳細情報や関連帳票を確認可能。
1.3.検索結果の出力
  ・表示された検索結果をCSV形式でエクスポートできます。
  ・ファイル形式: UTF-8、エスケープ処理付き。
1.4.お気に入り検索条件の保存・利用
  ・よく使う検索条件を保存し、後日簡単に利用可能。
  ・最大30件の検索条件を保存できます。
2. ファイルの仕様
  ・ファイル名: form_search_result_[yyyyMMddHHmmss].csv
  ・エンコード: UTF-8（BOM付き）
  ・改行コード: LF
3. 画面構成 (画面側)
3.1 帳票検索画面
　　機能:
    ・検索条件の入力、検索実行、お気に入り検索条件の利用・保存。
    ・検索結果のCSVエクスポート。
　　関連クラスとアクション:
    ・クラス: SearchCriteriaControl
    ・アクション:
       ・ExecuteSearch(System.String[] criteria)
       ・ClearCriteria()
       ・SaveFavoriteCriteria(System.String name)
       ・ExportCsvResults()
4. データオブジェクト一覧 (やり取りされる情報)
4.1.検索条件:
　・パラメータ名: searchCriteria
　・データ形式: System.String[]
　・説明: 入力された検索条件を保持する配列。
4.2.検索結果:
　・パラメータ名: searchResults
　・データ形式: System.DataTable
　・説明: 条件に一致した検索結果の一覧。
4.3.お気に入り検索条件:
　・パラメータ名: favoriteCriteria
　・データ形式: System.String[]
　・説明: 保存されたお気に入り検索条件のリスト。
5. データ・カラム（利用を想定するもののみ）
・検索条件情報を管理するテーブル
項目名, パラメータ名, 型, 桁数, 説明
検索条件ID, search_criteria_id, 文字列型, 255, 検索条件を一意に識別するID。
検索条件名, criteria_name, 文字列型, 100, 保存された検索条件の名称。
条件内容, criteria_content, テキスト型, -, 入力された検索条件の詳細情報を保持するカラム。
作成日時, created_date, 日付型, -, 検索条件が保存された日時。
・検索結果情報を管理するテーブル
項目名, パラメータ名, 型, 桁数, 説明
帳票ID, form_id, 文字列型, 255, 帳票を一意に識別するID。
帳票名, form_name, 文字列型, 100, 該当帳票の名称。
申請フローID, flow_id, 文字列型, 255, 関連付けられた申請フローを一意に識別するID。
検索実行日時, executed_date, 日付型, -, 検索が実行された日時を記録するカラム。
・お気に入り検索条件情報を管理するテーブル
項目名, パラメータ名, 型, 桁数, 説明
お気に入りID, favorite_id, 文字列型, 255, 保存されたお気に入り検索条件を一意に識別するID。
お気に入り名, favorite_name, 文字列型, 100, お気に入り検索条件の名称。
関連検索条件ID, related_criteria_id, 文字列型, 255, 関連付けられた検索条件のID。
作成者, creator, 文字列型, 100, 検索条件を保存したユーザーの情報。
6. フロー (ビジネスロジックのフロー)
6.1.検索条件の入力
　・ユーザーが必要な検索条件を画面に入力。
　・AND/OR条件やキーワード指定で詳細な検索が可能。
6.2.検索実行
　・[検索]ボタンをクリックして条件に一致するフローを取得。
　・結果が画面に一覧表示される。
6.3.結果のエクスポート
　・検索結果をCSV形式で保存するため、[CSVダウンロード]ボタンをクリック。
6.4.お気に入り条件の保存
　・検索条件を保存する場合、[検索条件保存]ボタンを使用。
7. ビジネスロジック (クラス・メソッドの粒度)
7.1.検索ロジック
　・クラス: SearchService
　・メソッド: ExecuteSearch(System.String[] criteria)
　・処理内容:
   　・入力された検索条件をもとに、データベースから一致するレコードを取得。
   　・検索結果をリスト形式で返却。
7.2.お気に入り検索条件保存ロジック
　・クラス: FavoriteCriteriaService
　・メソッド: SaveFavoriteCriteria(System.String name, System.String[] criteria)
　・処理内容:
   　・引数から名前とお気に入り検索条件を受け取る。
   　・お気に入り検索条件情報を管理するテーブルに対して「受け取った名前」「お気に入り検索条件」「ユーザーID」を
   　　新規レコードとして挿入。
7.3.CSVエクスポートロジック
　・クラス: ExportService
　・メソッド: ExportToCsv(System.DataTable results)
　・処理内容:
   　・検索結果をCSV形式で保存するための処理を実行。
   　　ファイルの構造が確認できていない為、想定で以下に保存するロジックを記載する。
   　　・「.csv」を拡張子に持つファイルを生成し、先頭行に対して「BOM」を明示的に宣言する。(文字コード：UTF-8)
   　　・申請フローや帳票項目を管理する各テーブルからCSVファイルに出力すべき項目を取得する。
   　　・取得したデータを書き込み、ストリームに一時保存。エンコードしバイトデータを返却する。
7.4.クリアロジック
　・クラス: CriteriaControl
　・メソッド: ClearCriteria()
　・処理内容:
   　・入力された検索条件を初期化し、画面をリセット。</t>
    <phoneticPr fontId="2"/>
  </si>
  <si>
    <t>どんな機能
この機能は、ログインユーザー宛ての通知要求を一覧で確認し、一括で既読処理ができる機能です。 
1. 業務フロー単位: フローフォルダやフロー単位で絞り込みが可能。
2. 申請者単位: ユーザー単位で絞り込みが可能。
仕様
  1. 表示形式:
     - 業務フロー単位または申請者単位で切り替え可能。
  2. 申請フローツリー:
     - ログインユーザー宛ての通知要求フローを取得し、ツリー形式で表示。
     - フローフォルダの開閉は1階層のみ表示。
  3. 総数表示:
     - 表示中の件数と全件数を表示。
  4. 通知一覧表示:
     - 検索条件に基づいた通知一覧を表示。</t>
  </si>
  <si>
    <t>[通知一覧]設計
1. 機能の概要
目的
ログインユーザー宛ての通知要求を一覧で確認し、一括で既読処理を行える機能を提供します。通知一覧は、業務フロー単位または申請者単位で表示することが可能です。
動作
1.1. 通知一覧画面への遷移
・ユーザーが「通知一覧」ボタンをクリックすると、通知一覧画面に遷移し、未読通知が取得されて表示されます。
1.2. 通知の既読処理
・通知を選択して「既読」ボタンをクリックすると、確認ダイアログが表示されます。
・「はい」をクリックすると、既読処理が完了し、成功メッセージが表示されます。
2. ファイルの仕様
・ファイル名: なし
・ファイル形式: データはフロントエンド上で動作するため、ファイル保存なし。
3. 画面構成 (画面側)
3.1. [通知一覧画面]
　　機能:
　　　ログインユーザー宛ての通知要求を一覧表示し、絞り込み表示が可能です。
    関連クラスとアクション:
　  ・クラス: System.Web.UI.WebControls.GridView
　  ・アクション: NotificationList_Load
3.2. [確認ダイアログ]
　　機能:
　　　一括既読処理を行う前に、確認ダイアログを表示し、処理実行の意思確認を行います。
    関連クラスとアクション:
　  ・クラス: System.Web.UI.WebControls.PopupControl
　  ・アクション: ConfirmRead_Click
5. データ・カラム（利用を想定するもののみ）
・通知情報を管理するテーブル
項目名, パラメータ名, 型, 桁数, 説明
通知ID, notification_id, 文字列型, 255, 通知要求の一意な識別子を記録するカラム。
表示形式, display_format, 文字列型, 50, 業務フロー単位または申請者単位の表示形式を記録するカラム。
ユーザーID, user_id, 文字列型, 255, ログインユーザーのIDを記録するカラム。
既読ステータス, read_status, 真偽型, -, 通知が既読か未読かを示すステータスを記録するカラム。
4. データオブジェクト一覧
4.1. 通知ID
　・パラメータ名: notificationId
　・データ形式: System.String
　・説明: 通知要求の一意な識別子。
4.2.表示形式
　・パラメータ名: displayFormat
　・データ形式: System.String
　・説明: 業務フロー単位または申請者単位の表示形式を指定します。
4.3.ユーザーID
　・パラメータ名: userId
　・データ形式: System.String
　・説明: ログインユーザーのID。
4.4.既読ステータス
　・パラメータ名: readStatus
　・データ形式: System.Boolean
　・説明: 通知が既読か未読かを示すステータス。
6. フロー (ビジネスロジックのフロー)
  ・ユーザーが「通知一覧」ボタンをクリックし、通知一覧画面に遷移。
  ・通知一覧が初期検索条件に基づき表示される。
  ・表示形式を選択して、業務フロー単位または申請者単位で絞り込み。
  ・通知フローにチェックを付けて「既読」ボタンをクリック。
  ・確認ダイアログが表示され、「はい」をクリック。
  ・既読処理が実行され、完了メッセージが表示される。
7. ビジネスロジック (クラス・メソッドの粒度)
7.1. 通知取得ロジック
  ・クラス: NotificationService
  ・メソッド: GetNotificationList(System.String userId)
  ・処理内容:
     ・ユーザーIDを受け取り、該当ユーザー宛ての通知要求をデータベースから取得します。
     ・業務フロー単位と申請者単位の両方の形式で取得し、画面に表示します。
     ・初期表示では未読の通知のみが対象です。
7.2. 一括既読処理ロジック
  ・クラス: NotificationService
  ・メソッド: MarkAsRead(System.String[] notificationIds)
  ・処理内容:
     ・受け取った通知IDリストを基に、対応する通知を一括で既読に更新します。
     ・処理成功後、確認ダイアログを表示し、完了メッセージを返します。
7.3. 確認ダイアログ表示ロジック
  ・クラス: ConfirmDialogService
  ・メソッド: ShowConfirmDialog(System.String message)
  ・処理内容:
     ・一括既読処理前に、確認ダイアログを表示します。
     ・ユーザーが「はい」をクリックした場合に、次の処理に進みます。
7.4. エラーメッセージ表示ロジック
  ・クラス: ErrorHandlerService
  ・メソッド: DisplayErrorMessage(System.String errorMessage)
  ・処理内容:
     ・検索結果が0件の場合、情報メッセージとして「通知がありません」を表示します。
     ・通知取得時にエラーが発生した場合は、適切なエラーメッセージを表示し、ログに記録します。</t>
    <phoneticPr fontId="2"/>
  </si>
  <si>
    <t>業務デザイナー機能説明書（通知履歴一覧）</t>
    <phoneticPr fontId="2"/>
  </si>
  <si>
    <t xml:space="preserve">どんな機能
申請フローで作成された通知の履歴を確認するための機能です。 
- 管理ユーザー: すべての通知履歴を参照可能。 
- 一般ユーザー: 自分宛ての通知履歴のみ参照可能。
仕様
1. 検索条件: 通知日、通知先、通知者、状態、申請フローIDを指定可能。 
2. 検索結果: 通知日時、通知者、通知先、状態（未読/既読/システム削除）、概要などを一覧表示。  </t>
  </si>
  <si>
    <t>[Web] 業務デザイナー機能説明書（電子印鑑GMOサインフォルダID参照）</t>
  </si>
  <si>
    <t>どんな機能
電子印鑑 GMO サインで作成したフォルダのIDを確認するための機能です。 
文書を電子印鑑 GMO サインに保存する際、保存先のフォルダを指定する場合に、この画面でフォルダIDを確認し設定することで、指定のフォルダに文書を連携できます。</t>
  </si>
  <si>
    <t>[Web] 業務デザイナー機能説明書（電子印鑑GMOサイン署名状況一覧）</t>
  </si>
  <si>
    <t xml:space="preserve"> どんな機能
この機能は、「電子印鑑 GMO サイン」システムとの連携状況を確認するための画面を提供します。
この画面では、署名依頼や完了状況などの署名プロセスの状態を一覧表示し、検索やフィルタリングが可能です。
- 電子印鑑を用いた文書の署名プロセスを管理する。
- 署名状況（署名依頼中、署名完了、連携処理中、エラー発生など）を確認する。
- 必要に応じて検索条件を設定して情報を絞り込む。
仕様
1. 検索条件エリア
   - 検索条件項目（例: 連携処理No.、申請フローID、帳票名、連携状況など）
   - 検索内容の入力、クリアボタンで初期化、検索ボタンで条件に応じた結果を一覧表示。
2. 検索結果エリア
   - 各検索条件に一致する署名状況を一覧表示。
   - 表示項目（例: 連携状況、帳票名、署名対象、GMOフォルダID、自署名者など）。
3. CSV出力機能
   - 検索結果をCSVファイル形式でエクスポート可能（最大10,000件まで）。
検索条件の仕様
- 入力可能な項目
  - 連携処理No.（部分一致）
  - 申請フローID（部分一致）
  - 帳票名（部分一致）
  - 連携状況（選択可能: 署名依頼中、署名完了、連携処理中、エラー発生）
出力仕様
- ファイル形式: CSV
- ファイル名: `電子印鑑 GMO サイン-署名状況_yyyyMMddHHmmss.csv`</t>
  </si>
  <si>
    <t>[Web] 業務デザイナー機能説明書（電子印鑑GMOサイン文書管理フォルダID参照）</t>
  </si>
  <si>
    <t xml:space="preserve">どんな機能
この機能は、業務デザイナーの文書管理で作成されたフォルダのIDを確認するためのものです。
電子印鑑GMOサインで署名後に、業務デザイナーの文書管理へ文書を登録する際に、登録先のフォルダIDを確認し、適切なフォルダに文書を登録する設定を行います。
仕様
フォルダIDの参照: 選択したフォルダのIDを確認・利用可能。 
フォルダ選択: ツリー形式で適切なフォルダを視覚的に選択。  </t>
  </si>
  <si>
    <t>[Web] 業務デザイナー機能説明書（電子印鑑GMOサイン連携テンプレート設定一覧）</t>
  </si>
  <si>
    <t>どんな機能:
この機能は、電子印鑑GMOサインの連携に必要な設定情報を管理するためのものです。
ーテンプレートの作成: 新しい電子印鑑連携テンプレートを登録。
ーテンプレートの変更: 既存テンプレートの修正や更新。
ーテンプレートの複写: テンプレート設定をコピーし、別の設定を簡単に作成。
ーテンプレートの削除: 不要なテンプレートの削除。
ープレビュー表示: 設定した電子印鑑の印字位置をPDFで確認。
ーエクスポート/インポート: 設定をExcel形式で一括出力・取り込み可能。
仕様:
基本的な仕様と操作フロー:
テンプレート設定一覧画面:
検索条件を入力して、目的のテンプレートを検索可能。
一覧表示から個別操作（作成、変更、削除、複写、プレビュー）を実行。
入力項目と要件:
フローID、帳票名、署名対象、印影位置、添付ファイルの位置など細かな設定項目があり、条件に応じて必須項目が異なる。
項目ごとの入力桁数制限（例: X座標・Y座標の指定桁数など）。
エクスポート/インポート機能:
エクスポート: 「gmoSetting-yyyyMMddHHmmss.xlsx」という形式で設定をExcelファイルとして出力。
インポート: 設定済みのExcelファイルをアップロードすることで一括登録可能。入力ミスがある場合、登録全体が失敗する仕様。
プレビュー機能:
設定した内容を元に、電子印鑑の印字位置をPDFで表示し、視覚的に確認可能。
連携と制限:
他署名位置を最大20箇所まで設定可能。
必要に応じて署名後の文書管理登録機能を選択可能。</t>
  </si>
  <si>
    <t>[Web] 業務デザイナー機能説明書（電子印鑑GMOサイン連携メニュー）</t>
  </si>
  <si>
    <t>どんな機能
この機能は、電子印鑑GMOサインとの連携に関連する機能を一括して管理し、
アクセスするためのメニュー画面を提供します。
このメニューを利用することで、以下の各種操作画面に遷移できます。
連携テンプレート設定
フォルダID参照
文書管理フォルダID参照
署名状況の確認
連携履歴ログ一覧</t>
  </si>
  <si>
    <t>[Web] 業務デザイナー機能説明書（電子印鑑GMOサイン連携履歴ログ一覧）</t>
  </si>
  <si>
    <t>どんな機能
.この機能は、業務デザイナーと「電子印鑑GMOサイン」との連携履歴を確認するためのものです。
履歴を一覧で表示し、検索やCSV出力が可能です。
仕様
1.画面構成:
.ホーム画面の「電子印鑑GMOサイン連携メニュー」から履歴ログ一覧画面へ遷移します。
2.検索機能:
.検索条件として「ログ日時」「ログ種別」「ログ内容」を指定できます。
.ログ種別の例:
  .接続確認ログ
  .文書登録ログ
  .署名確認ログ
  .フォルダID取得ログ
複数条件の組み合わせも可能（「AND」「OR」選択）。
3.CSV出力:
  .検索結果をCSV形式で出力可能。
  .出力件数は最大10,000件まで。
  .ファイル名形式: 「電子印鑑GMOサイン-連携履歴ログ_yyyyMMddHHmmss.csv」"</t>
  </si>
  <si>
    <t>[Web] 業務デザイナー機能説明書（日次処理再実行）</t>
  </si>
  <si>
    <t>どんな機能
日次処理がエラーで実行されなかった場合などに、再実行を行うためのものです。
仕様
1.処理内容:
・選択可能な日次処理の一覧:
  ・帳票・フロー運用状態変更
  ・退職処理
  ・自動催促メール送信（オプション機能時のみ）
  ・不要ファイル削除
  ・指定日申請フロー作成（オプション機能時のみ）
  ・バックアップ
  ・文書発効・廃止・削除（文書管理オプション機能時のみ）
  ・文書管理リマインドメール（文書管理オプション機能時のみ）
  ・教育デザイナーへの組織情報連携（未導入の場合エラー）
  ・有効期限切れアカウントロック（電子署名オプション機能時のみ）
2.再実行フロー:
  ・日次処理を選択し「実行」ボタンをクリック。
  ・確認ダイアログが表示され、処理の開始を確認。
  ・処理が成功すると完了メッセージが表示。
3.注意点:
  ・エラーがない場合に再実行すると、現在の状態で日次処理が実行されるため注意が必要です。
  ・導入オプションにより選択肢が異なる場合があります。</t>
  </si>
  <si>
    <t>[Web] 業務デザイナー機能説明書（発行文書）</t>
  </si>
  <si>
    <t>どんな機能
システム内で発行された文書を管理するために、特定のユーザーを「発行回収管理者」として設定するための機能です。この管理者は、すべての発行文書を発行および回収する権限を持ちます。
仕様
画面仕様
 • ホーム画面に「発行回収管理者設定」ボタンがあり、クリックすると設定画面へ遷移します。
 • 設定画面では以下のエリアが存在します:
 1. 検索条件エリア:
 • 所属グループやキーワードでユーザーを検索可能。
 2. ユーザー一覧:
 • 発行回収管理者に未設定のユーザーが表示される。
 3. 選択ボタン:
 • 選択したユーザーを発行回収管理者として設定済みの一覧に追加。
 4. 発行回収管理者設定済み一覧:
 • 設定済みのユーザーを表示。
 5. 解除ボタン:
 • 管理者設定を解除可能。
操作手順
 1. 検索:
 • 所属グループやキーワードを指定して、該当するユーザーを検索。
 • グループ選択ダイアログでさらに詳細な絞り込みが可能。
 2. 管理者設定:
 • 左側のユーザー一覧から設定したいユーザーを選択し、右側の管理者一覧に移動。
 • 設定ボタンをクリックして管理者として登録。
 3. 設定解除:
 • 右側の管理者一覧から不要なユーザーを選択し、解除ボタンで設定を取り消し。
仕様のポイント
 • ユーザー検索は「部分一致」で行われ、ユーザー名またはユーザーIDを入力可能。
 • グループ検索でも同様に部分一致での検索が可能。
 • 設定完了時に確認ダイアログが表示され、「はい」をクリックすることで反映。</t>
  </si>
  <si>
    <t>どんな機能
この機能は、登録された文書のうち発行および回収を管理する「発行文書」を作成・変更・検索・削除し、必要に応じてエクスポートやインポートを通じて一括管理を行うものです。文書管理システムの一部として、発行管理オプションを導入した場合に利用可能です。
仕様
主な機能の概要
 1. 発行文書の作成
 • 文書IDや名称、様式などの基本情報を登録。
 • 文書に紐付けられたファイルや発行対象シートの指定が可能。
 • 必要に応じて回収パターンや発行停止日を設定。
 2. 発行文書の変更
 • 登録済みの発行文書情報を編集。
 • 文書や回収パターン、属性情報などの設定変更。
 3. 発行文書の検索
 • ID、名称、様式、文書番号などを条件に絞り込み検索。
 • AND/OR条件による柔軟な検索が可能。
 4. 発行文書の削除
 • 不要になった発行文書を削除。
 • 削除操作は確認ダイアログを経て行う。
 5. 情報のエクスポートとインポート
 • 発行文書情報をCSV形式でエクスポート。
 • CSVファイルをインポートして発行文書情報を一括登録。
 6. 回収パターンの管理
 • 文書回収の際のQRコード印字位置やパターンを設定。
 • 一括設定や個別設定が可能。
 7. 印字位置確認
 • QRコードや属性情報の印字位置をプレビュー画面で確認。
 • 印字位置の詳細な調整が可能。
 8. 複写機能
 • 既存の発行文書情報をコピーして新規作成。
画面仕様
 • 発行文書一覧画面:
 • 検索条件入力エリアと検索結果エリアが表示される。
 • 機能ボタン（作成、変更、削除、複写、エクスポート、インポート）が配置。
 • 発行文書登録画面:
 • 文書ID、名称、発行設定、回収パターンなどの情報を入力。
 • 必須項目を入力後に登録可能。
 • 位置確認画面:
 • QRコードや属性情報の印字位置をシミュレーションし、正確な印刷結果を確認。
システム要件
 • 文書管理システムとの連携が必要。
 • 「発行管理オプション」を有効にすることで利用可能。
運用フロー
 1. 文書管理システムで文書を登録。
 2. 必要な文書を「発行文書」として設定。
 3. 発行申請フローを経て文書を発行・回収。
 4. 必要に応じて情報を変更または削除。</t>
  </si>
  <si>
    <t xml:space="preserve">[標準印鑑設定]設計
1. 機能の概要:
目的:稟議の決済時に使用される印鑑設定を行う機能
　　承認印・否認印・代理印のそれぞれ設定が可能。
1.1.印鑑設定機能：
　・「印鑑の形式」「サイズ」「線の太さ」「枠の色」「日付の形式」「文字入れ」「表示する文字」「印鑑表示名」「印鑑表示名(上段)」「印鑑表示名(下段)」
　　　「日付フォント」「文字フォント」これらの設定を各印に対して可能。
　・プレビュー画面あり(プレビュー機構は今回割愛する)
3. 画面構成 (画面側):
3.1. 標準印鑑設定画面
機能: 機能概要1.1で指定した項目を設定・変更する為の画面
関連クラスとアクション:　
クラス:page/seal_setter
アクション:
    ・「初回レンダリング」(更新時)
    　　現在設定されている印鑑情報を受け取り、初期値として表示する。(設定されていなければnull扱い)
            クラス：同クラス
            アクション：seal_setter_view
    ・新規設定・更新
    　　「設定」ボタンの押下により、入力された項目をパラメータとし印鑑設定の各機構へ通信を行う。
            クラス：同クラス
            アクション：seal_setter_set
4. データオブジェクト一覧 (やり取りされる情報):
4.1. 標準印鑑用オブジェクト
パラメータ名: stamp_format  
データ形式: 文字列型  
説明: 印鑑の形式を指定。
パラメータ名: size  
データ形式: 数値型  
説明: 印鑑のサイズを指定。
パラメータ名: line_thickness  
データ形式: 数値型  
説明: 印鑑の線の太さを指定。
パラメータ名: frame_color  
データ形式: 文字列型  
説明: 印鑑の枠の色を指定。
パラメータ名: date_format  
データ形式: 文字列型  
説明: 日付の形式を指定。
パラメータ名: text_insertion  
データ形式: 文字列型  
説明: 印鑑に挿入する文字を指定。
パラメータ名: display_text  
データ形式: 文字列型  
説明: 印鑑に表示する文字を指定。
パラメータ名: stamp_display_name  
データ形式: 文字列型  
説明: 印鑑の表示名を指定。
パラメータ名: stamp_display_name_upper  
データ形式: 文字列型  
説明: 印鑑の上段に表示する名前を指定。
パラメータ名: stamp_display_name_lower  
データ形式: 文字列型  
説明: 印鑑の下段に表示する名前を指定。
パラメータ名: date_font  
データ形式: 文字列型  
説明: 日付に使用するフォントを指定。
パラメータ名: text_font  
データ形式: 文字列型  
説明: 文字に使用するフォントを指定。
5.データ・カラム(利用を想定するもののみ)
　・会社情報を管理するテーブル
　項目名, パラメータ名, 型, 桁数, 説明
　項目名, パラメータ名, 型, 桁数, 説明
　印鑑の形式, stamp_format, 文字列型, 50, 印鑑の形式を指定。
　サイズ, size, 数値型, 5, 印鑑のサイズを指定。
　線の太さ, line_thickness, 数値型, 5, 印鑑の線の太さを指定。
　枠の色, frame_color, 文字列型, 20, 印鑑の枠の色を指定。
　日付の形式, date_format, 文字列型, 50, 日付の形式を指定。
　文字入れ, text_insertion, 文字列型, 255, 印鑑に挿入する文字を指定。
　表示する文字, display_text, 文字列型, 255, 印鑑に表示する文字を指定。
　印鑑表示名, stamp_display_name, 文字列型, 100, 印鑑の表示名を指定。
　印鑑表示名(上段), stamp_display_name_upper, 文字列型, 100, 印鑑の上段に表示する名前を指定。
　印鑑表示名(下段), stamp_display_name_lower, 文字列型, 100, 印鑑の下段に表示する名前を指定。
　日付フォント, date_font, 文字列型, 50, 日付に使用するフォントを指定。
　文字フォント, text_font, 文字列型, 50, 文字に使用するフォントを指定。
　設定ユーザー,stamp_user,文字列型,255,印鑑を利用するユーザーのID。
　管理ID,stamp_id,数値型,9,印鑑設定を管理するUniqueな数値。
　印鑑種別,stamp_type,文字列型,9,印鑑の種類を格納する。
6. フロー:
初回レンダリング
・画面にアクセスしたユーザーのID情報を基に、DBから標準印鑑設定情報を取得。計3件取得できれば正常。
・取得したレコードを戻り値としてレスポンス。
標準印鑑情報の設定(新規登録及び更新同じ)
・ユーザーが入力項目を入力し「設定」ボタンを押下。
・入力項目をバックエンド受け取り、DBに新たな情報として登録する。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初回レンダリング
クラス: StampService
メソッド: StampInfoViewer
処理内容: 
      ・標準印鑑の設定値を管理するテーブルの「stamp_id」に対してリクエスト情報から取得できるユーザーIDをカラムに持つ全レコードを取得。
　　　 ・取得したレコード標準印鑑用オブジェクトに格納する。
　　　　　この時、「stamp_type」に格納されている文字列により、格納するオブジェクト名が異なる。
　　　　　　承認印⇒grant 否認印⇒repudiation　代理印⇒proxy
      ・それぞれ適切なオブジェクトに格納し、System.Listの形式でレスポンス。
7.2. 標準印鑑の設定
クラス: StampService
メソッド: StampInfoSetting
処理内容: 
      ・引数として1.1で記述した入力項目を受け取る。
      ・リクエスト情報からユーザーIDを取得。
      ・受け取った引数とユーザーIDを標準印鑑設定の情報を管理するテーブルにそれぞれカラムを指定して新規レコードとして挿入。変更を保存。
</t>
    <phoneticPr fontId="2"/>
  </si>
  <si>
    <t>[Web] 業務デザイナー機能説明書（文書フォルダ）</t>
  </si>
  <si>
    <t>どんな機能
 ・部署設定機能は、ユーザーが所属する部署の作成、変更、削除、所属ユーザーの設定を行うための管理ツールです。
 ・部署階層をツリー形式で表示し、各部署の詳細情報や構成を簡単に操作できます。
仕様:
1.部署の作成
  ・第1階層: 親部署を指定せず新規作成。
  ・第2階層以降: 親部署を選択し、その配下に新しい部署を作成。
  ・項目:
    ・部署ID（英数記号・20文字以内）
    ・部署名（40文字以内）
    ・親部署の指定（部署ツリーから選択）
2.部署情報の変更
  ・部署名や親部署の変更が可能。
  ・部署IDは変更不可。
  ・階層変更時、親部署を再設定することで異なる階層への移動が可能。
3.部署の所属ユーザー設定
  ・部署に所属するユーザーを設定・変更。
  ・ユーザーIDや名前で検索可能。
  ・配下にユーザーを追加または削除可能。
  ・第一部署の設定が可能（一括設定にも対応）。
4.部署の削除
  ・部署およびその配下の部署をまとめて削除可能。
  ・最上位の部署やユーザーが所属している部署は削除不可。
5.部署ツリー
  ・階層を視覚的にツリー形式で表示。
  ・配下部署の展開や格納が簡単に操作可能。</t>
  </si>
  <si>
    <t>[Web] 業務デザイナー機能説明書（文書フォルダフローテンプレート一括設定）</t>
  </si>
  <si>
    <t>どんな機能
この機能は、文書管理システム内で使用される文書フォルダおよび文書分類を作成、変更、削除、移動するための機能です。階層構造を採用し、文書分類やフォルダごとに参照権限や管理権限を設定できます。また、フォルダの並び順変更や文書の保管場所の管理も可能です 仕様
主な機能の概要
 1. 文書分類の作成
 • 文書管理ツリーの第1階層に分類を作成。
 • 権限を付与するグループを設定可能。
 2. 文書フォルダの作成
 • 文書管理ツリーの第2階層以降にフォルダを作成。
 • 文書の登録方法（フロー改訂、直接改訂）や版管理、新着通知などの設定が可能。
 • PDF出力のセキュリティ設定やコメント設定も対応。
 3. 権限設定
 • フォルダごとに参照、申請・改訂、文書管理権限を設定。
 • 設定した権限はそのフォルダにのみ適用。
 4. 並び順の変更
 • ドラッグ＆ドロップで文書分類やフォルダを移動可能。
 • 表示順を任意に変更し、保存が可能。
 5. フォルダおよび分類の変更・削除
 • 必要に応じてフォルダや分類の設定を編集。
 • 配下に文書が存在しない場合のみ削除可能。
 6. 見直し期限リマインドメールの設定
 • 文書見直し期限を通知するメール設定が可能。
 • 宛先グループを指定して送信。</t>
  </si>
  <si>
    <t>[Web] 業務デザイナー機能説明書（文書メンテナンス）</t>
  </si>
  <si>
    <t>どんな機能
この機能は、文書フォルダに関連付けられたフローテンプレート（登録用、改訂用、廃止用）を一括で設定および変更する機能です。複数の文書フォルダに対して効率的にフローテンプレートを適用することが可能で、文書管理オプションが有効になっている場合に利用できます。
仕様
 1. 変更対象種別の選択
 • 「登録用」、「改訂用」、「廃止用」のいずれかを指定可能。
 2. 対象フォルダの検索
 • 「フロー改訂」が設定され、上位フォルダの設定を適用していない文書フォルダを対象。
 3. 一括設定の実行
 • 最大100件の文書フォルダに対し、一括でフローテンプレートを適用。
 • 確認ダイアログを経て変更を確定。</t>
  </si>
  <si>
    <t>[Web] 業務デザイナー機能説明書（文書移動）</t>
  </si>
  <si>
    <t>どんな機能
この機能は、システム内で管理される文書の検索、修正、状態変更を行うためのものです。文書管理オプションを導入している場合に利用可能で、文書を改訂せずに直接修正したり、文書の状態を「運用中」に変更することができます。
仕様
 1. 文書の検索
 • 文書フォルダまたは詳細条件を指定して文書を検索。
 • 最大100件まで一覧表示可能。
 • 検索対象フォルダや詳細条件を簡単に設定可能。
 2. 文書の修正
 • 文書の改訂を行わず、直接修正可能。
 • 修正可能な文書にはチェックボックスが表示。
 • 修正後、発効日が翌日以降の場合は「発効待ち」となる。
 • 「改訂中」または「廃止」の状態の文書は修正不可。
 3. 文書状態の変更
 • 文書の状態を「改訂中」「発効待ち」「廃止待ち」から「運用中」に変更。
 • 「発効待ち解除」「改訂中解除」「廃止中解除」ボタンをクリックして状態変更を実施。
 • 状態変更後、文書メンテナンス画面に遷移し、完了メッセージを表示。</t>
  </si>
  <si>
    <t>[Web] 業務デザイナー機能説明書（文書一括見直し）</t>
  </si>
  <si>
    <t>どんな機能
 • 文書管理オプションを導入している場合に利用可能な、文書を移動するための機能です。
仕様
 1. 文書移動画面の利用
文書移動は専用の「文書移動画面」で操作します。
 • 画面構成
 • フォルダを指定: 移動対象フォルダを選択。文書状態が「改訂中」「廃止中」の文書は移動不可。
 • 文書を指定: 移動対象文書を選択。文書状態が「改訂中」「廃止中」の文書は移動不可。
 • 移動先フォルダ: 文書の移動先フォルダを選択可能。
 • 移動ボタン: 選択した文書またはフォルダを移動。
 2. 文書を移動する方法
 • フォルダを指定して移動
指定したフォルダ直下の文書を、指定した移動先フォルダへ移動します。
 • 文書を指定して移動
特定の文書を選択し、指定した移動先フォルダへ移動します。
 3. 権限制限
 • 「移動元」の選択は、ログインユーザーが参照権限を持つ文書フォルダのみ可能。
 • 「移動先フォルダ」の選択は、参照権限の有無にかかわらず可能。</t>
  </si>
  <si>
    <t>[Web] 業務デザイナー機能説明書（文書管理）</t>
  </si>
  <si>
    <t>どんな機能
 • 文書の見直し期限を一括で更新するための機能です。
 • 文書管理オプションを導入している場合のみ利用可能です。
仕様
 1. 文書一括見直し画面
 • ホーム画面の「文書一括見直し」ボタンをクリックして、専用画面に遷移します。
 • 初期表示は文書管理設定に依存し、「新着フォルダ表示」や「文書フォルダ初期状態」の設定によって異なります。
 2. 文書の検索
 • フォルダから探す: ツリー形式で分類やフォルダを選択可能。選択したフォルダ配下の文書を表示。
 • 詳細条件で絞り込む: 検索条件を入力してフォルダ内の文書を絞り込み。
 • 文書一覧: 検索条件に該当する文書が一覧で表示されます。
 3. 文書一括見直し操作
 • 検索結果から対象の文書を選択し、チェックを付けて「一括見直し」ボタンをクリック。
 • 見直し設定画面ダイアログが表示され、以下の情報を設定可能。
 • 文書番号、文書名、版番号（自動表示）
 • 見直しまでの期間（「～年 ～か月間」形式、未入力で無期限設定）
 • 見直し内容（5000文字以内）
 • 「次へ」ボタンをクリックし、確認ダイアログで「はい」を選択すると処理が実行されます。
 4. その他
 • 検索結果が0件の場合、一括見直し操作は実行できません。
 • 設定が成功すると完了メッセージが表示されます。</t>
  </si>
  <si>
    <t>[Web] 業務デザイナー機能説明書（文書管理メニュー）</t>
  </si>
  <si>
    <t>どんな機能
 • 文書の閲覧、登録、改訂、廃止を管理するための機能です。
 • 文書データはフォルダ検索やキーワード検索などの方法で探すことができ、版管理やフロー改訂との連携も可能です。
 • 文書のライフサイクル（発効、運用、改訂、廃止）を管理し、操作権限や設定に応じて利用者が行える操作が制限されます。
仕様
 1. 文書状態の管理
 • 状態遷移：発効待ち → 運用中 → 改訂中/廃止待ち → 廃止
 • 「版管理あり」「フロー改訂」の場合、詳細な状態遷移がサポートされています。
 2. 文書の登録・改訂・廃止
 • 直接改訂: 手動で登録、改訂、廃止が可能。
 • フロー改訂: 申請フローを使用して登録、改訂、廃止を管理。
 3. 文書の確認と検索
 • 文書の分類やフォルダに基づき、簡単に検索可能。
 • キーワード、発効日、その他条件で絞り込みが可能。
 • 全文検索機能も提供。
 4. 補足機能
 • 文書リンク設定: 文書間の関連性を設定可能。
 • プレビュー機能: 文書の内容をアップロード後に確認可能。
 • ダウンロード制限: 権限に応じてダウンロードやビューア表示を制限。
 • アクセスURLの制約: 特定の記号を含む場合はURLとして利用不可。
 5. 権限の設定
 • 各ユーザーに付与された権限により、操作可能なフォルダや文書が異なる。
 • 廃止文書や参照権限のない文書の通知既読処理もサポート。</t>
  </si>
  <si>
    <t>[Web] 業務デザイナー機能説明書（文書管理設定）</t>
  </si>
  <si>
    <t>どんな機能
 • 文書管理機能カテゴリー内の各種機能にアクセスするためのリンクボタンを配置したメニュー画面。
 • 文書管理オプションを導入し、管理機能メニューの使用権限を持つユーザーのみが利用可能です。
仕様
文書管理メニュー画面の構成
 • 以下の4つのリンクボタンが配置されています：
 1. 文書管理設定
 • 文書管理の各種設定を行う画面に遷移。
 2. 文書項目設定
 • 文書の項目（例：文書番号、文書名など）の設定を行う画面に遷移。
 3. 文書見直し期限リマインドメール設定
 • 見直し期限が近い文書に対してリマインドメールの設定を行う画面に遷移。
 4. 文書体系図
 • 文書の階層や関連性を図として表示する画面に遷移。</t>
  </si>
  <si>
    <t>[Web] 業務デザイナー機能説明書（文書見直し期限リマインドメール設定）</t>
  </si>
  <si>
    <t>[Web] 業務デザイナー機能説明書（文書項目設定）</t>
  </si>
  <si>
    <t>どんな機能
 • 文書の見直し期限を通知するリマインドメールを設定する機能です。
 • リマインドメールは、期限日到達前および到達後の指定した期間・間隔で送信されます。
 • 設定された内容に基づき、テストメールを送信して内容確認も可能です。
仕様
 1. リマインドメールの概要
 • 送信対象日: 設定したタイミングで送信（例: 期限日到達30日前から16日ごと、期限日到達後20日間10日ごと）。
 • 送信時刻: 送信対象日の24時にリマインドメールが送信されます。
 • メールの差出人: システム送信メールアドレスまたは任意指定。
 2. 設定画面へのアクセス
 • ホーム画面の「文書管理メニュー」ボタンをクリック。
 • 文書管理メニュー画面から「文書見直し期限リマインドメール設定」ボタンをクリックして設定画面へ遷移。
 3. 設定画面の主な項目
 • リマインドメール使用: 使用有無を選択（する/しない）。
 • メール送信期間・間隔（到達前/到達後）: 期限日からの送信開始日や間隔を設定。
 • 差出人アドレス: システム送信メールアドレスを使用するか、独自に指定するかを設定。
 • 宛先: 文書管理権限者、申請権限者などの送信対象を設定。
 • メール内容:
 • 到達前/到達後のメール件名、ヘッダー、本文、フッターを言語別に設定可能。
 • 置換キーワード: メール内に$で囲まれた項目（例: $文書名$）を文書情報に置き換え可能。
 4. テストメール送信
 • 設定されたリマインドメール内容を元にテストメールを送信。
 • メール件名や本文が期待通りであるかを確認可能。</t>
  </si>
  <si>
    <t>[Web] 業務デザイナー機能説明書（文書体系図）</t>
  </si>
  <si>
    <t>どんな機能
 • 文書管理画面や帳票に表示される文書項目の表示名や表示有無を設定する機能です。
 • 設定した内容は、文書関連の画面や帳票に反映されます。
 • 多言語対応オプションが導入されている場合、言語ごとに設定可能です。
仕様
 1. 文書項目設定の概要
 • 表示名の変更: 各項目の表示名をカスタマイズ可能。
 • 表示/非表示の切り替え: 必要な項目のみ表示するよう設定可能。
 • 多言語対応: 言語ごとに項目の表示名を設定可能。
 2. 設定可能な項目一覧
 • 常に表示される項目例: 文書番号、文書名、版番号、状態、発効日、廃止日など。
 • 表示切り替え可能な項目例: 承認者、承認日、見直し期限、廃止理由、文書概要など。
 • 汎用項目として文字、数値、日付をそれぞれ最大30項目まで追加可能。
 3. 影響する画面一覧
 • 文書登録、文書改訂、文書廃止、文書詳細、文書リンク設定など多数の画面。
 • フローテンプレート作成や見直し対象文書一覧画面にも反映。
 4. 文書項目設定画面の操作
 • ホーム画面の「文書管理メニュー」から文書項目設定画面に遷移。
 • 項目の表示名（初期値/変更後）や表示の有無（オン/オフ）を設定。
 • 必須項目を入力し、[設定]ボタンをクリックして変更を適用。
 5. 主な機能の動作例
 • 表示名の変更: 「文書番号」を「文書番号_TEST」に変更すると、画面や帳票で反映。
 • 項目の非表示: 「承認者」をオフにすると、文書一覧画面で該当項目が非表示。</t>
  </si>
  <si>
    <t>[Web] 業務デザイナー機能説明書（文書埋め込み設定）</t>
  </si>
  <si>
    <t>どんな機能
 • 文書がどのような階層や体系で管理されているかをツリー形式で確認できる機能。
 • 表示された文書体系図をPDF形式でダウンロード可能。
 • 文書管理オプションを導入している場合にのみ利用できます。
仕様
1. 文書体系図画面の構成
 • 全てのフォルダ: 全フォルダの文書体系図を表示。
 • 文書分類: 選択した文書分類下の文書体系図を表示。
 • 文書フォルダ: 選択した文書フォルダ下の文書体系図を表示。
 • PDF出力: 表示中の文書体系図をPDF形式で出力（文書体系図が表示されている場合のみ）。
 • 取得日時/担当者: 文書体系図の表示日時とログインユーザー名を表示。
 2. 文書体系図PDF出力
 • 表示中の文書体系図をPDFファイルに変換してダウンロード可能。
 • PDFのファイル名形式: 「文書体系図_[yyyyMMddHHmmss].pdf」
（出力時の年月日時分秒がセットされます）。</t>
  </si>
  <si>
    <t>業務デザイナー機能説明書（要求一覧）</t>
  </si>
  <si>
    <t>どんな機能
 • 文書発行時に、申請帳票の値を指定の位置に埋め込む設定を行う機能。
 • 文書と帳票を紐づけ、セルやフィールドへのデータ埋め込みや文字列置換を行います。
 • 設定内容はエクスポート・インポート機能を使って一括で管理可能。
仕様
 1. 文書埋め込み設定の概要
   • 文書発行申請時の帳票データを指定のセルやフィールドに埋め込む。
   • 埋め込み方法は以下の2種類:
       1. セル・フィールドへの埋め込み（Excel/Word）
       2. 文字列置換（Excel/Word）
 2. 文書埋め込み設定の操作
 • 作成: 新しい埋め込み設定を登録。
 • 変更: 登録済みの埋め込み設定を編集。
 • 削除: 不要な埋め込み設定を削除。
 • 複写: 既存の設定を複写して新規設定を作成。
 • 検索: 文書名や番号、帳票項目を条件に設定を検索。
 • エクスポート: 設定内容をCSVファイルに出力。
 • インポート: CSVファイルから設定内容を一括登録。
 3. 設定画面の主な項目
 • 文書名、文書番号、版番号、ファイル名、形式（Word/Excelなど）。
 • 埋め込みシートやセル、フィールド、置換文字列。
 • 帳票項目の自動紐づけ機能（入力値を対象帳票に自動設定）。
 4. エクスポート/インポート機能
 • エクスポート: 設定情報を「bd_embed_doc_[yyyyMMddHHmmss].csv」の形式で出力。
 • インポート: CSVファイルをドラッグ＆ドロップで登録し、一括で設定可能。</t>
  </si>
  <si>
    <t>二次検証無し</t>
    <phoneticPr fontId="2"/>
  </si>
  <si>
    <t>どんな機能
 • ログインユーザー宛ての申請フローに関連する「要求」「代行要求」「代理要求」「取消可能フロー」を検索し、一覧表示する機能。
 • 要求の詳細条件検索や、通知・起動指示などの操作を行うことができます。
仕様
 1.主な項目：
 • 業務から探す: 「要求」「代行」「代理」「取消」を選択して絞り込み可能。
 • 詳細条件で絞り込む: キーワード、期限などで要求を検索。
 • 連続処理モード: 申請や承認を連続で処理可能（ON/OFF切替）。
 2. 要求の種類
 • 要求: ログインユーザー宛ての要求を表示。
 • 代行: 他ユーザーからの代行依頼を表示。
 • 代理: 他ユーザーの代理として処理できる要求を表示。
 • 取消: 申請・承認済みで取消可能な要求を表示。
 3. 申請フロー一覧
 • 各要求種別に応じて申請フローを表示。
 • フロー名リンクから該当フローの詳細に遷移可能。
 • 添付ファイルが存在する場合、件数がアイコンで表示される。
 4. 通知指示画面
 • 通知先ユーザーやグループ、通知コメントを指定して通知を送信。
 • 通知コメント種別が「都度入力」の場合、通知内容を都度設定可能。
 5. 起動指示画面
 • 起動を実行するユーザーまたはグループを選択。
 • 起動設定に基づき、選択可能なユーザーやグループが制限される。
 6. 主な機能操作
 • 検索: キーワード、要求種別、期限を条件に要求を検索。
 • 絞り込み: フロー名や概要で部分一致検索が可能。
 • 通知・起動指示: 対象フローに対して通知や起動の指示を実行。</t>
    <phoneticPr fontId="2"/>
  </si>
  <si>
    <t>業務デザイナー機能説明書（要求一覧）
1. 機能の概要:
 目的:
 要求一覧機能は、ログインユーザー宛ての要求や代行依頼、代理要求、および取消可能な申請フローを効率的に検索・管理するための機能です。ユーザーが詳細条件で絞り込みを行ったり、申請フローの詳細を確認したりすることで、業務効率の向上を実現します。
動作:
1.1.要求の検索:
  ・「要求」、「代行」、「代理」、「取消」などの業務種別を選択し、申請フローを検索できます。
  ・詳細条件を指定して絞り込み検索が可能です。
1.2.要求一覧の表示:
  ・選択された条件に一致する要求一覧を表示します。
  ・要求名、概要、添付ファイル、期限情報などが一覧に表示されます。
1.3.要求の絞り込み:
  ・キーワード検索や期限指定など、詳細条件を用いて表示内容を絞り込みます。
  ・AND/OR条件を選択することで複数キーワードの検索にも対応します。
1.4.要求の操作:
  ・表示された要求一覧から、該当する申請フローを選択し、操作画面に遷移できます。
2. ファイルの仕様:
  ・ファイル名: なし
  ・ファイル形式: なし
  ・注意事項:
     ・詳細条件で期限を指定する場合、「From」または「To」のいずれか一方を入力することで、期限が未設定の要求が除外されます。
3. 画面構成 (画面側):
3.1. 要求一覧画面
　　 機能:
     ・ユーザー宛ての要求一覧を表示する画面で、検索・絞り込み・操作が可能です。
　　 関連クラスとアクション:
     ・クラス: RequestListControl
     ・アクション:
        ・SearchRequests(System.String[] criteria)
        ・ClearCriteria()
        ・ViewRequestDetails(System.Int32 requestId)
3.2. 詳細条件検索画面
　　 機能:
     ・要求の絞り込み条件を入力する画面で、キーワードや期限指定などが可能です。
　　 関連クラスとアクション:
     ・クラス: RequestSearchCriteria
     ・アクション:
        ・ApplySearchCriteria(System.String[] criteria)
        ・ResetCriteria()
3.3. 要求詳細画面
　　 機能:
     ・選択された要求の詳細情報を確認する画面です。
　　 関連クラスとアクション:
     ・クラス: RequestDetailView
     ・アクション:
        ・LoadRequestDetails(System.Int32 requestId)
        ・ExecuteRequestAction(System.Int32 requestId, System.String actionType)
4. データオブジェクト一覧 (やり取りされる情報):
4.1.要求ID:
　・パラメータ名: requestId
　・データ形式: System.Int32
　・説明: 各要求を一意に識別するID。
4.2.要求名:
　・パラメータ名: requestName
　・データ形式: System.String
　・説明: 要求の名前。
4.3.概要:
　・パラメータ名: summary
　・データ形式: System.String
　・説明: 要求に関連付けられた概要情報。
4.4.期限:
　・パラメータ名: deadline
　・データ形式: System.DateTime
　・説明: 要求に設定された期限日。
4.5.添付ファイル:
　・パラメータ名: attachedFiles
　・データ形式: System.String[]
　・説明: 要求に関連する添付ファイルのリスト。
5. データ・カラム（利用を想定するもののみ）
・要求情報を管理するテーブル
項目名, パラメータ名, 型, 桁数, 説明
要求ID, request_id, 文字列型, 255, 各要求を一意に識別するID。
要求名, request_name, 文字列型, 100, 要求の名称を保持するカラム。
概要, summary, テキスト型, -, 要求の内容に関連する詳細な情報を記録するカラム。
期限日, deadline_date, 日付型, -, 要求に設定された期限日を記録するカラム。
添付ファイル, attached_files, 文字列配列型, -, 要求に関連する添付ファイルのパス情報を保持するカラム。
状態, status, 文字列型, 50, 要求の現在の状態（例: 未対応、対応中、完了）。
作成者ID, creator_id, 文字列型, 255, 要求を作成したユーザーを識別するID。
作成日, creation_date, 日付型, -, 要求が作成された日付を記録するカラム。
・操作情報を管理するテーブル
項目名, パラメータ名, 型, 桁数, 説明
操作種別, operation_type, 文字列型, 50, 実行する操作の種類（例: 承認、却下、キャンセル）。
理由コメント, comment, テキスト型, -, 操作実行時の理由を記録するカラム。
実行者ID, executor_id, 文字列型, 255, 操作を実行したユーザーのIDを記録するカラム。
実行日時, execution_date, 日付型, -, 操作が実行された日時を記録するカラム。
6. フロー (ビジネスロジックのフロー):
6.1.要求検索フロー:
　・「業務から探す」で業務種別を選択。
　・詳細条件を入力し、「検索」ボタンをクリック。
　・該当する要求が一覧表示されます。
6.2.詳細条件絞り込みフロー:
　・キーワード、期限、要求種別などの条件を指定し、「検索」ボタンをクリック。
　・一致する要求が絞り込まれて表示されます。
6.3.要求操作フロー:
　・要求一覧から対象の要求を選択。
　・操作を実行し、必要な処理を完了。
7. ビジネスロジック (クラス・メソッドの粒度):
7.1. 要求検索ロジック
　・クラス: RequestSearchService
　・メソッド: SearchRequests(System.String[] criteria)
　・処理内容:
   　・入力された検索条件を基にデータベースから要求を検索。
   　・一致するデータを全件取得しリスト形式で返却する。
7.2. 詳細条件適用ロジック
　・クラス: RequestCriteriaService
　・メソッド: ApplySearchCriteria(System.String[] criteria)
　・処理内容:
   　・ユーザーが入力した詳細条件を取得する。
　　・取得した条件の空白及びNullによって検索パターンを特定。
　　・特定したパターンでデータベースに対して動的に検索処理。　
　　・検索結果から表示するカラムの情報を取得し返却。　
7.3. 要求詳細ロジック
　・クラス: RequestDetailService
　・メソッド: LoadRequestDetails(System.Int32 requestId)
　・処理内容:
   　・指定された要求IDを受け取り、データベースに対して主キー検索。
　　以降の処理は。帳票設計での詳細ロジックと同様のものを利用する。
7.4. 要求操作実行ロジック
   　以降の処理は。帳票設計での決済機構ロジックと同様のものを利用する。</t>
    <phoneticPr fontId="2"/>
  </si>
  <si>
    <t>どんな機能
 • 電話や伝言などの連絡事項を簡単に伝えるための機能。
 • 数種類のテンプレートから文面を選択し、メールの代わりとして利用可能。
 • 受信した連絡メモの確認や、他のユーザーへのメモ送信が行える。
仕様
 1. 連絡メモ一覧画面
 • 目的: 受信した連絡メモを一覧表示、または他のユーザーへ送信するための画面。
 • 機能:
 • 宛先未読一覧ボタン: 作成した連絡メモのうち、未読のものを表示。
 • 削除ボタン: 選択した連絡メモを削除。
 • 作成ボタン: 新規連絡メモを作成。
 • 既読/未読アイコン: 既読か未読かをアイコンで表示。
 2. 連絡メモの作成
 • 手順:
 1. メモ登録画面を開く。
 2. 必要項目（宛先、内容、受付日時など）を入力。
 3. 種類（電話、伝言、来社、メール、その他）を選択。
 4. [登録]ボタンをクリックして送信。
 • 主な項目:
 • 宛先ユーザー: 通知先を選択。
 • 種類と用件: メモの種類に応じて文面が自動設定される。
 • 電話番号・FAX番号・メール: 必要に応じて入力可能。
 3. 未読一覧の確認
 • 作成した連絡メモのうち、宛先ユーザーが未読のものを一覧表示。
 • 宛先が連絡メモを読む（既読になる）か削除されると一覧から除外。
 4. 連絡メモの削除
 • 手順:
 1. 削除する連絡メモを選択。
 2. [削除]ボタンをクリックし、確認ダイアログで[はい]を選択。
 • 特徴:
 • 複数のメモを一括で削除可能。
 5. テンプレート内容
 • 電話: 電話があったことを伝えるメモ。
 • 伝言: 他者への伝言内容を記載。
 • 来社: 来社された方についての通知。
 • メール: メールやFAXの確認を依頼。
 • その他: 自由に内容を入力可能。
特記事項
 • グループウェア対応: 利用にはグループウェア機能を利用可能なグループへの所属が必要。
 • 通知の可視性: 未読メモや削除メモの管理が可能。</t>
  </si>
  <si>
    <t xml:space="preserve">[連絡メモ]設計
1. 機能の概要:
目的:伝言など連絡事項を伝える際に利用。文面を選択できるテンプレート有。
動作:
1.1.連絡メモ作成：
　・連絡メモを新たに作成する機能。
　　宛先に設定できるのはユーザーのみ。
1.2.連絡メモ削除:
　・受信した連絡メモを削除する機能。
1.3.連絡メモ未読一覧
　・自身が作成した連絡メモの内、宛先に設定したユーザーに未だ読まれていない連絡メモを表示。
1.4.連絡メモ一覧詳細
　・自身が受信した連絡メモの全件情報が一覧で表示される。連絡先をClickすると詳細画面に表示。
2.ファイル仕様：なし
3. 画面構成 (画面側):
3.1. 連絡メモ一覧画面
機能: 自身が受信した連絡メモの一覧が表示される。
関連クラスとアクション:　
クラス:page/ContactMemo_List
アクション:
    ・「初回レンダリング」
    　　自身が宛先になっている連絡メモを表示。
    　　「日時」・「既読」・「種類」・「連絡先」・「受付者」の情報を表示。
            クラス：同クラス
            アクション：Contact_Getting
    ・各ボタン：「宛先未読一覧」・「削除」・「作成」それぞれボタンが設置されており、Clickするとそれぞれの画面へ遷移する。
    　削除ボタンのみ一覧のチェックボックスにチェックが付いている項目を削除する。
    ・連絡メモ一覧表示の連絡先の部分をClickすると詳細画面へ遷移する。
3.2.連絡メモ詳細画面
機能: 連絡メモ一覧画面から特定の連絡メモの詳細を表示する。
関連クラスとアクション:
クラス: page/ContactMemo_Detail
アクション:
    ・「初回レンダリング」
    　　特定の連絡メモの情報が表示。「連絡元」・「内容」・「受付者」・「受信日時」を表示。
    ・各ボタン：「宛先未読一覧」・「連絡メモ一覧」それぞれボタンが設置されており、Clickするとそれぞれの画面へ遷移する。
3.3.連絡メモ作成画面
機能: 連絡メモを新たに作成する。「受付日時」・「宛先ユーザー選択」・「社名」・「ご担当者」・「電話番号」・「FAX番号」・「E-mail」・「連絡情報-種類」・「連絡情報-内容」
関連クラスとアクション:
クラス: page/ContactMemo_Create
アクション:
    ・初回レンダリング：受付日時は画面が開かれた時点での日付(ミリ秒を初期値に格納)。宛先ユーザーのUserDataを保持。(UserIdとUserName)
    ・宛先ユーザーの選択ボタン「押下」するとユーザー検索・指定フォームが表示。
    ・「登録」ボタン押下すると入力情報が連絡メモ新規作成のエンドポイントへパラメータとして送信される。
4. データオブジェクト一覧 (やり取りされる情報):
4.1. 連絡メモ一覧及び詳細のオブジェクトデータ
パラメータ名: ContactDate
データ形式: System.DateTime
説明: 連絡メモを受信した日時。
パラメータ名: IsRead
データ形式: System.Boolean
説明: メモが既読かどうかを示します。
パラメータ名: ContactType
データ形式: System.String
説明: 連絡の種類を指定します。(例：連絡・伝言など。)
パラメータ名: ContactName
データ形式: System.String
説明: 連絡の詳細な内容。
パラメータ名: ReceivedBy
データ形式: System.String
説明: 連絡メモを受信した担当者の名前。
パラメータ名: ContactSource
データ形式: System.String
説明: 連絡の発信元を示します（例: 部署、団体など）。
パラメータ名: ContactContent
データ形式: System.String
説明: 連絡メモの詳細内容。
4.2.連絡メモを新規作成する際のオブジェクト
パラメータ名: ReceptionDate
データ形式: System.DateTime
説明: 連絡メモの作成し終えた日時。
パラメータ名: RecipientUserSelection
データ形式: System.String
説明: 宛先ユーザーの選択。UserIdが送信される。
パラメータ名: CompanyName
データ形式: System.String
説明: 会社名。
パラメータ名: ContactPerson
データ形式: System.String
説明: ご担当者名。
パラメータ名: PhoneNumber
データ形式: System.String
説明: 電話番号。
パラメータ名: FaxNumber
データ形式: System.String
説明: FAX番号。
パラメータ名: EmailAddress
データ形式: System.String
説明: E-mailアドレス。
パラメータ名: ContactInfoType
データ形式: System.String
説明: 連絡情報の種類。事前に決められた文字列を選択して送信。
「電話」・「伝言」・「来社通知」・「メール通知」・「その他」
パラメータ名: ContactInfoContent
データ形式: System.String
説明: 連絡情報の内容。
5.データ・カラム(利用を想定するもののみ)
　・連絡メモを管理するテーブル
　項目名, パラメータ名, 型, 桁数, 説明
　連絡メモ宛先,memory_to,文字列型,255,連絡メモ1件毎の宛先情報を持つカラム。
　連絡メモ差出,memory_from,文字列型,255,連絡メモ1件毎の差出人情報を持つカラム。
　連絡メモ既読,memory_reading,真偽値型,2,連絡メモ1件毎の既読・未読情報を持つカラム。(0:未読,1:既読)
　連絡メモ識別ID,memory_id,数値(自動採番),9,連絡メモの1件毎のUniqueな主キーカラム。
6. フロー:
初回レンダリング
・ユーザーが画面遷移の為のボタンをClick。
・ユーザーを基にユーザー自身が受取対象となっている連絡メモを全件取得。
・適正な形にフォーマット化して表示。「受信日時」・「既読有無」・「種類」・「連絡先(連絡メモの詳細画面リンク)」・「受付者(差出人)」
未読一覧「初回レンダリング」
・ユーザーを基にユーザー自身が作成し未だ「未読」状態になっている連絡メモを全件取得。
・・適正な形にフォーマット化して表示。「受信日時」・「種類」・「内容」・「受付者(差出人)」
削除
・削除ボタンがClickされたら、チェックボックスにチェックが付いている連絡メモの情報を取得しバックエンドに送信。
・受け取った情報と合致する連絡メモを見つけて削除。
作成
・ユーザーが情報を入力する。(ここでは宛先ユーザー指定の為の検索・指定機構は記述しない)
・「登録」ボタン押下されると入力情報がバックエンドに送信。
・受け取った情報を連絡メモを管理するリストに追加する為に空白確認や文字列カウントを行う。
・適合すれば追加。適合できなければ受け取った情報と追加できないメッセージを返す。
7. ビジネスロジック (クラス・メソッドの粒度):
[前提]
ログインロジック以外の全てのロジック(Controller)にはアクションフィルター(割り込み処理)が適応されており、
セッションIDの有効確認やユーザー情報の取得を行っている。(詳細なロジックは割愛)
7.1. 連絡情報の取得(一覧表示の初回レンダリング)
　　※一覧表示時に詳細画面で表示される値を受け取る為、一覧画面及び詳細画面では新たなレンダリングは行われない。
クラス: ContactMemoryService
メソッド: ContactMemory_List
処理内容: 
      ・リクエスト情報から取得できるUserIdを検索条件に「memory_to」から該当レコードを全件取得。
      ・取得したレコードをフォーマットに適合させる。
      「yyyy/MM/dd HH:mm」に文字列フォーマットを適応。
      ・整形が完了したら連絡メモ情報1件分を表すオブジェクトに格納する繰り返し処理を実行。
      　尚。オブジェクト型のリストに格納。
      ・全該当レコードに対して処理が完了したら戻り値としてオブジェクト型リストを返す。(オブジェクト：連絡メモ一覧及び詳細のオブジェクトデータ)
7.2. 連絡情報の取得(未読一覧画面の初回レンダリング)
クラス: ContactMemoryService
メソッド: ContactMemory_OurUnread
処理内容: 
      ・リクエスト情報から取得できるUserIdを検索条件に以下の条件で該当レコードを取得。
      　「memory_from」が自分が差出人かつ、「memory_reading」未読のレコードを取得。
      ・取得したレコードをフォーマットに適合させる。
      　「yyyy/MM/dd HH:mm」に文字列フォーマットを適応。
      ・整形が完了したら連絡メモ情報1件分を表すオブジェクトに格納する繰り返し処理を実行。
      　尚。オブジェクト型のリストに格納。
      ・全該当レコードに対して処理が完了したら戻り値としてオブジェクト型リストを返す。(オブジェクト：連絡メモ一覧及び詳細のオブジェクトデータ)
7.3. 連絡メモの削除
クラス: ContactMemoryService
メソッド: ContactMemory_Delete
処理内容: 
      ・引数から削除する「memory_id」に相当する値を受け取る。
      ・受け取ったIdを検索条件に連絡メモ情報を管理するテーブルから該当のレコードを削除する。
7.4.連絡メモの新規作成
クラス: ContactMemoryService
メソッド: ContactMemory_Create
処理内容: 
      ・引数から[連絡メモを新規作成する際のオブジェクト]をパラメータとして受け取る。
      ・受け取ったパラメータは、フォーマットに沿って整形及びDBに格納する値に情報を変換する。
      　日時は「yyyy/MM/dd HH:mm」に文字列フォーマットを適応。
      ・連絡メモの情報管理を行うテーブルに対して新規登録を行い、保存する。
</t>
  </si>
  <si>
    <t>[機能名]設計
1. 機能の概要:
目的:
機能の目的や目的達成のための目標を簡潔に記載。
動作:
[動作項目1]: この動作がどのように行われるかの説明。
[動作項目2]: 他の動作がどのように進行するかの説明。
必要なステップや条件があれば記載。
2. ファイルの仕様 (使用するものがあれば):
・ファイル名:
ファイル名のフォーマットや規則について記載。 例: output_yyyyMMddHHmmss.log
・ファイル形式:
使用するファイル形式について記載。例えば、圧縮形式、テキスト形式など。 例: ZIP形式、CSV形式
・注意事項:
特別な注意点があれば記載。 例: 解凍後にファイルを確認する必要がある等。
3. 画面構成 (画面側):
3.1. [コンポーネント名1]
機能: ユーザーがどのように操作できるか、機能を説明。
関連クラスとアクション:
クラス:
アクション:
3.2. [コンポーネント名2]
機能: 同様にコンポーネントの機能を記載。
関連クラスとアクション:
クラス:
アクション:
3.3. [コンポーネント名3]
機能: 必要な機能を記載。
関連クラスとアクション:
クラス:
アクション:
4. データオブジェクト一覧 (やり取りされる情報):
4.1. [パラメータ名1]
パラメータ名: parameterName
データ形式: データ型
説明: このパラメータの説明。
4.2. [パラメータ名2]
パラメータ名: parameterName
データ形式: データ型
説明: このパラメータの説明。
4.3. [パラメータ名3]
パラメータ名: parameterName
データ形式: データ型
説明: このパラメータの説明。
4.4. 戻り値
パラメータ名: responseType
データ形式: データ型
説明: 戻り値の説明。
5.データ・カラム(利用を想定するもののみ)
・連絡メモを管理するテーブル
　項目名, パラメータ名, 型, 桁数, 説明
　連絡メモ宛先,memory_to,文字列型,255,連絡メモ1件毎の宛先情報を持つカラム。
6. フロー (ビジネスロジックのフロー):
・
7. ビジネスロジック (クラス・メソッドの粒度):
7.1. [ロジック名1]
クラス: ClassName
メソッド: MethodName
処理内容: メソッドの簡単な説明。どのような処理を行うかを記載。
7.2. [ロジック名2]
クラス: ClassName
メソッド: MethodName
処理内容: 同様に処理内容を記載。</t>
  </si>
  <si>
    <t>ClientApp</t>
  </si>
  <si>
    <t>WebApp</t>
  </si>
  <si>
    <t>ALL</t>
  </si>
  <si>
    <t>マニュアル資料管理表</t>
    <phoneticPr fontId="2"/>
  </si>
  <si>
    <t>bd_user</t>
  </si>
  <si>
    <t>bd_user_group</t>
  </si>
  <si>
    <t>bd_group</t>
  </si>
  <si>
    <t>bd_user_department</t>
  </si>
  <si>
    <t>bd_form</t>
  </si>
  <si>
    <t>bd_flow_route</t>
  </si>
  <si>
    <t>bd_flow</t>
  </si>
  <si>
    <t>user_id</t>
  </si>
  <si>
    <t>user_group_id</t>
  </si>
  <si>
    <t>group_id</t>
  </si>
  <si>
    <t>user_department_id</t>
  </si>
  <si>
    <t>unique_form_id</t>
  </si>
  <si>
    <t>flow_route_id</t>
  </si>
  <si>
    <t>unique_flow_id</t>
  </si>
  <si>
    <t>password</t>
  </si>
  <si>
    <t>group_name</t>
  </si>
  <si>
    <t>form_id</t>
  </si>
  <si>
    <t>flow_id</t>
  </si>
  <si>
    <t>user_last_name</t>
  </si>
  <si>
    <t>seq_no</t>
  </si>
  <si>
    <t>group_type</t>
  </si>
  <si>
    <t>form_version</t>
  </si>
  <si>
    <t>flow_version</t>
  </si>
  <si>
    <t>user_first_name</t>
  </si>
  <si>
    <t>order_no</t>
  </si>
  <si>
    <t>department_id</t>
  </si>
  <si>
    <t>form_name</t>
  </si>
  <si>
    <t>ancestor_flow_item_id</t>
  </si>
  <si>
    <t>flow_name</t>
  </si>
  <si>
    <t>user_name</t>
  </si>
  <si>
    <t>group_user_level_id</t>
  </si>
  <si>
    <t>updated_user_id</t>
  </si>
  <si>
    <t>main_department</t>
  </si>
  <si>
    <t>form_group</t>
  </si>
  <si>
    <t>descendant_flow_item_id</t>
  </si>
  <si>
    <t>flow_group</t>
  </si>
  <si>
    <t>user_last_name_kana</t>
  </si>
  <si>
    <t>main_group</t>
  </si>
  <si>
    <t>updated_user_name</t>
  </si>
  <si>
    <t>position</t>
  </si>
  <si>
    <t>status</t>
  </si>
  <si>
    <t>path_length</t>
  </si>
  <si>
    <t>manual_create_type</t>
  </si>
  <si>
    <t>user_first_name_kana</t>
  </si>
  <si>
    <t>updated_datetime</t>
  </si>
  <si>
    <t>serivce_start_date</t>
  </si>
  <si>
    <t>wfdefine_allowed</t>
  </si>
  <si>
    <t>user_name_kana</t>
  </si>
  <si>
    <t>updated_count</t>
  </si>
  <si>
    <t>service_end_date</t>
  </si>
  <si>
    <t>user_type</t>
  </si>
  <si>
    <t>usergroup_ware</t>
  </si>
  <si>
    <t>servcie_start_date</t>
  </si>
  <si>
    <t>stamp_type</t>
  </si>
  <si>
    <t>stamp_name_0</t>
  </si>
  <si>
    <t>stamp_name_1</t>
  </si>
  <si>
    <t>stamp_name_2</t>
  </si>
  <si>
    <t>mail_adderss</t>
  </si>
  <si>
    <t>employee_no</t>
  </si>
  <si>
    <t>役割</t>
  </si>
  <si>
    <t>needs_change_password</t>
  </si>
  <si>
    <t>帳票　　　　</t>
  </si>
  <si>
    <t>PC申請</t>
  </si>
  <si>
    <t>password_last_changed_date</t>
  </si>
  <si>
    <t>承認１</t>
  </si>
  <si>
    <t>retired_date</t>
  </si>
  <si>
    <t>承認２</t>
  </si>
  <si>
    <t>豊島さん</t>
  </si>
  <si>
    <t>retired</t>
  </si>
  <si>
    <t>承認３</t>
  </si>
  <si>
    <t>清水さん</t>
  </si>
  <si>
    <t>memo</t>
  </si>
  <si>
    <t>承認４</t>
  </si>
  <si>
    <t>理事承認/役員承認</t>
  </si>
  <si>
    <t>起動</t>
  </si>
  <si>
    <t>-</t>
  </si>
  <si>
    <t>通知</t>
  </si>
  <si>
    <t>終了</t>
  </si>
  <si>
    <t>internal_phone_no</t>
  </si>
  <si>
    <t>use_mail_with_belongs_group</t>
  </si>
  <si>
    <t>language</t>
  </si>
  <si>
    <t>signature</t>
  </si>
  <si>
    <t>MenuDisplaySettings</t>
  </si>
  <si>
    <t>Photo</t>
  </si>
  <si>
    <t>Status</t>
  </si>
  <si>
    <t>※承認位置、最大承認位置は相談</t>
  </si>
  <si>
    <t>bd_user</t>
    <phoneticPr fontId="2"/>
  </si>
  <si>
    <t>bd_flow：フロー管理テーブル</t>
  </si>
  <si>
    <t>bd_flow_request：申請・起票テーブル</t>
    <phoneticPr fontId="2"/>
  </si>
  <si>
    <t>bd_flow_approval：ノード情報テーブル</t>
    <phoneticPr fontId="2"/>
  </si>
  <si>
    <t>条件テーブル</t>
  </si>
  <si>
    <t>bd_flow_node_condition</t>
  </si>
  <si>
    <t>論理項目名</t>
  </si>
  <si>
    <t>物理項目名</t>
  </si>
  <si>
    <t>ユニークフロー項目ID</t>
  </si>
  <si>
    <t>id</t>
  </si>
  <si>
    <t>ユーザーID</t>
    <phoneticPr fontId="2"/>
  </si>
  <si>
    <t>user_id</t>
    <phoneticPr fontId="2"/>
  </si>
  <si>
    <t>ユーザー所属グループID</t>
  </si>
  <si>
    <t>グループID</t>
  </si>
  <si>
    <t>フローID</t>
  </si>
  <si>
    <t>ユニークフロー項目ID</t>
    <phoneticPr fontId="2"/>
  </si>
  <si>
    <t>flow_request_id</t>
  </si>
  <si>
    <t>flow_approval_id</t>
  </si>
  <si>
    <t>string</t>
  </si>
  <si>
    <t>ユニークフローID</t>
  </si>
  <si>
    <t>パスワード</t>
  </si>
  <si>
    <t>ユーザーID</t>
  </si>
  <si>
    <t>グループ名</t>
  </si>
  <si>
    <t>フロー名</t>
    <phoneticPr fontId="2"/>
  </si>
  <si>
    <t>対象ポイントタイプ</t>
  </si>
  <si>
    <t>target_node_type</t>
  </si>
  <si>
    <t>ユーザー名（姓）</t>
  </si>
  <si>
    <t>連番</t>
  </si>
  <si>
    <t>グループ種類</t>
  </si>
  <si>
    <t>flow_category</t>
  </si>
  <si>
    <t>帳票ID</t>
  </si>
  <si>
    <t>承認対象帳票ID</t>
    <phoneticPr fontId="2"/>
  </si>
  <si>
    <t>form_id</t>
    <phoneticPr fontId="2"/>
  </si>
  <si>
    <t>条件発生ポイント</t>
  </si>
  <si>
    <t>target</t>
  </si>
  <si>
    <t>ユーザー名（名）</t>
  </si>
  <si>
    <t>表示順</t>
  </si>
  <si>
    <t>状態</t>
  </si>
  <si>
    <t>管理帳票ID</t>
  </si>
  <si>
    <t>form_alias_id</t>
  </si>
  <si>
    <t>ノードID</t>
  </si>
  <si>
    <t>node_id</t>
  </si>
  <si>
    <t>条件読取タイミング</t>
  </si>
  <si>
    <t>terms_read_timing</t>
  </si>
  <si>
    <t>ユーザー名</t>
  </si>
  <si>
    <t>グループユーザーレベルID</t>
  </si>
  <si>
    <t>最新更新者ID</t>
    <phoneticPr fontId="2"/>
  </si>
  <si>
    <t>版番号</t>
  </si>
  <si>
    <t>申請前確認有無</t>
  </si>
  <si>
    <t>self_approve</t>
  </si>
  <si>
    <t>ノード表記名</t>
  </si>
  <si>
    <t>node_name</t>
  </si>
  <si>
    <t>読取条件</t>
  </si>
  <si>
    <t>condition_id</t>
  </si>
  <si>
    <t>ユーザー名カナ（姓）</t>
  </si>
  <si>
    <t>メイングループ</t>
  </si>
  <si>
    <t>最新更新者名</t>
  </si>
  <si>
    <t>新規申請時選択可能区分</t>
  </si>
  <si>
    <t>申請指示有無</t>
  </si>
  <si>
    <t>indicate</t>
  </si>
  <si>
    <t>ノードアクション</t>
  </si>
  <si>
    <t>node_action</t>
  </si>
  <si>
    <t>飛び先タイプ</t>
  </si>
  <si>
    <t>next_node_type</t>
  </si>
  <si>
    <t>ユーザー名カナ（名）</t>
  </si>
  <si>
    <t>最新更新者ID</t>
  </si>
  <si>
    <t>最新更新日時</t>
  </si>
  <si>
    <t>外部システム連携許可区分</t>
  </si>
  <si>
    <t>申請者区分</t>
  </si>
  <si>
    <t>applier_type</t>
  </si>
  <si>
    <t>役職</t>
  </si>
  <si>
    <t>node_position</t>
  </si>
  <si>
    <t>飛び先</t>
  </si>
  <si>
    <t>next_node_id</t>
  </si>
  <si>
    <t>ユーザー名カナ</t>
  </si>
  <si>
    <t>最新回数</t>
  </si>
  <si>
    <t>運用開始日</t>
  </si>
  <si>
    <t>申請者_ユーザーID</t>
  </si>
  <si>
    <t>applier_user_id</t>
  </si>
  <si>
    <t>ノード所属ID</t>
  </si>
  <si>
    <t>node_post_id</t>
  </si>
  <si>
    <t>ユーザー種別</t>
  </si>
  <si>
    <t>運用終了日</t>
  </si>
  <si>
    <t>申請者_ユーザーグループID</t>
  </si>
  <si>
    <t>applier_user_group_id</t>
  </si>
  <si>
    <t>ノード所属カテゴリー</t>
  </si>
  <si>
    <t>node_post_group</t>
  </si>
  <si>
    <t>押印区分</t>
  </si>
  <si>
    <t>申請フロー名変更不可</t>
  </si>
  <si>
    <t>flow_name_change</t>
  </si>
  <si>
    <t>申請者_グループID</t>
  </si>
  <si>
    <t>applier_group_id</t>
  </si>
  <si>
    <t>承認位置</t>
  </si>
  <si>
    <t>approve_step</t>
  </si>
  <si>
    <t>int</t>
  </si>
  <si>
    <t>db_flow_node_logical</t>
  </si>
  <si>
    <t>印鑑表示名</t>
  </si>
  <si>
    <t>申請者_グループユーザーレベルFrom</t>
  </si>
  <si>
    <t>applier_group_user_level_form</t>
  </si>
  <si>
    <t>承認者区分</t>
  </si>
  <si>
    <t>approver_type</t>
  </si>
  <si>
    <t>印鑑表示名１</t>
  </si>
  <si>
    <t>applier_group_user_level_to</t>
  </si>
  <si>
    <t>承認者特定値</t>
  </si>
  <si>
    <t>approver_value_result</t>
  </si>
  <si>
    <t>条件区分</t>
  </si>
  <si>
    <t>印鑑表示名２</t>
  </si>
  <si>
    <t>参照権限区分</t>
  </si>
  <si>
    <t>reference_group_type</t>
  </si>
  <si>
    <t>承認者_グループユーザーレベルFrom</t>
  </si>
  <si>
    <t>approver_group_user_level_from</t>
  </si>
  <si>
    <t>基本情報</t>
  </si>
  <si>
    <t>条件論理和</t>
  </si>
  <si>
    <t>logical_disjunction</t>
  </si>
  <si>
    <t>E-mailアドレス</t>
  </si>
  <si>
    <t>user_department</t>
  </si>
  <si>
    <t>department</t>
  </si>
  <si>
    <t>添付ファイル区分</t>
  </si>
  <si>
    <t>attachment_type</t>
  </si>
  <si>
    <t>承認者_グループユーザーレベルTo</t>
  </si>
  <si>
    <t>approver_group_user_level_to</t>
  </si>
  <si>
    <t>対象項目タイプ</t>
  </si>
  <si>
    <t>logical_item_type</t>
  </si>
  <si>
    <t>社員番号</t>
  </si>
  <si>
    <t>帳票コピー</t>
  </si>
  <si>
    <t>history_copy_type</t>
  </si>
  <si>
    <t>対象項目</t>
  </si>
  <si>
    <t>logical_item_id</t>
  </si>
  <si>
    <t>パスワード変更フラグ</t>
  </si>
  <si>
    <t>集約ID</t>
  </si>
  <si>
    <t>部署識別Id</t>
  </si>
  <si>
    <t>一括承認</t>
  </si>
  <si>
    <t>bulk_approve</t>
  </si>
  <si>
    <t>代行可否</t>
  </si>
  <si>
    <t>agency</t>
  </si>
  <si>
    <t>論理演算子</t>
  </si>
  <si>
    <t>logical_operator</t>
  </si>
  <si>
    <t>パスワード最終更新日</t>
  </si>
  <si>
    <t>所属部署ID</t>
  </si>
  <si>
    <t>部署名</t>
  </si>
  <si>
    <t>department_name</t>
  </si>
  <si>
    <t>循環時自動コピー</t>
  </si>
  <si>
    <t>loop_auto_copy</t>
  </si>
  <si>
    <t>代理区分</t>
  </si>
  <si>
    <t>substitude_user</t>
  </si>
  <si>
    <t>条件値</t>
  </si>
  <si>
    <t>logical_value</t>
  </si>
  <si>
    <t>退職日</t>
  </si>
  <si>
    <t>所属ユーザーID</t>
  </si>
  <si>
    <t>親部署Id</t>
  </si>
  <si>
    <t>department_parent</t>
  </si>
  <si>
    <t>flow_approval_result：フローアクションテーブル</t>
    <phoneticPr fontId="2"/>
  </si>
  <si>
    <t>署名の意味</t>
  </si>
  <si>
    <t>stamp_meaning</t>
  </si>
  <si>
    <t>差戻可否</t>
  </si>
  <si>
    <t>send_back</t>
  </si>
  <si>
    <t>退職済</t>
  </si>
  <si>
    <t>第一部署設定</t>
  </si>
  <si>
    <t>作成・更新者</t>
  </si>
  <si>
    <t>開始日</t>
  </si>
  <si>
    <t>flow_start_datetime</t>
    <phoneticPr fontId="2"/>
  </si>
  <si>
    <t>否認可否</t>
  </si>
  <si>
    <t>deny</t>
  </si>
  <si>
    <t>備考</t>
  </si>
  <si>
    <t>department_post</t>
  </si>
  <si>
    <t>作成・更新日時</t>
  </si>
  <si>
    <t>管理ID</t>
  </si>
  <si>
    <t>result_history_id</t>
  </si>
  <si>
    <t>終了日</t>
  </si>
  <si>
    <t>flow_completion_datetime</t>
  </si>
  <si>
    <t>差戻種別</t>
  </si>
  <si>
    <t>send_back_type</t>
  </si>
  <si>
    <t>代行・代理</t>
  </si>
  <si>
    <t>不可、可</t>
  </si>
  <si>
    <t>更新回数</t>
  </si>
  <si>
    <t>申請管理ID</t>
  </si>
  <si>
    <t>approval_id</t>
  </si>
  <si>
    <t>申請フラグ</t>
  </si>
  <si>
    <t>request_flag</t>
    <phoneticPr fontId="2"/>
  </si>
  <si>
    <t>差戻時履歴作成有無</t>
  </si>
  <si>
    <t>send_back_history</t>
  </si>
  <si>
    <t>なし、ユーザー、グループ</t>
  </si>
  <si>
    <t>ノード区分</t>
  </si>
  <si>
    <t>node_id</t>
    <phoneticPr fontId="2"/>
  </si>
  <si>
    <t>完了フラグ</t>
  </si>
  <si>
    <t>finish_flag</t>
  </si>
  <si>
    <t>差戻先承認位置</t>
  </si>
  <si>
    <t>send_back_step</t>
  </si>
  <si>
    <t>回答者ID</t>
  </si>
  <si>
    <t>差戻フラグ</t>
  </si>
  <si>
    <t>cancel_flag</t>
  </si>
  <si>
    <t>差戻終了通知</t>
  </si>
  <si>
    <t>send_back_message</t>
  </si>
  <si>
    <t>回答結果</t>
  </si>
  <si>
    <t>result_value</t>
  </si>
  <si>
    <t>最終更新者ID</t>
  </si>
  <si>
    <t>差戻通知先－申請者</t>
  </si>
  <si>
    <t>send_back_message_applier</t>
  </si>
  <si>
    <t>可、差戻時に終了、差戻先を指定、差戻時に指定</t>
  </si>
  <si>
    <t>社内電話番号</t>
  </si>
  <si>
    <t>回答日時</t>
  </si>
  <si>
    <t>result_datetime</t>
  </si>
  <si>
    <t>最終更新者名</t>
  </si>
  <si>
    <t>差戻通知先－承認者</t>
  </si>
  <si>
    <t>send_back_message_approvers</t>
  </si>
  <si>
    <t>差戻、否認</t>
  </si>
  <si>
    <t>しない、する</t>
  </si>
  <si>
    <t>所属グループのみメール送信可</t>
  </si>
  <si>
    <t>コメント</t>
  </si>
  <si>
    <t>result_comment</t>
  </si>
  <si>
    <t>最終更新日時</t>
  </si>
  <si>
    <t>差戻通知先－別帳票の申請者・承認者</t>
  </si>
  <si>
    <t>send_back_message_other_form_processors</t>
  </si>
  <si>
    <t>言語</t>
  </si>
  <si>
    <t>再回答カウント</t>
  </si>
  <si>
    <t>re_result_count</t>
  </si>
  <si>
    <t>差戻時に指定</t>
  </si>
  <si>
    <t>send_back_step_select</t>
  </si>
  <si>
    <t>サイン名称</t>
  </si>
  <si>
    <t>既読フラグ</t>
  </si>
  <si>
    <t>readed_flag</t>
  </si>
  <si>
    <t>グループ要求対象者種別</t>
  </si>
  <si>
    <t>group_request_target_type</t>
  </si>
  <si>
    <t>メニュー表示設定</t>
  </si>
  <si>
    <t>menu_display_dettings</t>
  </si>
  <si>
    <t>処理スキップ種別</t>
  </si>
  <si>
    <t>skip_type</t>
  </si>
  <si>
    <t>写真</t>
  </si>
  <si>
    <t>photo</t>
  </si>
  <si>
    <t>最終結果</t>
  </si>
  <si>
    <t>last_statement</t>
  </si>
  <si>
    <t>該当者なし種別</t>
  </si>
  <si>
    <t>no_target_type</t>
  </si>
  <si>
    <t>ユーザーステータス</t>
  </si>
  <si>
    <t>承認通知区分</t>
  </si>
  <si>
    <t>approval_message</t>
  </si>
  <si>
    <t>※差戻先指定時に選択可能な承認位置を決定します。1,2,3,4</t>
  </si>
  <si>
    <t>承認通知－申請者</t>
  </si>
  <si>
    <t>approval_message_applier</t>
  </si>
  <si>
    <t>レベル指定範囲全員、範囲内最低レベル者のみ</t>
  </si>
  <si>
    <t>承認通知－前承認者</t>
  </si>
  <si>
    <t>approval_message_last_approver</t>
  </si>
  <si>
    <t>スッキプなし、自前処理者と同じ場合にスキップ、既に処理している場合にスッキプ</t>
  </si>
  <si>
    <t>承認通知－全ての申請者・承認者</t>
  </si>
  <si>
    <t>approval_message_all_applier_approver</t>
  </si>
  <si>
    <t>振替、スキップ</t>
  </si>
  <si>
    <t>手動承認者指定</t>
  </si>
  <si>
    <t>select_approver_type</t>
  </si>
  <si>
    <t>補足情報</t>
  </si>
  <si>
    <t>指定可能グループ</t>
  </si>
  <si>
    <t>select_approver_filter_type</t>
  </si>
  <si>
    <t>対象外設定</t>
  </si>
  <si>
    <t>skip_approve</t>
  </si>
  <si>
    <t>対象外初期選択</t>
  </si>
  <si>
    <t>skip_approve_selected</t>
  </si>
  <si>
    <t>指定可能承認位置</t>
  </si>
  <si>
    <t>select_approver_step_filter</t>
  </si>
  <si>
    <t>favorite_search_criteria：お気に入り検索条件テーブル</t>
  </si>
  <si>
    <t>署名の意味（承認）</t>
  </si>
  <si>
    <t>stamp_meaning_approve</t>
  </si>
  <si>
    <t>全てのグループ、グループ指定、所属グループ、申請フロー作成グループ</t>
  </si>
  <si>
    <t>署名の意味（差戻）</t>
  </si>
  <si>
    <t>stamp_meaning_send_back</t>
  </si>
  <si>
    <t>しない、する　※手動承認者指定時に承認対象外の設定を可能とするか、また対象外とする設定を初期選択させておくかを決定します。</t>
  </si>
  <si>
    <t>お気に入りID</t>
  </si>
  <si>
    <t>favorite_id</t>
  </si>
  <si>
    <t>署名の意味（否認）</t>
  </si>
  <si>
    <t>stamp_meaning_deny</t>
  </si>
  <si>
    <t>手動承認</t>
  </si>
  <si>
    <t>お気に入り名</t>
  </si>
  <si>
    <t>favorite_name</t>
  </si>
  <si>
    <t>※手動承認者設定の時に承認者指定を行う承認位置を決定します。</t>
  </si>
  <si>
    <t>関連検索条件ID</t>
  </si>
  <si>
    <t>related_criteria_id</t>
  </si>
  <si>
    <t>作成者</t>
  </si>
  <si>
    <t>creator</t>
  </si>
  <si>
    <t>workflow_association：申請フロー関連付け</t>
    <phoneticPr fontId="2"/>
  </si>
  <si>
    <t>workflow_information：申請フロー状態一覧</t>
    <phoneticPr fontId="2"/>
  </si>
  <si>
    <t>親申請フローID</t>
  </si>
  <si>
    <t>parent_flow_id</t>
    <phoneticPr fontId="2"/>
  </si>
  <si>
    <t>申請フローID</t>
    <phoneticPr fontId="2"/>
  </si>
  <si>
    <t>flow_id</t>
    <phoneticPr fontId="2"/>
  </si>
  <si>
    <t>子申請フローID</t>
  </si>
  <si>
    <t>child_flow_id</t>
  </si>
  <si>
    <t>申請フロー名</t>
  </si>
  <si>
    <t>申請フロー概要</t>
  </si>
  <si>
    <t>flow_summary</t>
  </si>
  <si>
    <t>作成日</t>
  </si>
  <si>
    <t>creation_date</t>
  </si>
  <si>
    <t>フローフォルダ名</t>
  </si>
  <si>
    <t>folder_name</t>
  </si>
  <si>
    <t>フローテンプレート名</t>
  </si>
  <si>
    <t>template_name</t>
  </si>
  <si>
    <t>概要</t>
  </si>
  <si>
    <t>summary</t>
  </si>
  <si>
    <t>運用状態</t>
  </si>
  <si>
    <t>operation_status</t>
  </si>
  <si>
    <t>業務状態</t>
  </si>
  <si>
    <t>task_status</t>
  </si>
  <si>
    <t>bd_menu：メニュー表示一覧</t>
  </si>
  <si>
    <t>bd_function：機能一覧</t>
    <phoneticPr fontId="2"/>
  </si>
  <si>
    <t>項目名</t>
  </si>
  <si>
    <t>項目名</t>
    <phoneticPr fontId="2"/>
  </si>
  <si>
    <t>論理項目名</t>
    <phoneticPr fontId="2"/>
  </si>
  <si>
    <t>メニューID</t>
  </si>
  <si>
    <t>menu_id</t>
  </si>
  <si>
    <t>機能ID</t>
  </si>
  <si>
    <t>function_id</t>
  </si>
  <si>
    <t>メニュー名</t>
  </si>
  <si>
    <t>menu_name</t>
  </si>
  <si>
    <t>設定ID</t>
  </si>
  <si>
    <t>setting_id</t>
    <phoneticPr fontId="2"/>
  </si>
  <si>
    <t>機能名</t>
  </si>
  <si>
    <t>function_name</t>
  </si>
  <si>
    <t>更新日時</t>
  </si>
  <si>
    <t>機能URL</t>
  </si>
  <si>
    <t>function_url</t>
  </si>
  <si>
    <t>機能アイコン</t>
    <phoneticPr fontId="2"/>
  </si>
  <si>
    <t>function_icon</t>
  </si>
  <si>
    <t>機能メモ</t>
    <phoneticPr fontId="2"/>
  </si>
  <si>
    <t>function_memo</t>
  </si>
  <si>
    <t>bd_menu_view_settings：メニュー表示ユーザー設定</t>
    <phoneticPr fontId="2"/>
  </si>
  <si>
    <t>機能種別</t>
  </si>
  <si>
    <t>function_category</t>
  </si>
  <si>
    <t>種類詳細</t>
  </si>
  <si>
    <t>function_sub_type</t>
  </si>
  <si>
    <t>setting_id</t>
  </si>
  <si>
    <t>作成者ID</t>
  </si>
  <si>
    <t>created_user_id</t>
    <phoneticPr fontId="2"/>
  </si>
  <si>
    <t>作成日時</t>
  </si>
  <si>
    <t>created_datetime</t>
  </si>
  <si>
    <t>updated_user_id</t>
    <phoneticPr fontId="2"/>
  </si>
  <si>
    <t>設定有効フラグ</t>
  </si>
  <si>
    <t>is_active</t>
  </si>
  <si>
    <t>updated_datetime</t>
    <phoneticPr fontId="2"/>
  </si>
  <si>
    <t>company_info：会社情報設定</t>
    <phoneticPr fontId="2"/>
  </si>
  <si>
    <t>passwordPolicy_settings：パスワードポリシー設定</t>
    <phoneticPr fontId="2"/>
  </si>
  <si>
    <t>license_count_settings：ライセンス数確認</t>
    <phoneticPr fontId="2"/>
  </si>
  <si>
    <t>data_backup_settings：データバックアップ</t>
    <phoneticPr fontId="2"/>
  </si>
  <si>
    <t>era_settings：元号一覧</t>
    <rPh sb="15" eb="17">
      <t>イチラン</t>
    </rPh>
    <phoneticPr fontId="2"/>
  </si>
  <si>
    <t>data_restore_settings：データリストア</t>
    <phoneticPr fontId="2"/>
  </si>
  <si>
    <t>会社ID</t>
  </si>
  <si>
    <t>company_id</t>
    <phoneticPr fontId="2"/>
  </si>
  <si>
    <t>pw_setting_id</t>
    <phoneticPr fontId="2"/>
  </si>
  <si>
    <t>ライセンスID</t>
  </si>
  <si>
    <t>license_id</t>
  </si>
  <si>
    <t>バックアップID</t>
  </si>
  <si>
    <t>backup_id</t>
  </si>
  <si>
    <t>元号ID</t>
  </si>
  <si>
    <t>era_id</t>
  </si>
  <si>
    <t>リストアID</t>
  </si>
  <si>
    <t>restore_id</t>
  </si>
  <si>
    <t>会社名</t>
  </si>
  <si>
    <t>category</t>
  </si>
  <si>
    <t>パスワードポリシー</t>
  </si>
  <si>
    <t>password_policy</t>
  </si>
  <si>
    <t>ライセンス名</t>
  </si>
  <si>
    <t>license_name</t>
  </si>
  <si>
    <t>バックアップファイル名</t>
  </si>
  <si>
    <t>backup_file_name</t>
  </si>
  <si>
    <t>元号名</t>
    <rPh sb="2" eb="3">
      <t>メイ</t>
    </rPh>
    <phoneticPr fontId="2"/>
  </si>
  <si>
    <t>era_name</t>
  </si>
  <si>
    <t>リストアファイル名</t>
  </si>
  <si>
    <t>restore_file_name</t>
  </si>
  <si>
    <t>期末</t>
  </si>
  <si>
    <t>setting_name</t>
  </si>
  <si>
    <t>有効期限</t>
  </si>
  <si>
    <t>expiration_period</t>
  </si>
  <si>
    <t>ライセンスレベル</t>
  </si>
  <si>
    <t>license_level</t>
  </si>
  <si>
    <t>保存先の種別</t>
  </si>
  <si>
    <t>storage_type</t>
  </si>
  <si>
    <t>略号</t>
  </si>
  <si>
    <t>era_abbreviation</t>
  </si>
  <si>
    <t>取込先ディレクトリ</t>
  </si>
  <si>
    <t>target_directory</t>
  </si>
  <si>
    <t>URL</t>
  </si>
  <si>
    <t>setting_value</t>
  </si>
  <si>
    <t>期限切れ通知</t>
  </si>
  <si>
    <t>expiration_notification</t>
  </si>
  <si>
    <t>購入ライセンス数</t>
  </si>
  <si>
    <t>purchased_license_count</t>
  </si>
  <si>
    <t>保存先パス</t>
    <phoneticPr fontId="2"/>
  </si>
  <si>
    <t>storage_path</t>
    <phoneticPr fontId="2"/>
  </si>
  <si>
    <t>start_date</t>
  </si>
  <si>
    <t>リストアステータス</t>
  </si>
  <si>
    <t>restore_status</t>
  </si>
  <si>
    <t>更新者ID</t>
  </si>
  <si>
    <t>data_type</t>
  </si>
  <si>
    <t>期限切れ警告通知</t>
  </si>
  <si>
    <t>expiration_warning</t>
  </si>
  <si>
    <t>使用ライセンス数</t>
  </si>
  <si>
    <t>used_license_count</t>
  </si>
  <si>
    <t>バックアップステータス</t>
  </si>
  <si>
    <t>backup_status</t>
  </si>
  <si>
    <t>end_date</t>
  </si>
  <si>
    <t>使用できない世代数</t>
  </si>
  <si>
    <t>prohibited_generations</t>
  </si>
  <si>
    <t>有効フラグ</t>
  </si>
  <si>
    <t>active_flag</t>
  </si>
  <si>
    <t>文字種別チェック数</t>
  </si>
  <si>
    <t>character_type_check</t>
  </si>
  <si>
    <t>文字数制限</t>
  </si>
  <si>
    <t>character_limit</t>
  </si>
  <si>
    <t>最低利用日数</t>
  </si>
  <si>
    <t>minimum_usage_days</t>
  </si>
  <si>
    <t>application_settings：アプリケーション設定</t>
    <phoneticPr fontId="2"/>
  </si>
  <si>
    <t>standard_seal_settings：標準印鑑設定</t>
    <phoneticPr fontId="2"/>
  </si>
  <si>
    <t>email_setting：Eメール設定</t>
    <phoneticPr fontId="2"/>
  </si>
  <si>
    <t>test_email_setting：テストメール送信</t>
    <rPh sb="25" eb="27">
      <t>ソウシン</t>
    </rPh>
    <phoneticPr fontId="2"/>
  </si>
  <si>
    <t>license_file_settings：ライセンスファイルアップロード</t>
    <phoneticPr fontId="2"/>
  </si>
  <si>
    <t>notification_settings：お知らせ設定</t>
    <phoneticPr fontId="2"/>
  </si>
  <si>
    <t>app_setting_id</t>
    <phoneticPr fontId="2"/>
  </si>
  <si>
    <t>印鑑ID</t>
  </si>
  <si>
    <t>seal_id</t>
  </si>
  <si>
    <t>テストID</t>
  </si>
  <si>
    <t>test_id</t>
  </si>
  <si>
    <t>認証トークンID</t>
  </si>
  <si>
    <t>auth_token_id</t>
  </si>
  <si>
    <t>お知らせID</t>
  </si>
  <si>
    <t>notification_id</t>
  </si>
  <si>
    <t>サーバー区分</t>
  </si>
  <si>
    <t>server_type</t>
  </si>
  <si>
    <t>印鑑の形式</t>
  </si>
  <si>
    <t>seal_format</t>
  </si>
  <si>
    <t>Eメール送信</t>
  </si>
  <si>
    <t>email_sending_enabled</t>
  </si>
  <si>
    <t>送信先メールアドレス</t>
  </si>
  <si>
    <t>recipient_email</t>
  </si>
  <si>
    <t>所有者名</t>
    <rPh sb="3" eb="4">
      <t>メイ</t>
    </rPh>
    <phoneticPr fontId="2"/>
  </si>
  <si>
    <t>owner_name</t>
  </si>
  <si>
    <t>お知らせコンテンツ</t>
  </si>
  <si>
    <t>notification_content</t>
  </si>
  <si>
    <t>ベースURL</t>
  </si>
  <si>
    <t>base_url</t>
  </si>
  <si>
    <t>サイズ</t>
  </si>
  <si>
    <t>size</t>
  </si>
  <si>
    <t>SMTPサーバー</t>
  </si>
  <si>
    <t>smtp_server</t>
  </si>
  <si>
    <t>テストメール件名</t>
  </si>
  <si>
    <t>test_email_subject</t>
  </si>
  <si>
    <t>ライセンス判別ID</t>
  </si>
  <si>
    <t>外部起動連携認証キー</t>
  </si>
  <si>
    <t>external_auth_key</t>
  </si>
  <si>
    <t>線の太さ</t>
  </si>
  <si>
    <t>line_thickness</t>
  </si>
  <si>
    <t>SMTPポート番号</t>
  </si>
  <si>
    <t>smtp_port</t>
  </si>
  <si>
    <t>テストメール本文</t>
  </si>
  <si>
    <t>test_email_body</t>
  </si>
  <si>
    <t>ライセンス利用ステータス</t>
  </si>
  <si>
    <t>license_usage_status</t>
  </si>
  <si>
    <t>進捗マークの初期状態色</t>
  </si>
  <si>
    <t>progress_default_color</t>
  </si>
  <si>
    <t>枠の色</t>
  </si>
  <si>
    <t>frame_color</t>
  </si>
  <si>
    <t>SMTPユーザー</t>
  </si>
  <si>
    <t>smtp_user</t>
  </si>
  <si>
    <t>帳票表示時の承認コメント自動表示</t>
    <phoneticPr fontId="2"/>
  </si>
  <si>
    <t>auto_display_approval_comment</t>
  </si>
  <si>
    <t>日付の形式</t>
  </si>
  <si>
    <t>date_format</t>
  </si>
  <si>
    <t>SMTPパスワード</t>
  </si>
  <si>
    <t>smtp_password</t>
  </si>
  <si>
    <t>更新者名</t>
  </si>
  <si>
    <t>フロー図の拡大率変更</t>
  </si>
  <si>
    <t>flowchart_zoom_change</t>
  </si>
  <si>
    <t>文字入れ</t>
  </si>
  <si>
    <t>text_input</t>
  </si>
  <si>
    <t>SMTP接続保護</t>
  </si>
  <si>
    <t>smtp_connection_security</t>
  </si>
  <si>
    <t>フロー図の拡大率自動調整</t>
  </si>
  <si>
    <t>flowchart_auto_zoom_adjust</t>
  </si>
  <si>
    <t>表示する文字</t>
  </si>
  <si>
    <t>displayed_text</t>
  </si>
  <si>
    <t>メール送信タイムアウト時間（秒）</t>
  </si>
  <si>
    <t>email_timeout_seconds</t>
  </si>
  <si>
    <t>ライセンス数</t>
  </si>
  <si>
    <t>license_count</t>
  </si>
  <si>
    <t>フロー図の詳細ラベル表示対象</t>
  </si>
  <si>
    <t>flowchart_label_display</t>
  </si>
  <si>
    <t>seal_display_name</t>
  </si>
  <si>
    <t>システム送信メールアドレス</t>
  </si>
  <si>
    <t>system_email_address</t>
  </si>
  <si>
    <t>増減</t>
  </si>
  <si>
    <t>license_change</t>
  </si>
  <si>
    <t>申請フローの削除</t>
  </si>
  <si>
    <t>flow_removal</t>
  </si>
  <si>
    <t>印鑑表示名（上段）</t>
  </si>
  <si>
    <t>seal_display_name_top</t>
  </si>
  <si>
    <t>要求/催促メールの差出人アドレス</t>
  </si>
  <si>
    <t>request_reminder_sender_address</t>
  </si>
  <si>
    <t>フロー連携で起票された申請フローの削除</t>
  </si>
  <si>
    <t>flow_linked_removal</t>
  </si>
  <si>
    <t>印鑑表示名（下段）</t>
  </si>
  <si>
    <t>seal_display_name_bottom</t>
  </si>
  <si>
    <t>フロー一覧を開いた状態で初期表示</t>
  </si>
  <si>
    <t>flow_list_initial_display</t>
  </si>
  <si>
    <t>日付フォント</t>
  </si>
  <si>
    <t>date_font</t>
  </si>
  <si>
    <t>「3か月以内に申請したフロー」表示</t>
  </si>
  <si>
    <t>flow_recent_display</t>
  </si>
  <si>
    <t>文字フォント</t>
  </si>
  <si>
    <t>text_font</t>
  </si>
  <si>
    <t>帳票参照権限を持たないグループの選択</t>
  </si>
  <si>
    <t>non_permission_group_select</t>
  </si>
  <si>
    <t>設定ユーザー</t>
  </si>
  <si>
    <t>configured_user</t>
  </si>
  <si>
    <t>通知先指定で参照権限のないグループ選択</t>
  </si>
  <si>
    <t>notification_group_select</t>
  </si>
  <si>
    <t>management_id</t>
  </si>
  <si>
    <t>差戻/通知コメント表示</t>
  </si>
  <si>
    <t>reject_notification_comment</t>
  </si>
  <si>
    <t>印鑑種別</t>
  </si>
  <si>
    <t>seal_type</t>
  </si>
  <si>
    <t>催促メール送信の代理処理者表示</t>
  </si>
  <si>
    <t>reminder_proxy_notification</t>
  </si>
  <si>
    <t>即時連携/連携中止の指定</t>
  </si>
  <si>
    <t>immediate_cancel_linkage</t>
  </si>
  <si>
    <t>バックアップ処理終了時のメール通知</t>
  </si>
  <si>
    <t>backup_completion_notification</t>
  </si>
  <si>
    <t>バックアップ処理終了時通知先メールアドレス</t>
  </si>
  <si>
    <t>backup_notification_email</t>
  </si>
  <si>
    <t>組織移行処理終了時のメール通知</t>
  </si>
  <si>
    <t>org_transfer_completion_notification</t>
  </si>
  <si>
    <t>組織移行処理終了時通知先メールアドレス</t>
  </si>
  <si>
    <t>org_transfer_notification_email</t>
  </si>
  <si>
    <t>system_process_status：システム処理状態</t>
    <phoneticPr fontId="2"/>
  </si>
  <si>
    <t>calendar_settings：カレンダー設定</t>
    <phoneticPr fontId="2"/>
  </si>
  <si>
    <t>system_log：システムログ</t>
    <phoneticPr fontId="2"/>
  </si>
  <si>
    <t>temporary_storage：一時ストレージ</t>
    <phoneticPr fontId="2"/>
  </si>
  <si>
    <t>download_history：ダウンロード履歴</t>
    <phoneticPr fontId="2"/>
  </si>
  <si>
    <t>file_compression：ファイル圧縮</t>
    <phoneticPr fontId="2"/>
  </si>
  <si>
    <t>システム処理ID</t>
    <phoneticPr fontId="2"/>
  </si>
  <si>
    <t>process_id</t>
  </si>
  <si>
    <t>設定ID</t>
    <phoneticPr fontId="2"/>
  </si>
  <si>
    <t>calendar_setting_id</t>
    <phoneticPr fontId="2"/>
  </si>
  <si>
    <t>システムログID</t>
    <phoneticPr fontId="2"/>
  </si>
  <si>
    <t>system_log_id</t>
    <phoneticPr fontId="2"/>
  </si>
  <si>
    <t>ストレージID</t>
  </si>
  <si>
    <t>storage_id</t>
    <phoneticPr fontId="2"/>
  </si>
  <si>
    <t>ダウンロード履歴ID</t>
    <phoneticPr fontId="2"/>
  </si>
  <si>
    <t>download_id</t>
  </si>
  <si>
    <t>圧縮ID</t>
  </si>
  <si>
    <t>compression_id</t>
  </si>
  <si>
    <t>処理区分</t>
  </si>
  <si>
    <t>process_type</t>
  </si>
  <si>
    <t>対象年</t>
  </si>
  <si>
    <t>target_year</t>
  </si>
  <si>
    <t>ログ取得開始日</t>
  </si>
  <si>
    <t>ログID</t>
  </si>
  <si>
    <t>log_id</t>
  </si>
  <si>
    <t>対象月</t>
  </si>
  <si>
    <t>target_month</t>
  </si>
  <si>
    <t>ログ取得終了日</t>
  </si>
  <si>
    <t>ストレージパス</t>
  </si>
  <si>
    <t>storage_path</t>
  </si>
  <si>
    <t>圧縮ファイル名</t>
  </si>
  <si>
    <t>compressed_file_name</t>
  </si>
  <si>
    <t>処理者名</t>
  </si>
  <si>
    <t>対象日</t>
  </si>
  <si>
    <t>target_day</t>
  </si>
  <si>
    <t>ログメッセージ</t>
  </si>
  <si>
    <t>log_message</t>
  </si>
  <si>
    <t>圧縮ファイル形式</t>
  </si>
  <si>
    <t>compression_type</t>
  </si>
  <si>
    <t>ダウンロード日時</t>
    <phoneticPr fontId="2"/>
  </si>
  <si>
    <t>download_date</t>
  </si>
  <si>
    <t>圧縮ステータス</t>
  </si>
  <si>
    <t>compression_status</t>
  </si>
  <si>
    <t>処理開始日時</t>
  </si>
  <si>
    <t>process_start_time</t>
  </si>
  <si>
    <t>対象区分</t>
  </si>
  <si>
    <t>holiday_type</t>
  </si>
  <si>
    <t>created_datetime</t>
    <phoneticPr fontId="2"/>
  </si>
  <si>
    <t>処理終了日時</t>
  </si>
  <si>
    <t>process_end_time</t>
  </si>
  <si>
    <t>設定方法</t>
  </si>
  <si>
    <t>setting_method</t>
  </si>
  <si>
    <t>process_status</t>
  </si>
  <si>
    <t>曜日</t>
  </si>
  <si>
    <t>weekday</t>
  </si>
  <si>
    <t>結果</t>
  </si>
  <si>
    <t>process_result</t>
  </si>
  <si>
    <t>最終更新者ID</t>
    <phoneticPr fontId="2"/>
  </si>
  <si>
    <t>メッセージ</t>
  </si>
  <si>
    <t>message</t>
  </si>
  <si>
    <t>詳細メッセージ</t>
  </si>
  <si>
    <t>detailed_message</t>
  </si>
  <si>
    <t>update_count</t>
  </si>
  <si>
    <t>【帳票定義作成ー基本情報設定画面】・クライアント</t>
  </si>
  <si>
    <t>【帳票定義作成画面】・クライアント</t>
  </si>
  <si>
    <t>帳票定義テーブル「client_form_definitions」</t>
  </si>
  <si>
    <t>入力タイプテーブル「input_type」</t>
  </si>
  <si>
    <t>入力項目テーブル「input_field」</t>
  </si>
  <si>
    <t>選択肢項目テーブル「choice_items」</t>
  </si>
  <si>
    <t>unique_id</t>
  </si>
  <si>
    <t>タイプID</t>
  </si>
  <si>
    <t>type_id</t>
  </si>
  <si>
    <t>帳票名</t>
  </si>
  <si>
    <t>入力タイプ</t>
  </si>
  <si>
    <t>input_type</t>
  </si>
  <si>
    <t>カテゴリー</t>
  </si>
  <si>
    <t>選択肢表示</t>
  </si>
  <si>
    <t>display_options</t>
  </si>
  <si>
    <t>ラベル名</t>
  </si>
  <si>
    <t>label_name</t>
  </si>
  <si>
    <t>選択肢値</t>
  </si>
  <si>
    <t>value</t>
  </si>
  <si>
    <t>created_at</t>
  </si>
  <si>
    <t>updated_at</t>
  </si>
  <si>
    <t>順番</t>
  </si>
  <si>
    <t>分類ID</t>
  </si>
  <si>
    <t>category_id</t>
  </si>
  <si>
    <t>システム必須</t>
  </si>
  <si>
    <t>system_required</t>
  </si>
  <si>
    <t>ユーザー必須</t>
  </si>
  <si>
    <t>user_required</t>
  </si>
  <si>
    <t>選択肢数</t>
  </si>
  <si>
    <t>choice</t>
  </si>
  <si>
    <t>【帳票画面（編集モード）】・WEB</t>
  </si>
  <si>
    <r>
      <t>入力値テーブル</t>
    </r>
    <r>
      <rPr>
        <sz val="11"/>
        <color rgb="FFFF0000"/>
        <rFont val="游ゴシック"/>
        <family val="3"/>
        <charset val="128"/>
      </rPr>
      <t> 「input_values」</t>
    </r>
    <phoneticPr fontId="2"/>
  </si>
  <si>
    <t>値 </t>
  </si>
  <si>
    <t>created_by</t>
  </si>
  <si>
    <t>【出力定義設定 】・クライアント</t>
  </si>
  <si>
    <t>【出力帳票定義設定】・クライアント</t>
  </si>
  <si>
    <t>帳票結合定義テーブル[report_union_define]</t>
  </si>
  <si>
    <t>帳票結合定義出力帳票設定テーブル「report_union_define_column」</t>
  </si>
  <si>
    <t>帳票結合定義出力カラム設定テーブル「bd_dbs_union_define_output_form」</t>
  </si>
  <si>
    <t>帳票結合定義ID</t>
  </si>
  <si>
    <t>report_union_define_id</t>
  </si>
  <si>
    <t>帳票結合定義例定義ID</t>
  </si>
  <si>
    <t>report_union_output_form_id</t>
  </si>
  <si>
    <t>帳票結合定義出力カラム設定ID</t>
  </si>
  <si>
    <t>report_union_output_column_id</t>
  </si>
  <si>
    <t xml:space="preserve">帳票結合定義名 </t>
  </si>
  <si>
    <t>report_union_define_name</t>
  </si>
  <si>
    <t>帳票結合定義出力帳票設定ID</t>
  </si>
  <si>
    <t>remarks</t>
  </si>
  <si>
    <t>sequence_number</t>
  </si>
  <si>
    <t>出力例名</t>
  </si>
  <si>
    <t>output_example_name</t>
  </si>
  <si>
    <t>出力列区分</t>
  </si>
  <si>
    <t>output_column_type</t>
  </si>
  <si>
    <t>last_updated_at</t>
  </si>
  <si>
    <t>出力例型</t>
  </si>
  <si>
    <t>output_example_type</t>
  </si>
  <si>
    <t>出力帳票項目ID</t>
  </si>
  <si>
    <t>output_form_item_id</t>
  </si>
  <si>
    <t>出力固定値</t>
  </si>
  <si>
    <t>output_fixed_value</t>
  </si>
  <si>
    <t>【利用表定義 一覧 画面 】・クライアント</t>
  </si>
  <si>
    <t>【リスト設定画面】・クライアント</t>
  </si>
  <si>
    <t>利用表テーブル「usage_table」</t>
  </si>
  <si>
    <t>使用カラムテーブル「usage_column」</t>
  </si>
  <si>
    <t>値リスト「value_listテーブル」</t>
  </si>
  <si>
    <t>テーブル-ID</t>
  </si>
  <si>
    <t>table_id</t>
  </si>
  <si>
    <t>カラム-ID</t>
  </si>
  <si>
    <t>column_id</t>
  </si>
  <si>
    <t>コード-ID</t>
  </si>
  <si>
    <t>code_id</t>
  </si>
  <si>
    <t>テーブル名</t>
  </si>
  <si>
    <t>table_name</t>
  </si>
  <si>
    <t>カラム名</t>
  </si>
  <si>
    <t>column_name</t>
  </si>
  <si>
    <t>コード値</t>
  </si>
  <si>
    <t>code_value</t>
  </si>
  <si>
    <t>テーブル別名</t>
  </si>
  <si>
    <t>table_alias</t>
  </si>
  <si>
    <t>カラム別名</t>
  </si>
  <si>
    <t>column_alias</t>
  </si>
  <si>
    <t>コード表示名</t>
  </si>
  <si>
    <t>code_display_name</t>
  </si>
  <si>
    <t>キー</t>
  </si>
  <si>
    <t>key</t>
  </si>
  <si>
    <t>タイプ</t>
  </si>
  <si>
    <t>type</t>
  </si>
  <si>
    <t>Web側のフロー対するビジネスロジック作成</t>
    <phoneticPr fontId="2"/>
  </si>
  <si>
    <t xml:space="preserve">1. フロー管理 </t>
    <phoneticPr fontId="2"/>
  </si>
  <si>
    <t>フローID（flow_id）の自動採番：採番ルールに基づき一意のIDを生成する。</t>
  </si>
  <si>
    <t>フロー情報（flow_name, flow_category, status, service_start_date, service_end_date）を登録し、管理する。</t>
  </si>
  <si>
    <t>1つの帳票に対して1つのフロー（1対1）として flow_request テーブルへ関連付ける。</t>
  </si>
  <si>
    <t xml:space="preserve">2. フロー申請管理 </t>
    <phoneticPr fontId="2"/>
  </si>
  <si>
    <t>フロー申請ID（flow_request_id）の自動採番：採番ルールに基づく。</t>
  </si>
  <si>
    <t>フローID（flow_id, 外部キー）を参照し、対応するフロー情報を取得する。</t>
  </si>
  <si>
    <t>申請情報（form_id, applier_type, applier_user_id, applier_user_group_id, applier_group_id, applier_group_user_level_form, applier_group_user_level_to）を管理する。</t>
  </si>
  <si>
    <t>1つの申請に対して複数の承認ノードを設定可能（1対多）として flow_approval テーブルへ関連付ける。</t>
  </si>
  <si>
    <t>3. 承認ノード管理</t>
    <phoneticPr fontId="2"/>
  </si>
  <si>
    <t>承認ノードID（node_id）の自動採番：採番ルールに基づく。</t>
  </si>
  <si>
    <t>承認ノード情報（node_name, node_action, node_position, approve_step, approver_type, approver_group_user_level_from, approver_group_user_level_to）を管理する。</t>
  </si>
  <si>
    <t>1つの承認ノードに対して複数の承認条件を設定可能（1対多）として flow_node_condition テーブルへ関連付ける。</t>
  </si>
  <si>
    <t>1つの承認ノードに対して1つの論理判定情報を設定可能（1対1）として flow_node_logical テーブルへ関連付ける。</t>
  </si>
  <si>
    <t>4. 承認条件管理</t>
    <phoneticPr fontId="2"/>
  </si>
  <si>
    <t>承認条件ID（condition_id）の自動採番：採番ルールに基づく。</t>
  </si>
  <si>
    <t>承認条件情報（target_node_type, target, terms_read_timing, next_node_type, next_node_id）を管理する。</t>
  </si>
  <si>
    <t>1つの承認条件に対して複数の論理判定項目を設定可能（1対多）として flow_node_logical テーブルへ関連付ける。</t>
  </si>
  <si>
    <t xml:space="preserve">5. 論理判定管理 </t>
    <phoneticPr fontId="2"/>
  </si>
  <si>
    <t>論理ID（logical_id）の自動採番：採番ルールに基づく。</t>
  </si>
  <si>
    <t>承認条件ID（condition_id, 外部キー）を参照し、対応する承認条件情報を取得する。</t>
  </si>
  <si>
    <t>論理判定情報（logical_disjunction, logical_item_type, logical_item_id, logical_operator, logical_value）を管理する。</t>
  </si>
  <si>
    <t>1つの論理判定に対して承認結果テーブル（flow_approval_result）へ関連付ける（1対1）。</t>
  </si>
  <si>
    <t>ロジックが問題ない場合、次の承認ノードに移動する。</t>
  </si>
  <si>
    <t xml:space="preserve">6. 承認結果管理 </t>
    <phoneticPr fontId="2"/>
  </si>
  <si>
    <t>承認結果履歴ID（result_history_id）の自動採番：採番ルールに基づく。</t>
  </si>
  <si>
    <t>承認ID（approval_id, 外部キー）を参照し、対応する承認情報を取得する。</t>
  </si>
  <si>
    <t>承認結果情報（node_id, user_id, result_value, result_datetime, result_comment, re_result_count, readed_flag）を管理する。</t>
  </si>
  <si>
    <t>承認条件なしの場合、自動承認を行う。</t>
  </si>
  <si>
    <t>承認ノードの処理完了後、承認結果テーブルに情報を保存し、次のノードに進む。</t>
  </si>
  <si>
    <t>会社情報管理テーブル（bd_company_info）</t>
    <phoneticPr fontId="2"/>
  </si>
  <si>
    <t>設定値の変更</t>
  </si>
  <si>
    <t>有効フラグ（valid_flag）による有効レコード判定</t>
  </si>
  <si>
    <t>　　 valid_flag = true のレコードを有効な会社情報として扱う。</t>
    <phoneticPr fontId="2"/>
  </si>
  <si>
    <t>変更が発生した場合、現行の valid_flag = true のレコードを valid_flag = false に更新。</t>
    <phoneticPr fontId="2"/>
  </si>
  <si>
    <t>会社情報の更新</t>
  </si>
  <si>
    <t>ユーザーが company_name, financial_statement, url_1, url_2 を入力後、「設定」ボタンを押下。</t>
  </si>
  <si>
    <t>既存の company_id を条件に対象レコードを更新。</t>
  </si>
  <si>
    <t>新設定の保存</t>
  </si>
  <si>
    <t>会社情報の新規登録</t>
    <phoneticPr fontId="2"/>
  </si>
  <si>
    <t>　　 company_id の桁数は 会社の登録数に応じて増加 する。（最初は1桁、次は2桁、…）</t>
    <phoneticPr fontId="2"/>
  </si>
  <si>
    <t>create_user_id を保存し、create_datetime に現在日時を記録。</t>
    <phoneticPr fontId="2"/>
  </si>
  <si>
    <t>valid_flag = true として新しいレコードを登録。</t>
    <phoneticPr fontId="2"/>
  </si>
  <si>
    <t>設定レコードの抹消</t>
    <phoneticPr fontId="2"/>
  </si>
  <si>
    <t xml:space="preserve">   会社情報の削除</t>
    <phoneticPr fontId="2"/>
  </si>
  <si>
    <t>company_id を条件に valid_flag = false に更新（論理削除）。</t>
    <phoneticPr fontId="2"/>
  </si>
  <si>
    <t>物理削除は行わず、過去データの参照を可能にする。</t>
    <phoneticPr fontId="2"/>
  </si>
  <si>
    <t>元号設定テーブル（bd_era_name）</t>
    <phoneticPr fontId="2"/>
  </si>
  <si>
    <t>valid_flag = true のレコードを有効な元号として扱う。</t>
  </si>
  <si>
    <t>新しい元号を設定する際は、既存の valid_flag = true を valid_flag = false に変更。</t>
  </si>
  <si>
    <t>元号情報の更新</t>
  </si>
  <si>
    <t>era_name, era_abbreviation, era_start_datetime, era_end_datetime を変更可能。</t>
  </si>
  <si>
    <t>era_id を条件に既存レコードを更新。</t>
  </si>
  <si>
    <t>元号情報の新規登録</t>
  </si>
  <si>
    <t>era_id の桁数は 元号の登録数に応じて増加 する。</t>
  </si>
  <si>
    <t>create_user_id を保存し、create_datetime に現在日時を記録。</t>
  </si>
  <si>
    <t>valid_flag = true として新しいレコードを登録。</t>
  </si>
  <si>
    <t>設定レコードの抹消</t>
  </si>
  <si>
    <t>元号情報の削除</t>
  </si>
  <si>
    <t>era_id を条件に valid_flag = false に更新（論理削除）。</t>
  </si>
  <si>
    <t>物理削除は行わず、過去の元号情報を保持。</t>
  </si>
  <si>
    <t>アプリケーション設定テーブル（bd_application_settings）</t>
    <phoneticPr fontId="2"/>
  </si>
  <si>
    <t>valid_flag = true のレコードを有効なアプリケーション設定として扱う。</t>
  </si>
  <si>
    <t>変更が発生した場合、既存の valid_flag = true のレコードを valid_flag = false に変更。</t>
  </si>
  <si>
    <t>設定情報の更新</t>
  </si>
  <si>
    <t>ユーザーがアプリケーション設定項目（server_type, base_url, external_auth_key, etc.）を入力後、「設定」ボタンを押下。</t>
  </si>
  <si>
    <t>app_setting_id を条件に対象レコードを更新。</t>
  </si>
  <si>
    <t>アプリケーション設定の新規登録</t>
  </si>
  <si>
    <t>app_setting_id の桁数は 登録数に応じて増加 する。</t>
  </si>
  <si>
    <t>アプリケーション設定の削除</t>
  </si>
  <si>
    <t>app_setting_id を条件に valid_flag = false に更新（論理削除）。</t>
  </si>
  <si>
    <t>物理削除は行わず、過去の設定履歴を保持。</t>
  </si>
  <si>
    <t>メニュー管理テーブル（bd_menu）</t>
    <phoneticPr fontId="2"/>
  </si>
  <si>
    <t>メニューの検索</t>
    <phoneticPr fontId="2"/>
  </si>
  <si>
    <t>検索条件</t>
  </si>
  <si>
    <t>menu_id または menu_name に対して部分一致検索を行う。</t>
  </si>
  <si>
    <t>function_list_key を外部キーとして機能セットリストと結合し、紐づく機能情報を取得。</t>
  </si>
  <si>
    <t>ユーザーの権限によるフィルタリングを行い、閲覧可能なメニューのみを表示。</t>
  </si>
  <si>
    <t>検索結果としては、（menu_id、menu_name、function_list_key、menu_memo、updated_user_id、updated_datetime）などの情報が検索可能</t>
    <rPh sb="95" eb="97">
      <t>ケンサク</t>
    </rPh>
    <rPh sb="97" eb="99">
      <t>カノウ</t>
    </rPh>
    <phoneticPr fontId="2"/>
  </si>
  <si>
    <t>メニューの新規作成・更新</t>
    <phoneticPr fontId="2"/>
  </si>
  <si>
    <t>新規作成</t>
  </si>
  <si>
    <t>menu_id は メニューの総数 +1 で一意のIDを生成。</t>
  </si>
  <si>
    <t>menu_name、menu_memo を受け取る。</t>
  </si>
  <si>
    <t>function_list_key が設定されている場合は、機能セットリストに関連付ける。</t>
  </si>
  <si>
    <t>updated_user_id を create_user_id と同じ値に設定し、updated_datetime も create_datetime と同じ値を設定。</t>
  </si>
  <si>
    <t>更新</t>
    <phoneticPr fontId="2"/>
  </si>
  <si>
    <t>menu_id を検索条件に既存レコードを取得。</t>
  </si>
  <si>
    <t>menu_name、menu_memo の更新を適用。</t>
  </si>
  <si>
    <t>updated_user_id に更新者IDを設定し、updated_datetime に現在日時を記録。</t>
  </si>
  <si>
    <t>機能セットリスト設定</t>
    <phoneticPr fontId="2"/>
  </si>
  <si>
    <t>機能セットリストの追加</t>
  </si>
  <si>
    <t>function_list_key を bd_function_setlist に関連付ける。</t>
  </si>
  <si>
    <t>機能セットリストの更新</t>
  </si>
  <si>
    <t>menu_id に紐づく function_list_key を検索し、新しい function_list_key に更新。</t>
  </si>
  <si>
    <t>ユーザー・グループへの表示設定</t>
    <phoneticPr fontId="2"/>
  </si>
  <si>
    <t>menu_id に紐づくユーザーグループを bd_user_group_menu_mapping に保存。</t>
  </si>
  <si>
    <t>設定されているグループ情報は viewer_user カラムに , 区切りで保存。</t>
  </si>
  <si>
    <t>メニューの削除</t>
    <phoneticPr fontId="2"/>
  </si>
  <si>
    <t>削除前の確認</t>
  </si>
  <si>
    <t>menu_id に紐づく function_list_key を持つ機能セットリストが存在する場合は削除不可。</t>
  </si>
  <si>
    <t>menu_id に紐づく viewer_user が存在する場合は削除不可。</t>
  </si>
  <si>
    <t>削除</t>
  </si>
  <si>
    <t>menu_id を条件に bd_menu の該当レコードを物理削除。</t>
  </si>
  <si>
    <t>機能管理テーブル（bd_function）</t>
    <phoneticPr fontId="2"/>
  </si>
  <si>
    <t>機能の検索</t>
    <phoneticPr fontId="2"/>
  </si>
  <si>
    <t>function_id または function_name に対して部分一致検索を行う。</t>
  </si>
  <si>
    <t>function_category を外部キーとして機能カテゴリーテーブルと結合し、カテゴリ情報を取得。</t>
  </si>
  <si>
    <t>検索結果には、function_id、function_name、function_url、function_type、function_category、updated_user_id、updated_datetime などの情報が含まれる。</t>
    <phoneticPr fontId="2"/>
  </si>
  <si>
    <t>機能の新規作成・更新</t>
    <phoneticPr fontId="2"/>
  </si>
  <si>
    <t>function_id は 機能の総数 +1 で一意のIDを生成。</t>
  </si>
  <si>
    <t>function_name、function_url、function_type を受け取る。</t>
  </si>
  <si>
    <t>function_category に関連付ける場合は bd_function_category との紐付けを行う。</t>
  </si>
  <si>
    <t>available_flag = true として新しいレコードを登録。</t>
  </si>
  <si>
    <t>function_id を検索条件に既存レコードを取得。</t>
  </si>
  <si>
    <t>function_name、function_url、function_type を更新。</t>
  </si>
  <si>
    <t>機能セットリストへの設定</t>
    <phoneticPr fontId="2"/>
  </si>
  <si>
    <t>function_id を bd_function_setlist に関連付け、function_list_key を設定。</t>
    <phoneticPr fontId="2"/>
  </si>
  <si>
    <t>機能の削除</t>
    <phoneticPr fontId="2"/>
  </si>
  <si>
    <t>function_id を条件に bd_function の該当レコードを削除。</t>
    <phoneticPr fontId="2"/>
  </si>
  <si>
    <t>削除前に function_list_key に関連付けられているかチェックし、関連付けがあれば削除不可。</t>
  </si>
  <si>
    <t>機能セットリストテーブル（bd_function_setlist）</t>
    <phoneticPr fontId="2"/>
  </si>
  <si>
    <t>セットリストの検索</t>
    <rPh sb="7" eb="9">
      <t>ケンサク</t>
    </rPh>
    <phoneticPr fontId="2"/>
  </si>
  <si>
    <t>function_list_key または function_list_name に対して部分一致検索を行う。</t>
    <phoneticPr fontId="2"/>
  </si>
  <si>
    <t>セットリストの新規作成</t>
    <rPh sb="7" eb="9">
      <t>シンキ</t>
    </rPh>
    <rPh sb="9" eb="11">
      <t>サクセイ</t>
    </rPh>
    <phoneticPr fontId="2"/>
  </si>
  <si>
    <r>
      <t xml:space="preserve">function_list_id を </t>
    </r>
    <r>
      <rPr>
        <b/>
        <sz val="11"/>
        <color theme="1"/>
        <rFont val="游ゴシック"/>
        <family val="3"/>
        <charset val="128"/>
        <scheme val="minor"/>
      </rPr>
      <t>セットリストの総数 +1</t>
    </r>
    <r>
      <rPr>
        <sz val="11"/>
        <color theme="1"/>
        <rFont val="游ゴシック"/>
        <family val="3"/>
        <charset val="128"/>
        <scheme val="minor"/>
      </rPr>
      <t xml:space="preserve"> で一意のIDを生成。</t>
    </r>
  </si>
  <si>
    <t>function_list_name、function_id、function_list_category を受け取る。</t>
    <phoneticPr fontId="2"/>
  </si>
  <si>
    <t>セットリストの更新</t>
    <phoneticPr fontId="2"/>
  </si>
  <si>
    <t>function_list_id を検索条件に既存レコードを取得し、function_list_name、function_list_category を更新。</t>
    <phoneticPr fontId="2"/>
  </si>
  <si>
    <t>セットリストの削除</t>
    <phoneticPr fontId="2"/>
  </si>
  <si>
    <t>function_list_id を条件に bd_function_setlist の該当レコードを削除。</t>
  </si>
  <si>
    <t>機能カテゴリーテーブル（bd_function_category）</t>
    <phoneticPr fontId="2"/>
  </si>
  <si>
    <t>カテゴリーの検索</t>
    <phoneticPr fontId="2"/>
  </si>
  <si>
    <t>function_category_id または function_category_name に対して部分一致検索を行う。</t>
  </si>
  <si>
    <t>カテゴリーの新規作成</t>
    <phoneticPr fontId="2"/>
  </si>
  <si>
    <t>function_category_id を カテゴリの総数 +1 で一意のIDを生成。</t>
  </si>
  <si>
    <t>function_category_name、function_category_type を受け取る。</t>
  </si>
  <si>
    <t>カテゴリーの更新</t>
    <phoneticPr fontId="2"/>
  </si>
  <si>
    <t>function_category_id を検索条件に既存レコードを取得し、function_category_name を更新。</t>
  </si>
  <si>
    <t>カテゴリーの削除</t>
    <phoneticPr fontId="2"/>
  </si>
  <si>
    <t>function_category_id を条件に bd_function_category の該当レコードを削除。</t>
  </si>
  <si>
    <t>会社情報テーブル（bd_password_policy）</t>
    <phoneticPr fontId="2"/>
  </si>
  <si>
    <t>パスワードポリシーの検索</t>
    <phoneticPr fontId="2"/>
  </si>
  <si>
    <t>初回レンダリング</t>
    <phoneticPr fontId="2"/>
  </si>
  <si>
    <t>処理概要</t>
    <phoneticPr fontId="2"/>
  </si>
  <si>
    <t>パスワードポリシーの 最新の有効なレコード を取得し、UIに表示する。</t>
    <phoneticPr fontId="2"/>
  </si>
  <si>
    <t>valid_flag = true である 最新のパスワードポリシー を取得。</t>
  </si>
  <si>
    <t>pw_setting_id が 最大値 のレコードを取得。</t>
  </si>
  <si>
    <t>検索結果には、pw_expiration_policy、expiration_action、expiration_notification、warning_action、warning_notification、prohibited_generations、upper、lower、number、launch、max_length、min_length、pw_policy_regexp、min_use_datetime などの情報が含まれる。</t>
    <phoneticPr fontId="2"/>
  </si>
  <si>
    <t>パスワードポリシーの新規作成・更新</t>
    <phoneticPr fontId="2"/>
  </si>
  <si>
    <t>パスワードポリシーの新規作成</t>
    <phoneticPr fontId="2"/>
  </si>
  <si>
    <t>処理概要</t>
  </si>
  <si>
    <t>新しいパスワードポリシーを登録 し、古い設定を無効化する。</t>
  </si>
  <si>
    <t>登録の流れ</t>
  </si>
  <si>
    <t>1. valid_flag = true の 既存のレコードを valid_flag = false に更新 し、過去の設定を無効化。</t>
  </si>
  <si>
    <t>2. 新しいパスワードポリシーを登録 し、valid_flag = true に設定。</t>
  </si>
  <si>
    <t>3. create_user_id にログインユーザーIDを設定し、create_datetime に現在日時を記録。</t>
  </si>
  <si>
    <t>保存するデータとしては、pw_expiration_policy、expiration_action、expiration_notification、warning_action、warning_notification、prohibited_generations、upper、lower、number、launch、max_length、min_length、pw_policy_regexp、min_use_datetime、valid_flag = true、create_user_id、create_datetime　などの情報が含まれる。</t>
    <phoneticPr fontId="2"/>
  </si>
  <si>
    <t>パスワードポリシーの更新</t>
    <phoneticPr fontId="2"/>
  </si>
  <si>
    <t>既存のレコードを無効化し、新しいポリシーを登録する。</t>
  </si>
  <si>
    <t>更新の流れ</t>
  </si>
  <si>
    <t>1. valid_flag = true の 既存のパスワードポリシーを valid_flag = false に変更 し、古いポリシーを無効化。</t>
  </si>
  <si>
    <t>2. 新しいパスワードポリシーを登録し、valid_flag = true に設定。</t>
  </si>
  <si>
    <t>3. updated_user_id にログインユーザーIDを設定し、updated_datetime に現在日時を記録。</t>
  </si>
  <si>
    <t>期限切れ通知・警告の処理</t>
    <phoneticPr fontId="2"/>
  </si>
  <si>
    <t>期限切れ通知の送信</t>
    <phoneticPr fontId="2"/>
  </si>
  <si>
    <t>パスワード有効期限 (pw_expiration_policy) が切れる前に 期限切れ通知 を送信する。</t>
  </si>
  <si>
    <t>処理の流れ</t>
  </si>
  <si>
    <t>1. pw_expiration_policy - warning_notification の 日数前に通知を送信。</t>
  </si>
  <si>
    <t>2. expiration_notification = true の場合、通知を送信。</t>
  </si>
  <si>
    <t>3. warning_action に基づき、通知内容を変更。</t>
  </si>
  <si>
    <t>期限切れアクションの適用</t>
    <phoneticPr fontId="2"/>
  </si>
  <si>
    <t>有効期限を過ぎたパスワードに対して、特定のアクションを実行 する。</t>
  </si>
  <si>
    <t>1. pw_expiration_policy を超えたアカウントを検索。</t>
  </si>
  <si>
    <t>2. expiration_action の値に基づき、アカウントロック or パスワード変更要求 などを適用。</t>
  </si>
  <si>
    <t>パスワードポリシーの適用</t>
    <phoneticPr fontId="2"/>
  </si>
  <si>
    <t>パスワードの新規作成時に、ポリシーを適用しバリデーションを実施 する。</t>
  </si>
  <si>
    <t>バリデーション内容</t>
  </si>
  <si>
    <t>pw_policy_regexp に基づき、正規表現チェックを実施。</t>
  </si>
  <si>
    <t>upper = true の場合、大文字を含むかチェック。</t>
  </si>
  <si>
    <t>lower = true の場合、小文字を含むかチェック。</t>
  </si>
  <si>
    <t>number = true の場合、数字を含むかチェック。</t>
  </si>
  <si>
    <t>launch = true の場合、記号を含むかチェック。</t>
  </si>
  <si>
    <t>min_length 以上 max_length 以下の長さになっているかチェック。</t>
  </si>
  <si>
    <t>パスワード変更時のポリシー適用</t>
    <phoneticPr fontId="2"/>
  </si>
  <si>
    <t>パスワード変更時に、過去のパスワードと比較し利用制限を適用 する。</t>
  </si>
  <si>
    <t>1. prohibited_generations の値を取得し、過去 N 世代のパスワードと比較。</t>
  </si>
  <si>
    <t>2. 一致する場合は、エラーメッセージを表示 し変更不可。</t>
  </si>
  <si>
    <t>3. 新しいパスワードを保存 し、変更履歴を更新。</t>
  </si>
  <si>
    <t>採番ルール</t>
    <phoneticPr fontId="2"/>
  </si>
  <si>
    <t>pw_setting_id: パスワードポリシーの総数 +1 で決定。</t>
  </si>
  <si>
    <t>システムカレンダーテーブル（bd_system_calendar）</t>
    <phoneticPr fontId="2"/>
  </si>
  <si>
    <t>カレンダーの検索</t>
    <phoneticPr fontId="2"/>
  </si>
  <si>
    <t>初回レンダリング（当年のカレンダー表示）</t>
    <phoneticPr fontId="2"/>
  </si>
  <si>
    <t>現在の年 (target_year) のカレンダー情報を取得し、休日・祝日・特別休日の表示を適用 する。</t>
  </si>
  <si>
    <t>target_year = 現在の年</t>
  </si>
  <si>
    <t>holiday_type に応じた区分を適用。</t>
  </si>
  <si>
    <t>weekday を計算し、日本のカレンダー形式で曜日情報を取得。</t>
  </si>
  <si>
    <t>検索結果には、calendar_setting_id、target_year、target_month、target_day、holiday_type、weekday、setting_method、updated_user_id、updated_datetime　などの情報が含まれる。</t>
    <phoneticPr fontId="2"/>
  </si>
  <si>
    <t>カレンダー設定</t>
    <phoneticPr fontId="2"/>
  </si>
  <si>
    <t>日付指定による休日設定</t>
    <phoneticPr fontId="2"/>
  </si>
  <si>
    <t>ユーザーが特定の日付を指定し、その日の区分を設定する。</t>
  </si>
  <si>
    <t>1. ユーザーが target_year, target_month, target_day を選択。</t>
  </si>
  <si>
    <t>2. holiday_type を選択（例: 就業日・休日・特別休日・祝日）。</t>
  </si>
  <si>
    <t>3. calendar_setting_id が既存か確認。</t>
  </si>
  <si>
    <t>既に登録されている場合 → holiday_type を 更新。</t>
  </si>
  <si>
    <t>未登録の場合 → 新規レコードを挿入。</t>
  </si>
  <si>
    <t>4. updated_user_id にログインユーザーIDを設定し、updated_datetime に現在日時を記録。</t>
  </si>
  <si>
    <t>曜日指定による休日設定</t>
    <phoneticPr fontId="2"/>
  </si>
  <si>
    <t>ユーザーが特定の曜日を指定し、その曜日の全ての日を同じ区分に設定する。</t>
  </si>
  <si>
    <t>1. ユーザーが weekday（月曜～日曜）を選択。</t>
  </si>
  <si>
    <t>2. target_year に該当する 全ての weekday に一致する日付 を検索。</t>
  </si>
  <si>
    <t>3. holiday_type を更新 or 新規登録。</t>
  </si>
  <si>
    <t>祝日インポート</t>
    <phoneticPr fontId="2"/>
  </si>
  <si>
    <t>祝日CSVファイルの読み取り</t>
    <phoneticPr fontId="2"/>
  </si>
  <si>
    <t>ユーザーが内閣府発行の 祝日CSVファイル をアップロードし、カレンダーに祝日を適用 する。</t>
  </si>
  <si>
    <t>1. CSVファイルを受け取り、ファイル形式 (.csv) をチェック。</t>
  </si>
  <si>
    <t>2. 各行をパースし、holiday_name, 日付 の形式でデータを取得。</t>
  </si>
  <si>
    <t>3. holiday_type を "祝日" に設定 し、日付をカレンダーに登録。</t>
  </si>
  <si>
    <t>4. 既存の祝日データを更新 するため、同じ target_year, target_month, target_day がある場合は holiday_type を "祝日" に更新。</t>
  </si>
  <si>
    <t>休日・祝日の取得</t>
    <phoneticPr fontId="2"/>
  </si>
  <si>
    <t>休日・祝日の検索</t>
    <phoneticPr fontId="2"/>
  </si>
  <si>
    <t>指定された target_year の休日・祝日情報を取得 する。</t>
  </si>
  <si>
    <t>holiday_type != "就業日"</t>
  </si>
  <si>
    <t>target_year に該当する全レコードを取得。</t>
  </si>
  <si>
    <t>検索結果には、target_year、target_month、target_day、holiday_type、weekday、updated_datetime　などの情報が含まれる。</t>
    <phoneticPr fontId="2"/>
  </si>
  <si>
    <t>calendar_setting_id: カレンダーの総数 +1 で決定。</t>
  </si>
  <si>
    <t>flow</t>
  </si>
  <si>
    <t>wfdefined</t>
  </si>
  <si>
    <t>起票者情報</t>
  </si>
  <si>
    <t>F1</t>
  </si>
  <si>
    <t>7.5.0</t>
  </si>
  <si>
    <t>テスト</t>
  </si>
  <si>
    <t>稟議書</t>
  </si>
  <si>
    <t>運用中</t>
  </si>
  <si>
    <t>null</t>
  </si>
  <si>
    <t>flow_request</t>
  </si>
  <si>
    <t>request_id</t>
  </si>
  <si>
    <t>flow_form_id</t>
  </si>
  <si>
    <t>request_user_id</t>
  </si>
  <si>
    <t>request_user_group_level</t>
  </si>
  <si>
    <t>flow_start_datetime</t>
  </si>
  <si>
    <t>request_flag</t>
  </si>
  <si>
    <t>R-1</t>
  </si>
  <si>
    <t>FD-1</t>
  </si>
  <si>
    <t>user_001</t>
  </si>
  <si>
    <t>R-2</t>
  </si>
  <si>
    <t>FD-2</t>
  </si>
  <si>
    <t>flow_form_detail</t>
  </si>
  <si>
    <t>flow_form_detail_id</t>
  </si>
  <si>
    <t>reference_group</t>
  </si>
  <si>
    <t>form_1</t>
  </si>
  <si>
    <t>ユーザー</t>
  </si>
  <si>
    <t>form_2</t>
  </si>
  <si>
    <t>flow_approval</t>
    <phoneticPr fontId="2"/>
  </si>
  <si>
    <t xml:space="preserve">flow_request.flow_id=flow_approval.flow_id </t>
  </si>
  <si>
    <t>A_1</t>
  </si>
  <si>
    <t>F1_N1</t>
  </si>
  <si>
    <t>申請者</t>
  </si>
  <si>
    <t>申請</t>
  </si>
  <si>
    <t>user_1</t>
  </si>
  <si>
    <t>N_2</t>
  </si>
  <si>
    <t>責任者</t>
  </si>
  <si>
    <t>A_2</t>
  </si>
  <si>
    <t>F1_N2</t>
  </si>
  <si>
    <t>承認</t>
  </si>
  <si>
    <t>マネージャー</t>
  </si>
  <si>
    <t>グループ</t>
  </si>
  <si>
    <t>申請フロー作成グループ</t>
  </si>
  <si>
    <t>10 ラベル 10</t>
  </si>
  <si>
    <t>N_3</t>
  </si>
  <si>
    <t>A_3</t>
  </si>
  <si>
    <t>F1_N3</t>
  </si>
  <si>
    <t>チーフマネージャー</t>
  </si>
  <si>
    <t>12 ラベル 12</t>
  </si>
  <si>
    <t>N_4</t>
  </si>
  <si>
    <t>A_4</t>
  </si>
  <si>
    <t>F1_N4</t>
  </si>
  <si>
    <t>ゼネラルマネージャー</t>
  </si>
  <si>
    <t>14 ラベル 14</t>
  </si>
  <si>
    <t>N_5</t>
  </si>
  <si>
    <t>執行役員</t>
  </si>
  <si>
    <t>A_5</t>
  </si>
  <si>
    <t>F1_N5</t>
  </si>
  <si>
    <t>副担当役員/</t>
  </si>
  <si>
    <t>帳票項目</t>
  </si>
  <si>
    <t>担当執行役員ID</t>
  </si>
  <si>
    <t>flow_node_condition</t>
  </si>
  <si>
    <t>flow_approval.flow_id=flow_node_condition.flow_id &amp;&amp; flow_item_approval.approve_step=flow_node_condition.target_node_step</t>
  </si>
  <si>
    <t>flow_node_condition_id</t>
  </si>
  <si>
    <t>target_node_type</t>
    <phoneticPr fontId="2"/>
  </si>
  <si>
    <t>target</t>
    <phoneticPr fontId="2"/>
  </si>
  <si>
    <t>terms_read_timing</t>
    <phoneticPr fontId="2"/>
  </si>
  <si>
    <t>condition_id</t>
    <phoneticPr fontId="2"/>
  </si>
  <si>
    <t>next_node_type</t>
    <phoneticPr fontId="2"/>
  </si>
  <si>
    <t>next_node_id</t>
    <phoneticPr fontId="2"/>
  </si>
  <si>
    <t>ノード or グループ</t>
  </si>
  <si>
    <t>後</t>
  </si>
  <si>
    <t>F1_N1_C1</t>
  </si>
  <si>
    <t>ノード</t>
  </si>
  <si>
    <t>F1_N1_C2</t>
  </si>
  <si>
    <t>F1_N1_C3</t>
  </si>
  <si>
    <t>F1_N2_C1</t>
  </si>
  <si>
    <t>F1_N2_C2</t>
  </si>
  <si>
    <t>F1_N2_C3</t>
  </si>
  <si>
    <t>flow_node_logical</t>
  </si>
  <si>
    <t>flow_node_condition.flow_id = flow_node_logical.flow_id
&amp;&amp;
flow_node_condition.target_node_step = flow_node_logical.target_node_step
&amp;&amp;
flow_node_condition.terms_count = flow_node_logical.terms_count</t>
  </si>
  <si>
    <t>flow_node_logical_id</t>
  </si>
  <si>
    <t>or</t>
  </si>
  <si>
    <t>ユーザーレベル</t>
  </si>
  <si>
    <t>&lt;</t>
  </si>
  <si>
    <t>アイテムＩＤ</t>
  </si>
  <si>
    <t>＝</t>
  </si>
  <si>
    <t>役員</t>
  </si>
  <si>
    <t>and</t>
  </si>
  <si>
    <t>flow_approval_result</t>
  </si>
  <si>
    <t>flow_item_approval.flow_id = flow_approval_result.flow_id 
&amp;&amp;
flow_item_approval.approve_step = flow_approval_result.approve_step</t>
  </si>
  <si>
    <t>result_history_id</t>
    <phoneticPr fontId="2"/>
  </si>
  <si>
    <t>request_id</t>
    <phoneticPr fontId="2"/>
  </si>
  <si>
    <t>required_level</t>
  </si>
  <si>
    <t>R_1</t>
  </si>
  <si>
    <t>。。。を申請しました。</t>
  </si>
  <si>
    <t>既読</t>
  </si>
  <si>
    <t>2（新規）</t>
  </si>
  <si>
    <t>豊島</t>
  </si>
  <si>
    <t>要求状態</t>
  </si>
  <si>
    <t>。。。の承認を依頼しました。</t>
  </si>
  <si>
    <t>2 (更新）</t>
  </si>
  <si>
    <t>。。。を承認しました。</t>
  </si>
  <si>
    <t>3 (更新）</t>
  </si>
  <si>
    <t>清水</t>
  </si>
  <si>
    <t>3 (新規）</t>
  </si>
  <si>
    <t>帳票テーブル</t>
  </si>
  <si>
    <t>帳票分類テーブル</t>
  </si>
  <si>
    <t>primaryID</t>
  </si>
  <si>
    <t>他の値….</t>
  </si>
  <si>
    <t>帳票分類ID</t>
  </si>
  <si>
    <t>帳票分類</t>
  </si>
  <si>
    <t>VV1</t>
  </si>
  <si>
    <t>帳票A</t>
  </si>
  <si>
    <t>S1</t>
  </si>
  <si>
    <t>HJO</t>
  </si>
  <si>
    <t>帳票B</t>
  </si>
  <si>
    <t>S2</t>
  </si>
  <si>
    <t>操作講習</t>
  </si>
  <si>
    <t> </t>
  </si>
  <si>
    <t>POI</t>
  </si>
  <si>
    <t>帳票C</t>
  </si>
  <si>
    <t>S3</t>
  </si>
  <si>
    <t>総務申請書類</t>
  </si>
  <si>
    <t>入力タイプテーブル</t>
  </si>
  <si>
    <t>タイプ管理ID</t>
  </si>
  <si>
    <t>入力タイプ名</t>
  </si>
  <si>
    <t>AC1</t>
  </si>
  <si>
    <t>text</t>
  </si>
  <si>
    <t>テキストボックス</t>
  </si>
  <si>
    <t>AC2</t>
  </si>
  <si>
    <t>textarea</t>
  </si>
  <si>
    <t>テキストエリア</t>
  </si>
  <si>
    <t>AC3</t>
  </si>
  <si>
    <t>checkbox</t>
  </si>
  <si>
    <t>チェックボックス</t>
  </si>
  <si>
    <t>入力項目テーブル</t>
  </si>
  <si>
    <t>アイテムネーム</t>
  </si>
  <si>
    <t>name</t>
  </si>
  <si>
    <t>名前</t>
  </si>
  <si>
    <t>gender</t>
  </si>
  <si>
    <t>性別</t>
  </si>
  <si>
    <t>選択肢項目テーブル</t>
  </si>
  <si>
    <t>男</t>
  </si>
  <si>
    <t>女</t>
  </si>
  <si>
    <t>その他</t>
  </si>
  <si>
    <r>
      <t>Details「入力値」テーブル</t>
    </r>
    <r>
      <rPr>
        <sz val="11"/>
        <color rgb="FFCD5937"/>
        <rFont val="メイリオ"/>
        <family val="3"/>
        <charset val="128"/>
      </rPr>
      <t> </t>
    </r>
  </si>
  <si>
    <t>管理ID </t>
  </si>
  <si>
    <t>申請ID </t>
  </si>
  <si>
    <t>1 </t>
  </si>
  <si>
    <t>BGH01</t>
  </si>
  <si>
    <t>予算内、予算外 </t>
  </si>
  <si>
    <t>A01 </t>
  </si>
  <si>
    <t>2 </t>
  </si>
  <si>
    <t>BGH02</t>
  </si>
  <si>
    <t>2025年9月29日 </t>
  </si>
  <si>
    <t>3 </t>
  </si>
  <si>
    <t>BGH03</t>
  </si>
  <si>
    <t>NULL </t>
  </si>
  <si>
    <t>4 </t>
  </si>
  <si>
    <t>BGH04</t>
  </si>
  <si>
    <t>A02 </t>
  </si>
  <si>
    <t>5 </t>
  </si>
  <si>
    <t>BGH05</t>
  </si>
  <si>
    <t>6 </t>
  </si>
  <si>
    <t>BGH06</t>
  </si>
  <si>
    <t>ZZZZZ_検証組織 </t>
  </si>
  <si>
    <t>7 </t>
  </si>
  <si>
    <t>BGH07</t>
  </si>
  <si>
    <t>クリエイト ユーザー03 </t>
  </si>
  <si>
    <t>8 </t>
  </si>
  <si>
    <t>BGH08</t>
  </si>
  <si>
    <t>2025年1月30日 </t>
  </si>
  <si>
    <t>flow_001</t>
  </si>
  <si>
    <t>flowテーブルのstatusカラムは、運用中・作成中・停止中などのフロー自体のステータスを表す。</t>
  </si>
  <si>
    <t>flow_item_form</t>
  </si>
  <si>
    <t>なんかカラムが足りない気がする(bd_flow_request)の間違えでは？？</t>
  </si>
  <si>
    <t xml:space="preserve"> flow.flow_id = flow_item_form.flow_id</t>
  </si>
  <si>
    <t>form_001</t>
  </si>
  <si>
    <t>IT人材</t>
  </si>
  <si>
    <t>flow_item_approval</t>
  </si>
  <si>
    <t xml:space="preserve">flow_item_form.flow_id=flow_item_approval.flow_id </t>
  </si>
  <si>
    <t>flow_item_approval.flow_id=flow_node_condition.flow_id &amp;&amp; flow_item_approval.approve_step=flow_node_condition.target_node_step</t>
  </si>
  <si>
    <t>target_node_step</t>
  </si>
  <si>
    <t>terms_count</t>
  </si>
  <si>
    <t>集合1</t>
  </si>
  <si>
    <t>集合2</t>
  </si>
  <si>
    <t>集合の概念は各ノードに統合しているので集合が入ることはあり得ない。入る可能性があるので「ノード」「ノードグループ」</t>
  </si>
  <si>
    <t>flow_approval_result</t>
    <phoneticPr fontId="2"/>
  </si>
  <si>
    <t>承認、否認、差戻</t>
  </si>
  <si>
    <t>AC001</t>
  </si>
  <si>
    <t>AC002</t>
  </si>
  <si>
    <t>AC003</t>
  </si>
  <si>
    <t>帳票参照モード・編集モード</t>
  </si>
  <si>
    <t>requested_info_items:{
  [アイテムネーム,入力タイプ,ラベル名,クリエイト ユーザー03,所属グループ文字列,必須I/O,順番,選択肢［key：value,key：value,key：value］],
  [アイテムネーム,入力タイプ,ラベル名,2025年01月31日,所属グループ文字列,必須I/O,順番,選択肢[key:value,key:value,key:value]],
  [アイテムネーム,111,ラベル名,入力・初期値,所属グループ文字列,必須I/O,順番,選択肢[key:value,key:value,key:value]],
  [アイテムネーム,入力タイプ,バイト,入力・初期値,所属グループ文字列,必須I/O,順番,選択肢[key:value,key:value,key:value]],
  [AAA,入力タイプ,ラベル名,入力・初期値,所属グループ文字列,必須I/O,順番,選択肢[key:value,key:value,key:value]],
  [アイテムネーム,入力タイプ,バイト,入力・初期値,所属グループ文字列,必須I/O,順番,5[key:value,key:value,key:value]],
  [高血圧症,入力タイプ,バイト,入力・初期値,所属グループ文字列,必須I/O,順番,選択肢[key:value,key:value,key:value]],
  [病気療養,入力タイプ,バイト,入力・初期値,所属グループ文字列,必須I/O,順番,選択肢[key:value,key:value,key:value]],
  [アイテムネーム,入力タイプ,ラベル名,2025年01月01日,所属グループ文字列,必須I/O,順番,選択肢[key:value,key:value,key:value]],
  [アイテムネーム,入力タイプ,ラベル名,2025年02月01日,所属グループ文字列,必須I/O,順番,選択肢[key:value,key:value,key:value]],
  [アイテムネーム,入力タイプ,ラベル名,3,所属グループ文字列,必須I/O,順番,選択肢[key:value,key:value,key:value]],
  [アイテムネーム,入力タイプ,ラベル名,2025年01月01日,所属グループ文字列,必須I/O,順番,選択肢[key:value,key:value,key:value]],
  [アイテムネーム,入力タイプ,ラベル名,2025年01月01日,所属グループ文字列,必須I/O,順番,選択肢[key:value,key:value,key:value]],
  [アイテムネーム,入力タイプ,ラベル名,5,所属グループ文字列,必須I/O,順番,選択肢[key:value,key:value,key:value]],
  [アイテムネーム,入力タイプ,ラベル名,0,所属グループ文字列,必須I/O,順番,選択肢[key:value,key:value,key:value]],
  [アイテムネーム,"特記事項なし,ラベル名,入力・初期値,所属グループ文字列,必須I/O,順番,選択肢[key:value,key:value,key:value]],
  [アイテムネーム,入力タイプ,ラベル名,会社保険,所属グループ文字列,必須I/O,順番,選択肢［key：value,key：value,key：value］],
  [アイテムネーム,入力タイプ,ラベル名,手当金,所属グループ文字列,必須I/O,順番,選択肢［key：value,key：value,key：value］],
  [アイテムネーム,入力タイプ,ラベル名,休職満了日,所属グループ文字列,必須I/O,順番,選択肢［key：value,key：value,key：value］],
  [アイテムネーム,入力タイプ,ラベル名,手当金満了日,所属グループ文字列,必須I/O,順番,選択肢［key：value,key：value,key：value］],
  [アイテムネーム,1680072,ラベル名,入力・初期値,所属グループ文字列,必須I/O,順番,選択肢[key:value,key:value,key:value]],
  [アイテムネーム,埼玉県,ラベル名,入力・初期値,所属グループ文字列,必須I/O,順番,選択肢[key:value,key:value,key:value]],
  [アイテムネーム,入力タイプ,ラベル名,2025年01月01日,所属グループ文字列,必須I/O,順番,選択肢[key:value,key:value,key:value]],
  [アイテムネーム,入力タイプ,ラベル名,2025年01月01日,所属グループ文字列,必須I/O,順番,選択肢[key:value,key:value,key:value]],
  [[アイテムネーム,入力タイプ,ラベル名,入力・初期値,所属グループ文字列,必須I/O,順番,null[key:value,key:value,key:value]],
  [アイテムネーム,入力タイプ,ラベル名,2025年01月01日,所属グループ文字列,必須I/O,順番,選択肢[key:value,key:value,key:value]],
｝</t>
    <phoneticPr fontId="2"/>
  </si>
  <si>
    <t>帳票作成機能</t>
  </si>
  <si>
    <t>{</t>
  </si>
  <si>
    <t xml:space="preserve">  "分類名": "稟議書",</t>
  </si>
  <si>
    <t>「分類」テーブル</t>
  </si>
  <si>
    <t xml:space="preserve">  "form_id": "A0001",</t>
  </si>
  <si>
    <t>「帳票」テーブル</t>
  </si>
  <si>
    <t xml:space="preserve">  "form_name": "稟議書（修繕・備品）",</t>
  </si>
  <si>
    <t xml:space="preserve">  "入力タイプ": ["ラベル",”テキストボックス”, "チェックボックス"],</t>
  </si>
  <si>
    <t>「入力タイプ」テーブル</t>
  </si>
  <si>
    <t xml:space="preserve">  "カテゴリー": "基本情報",</t>
  </si>
  <si>
    <t xml:space="preserve">  "ラベル": {</t>
  </si>
  <si>
    <t xml:space="preserve">    "名前": "label_name",</t>
  </si>
  <si>
    <t>「入力項目」テーブル</t>
  </si>
  <si>
    <t xml:space="preserve">    "性別": "gender"</t>
  </si>
  <si>
    <t xml:space="preserve">  },</t>
  </si>
  <si>
    <t xml:space="preserve">  "選択肢表示": ["男", "女", "その他"]</t>
  </si>
  <si>
    <t>「選択肢項目」テーブル</t>
  </si>
  <si>
    <t>}</t>
  </si>
  <si>
    <t>新規作成機能</t>
  </si>
  <si>
    <t>｛</t>
  </si>
  <si>
    <r>
      <rPr>
        <sz val="11"/>
        <color rgb="FF4EA72E"/>
        <rFont val="游ゴシック"/>
        <family val="3"/>
        <charset val="128"/>
      </rPr>
      <t>form_id（帳票ID）:"A0001"、</t>
    </r>
    <r>
      <rPr>
        <sz val="11"/>
        <color rgb="FF000000"/>
        <rFont val="游ゴシック"/>
        <family val="3"/>
        <charset val="128"/>
      </rPr>
      <t>アイテムネーム : “ラベル”、input_value(値）："ZZZZZ_検証組織"</t>
    </r>
  </si>
  <si>
    <r>
      <rPr>
        <sz val="11"/>
        <color rgb="FF4EA72E"/>
        <rFont val="游ゴシック"/>
        <family val="3"/>
        <charset val="128"/>
      </rPr>
      <t>form_id（帳票ID）:"A0001"、</t>
    </r>
    <r>
      <rPr>
        <sz val="11"/>
        <color rgb="FF000000"/>
        <rFont val="游ゴシック"/>
        <family val="3"/>
        <charset val="128"/>
      </rPr>
      <t>アイテムネーム : “テキストボックス”、input_value(値）："クリエイトユーザー03"</t>
    </r>
  </si>
  <si>
    <t>「入力値」テーブル 、「帳票」テーブル</t>
  </si>
  <si>
    <r>
      <rPr>
        <sz val="11"/>
        <color rgb="FF4EA72E"/>
        <rFont val="游ゴシック"/>
        <family val="3"/>
        <charset val="128"/>
      </rPr>
      <t>form_id（帳票ID）:"A0001"、</t>
    </r>
    <r>
      <rPr>
        <sz val="11"/>
        <color rgb="FF000000"/>
        <rFont val="游ゴシック"/>
        <family val="3"/>
        <charset val="128"/>
      </rPr>
      <t>アイテムネーム : “チェックボックス”、input_value(値）："「予算内、予算外」 "</t>
    </r>
  </si>
  <si>
    <r>
      <t>form_id（帳票ID）:"A0001"、</t>
    </r>
    <r>
      <rPr>
        <sz val="11"/>
        <rFont val="游ゴシック"/>
        <family val="3"/>
        <charset val="128"/>
      </rPr>
      <t>アイテムネーム : “ドロップダウン”、input_value(値）："03日"</t>
    </r>
  </si>
  <si>
    <t>｝</t>
  </si>
  <si>
    <t>Client側の機能一覧</t>
    <rPh sb="6" eb="7">
      <t>ガワ</t>
    </rPh>
    <rPh sb="8" eb="10">
      <t>キノウ</t>
    </rPh>
    <rPh sb="10" eb="12">
      <t>イチラン</t>
    </rPh>
    <phoneticPr fontId="2"/>
  </si>
  <si>
    <t>機能ID</t>
    <rPh sb="0" eb="2">
      <t>キノウ</t>
    </rPh>
    <phoneticPr fontId="2"/>
  </si>
  <si>
    <t>機能名</t>
    <rPh sb="0" eb="2">
      <t>キノウ</t>
    </rPh>
    <rPh sb="2" eb="3">
      <t>メイ</t>
    </rPh>
    <phoneticPr fontId="2"/>
  </si>
  <si>
    <t>実行機能ID</t>
  </si>
  <si>
    <t>実行機能</t>
    <rPh sb="2" eb="4">
      <t>キノウ</t>
    </rPh>
    <phoneticPr fontId="2"/>
  </si>
  <si>
    <t>R01</t>
  </si>
  <si>
    <t>データ抽出</t>
  </si>
  <si>
    <t>R01F01</t>
  </si>
  <si>
    <t>検索</t>
  </si>
  <si>
    <t>R01F02</t>
    <phoneticPr fontId="2"/>
  </si>
  <si>
    <t>実行</t>
  </si>
  <si>
    <t>R02</t>
  </si>
  <si>
    <t>データ抽出定義</t>
    <phoneticPr fontId="2"/>
  </si>
  <si>
    <t>R02F01</t>
    <phoneticPr fontId="2"/>
  </si>
  <si>
    <t>R02F02</t>
    <phoneticPr fontId="2"/>
  </si>
  <si>
    <t>作成</t>
  </si>
  <si>
    <t>クリア</t>
    <phoneticPr fontId="2"/>
  </si>
  <si>
    <t>グループの設定</t>
    <rPh sb="5" eb="7">
      <t>セッテイ</t>
    </rPh>
    <phoneticPr fontId="2"/>
  </si>
  <si>
    <t>検索</t>
    <rPh sb="0" eb="2">
      <t>ケンサク</t>
    </rPh>
    <phoneticPr fontId="2"/>
  </si>
  <si>
    <t>テンプレート実行</t>
    <rPh sb="6" eb="8">
      <t>ジッコウ</t>
    </rPh>
    <phoneticPr fontId="2"/>
  </si>
  <si>
    <t>出力設定</t>
    <rPh sb="0" eb="2">
      <t>シュツリョク</t>
    </rPh>
    <rPh sb="2" eb="4">
      <t>セッテイ</t>
    </rPh>
    <phoneticPr fontId="2"/>
  </si>
  <si>
    <t>全選択</t>
    <rPh sb="0" eb="1">
      <t>ゼン</t>
    </rPh>
    <rPh sb="1" eb="3">
      <t>センタク</t>
    </rPh>
    <phoneticPr fontId="2"/>
  </si>
  <si>
    <t>全削除</t>
    <rPh sb="0" eb="1">
      <t>ゼン</t>
    </rPh>
    <rPh sb="1" eb="3">
      <t>サクジョ</t>
    </rPh>
    <phoneticPr fontId="2"/>
  </si>
  <si>
    <t>抽出定義削除</t>
    <rPh sb="2" eb="4">
      <t>テイギ</t>
    </rPh>
    <rPh sb="4" eb="6">
      <t>サクジョ</t>
    </rPh>
    <phoneticPr fontId="2"/>
  </si>
  <si>
    <t>条件</t>
    <rPh sb="0" eb="2">
      <t>ジョウケン</t>
    </rPh>
    <phoneticPr fontId="2"/>
  </si>
  <si>
    <t>追加</t>
    <phoneticPr fontId="2"/>
  </si>
  <si>
    <t>削除</t>
    <phoneticPr fontId="2"/>
  </si>
  <si>
    <t>条件内容表示</t>
    <rPh sb="0" eb="2">
      <t>ジョウケン</t>
    </rPh>
    <rPh sb="2" eb="4">
      <t>ナイヨウ</t>
    </rPh>
    <rPh sb="4" eb="6">
      <t>ヒョウジ</t>
    </rPh>
    <phoneticPr fontId="2"/>
  </si>
  <si>
    <t>並替</t>
    <rPh sb="0" eb="1">
      <t>ナラ</t>
    </rPh>
    <rPh sb="1" eb="2">
      <t>カ</t>
    </rPh>
    <phoneticPr fontId="2"/>
  </si>
  <si>
    <t>結合</t>
    <rPh sb="0" eb="2">
      <t>ケツゴウ</t>
    </rPh>
    <phoneticPr fontId="2"/>
  </si>
  <si>
    <t>結合追加</t>
    <rPh sb="0" eb="2">
      <t>ケツゴウ</t>
    </rPh>
    <rPh sb="2" eb="4">
      <t>ツイカ</t>
    </rPh>
    <phoneticPr fontId="2"/>
  </si>
  <si>
    <t>SQL</t>
    <phoneticPr fontId="2"/>
  </si>
  <si>
    <t>選択リスト</t>
    <rPh sb="0" eb="2">
      <t>センタク</t>
    </rPh>
    <phoneticPr fontId="2"/>
  </si>
  <si>
    <t>R02F03</t>
    <phoneticPr fontId="2"/>
  </si>
  <si>
    <t>複写</t>
  </si>
  <si>
    <t>R02F04</t>
    <phoneticPr fontId="2"/>
  </si>
  <si>
    <t>変更</t>
  </si>
  <si>
    <t>R02F05</t>
    <phoneticPr fontId="2"/>
  </si>
  <si>
    <t>R02F06</t>
    <phoneticPr fontId="2"/>
  </si>
  <si>
    <t>エクスポート</t>
  </si>
  <si>
    <t>R02F07</t>
    <phoneticPr fontId="2"/>
  </si>
  <si>
    <t>インポート</t>
  </si>
  <si>
    <t>R02F08</t>
    <phoneticPr fontId="2"/>
  </si>
  <si>
    <t>閉じる</t>
  </si>
  <si>
    <t>R03</t>
  </si>
  <si>
    <t>バックアップ管理</t>
  </si>
  <si>
    <t>R03F01</t>
    <phoneticPr fontId="2"/>
  </si>
  <si>
    <t>R03F02</t>
    <phoneticPr fontId="2"/>
  </si>
  <si>
    <t>ダウンロード</t>
  </si>
  <si>
    <t>R03F03</t>
    <phoneticPr fontId="2"/>
  </si>
  <si>
    <t>R04</t>
  </si>
  <si>
    <t>フローテンプレート作成</t>
  </si>
  <si>
    <t>R04F01</t>
    <phoneticPr fontId="2"/>
  </si>
  <si>
    <t>選択</t>
    <rPh sb="0" eb="2">
      <t>センタク</t>
    </rPh>
    <phoneticPr fontId="2"/>
  </si>
  <si>
    <t>R04F02</t>
    <phoneticPr fontId="2"/>
  </si>
  <si>
    <t>R04F03</t>
    <phoneticPr fontId="2"/>
  </si>
  <si>
    <t>グループ選択</t>
    <rPh sb="4" eb="6">
      <t>センタク</t>
    </rPh>
    <phoneticPr fontId="2"/>
  </si>
  <si>
    <t>OK</t>
    <phoneticPr fontId="2"/>
  </si>
  <si>
    <t>キャンセル</t>
    <phoneticPr fontId="2"/>
  </si>
  <si>
    <t>R04F04</t>
    <phoneticPr fontId="2"/>
  </si>
  <si>
    <t>R04F05</t>
    <phoneticPr fontId="2"/>
  </si>
  <si>
    <t>R04F06</t>
    <phoneticPr fontId="2"/>
  </si>
  <si>
    <t>表示</t>
    <rPh sb="0" eb="2">
      <t>ヒョウジ</t>
    </rPh>
    <phoneticPr fontId="2"/>
  </si>
  <si>
    <t>R04F07</t>
    <phoneticPr fontId="2"/>
  </si>
  <si>
    <t>一時停止</t>
    <rPh sb="0" eb="2">
      <t>イチジ</t>
    </rPh>
    <rPh sb="2" eb="4">
      <t>テイシ</t>
    </rPh>
    <phoneticPr fontId="2"/>
  </si>
  <si>
    <t>R04F08</t>
    <phoneticPr fontId="2"/>
  </si>
  <si>
    <t>再開</t>
    <rPh sb="0" eb="2">
      <t>サイカイ</t>
    </rPh>
    <phoneticPr fontId="2"/>
  </si>
  <si>
    <t>R04F09</t>
    <phoneticPr fontId="2"/>
  </si>
  <si>
    <t>廃止</t>
    <rPh sb="0" eb="2">
      <t>ハイシ</t>
    </rPh>
    <phoneticPr fontId="2"/>
  </si>
  <si>
    <t>R04F10</t>
    <phoneticPr fontId="2"/>
  </si>
  <si>
    <t>廃止解除</t>
    <rPh sb="0" eb="2">
      <t>ハイシ</t>
    </rPh>
    <phoneticPr fontId="2"/>
  </si>
  <si>
    <t>R04F11</t>
    <phoneticPr fontId="2"/>
  </si>
  <si>
    <t>R04F12</t>
    <phoneticPr fontId="2"/>
  </si>
  <si>
    <t>R04F13</t>
    <phoneticPr fontId="2"/>
  </si>
  <si>
    <t>閉じる</t>
    <rPh sb="0" eb="1">
      <t>ト</t>
    </rPh>
    <phoneticPr fontId="2"/>
  </si>
  <si>
    <t>R04F14</t>
    <phoneticPr fontId="2"/>
  </si>
  <si>
    <t>R05</t>
  </si>
  <si>
    <t>フローフォルダ設定</t>
  </si>
  <si>
    <t>R05F1</t>
    <phoneticPr fontId="2"/>
  </si>
  <si>
    <t>R05F3</t>
    <phoneticPr fontId="2"/>
  </si>
  <si>
    <t>ルートフォルダ作成</t>
    <rPh sb="7" eb="9">
      <t>サクセイ</t>
    </rPh>
    <phoneticPr fontId="2"/>
  </si>
  <si>
    <t>設定</t>
    <rPh sb="0" eb="2">
      <t>セッテイ</t>
    </rPh>
    <phoneticPr fontId="2"/>
  </si>
  <si>
    <t>R05F4</t>
    <phoneticPr fontId="2"/>
  </si>
  <si>
    <t>R05F5</t>
    <phoneticPr fontId="2"/>
  </si>
  <si>
    <t>削除</t>
    <rPh sb="0" eb="2">
      <t>サクジョ</t>
    </rPh>
    <phoneticPr fontId="2"/>
  </si>
  <si>
    <t>R06</t>
  </si>
  <si>
    <t>ユーザー管理情報エクスポート</t>
    <phoneticPr fontId="2"/>
  </si>
  <si>
    <t>R06F1</t>
    <phoneticPr fontId="2"/>
  </si>
  <si>
    <t>R06F2</t>
    <phoneticPr fontId="2"/>
  </si>
  <si>
    <t>エクスポート</t>
    <phoneticPr fontId="2"/>
  </si>
  <si>
    <t>R06F3</t>
    <phoneticPr fontId="2"/>
  </si>
  <si>
    <t>R07</t>
  </si>
  <si>
    <t>ユーザー管理情報インポート</t>
    <phoneticPr fontId="2"/>
  </si>
  <si>
    <t>R07F2</t>
    <phoneticPr fontId="2"/>
  </si>
  <si>
    <t>インポート</t>
    <phoneticPr fontId="2"/>
  </si>
  <si>
    <t>R07F3</t>
    <phoneticPr fontId="2"/>
  </si>
  <si>
    <t>R08</t>
    <phoneticPr fontId="2"/>
  </si>
  <si>
    <t>リストア</t>
    <phoneticPr fontId="2"/>
  </si>
  <si>
    <t>R08F1</t>
    <phoneticPr fontId="2"/>
  </si>
  <si>
    <t>R08F2</t>
    <phoneticPr fontId="2"/>
  </si>
  <si>
    <t>R08F3</t>
    <phoneticPr fontId="2"/>
  </si>
  <si>
    <t>R009</t>
    <phoneticPr fontId="2"/>
  </si>
  <si>
    <t>ログイン・メニュー</t>
  </si>
  <si>
    <t>R09F1</t>
    <phoneticPr fontId="2"/>
  </si>
  <si>
    <t>ユーザー認証</t>
  </si>
  <si>
    <t>R09F2</t>
    <phoneticPr fontId="2"/>
  </si>
  <si>
    <t>SSO認証</t>
  </si>
  <si>
    <t>R10</t>
    <phoneticPr fontId="2"/>
  </si>
  <si>
    <t>外部データ接続情報設定</t>
  </si>
  <si>
    <t>R10F1</t>
    <phoneticPr fontId="2"/>
  </si>
  <si>
    <t>R10F2</t>
    <phoneticPr fontId="2"/>
  </si>
  <si>
    <t>テスト接続</t>
    <rPh sb="3" eb="5">
      <t>セツゾク</t>
    </rPh>
    <phoneticPr fontId="2"/>
  </si>
  <si>
    <t>R10F3</t>
    <phoneticPr fontId="2"/>
  </si>
  <si>
    <t>R10F4</t>
    <phoneticPr fontId="2"/>
  </si>
  <si>
    <t>R10F5</t>
    <phoneticPr fontId="2"/>
  </si>
  <si>
    <t>R11</t>
    <phoneticPr fontId="2"/>
  </si>
  <si>
    <t>初期設定</t>
  </si>
  <si>
    <t>R11F1</t>
    <phoneticPr fontId="2"/>
  </si>
  <si>
    <t>インストーラーダウンロード</t>
    <phoneticPr fontId="2"/>
  </si>
  <si>
    <t>R11F2</t>
    <phoneticPr fontId="2"/>
  </si>
  <si>
    <t>セットアップ実行</t>
    <phoneticPr fontId="2"/>
  </si>
  <si>
    <t>R11F3</t>
    <phoneticPr fontId="2"/>
  </si>
  <si>
    <t>接続先登録</t>
    <phoneticPr fontId="2"/>
  </si>
  <si>
    <t>R11F4</t>
    <phoneticPr fontId="2"/>
  </si>
  <si>
    <t>接続先更新</t>
    <phoneticPr fontId="2"/>
  </si>
  <si>
    <t>R11F5</t>
    <phoneticPr fontId="2"/>
  </si>
  <si>
    <t>接続先削除</t>
    <phoneticPr fontId="2"/>
  </si>
  <si>
    <t>R11F6</t>
    <phoneticPr fontId="2"/>
  </si>
  <si>
    <t>接続先一覧表示</t>
    <phoneticPr fontId="2"/>
  </si>
  <si>
    <t>R12</t>
    <phoneticPr fontId="2"/>
  </si>
  <si>
    <t>帳票結合定義</t>
  </si>
  <si>
    <t>R12F1</t>
    <phoneticPr fontId="2"/>
  </si>
  <si>
    <t>R12F2</t>
    <phoneticPr fontId="2"/>
  </si>
  <si>
    <t>帳票項目インポート</t>
    <rPh sb="0" eb="2">
      <t>チョウヒョウ</t>
    </rPh>
    <rPh sb="2" eb="4">
      <t>コウモク</t>
    </rPh>
    <phoneticPr fontId="2"/>
  </si>
  <si>
    <t>項目削除</t>
    <rPh sb="0" eb="2">
      <t>コウモク</t>
    </rPh>
    <rPh sb="2" eb="4">
      <t>サクジョ</t>
    </rPh>
    <phoneticPr fontId="2"/>
  </si>
  <si>
    <t>項目追加</t>
    <rPh sb="0" eb="2">
      <t>コウモク</t>
    </rPh>
    <rPh sb="2" eb="4">
      <t>ツイカ</t>
    </rPh>
    <phoneticPr fontId="2"/>
  </si>
  <si>
    <t>R12F3</t>
    <phoneticPr fontId="2"/>
  </si>
  <si>
    <t>R12F4</t>
    <phoneticPr fontId="2"/>
  </si>
  <si>
    <t>R12F5</t>
    <phoneticPr fontId="2"/>
  </si>
  <si>
    <t>R12F6</t>
    <phoneticPr fontId="2"/>
  </si>
  <si>
    <t>R12F7</t>
    <phoneticPr fontId="2"/>
  </si>
  <si>
    <t>R12F8</t>
    <phoneticPr fontId="2"/>
  </si>
  <si>
    <t>R013</t>
  </si>
  <si>
    <t>帳票採番項目メンテナンス</t>
  </si>
  <si>
    <t>R13F1</t>
    <phoneticPr fontId="2"/>
  </si>
  <si>
    <t>R13F2</t>
    <phoneticPr fontId="2"/>
  </si>
  <si>
    <t>追加</t>
    <rPh sb="0" eb="2">
      <t>ツイカ</t>
    </rPh>
    <phoneticPr fontId="2"/>
  </si>
  <si>
    <t>変更</t>
    <rPh sb="0" eb="2">
      <t>ヘンコウ</t>
    </rPh>
    <phoneticPr fontId="2"/>
  </si>
  <si>
    <t>R13F3</t>
    <phoneticPr fontId="2"/>
  </si>
  <si>
    <t>R014</t>
  </si>
  <si>
    <t>帳票定義画面項目</t>
    <phoneticPr fontId="2"/>
  </si>
  <si>
    <t>R14F1</t>
    <phoneticPr fontId="2"/>
  </si>
  <si>
    <t>R14F2</t>
    <phoneticPr fontId="2"/>
  </si>
  <si>
    <t>R14F3</t>
    <phoneticPr fontId="2"/>
  </si>
  <si>
    <t>R14F4</t>
    <phoneticPr fontId="2"/>
  </si>
  <si>
    <t>R14F5</t>
    <phoneticPr fontId="2"/>
  </si>
  <si>
    <t>R14F6</t>
    <phoneticPr fontId="2"/>
  </si>
  <si>
    <t>廃止</t>
    <phoneticPr fontId="2"/>
  </si>
  <si>
    <t>R14F7</t>
    <phoneticPr fontId="2"/>
  </si>
  <si>
    <t>廃止解除</t>
    <phoneticPr fontId="2"/>
  </si>
  <si>
    <t>R14F8</t>
    <phoneticPr fontId="2"/>
  </si>
  <si>
    <t>R14F9</t>
    <phoneticPr fontId="2"/>
  </si>
  <si>
    <t>検索条件</t>
    <phoneticPr fontId="2"/>
  </si>
  <si>
    <t>R14F10</t>
    <phoneticPr fontId="2"/>
  </si>
  <si>
    <t>R14F11</t>
    <phoneticPr fontId="2"/>
  </si>
  <si>
    <t>R14F12</t>
    <phoneticPr fontId="2"/>
  </si>
  <si>
    <t>R015</t>
  </si>
  <si>
    <t>帳票定義作成</t>
    <phoneticPr fontId="2"/>
  </si>
  <si>
    <t>R15F1</t>
    <phoneticPr fontId="2"/>
  </si>
  <si>
    <t>グループ設定</t>
    <rPh sb="4" eb="6">
      <t>セッテイ</t>
    </rPh>
    <phoneticPr fontId="2"/>
  </si>
  <si>
    <t>R15F2</t>
    <phoneticPr fontId="2"/>
  </si>
  <si>
    <t>R15F3</t>
    <phoneticPr fontId="2"/>
  </si>
  <si>
    <t>R016</t>
  </si>
  <si>
    <t>利用表定義</t>
  </si>
  <si>
    <t>R16F1</t>
    <phoneticPr fontId="2"/>
  </si>
  <si>
    <t>接続</t>
    <rPh sb="0" eb="2">
      <t>セツゾク</t>
    </rPh>
    <phoneticPr fontId="2"/>
  </si>
  <si>
    <t>R16F2</t>
    <phoneticPr fontId="2"/>
  </si>
  <si>
    <t>R16F3</t>
    <phoneticPr fontId="2"/>
  </si>
  <si>
    <t>カラム名コピー</t>
    <rPh sb="3" eb="4">
      <t>メイ</t>
    </rPh>
    <phoneticPr fontId="2"/>
  </si>
  <si>
    <t>カラム名コピー別名クリア</t>
    <rPh sb="3" eb="4">
      <t>メイ</t>
    </rPh>
    <rPh sb="7" eb="9">
      <t>ベツメイ</t>
    </rPh>
    <phoneticPr fontId="2"/>
  </si>
  <si>
    <t>参考クリア</t>
    <rPh sb="0" eb="2">
      <t>サンコウ</t>
    </rPh>
    <phoneticPr fontId="2"/>
  </si>
  <si>
    <t>値クリア設定</t>
    <rPh sb="0" eb="1">
      <t>アタイ</t>
    </rPh>
    <rPh sb="4" eb="6">
      <t>セッテイ</t>
    </rPh>
    <phoneticPr fontId="2"/>
  </si>
  <si>
    <t>連結設定</t>
    <rPh sb="0" eb="2">
      <t>レンケツ</t>
    </rPh>
    <rPh sb="2" eb="4">
      <t>セッテイ</t>
    </rPh>
    <phoneticPr fontId="2"/>
  </si>
  <si>
    <t>R16F4</t>
    <phoneticPr fontId="2"/>
  </si>
  <si>
    <t>R16F5</t>
    <phoneticPr fontId="2"/>
  </si>
  <si>
    <t>R16F6</t>
    <phoneticPr fontId="2"/>
  </si>
  <si>
    <t>R16F7</t>
    <phoneticPr fontId="2"/>
  </si>
  <si>
    <t>閉じる機能</t>
    <rPh sb="0" eb="1">
      <t>ト</t>
    </rPh>
    <rPh sb="3" eb="5">
      <t>キノウ</t>
    </rPh>
    <phoneticPr fontId="2"/>
  </si>
  <si>
    <t>create_id</t>
  </si>
  <si>
    <t>create_user_id</t>
  </si>
  <si>
    <t>create_user_group</t>
  </si>
  <si>
    <t>create_user_group_level</t>
  </si>
  <si>
    <t>delication_flag</t>
  </si>
  <si>
    <t>substitute_flag</t>
  </si>
  <si>
    <t>substitute_user_id</t>
  </si>
  <si>
    <t>substitute_user_name</t>
  </si>
  <si>
    <t>substitute_group_id</t>
  </si>
  <si>
    <t>substitute_group_name</t>
  </si>
  <si>
    <t>substitute_user_level_from</t>
  </si>
  <si>
    <t>substitute_user_level_to</t>
  </si>
  <si>
    <t>申請フロー作成者ID</t>
  </si>
  <si>
    <t>create_user_name</t>
  </si>
  <si>
    <t>申請フロー作成者名</t>
  </si>
  <si>
    <t>申請フロー作成者_グループID</t>
  </si>
  <si>
    <t>create_user_group_name</t>
  </si>
  <si>
    <t>申請フロー作成者_グループ名</t>
  </si>
  <si>
    <t>申請者_グループユーザーレベル</t>
  </si>
  <si>
    <t>代理可否</t>
  </si>
  <si>
    <t>申請者_グループユーザーレベルTo</t>
  </si>
  <si>
    <t>0,1</t>
  </si>
  <si>
    <t>0,1,2</t>
  </si>
  <si>
    <t>画面表示・非表示</t>
  </si>
  <si>
    <t>×</t>
  </si>
  <si>
    <t>〇</t>
  </si>
  <si>
    <r>
      <rPr>
        <sz val="11"/>
        <color rgb="FF000000"/>
        <rFont val="メイリオ"/>
        <family val="3"/>
        <charset val="128"/>
      </rPr>
      <t xml:space="preserve">[機能名]設計
業務デザイナー機能説明書（フローテンプレート画面項目）
1. 機能の概要:
	稟議システムの承認フローを管理・運用するための機能を提供します。
2. 目的:
	承認の過程で必要な要素（承認位置, 承認者, 添付ファイル, 選択されたユーザーやグループ）を効率的に選択し, 適切な承認処理を進行できるようにします。
	動作:
      ［データ管理］メニュータブの［フロー定義］ボタンをクリックする
3. 画面構成 (画面側):
	3.1フローテンプレート一覧ー設定内容選択画面	
	機能: 条件として使用したい設定内容を選択します。
        「選択（帳票）」ボタン：クリックすると, 帳票定義一覧画面が表示されます。 
        「選択（ユーザー） 」ボタン：クリックすると, ユーザー選択画面が表示されます。 
	「選択（グループ） 」ボタン：クリックすると, グループ選択画面が表示されます。
        「設定」ボタン：クリックすると, フローを申請し, 入力した帳票の内容をdb_flow, db_workflow, db_routeのテーブルに登録します。
 	関連クラスとアクション:　
	クラス:FlowSetting
	アクション:
    	・「選択（帳票）」クリックすると, 帳票定義一覧画面が表示されます。 
            クラス：同クラス
            アクション：SelectMasterFlowTemplate
    	・「選択（ユーザー）」クリックすると, ユーザー選択画面が表示されます。 
            クラス：同クラス
            アクション：SelectMasterUser
        ・「選択（グループ）」クリックすると, グループ選択画面が表示されます。
           クラス：同クラス
            アクション：SelectMasterGroup
　　　　・「選択（グループ）」クリックすると, フローを申請し, 入力した帳票の内容をdb_flow, db_flow_routeのテーブルに登録します。
           クラス：同クラス
            アクション：FlowSetting
	</t>
    </r>
    <r>
      <rPr>
        <sz val="11"/>
        <color rgb="FFFF0000"/>
        <rFont val="メイリオ"/>
        <family val="3"/>
        <charset val="128"/>
      </rPr>
      <t xml:space="preserve">.「申請ノード」クリックすると、申請情報をflow_requestのテーブルに登録します。
	　　クラス：同クラス
            アクション：FlowRequest
	.「承認ノード」クリックすると、承認情報をflow_approvalのテーブルに登録します。
	　　クラス：同クラス
            アクション：FlowApproval
	    承認ノードに条件がある場合は条件情報をflow_node_conditionsテーブルに登録,条件論理情報をflow_node_logicalテーブルに登録します。
	　　クラス：同クラス
            アクション：FlowNodeCondition
	　　クラス：同クラス
            アクション：FlowNodeLogical
	 .「承認ボタン」クリックすると、承認情報と利用されているフローの進捗状況をflow_approval_resultのテーブルに登録します。
	　　クラス：同クラス
            アクション：FlowApprovalResult
</t>
    </r>
    <r>
      <rPr>
        <sz val="11"/>
        <color rgb="FF000000"/>
        <rFont val="メイリオ"/>
        <family val="3"/>
        <charset val="128"/>
      </rPr>
      <t xml:space="preserve">
4. データオブジェクト一覧 :
   フロー検索：
	パラメータ名: flow_template
	データ形式: System.string
	説明: 帳票名(表示及び入力共に同パラメータ)
	パラメータ名:　user_name
	データ形式: System.string
	説明: ユーザー(表示及び入力共に同パラメータ)
	パラメータ名: group_name
	データ形式: System.string
	説明: グループ(表示及び入力共に同パラメータ)
	</t>
    </r>
    <r>
      <rPr>
        <sz val="11"/>
        <color rgb="FFFF0000"/>
        <rFont val="メイリオ"/>
        <family val="3"/>
        <charset val="128"/>
      </rPr>
      <t xml:space="preserve">flow_requestをオブジェクトのクラスとして定義します。
	このクラスに必要なプロパティは⑤のデータ・カラム「flow_request」を参照
	flow_approvalをオブジェクトのクラスとして定義します。
	このクラスに必要なプロパティは⑤のデータ・カラム「flow_approval」を参照
	flow_node_conditionをオブジェクトのクラスとして定義します。
	このクラスに必要なプロパティは⑤のデータ・カラム「flow_node_condition」を参照
	flow_node_logicalをオブジェクトのクラスとして定義します。
	このクラスに必要なプロパティは⑤のデータ・カラム「flow_node_logical」を参照
	flow_approval_resultをオブジェクトのクラスとして定義します。
	このクラスに必要なプロパティは⑤のデータ・カラム「flow_approval_result」を参照
</t>
    </r>
    <r>
      <rPr>
        <sz val="11"/>
        <color rgb="FF000000"/>
        <rFont val="メイリオ"/>
        <family val="3"/>
        <charset val="128"/>
      </rPr>
      <t xml:space="preserve">
5.　データ・カラム(利用を想定するもののみ, 詳細はフローシートを参照)
        bd_user
        No,  項目名,  パラメータ名,  型,  桁数,  説明
	1, ユーザーID, user_id, string, 20, （主キー）
	2, パスワード, password, string, 20
	5, 名称, user_name, string, 20
	6, retired_date, DATE, 20
	bd_user_group
        No,  項目名,  パラメータ名,  型,  桁数,  説明
	1, ユーザーグループID, user_group_id, string, 20,（主キー）
	2, グループID, group_id, string, 20（外部キー, bd_group.group_id）
	3, ユーザーID, user_id, string, 20, （外部キー, bd_user.user_id）
	4, グループユーザーレベル, group_user_level_id, string, 20, 承認レベル（例: 1 = 担当者, 2 = 承認者）
	5, 主グループ, main_group, string, 20
	bd_group
        No,  項目名,  パラメータ名,  型,  桁数,  説明
	1, グループID, group_id, string, 20, （主キー）
	2, グループ名, group_name, string, 20
	3, グループタイプ, group_type, string, 20
	flow
        No,  項目名,  パラメータ名,  型,  桁数,  説明
	1, フローID, flow_id, string, 60, （主キー）
	2, フロー名, flow_name, string, 20
	3, 種類,　flow_category, string, 20
	4, 状態, status, string, 20
	5, 版番号, status, string, 20
	6，運用開始日，service_start_date, datetime
	7, 運用終了日, service_end_time, datetime
        </t>
    </r>
    <r>
      <rPr>
        <sz val="11"/>
        <color rgb="FFFF0000"/>
        <rFont val="メイリオ"/>
        <family val="3"/>
        <charset val="128"/>
      </rPr>
      <t xml:space="preserve">flow_request
        No,  項目名,  パラメータ名,  型,  桁数,  説明
	1, ユニークフロー項目Id, request_id, string, 20 (主キー）
	2, フローId, flow_id, string, 20 （外部キー, flow.flow_id）
	3, 帳票Id, string, 20 
	4, 申請者区分, applier_type, string, 20 
	5, 申請者_ユーザーID, applier_user_id, string, 20 
	6, 申請者_ユーザーグループID, applier_user_group_id, string, 20 
	7, 申請者_グループID, applier_group_id, string, 20 
	8, 申請者_グループユーザーレベルFrom, applier_group_user_level_from, string, 20 
	9, 申請者_グループユーザーレベルTo, applier_group_user_level_to, string, 20 
	flow_approval
        No,  項目名,  パラメータ名,  型,  桁数,  説明
	1, ユニークフロー項目Id, flow_approval_id, string, 20 (主キー）
	2,  フローId, flow_id, string, 20 （外部キー, flow.flow_id）
	3, ノードID, node_id, string, 20 
	4, ノード表記名, node_name, string, 20
	5, ノードアクション, node_action, string, 20
	6, 役職, node_position, string, 20 
	7, ノード所属ID, node_post_id, string, 20
	8, ノード所属カテゴリー, node_post_group, string, 20
	9, 承認位置, approve_step, string, 20
	10, 承認者区分, approve_type, string, 20 
	11, 承認者設定値, approver_value_result, string, 20 
	12, 承認者グループユーザーレベルFrom, approver_group_user_level_from, string, 20 
	13, 承認者グループユーザーレベルTo, approver_group_user_level_to, string, 20 
	flow_node_condition
        No,  項目名,  パラメータ名,  型,  桁数,  説明
	1, ユニークフロー項目Id, flow_node_condition_id, string, 20 (主キー）
	2, フローId, flow_id, string, 20 （外部キー, flow.flow_id）
	3, 対象ポイントタイプ, target_node_type, string, 20 
	4, 条件発生ポイント, target, string, 20 
	5, 条件読取タイミング, terms_read_timing, string, 20 
	6, 読取条件, condition_id, string, 20 
	7, 飛び先タイプ, next_node_type, string, 20 
	8, 飛び先, next_node_id, string, 20 
	flow_node_logical
        No,  項目名,  パラメータ名,  型,  桁数,  説明
	1, ユニークフロー項目IDflow_node_logical_id, string, 20 (主キー）
	2, 条件区分, condition_id, string, 20 （外部キー, flow_node_condition.condition_id）
	3, 条件論理和, logical_disjunction, string, 20 
	4, 対象項目タイプ, logical_item_type, string, 20 
	5, 対象項目, logical_item_id, string, 20 
	6, 論理演算子, logical_operator, string, 20 
	7, 条件値, logical_value, string, 20 
	flow_approval_result
	1, 論理ID, flow_history_id, string, 20 (主キー）
	2,  request_id, string, 20（外部キー, flow_request.request_id）
	3,  申請管理ID, approval_id, string, 20 （外部キー, flow_approval.approval_id）
	4,  ノード区分, node_id, string, 20 （外部キー, flow_approval.node_id）
	5,  回答者Id, user_id, string, 20 
	6,  回答結果, result_value, string, 20 
	7,  回答日時, result_datetime, string, 20 
	8, コメント, result_comment, string, 20 
	9,  再回答カウントre_result_count, string, 20 
	10, 既読フラグ, readed_flag, string, 20 
</t>
    </r>
    <r>
      <rPr>
        <sz val="11"/>
        <color rgb="FF000000"/>
        <rFont val="メイリオ"/>
        <family val="3"/>
        <charset val="128"/>
      </rPr>
      <t xml:space="preserve"> 
6. フロー (ビジネスロジックのフロー):
	１．機能:選択（帳票）
	クリックすると, 帳票定義一覧画面が表示されます。 
	関連クラスとアクション:
	クラス:FlowSetting
	アクション:SelectMasterFlowTemplate()
	説明: 条件なしでbd_flow_templateからすべてのデータを取得します。帳票名と帳票ID がリストとして帳票定義一覧画面が表示されます。 
	2．機能:選択（ユーザー）
	クリックすると, ユーザー選択画面が表示されます。 
	関連クラスとアクション:
	クラス:FlowSetting
	アクション:SelectMasterUser(DATE retired_date, string group_id)
	説明: retired_dateがNULLかつユーザーグループに所属するユーザー条件でbd_user, bd_group_userからデータを取得します。
		ユーザーグループに所属するユーザーがリストとしてユーザー選択画面が表示されます。 
　　　3. 機能:選択（グループ）
	クリックすると, グループ選択画面が表示されます。 
	関連クラスとアクション:
	クラス:FlowSetting
	アクション:SelectMasterFlowGroup()
	説明: 条件なしでbd_groupからすべてのデータを取得します。グループがリストとしてグループ選択画面が表示されます。 
　　　4. 機能:設定
	フローを申請し, 入力した帳票の内容をdb_flow, db_flow_routeのテーブルに登録します。
	関連クラスとアクション:
	クラス:FlowSetting
	アクション:SelectMasterFlowGroup(db_flow_template template, m_user user, m_user_group userGroup)
	説明: 申請フローの申請ノードと承認ノードを作成して、それぞれの情報をflow_requestテーブルとflow_approvalテーブルに登録するための処理を記述しています。
        </t>
    </r>
    <r>
      <rPr>
        <sz val="11"/>
        <color rgb="FFFF0000"/>
        <rFont val="メイリオ"/>
        <family val="3"/>
        <charset val="128"/>
      </rPr>
      <t>4.1 . 「申請ノード」クリック時の処理
		「申請ノード」をクリックしたときに、新規申請情報がflow_requestテーブルに登録されます。
		関連クラスとアクション : 
		クラス : FlowTemplate
		アクション : FlowRequest()
        	// 基本情報作成
		flow_request FlowRequest = new flow_request
		{
    		request_id = 1,           // 申請のID
    		flow_id = "flow_001",     // フローのID
    		form_id = "form_001",     // フォームのID
    		applier_type = "ユーザー", // 申請者タイプ（例: ユーザー）
    		applier_user_id = "user_001", // 申請者のユーザーID
    		applier_user_group_id = "IT人材", // 申請者のグループID
    		applier_group_id = "null", // グループID（適宜設定）
    		applier_group_user_level_form = null, // グループユーザーのレベル情報（null）
		};
		動作説明:
		flow_requestオブジェクトに申請に必要な情報をセットし、それをflow_requestテーブルに新規登録します。
		request_id, flow_id, form_id, applier_*関連の情報を使って、誰が、どのフローで申請を行ったのかを記録します。
	4.2 .「承認ノード」クリック時の処理「承認ノード」をクリックしたときに、承認設定情報がflow_approvalテーブルに登録されます。
		関連クラスとアクション : 
		クラス : FlowTemplate
		アクション : FlowApproval()
        	// 承認情報作成
		flow_approval FlowApproval = new flow_approval
		{
    		flow_approval_id = 1,  // 承認ID
    		flow_id = "flow_001",  // フローID
    		node_id = "form_001",  // ノードID（フォームID）
    		node_name = "申請者",  // ノード名（例: 申請者）
    		node_action = "申請", // ノードアクション（例: 申請）
    		node_position = "申請者", // ノードの位置（例: 申請者）
    		node_post_id = "A001", // 承認者ポストID
    		node_post_group = "申請者", // 承認者グループ
    		approve_step = 0,     // 承認ステップ
    		approver_type = "ユーザ", // 承認者タイプ（ユーザー）
    		approver_value_request = "user_001", // 承認者ID（申請者と同じID）
    		approver_group_user_level_from = null, // 承認者グループからのレベル
   		approver_group_user_level_to = null,   // 承認者グループへのレベル
		};
		説明 :   flow_approvalオブジェクトに承認フローに関連する情報をセットし、それをflow_approvalテーブルに新規登録します。
		承認者の情報（approver_*）、承認ステップ（approve_step）、承認者のグループなどの情報を登録します。
		承認ノードに条件設定がある場合、その条件をflow_node_conditionsテーブルに登録し、その後条件論理をflow_node_logicalテーブルに登録します。
		関連クラスとアクション : 
		クラス : FlowTemplate
		アクション : FlowNodeCondition()
        	// 条件情報作成
		flow_node_condition FlowNodeCondition = new flow_node_condition
		{
    		flow_node_condition_id = 1,    // 条件ID
    		flow_id = "flow_001",          // フローID
    		target_node_type = "ノード or グループ", // 対象ノードタイプ（例: ノード、グループ）
    		target = "flow001_01",         // 対象ノード
    		terms_read_timing = "後",      // 条件を評価するタイミング（例: 後）
    		condition_id = "flow001_01_con001", // 条件ID
    		next_node_type = "ノード",     // 次のノードタイプ
    		next_node_id = "flow001_02",   // 次のノードID
		};
		説明：
		flow_node_conditionオブジェクトに、条件に関する情報を設定し、それをflow_node_conditionsテーブルに登録します。
		関連クラスとアクション : 
		クラス : FlowTemplate
		アクション : FlowNodeLogical()
        	// 条件情報作成
		flow_node_logical FlowNodeLogical = new flow_node_logical
		{
    		flow_node_logical_id = 1,       // 論理ID
    		condition_id = "flow001_01_con001", // 条件ID（`flow_node_condition` で作成した条件ID）
    		logical_disjunction = "or",      // 論理演算子（例: "or", "and"）
    		logical_item_type = "ユーザーレベル",  // 論理条件の対象（例: ユーザーレベル）
    		logical_item_id = null,         // 論理条件に基づくID（例: レベルIDなど）
    		logical_operator = "&lt;",         // 論理演算子（例: "&lt;", "&gt;", "=" など）
    		logical_value = 8               // 演算子に基づく値（例: 8）
		};
		説明 :   flow_node_logicalオブジェクトに論理条件に関する情報を設定し、それをflow_node_logicalテーブルに登録します。
4.3. フロー定義を使う (Web側）
		動作説明:
		最初に申請フローを選択します。申請ボタンを押せば帳票の入力された情報をチェックします。もしエラーがあれば、エラーメッセージを返します。
		エラーがない場合、「申請します。よろしいですか？」という確認ダイアログを表示します。ユーザーが「はい」をクリックすると、flow_requestテーブルにに申請者情報を登録します。
		flow_requestオブジェクトに申請に必要な情報をセットし、それをflow_requestテーブルに新規登録します。
		request_id, flow_form_id, 関連の情報を使って、誰が、どのフローで申請を行ったのかを記録します。
		関連クラスとアクション : 
		クラス : FlowTemplate
		アクション : FlowRequest()
        	// 基本情報作成
		flow_request FlowRequest = new flow_request
		{
    		request_id = 1,    
    		flow_form_id = "flow_001",   
    		request_user_id = "user_001",     
    		flow_start_datetime = "",
    		flow_completion_datetime = "", 
    		request_flag = true, 
    		finish_flag = false, 
    		cancel_flag = false, 
		};
		・ ユーザーの承認権限: 各グループのユーザーがどのレベルの承認を行えるのかを把握する必要です。この情報は「ユーザーが所属しているグループ」の「ユーザーレベル」に関連付けられます。
		・フローの進行条件: フローが次のステップに進むためには, そのステップを担当するグループの「ユーザーレベル」を確認して, 承認がされているかをチェックします。
		・ここでのgroup_user_levelは, 承認プロセスにおける権限の強さを示します。例えば, 「担当者」はレベル1で, 承認権限がある「承認者」はレベル2などです。
        	・確定ボタンをクリックしてフローを申請したらdb_flow_approve_resultのrequired_level フィールドに, このルートが進むために必要な承認レベルを設定します。例えば, 次のステップに進むためには「承認者レベル（レベル	2）」の承認が必要という場合, このフィールドに2が設定されます。
		関連クラスとアクション : 
		クラス : FlowTemplate
		アクション : FlowApproveResult()
        	// 基本情報作成
		flow_approval_result FlowApproveResult = new flow_approval_result
		{
    		result_history_id = 1,
		request_id  "R_1"
    		approval_id = "A_1",
    		node_id = "F1_N1",
    		user_id = "user_001",
		required_level = 8,
		result_value = "承認",
		result_datetime = "",
		result_comment = "",
		re_result_count = 1,
		readed_flag = "既読"
		};
	4.4. フローの進行と承認ロジック
		・ワークフローの進行において, ユーザーの所属グループとそのグループの「ユーザーレベル」に基づいて承認を行うための流れを設計します。
		ステップ1: ユーザーの承認レベルの確認
		ワークフローがあるステップに到達すると, そのステップを担当するグループのflow_approvalテーブルから, 現在のユーザーのレベルを取得します。	
		そのユーザーが所属するグループでの「承認権限」を確認し, flow_approval テーブルのrequired_levelと比較します。
		//次の承認者を判断
		//先にノードとかグループを見ます。
		//flow_approval select
		//select * from flow_approval where flow_approval_id = "" and flow_approval_id.node_id == next_node_id
		//flow_approval_result input
		//承認ボタンをクリック
		//flow_approval_result update
		ステップ2: 承認レベルに基づく承認
		ユーザーが承認権限を満たしていれば, 次のステップに進めると判断します。	
		ステップ3: ルート遷移
		承認が行われた場合, db_flow_approvalテーブルのルートに従って, 次のグループにフローを進めます。		
		進む先のグループが次のステップを担当しており, そのグループのユーザーのレベルが進行条件を満たしていれば, 承認が完了してフローが進行します。</t>
    </r>
  </si>
  <si>
    <t>flow_form_details</t>
  </si>
  <si>
    <t>条件文政設定</t>
  </si>
  <si>
    <t>condition_setting_flag</t>
  </si>
  <si>
    <t>C1</t>
  </si>
  <si>
    <t>FD1</t>
  </si>
  <si>
    <t>Web側の機能一覧</t>
    <rPh sb="3" eb="4">
      <t>ガワ</t>
    </rPh>
    <rPh sb="5" eb="7">
      <t>キノウ</t>
    </rPh>
    <rPh sb="7" eb="9">
      <t>イチラン</t>
    </rPh>
    <phoneticPr fontId="2"/>
  </si>
  <si>
    <t>実行機能ID</t>
    <phoneticPr fontId="2"/>
  </si>
  <si>
    <t>実行機能</t>
    <phoneticPr fontId="2"/>
  </si>
  <si>
    <t>システム管理メニュー</t>
    <rPh sb="4" eb="6">
      <t>カンリ</t>
    </rPh>
    <phoneticPr fontId="2"/>
  </si>
  <si>
    <t>Eメール設定</t>
    <phoneticPr fontId="2"/>
  </si>
  <si>
    <t>テストメール送信</t>
    <rPh sb="6" eb="8">
      <t>ソウシン</t>
    </rPh>
    <phoneticPr fontId="2"/>
  </si>
  <si>
    <t>アプリケーション設定</t>
    <phoneticPr fontId="2"/>
  </si>
  <si>
    <t>会社情報設定</t>
    <phoneticPr fontId="2"/>
  </si>
  <si>
    <t>パスワードポリシー設定</t>
    <phoneticPr fontId="2"/>
  </si>
  <si>
    <t>データバックアップ</t>
    <phoneticPr fontId="2"/>
  </si>
  <si>
    <t>バックアップ</t>
    <phoneticPr fontId="2"/>
  </si>
  <si>
    <t>標準印鑑設定</t>
    <phoneticPr fontId="2"/>
  </si>
  <si>
    <t>印鑑設定</t>
    <phoneticPr fontId="2"/>
  </si>
  <si>
    <t>印鑑表示名設定</t>
    <rPh sb="2" eb="4">
      <t>ヒョウジ</t>
    </rPh>
    <rPh sb="4" eb="5">
      <t>メイ</t>
    </rPh>
    <rPh sb="5" eb="7">
      <t>セッテイ</t>
    </rPh>
    <phoneticPr fontId="2"/>
  </si>
  <si>
    <t>印鑑表示名（上段）設定</t>
    <rPh sb="0" eb="2">
      <t>インカン</t>
    </rPh>
    <rPh sb="2" eb="4">
      <t>ヒョウジ</t>
    </rPh>
    <rPh sb="4" eb="5">
      <t>メイ</t>
    </rPh>
    <rPh sb="6" eb="8">
      <t>ジョウダン</t>
    </rPh>
    <rPh sb="9" eb="11">
      <t>セッテイ</t>
    </rPh>
    <phoneticPr fontId="2"/>
  </si>
  <si>
    <t>印鑑表示名（下段）設定</t>
    <rPh sb="0" eb="2">
      <t>インカン</t>
    </rPh>
    <rPh sb="2" eb="4">
      <t>ヒョウジ</t>
    </rPh>
    <rPh sb="4" eb="5">
      <t>メイ</t>
    </rPh>
    <rPh sb="6" eb="8">
      <t>ゲダン</t>
    </rPh>
    <rPh sb="9" eb="11">
      <t>セッテイ</t>
    </rPh>
    <phoneticPr fontId="2"/>
  </si>
  <si>
    <t>日付設定</t>
    <rPh sb="0" eb="2">
      <t>ヒヅケ</t>
    </rPh>
    <rPh sb="2" eb="4">
      <t>セッテイ</t>
    </rPh>
    <phoneticPr fontId="2"/>
  </si>
  <si>
    <t>文字入れ設定</t>
    <phoneticPr fontId="2"/>
  </si>
  <si>
    <t>元号一覧</t>
    <phoneticPr fontId="2"/>
  </si>
  <si>
    <t>作成</t>
    <rPh sb="0" eb="2">
      <t>サクセイ</t>
    </rPh>
    <phoneticPr fontId="2"/>
  </si>
  <si>
    <t>登録</t>
    <phoneticPr fontId="2"/>
  </si>
  <si>
    <t>ライセンス数確認ファイルアップロード</t>
    <phoneticPr fontId="2"/>
  </si>
  <si>
    <t>取込</t>
    <rPh sb="0" eb="2">
      <t>トリコミ</t>
    </rPh>
    <phoneticPr fontId="2"/>
  </si>
  <si>
    <t>データリストア</t>
    <phoneticPr fontId="2"/>
  </si>
  <si>
    <t>お知らせ設定</t>
    <phoneticPr fontId="2"/>
  </si>
  <si>
    <t>SAML認証設定</t>
    <phoneticPr fontId="2"/>
  </si>
  <si>
    <t>SPメタデータダウンロード</t>
    <phoneticPr fontId="2"/>
  </si>
  <si>
    <t>インストーラー</t>
    <phoneticPr fontId="2"/>
  </si>
  <si>
    <t>ダウンロード</t>
    <phoneticPr fontId="2"/>
  </si>
  <si>
    <t>システムログ</t>
    <phoneticPr fontId="2"/>
  </si>
  <si>
    <t>システム処理状態</t>
    <phoneticPr fontId="2"/>
  </si>
  <si>
    <t>カレンダーウィジェット</t>
    <phoneticPr fontId="2"/>
  </si>
  <si>
    <t>ニュース</t>
    <phoneticPr fontId="2"/>
  </si>
  <si>
    <t>登録</t>
    <rPh sb="0" eb="2">
      <t>トウロク</t>
    </rPh>
    <phoneticPr fontId="2"/>
  </si>
  <si>
    <t>メール</t>
    <phoneticPr fontId="2"/>
  </si>
  <si>
    <t>新規作成</t>
    <rPh sb="0" eb="4">
      <t>シンキサクセイ</t>
    </rPh>
    <phoneticPr fontId="2"/>
  </si>
  <si>
    <t>To選択</t>
    <rPh sb="2" eb="4">
      <t>センタク</t>
    </rPh>
    <phoneticPr fontId="2"/>
  </si>
  <si>
    <t>CC選択</t>
    <rPh sb="2" eb="4">
      <t>センタク</t>
    </rPh>
    <phoneticPr fontId="2"/>
  </si>
  <si>
    <t>BCC選択</t>
    <rPh sb="3" eb="5">
      <t>センタク</t>
    </rPh>
    <phoneticPr fontId="2"/>
  </si>
  <si>
    <t>送信</t>
    <phoneticPr fontId="2"/>
  </si>
  <si>
    <t>保存</t>
    <rPh sb="0" eb="2">
      <t>ホゾン</t>
    </rPh>
    <phoneticPr fontId="2"/>
  </si>
  <si>
    <t>受信一覧</t>
    <rPh sb="2" eb="4">
      <t>イチラン</t>
    </rPh>
    <phoneticPr fontId="2"/>
  </si>
  <si>
    <t>ユーザー選択</t>
    <rPh sb="4" eb="6">
      <t>センタク</t>
    </rPh>
    <phoneticPr fontId="2"/>
  </si>
  <si>
    <t>送信一覧</t>
    <rPh sb="0" eb="2">
      <t>ソウシン</t>
    </rPh>
    <rPh sb="2" eb="4">
      <t>イチラン</t>
    </rPh>
    <phoneticPr fontId="2"/>
  </si>
  <si>
    <t>下書一覧</t>
    <rPh sb="0" eb="1">
      <t>シタ</t>
    </rPh>
    <rPh sb="1" eb="2">
      <t>カ</t>
    </rPh>
    <rPh sb="2" eb="4">
      <t>イチラン</t>
    </rPh>
    <phoneticPr fontId="2"/>
  </si>
  <si>
    <t>送信グループ</t>
    <rPh sb="0" eb="2">
      <t>ソウシン</t>
    </rPh>
    <phoneticPr fontId="2"/>
  </si>
  <si>
    <t>メニュー管理</t>
    <rPh sb="4" eb="6">
      <t>カンリ</t>
    </rPh>
    <phoneticPr fontId="2"/>
  </si>
  <si>
    <t>受信メール検索</t>
    <rPh sb="0" eb="2">
      <t>ジュシン</t>
    </rPh>
    <rPh sb="5" eb="7">
      <t>ケンサク</t>
    </rPh>
    <phoneticPr fontId="2"/>
  </si>
  <si>
    <t>受信メールの削除</t>
    <rPh sb="0" eb="2">
      <t>ジュシン</t>
    </rPh>
    <rPh sb="6" eb="8">
      <t>サクジョ</t>
    </rPh>
    <phoneticPr fontId="2"/>
  </si>
  <si>
    <t>送信メール検索</t>
    <rPh sb="0" eb="2">
      <t>ソウシン</t>
    </rPh>
    <rPh sb="5" eb="7">
      <t>ケンサク</t>
    </rPh>
    <phoneticPr fontId="2"/>
  </si>
  <si>
    <t>送信メール削除</t>
    <rPh sb="0" eb="2">
      <t>ソウシン</t>
    </rPh>
    <rPh sb="5" eb="7">
      <t>サクジョ</t>
    </rPh>
    <phoneticPr fontId="2"/>
  </si>
  <si>
    <t>メニュー表示設定</t>
    <phoneticPr fontId="2"/>
  </si>
  <si>
    <t>機能設定</t>
    <rPh sb="0" eb="2">
      <t>キノウ</t>
    </rPh>
    <rPh sb="2" eb="4">
      <t>セッテイ</t>
    </rPh>
    <phoneticPr fontId="2"/>
  </si>
  <si>
    <t>メニュー表示選択</t>
    <rPh sb="6" eb="8">
      <t>センタク</t>
    </rPh>
    <phoneticPr fontId="2"/>
  </si>
  <si>
    <t>キーワード検索</t>
    <rPh sb="5" eb="7">
      <t>ケンサク</t>
    </rPh>
    <phoneticPr fontId="2"/>
  </si>
  <si>
    <t>ユーザー設定</t>
    <rPh sb="4" eb="6">
      <t>セッテイ</t>
    </rPh>
    <phoneticPr fontId="2"/>
  </si>
  <si>
    <t>ユーザー設定</t>
    <phoneticPr fontId="2"/>
  </si>
  <si>
    <t>部署追加</t>
    <rPh sb="2" eb="4">
      <t>ツイカ</t>
    </rPh>
    <phoneticPr fontId="2"/>
  </si>
  <si>
    <t>写真設定</t>
    <rPh sb="0" eb="2">
      <t>シャシン</t>
    </rPh>
    <rPh sb="2" eb="4">
      <t>セッテイ</t>
    </rPh>
    <phoneticPr fontId="2"/>
  </si>
  <si>
    <t>メニュー表示選択</t>
    <rPh sb="4" eb="6">
      <t>ヒョウジ</t>
    </rPh>
    <rPh sb="6" eb="8">
      <t>センタク</t>
    </rPh>
    <phoneticPr fontId="2"/>
  </si>
  <si>
    <t>メニュー表示ID・メニュー表示名検索</t>
    <rPh sb="16" eb="18">
      <t>ケンサク</t>
    </rPh>
    <phoneticPr fontId="2"/>
  </si>
  <si>
    <t>メニュー表示設定選択</t>
    <rPh sb="8" eb="10">
      <t>センタク</t>
    </rPh>
    <phoneticPr fontId="2"/>
  </si>
  <si>
    <t>グループ検索</t>
    <rPh sb="4" eb="6">
      <t>ケンサク</t>
    </rPh>
    <phoneticPr fontId="2"/>
  </si>
  <si>
    <t>印鑑の設定</t>
    <rPh sb="3" eb="5">
      <t>セッテイ</t>
    </rPh>
    <phoneticPr fontId="2"/>
  </si>
  <si>
    <t>退職設定</t>
    <rPh sb="2" eb="4">
      <t>セッテイ</t>
    </rPh>
    <phoneticPr fontId="2"/>
  </si>
  <si>
    <t>振替先ユーザー選択</t>
    <rPh sb="7" eb="9">
      <t>センタク</t>
    </rPh>
    <phoneticPr fontId="2"/>
  </si>
  <si>
    <t>ログイン・ホーム</t>
    <phoneticPr fontId="2"/>
  </si>
  <si>
    <t>ログイン</t>
    <phoneticPr fontId="2"/>
  </si>
  <si>
    <t>ログインお知らせ</t>
    <phoneticPr fontId="2"/>
  </si>
  <si>
    <t>モバイルで画面へアクセス</t>
    <phoneticPr fontId="2"/>
  </si>
  <si>
    <t>アカウント別の設定項目を更新</t>
    <phoneticPr fontId="2"/>
  </si>
  <si>
    <t>パスワードを変更</t>
    <phoneticPr fontId="2"/>
  </si>
  <si>
    <t>ワークフロー要求件数</t>
    <phoneticPr fontId="2"/>
  </si>
  <si>
    <t>ワークフロー要求件数表示</t>
    <rPh sb="10" eb="12">
      <t>ヒョウジ</t>
    </rPh>
    <phoneticPr fontId="2"/>
  </si>
  <si>
    <t>一括承認</t>
    <phoneticPr fontId="2"/>
  </si>
  <si>
    <t>業務フロー単位</t>
    <rPh sb="0" eb="2">
      <t>ギョウム</t>
    </rPh>
    <rPh sb="5" eb="7">
      <t>タンイ</t>
    </rPh>
    <phoneticPr fontId="2"/>
  </si>
  <si>
    <t>申請者単位</t>
    <rPh sb="0" eb="2">
      <t>シンセイ</t>
    </rPh>
    <rPh sb="2" eb="3">
      <t>シャ</t>
    </rPh>
    <rPh sb="3" eb="5">
      <t>タンイ</t>
    </rPh>
    <phoneticPr fontId="2"/>
  </si>
  <si>
    <t>仮パスワード発行</t>
    <phoneticPr fontId="2"/>
  </si>
  <si>
    <t>対象ユーザー選択</t>
    <rPh sb="6" eb="8">
      <t>センタク</t>
    </rPh>
    <phoneticPr fontId="2"/>
  </si>
  <si>
    <t>発行</t>
    <phoneticPr fontId="2"/>
  </si>
  <si>
    <t>機能設定</t>
    <phoneticPr fontId="2"/>
  </si>
  <si>
    <t>機能アイコン設定</t>
    <rPh sb="0" eb="2">
      <t>キノウ</t>
    </rPh>
    <rPh sb="6" eb="8">
      <t>セッテイ</t>
    </rPh>
    <phoneticPr fontId="2"/>
  </si>
  <si>
    <t>メニュー表示設定</t>
    <rPh sb="4" eb="6">
      <t>ヒョウジ</t>
    </rPh>
    <rPh sb="6" eb="8">
      <t>セッテイ</t>
    </rPh>
    <phoneticPr fontId="2"/>
  </si>
  <si>
    <t>メニュー検索</t>
    <rPh sb="4" eb="6">
      <t>ケンサク</t>
    </rPh>
    <phoneticPr fontId="2"/>
  </si>
  <si>
    <t>アイコン設定</t>
    <rPh sb="4" eb="6">
      <t>セッテイ</t>
    </rPh>
    <phoneticPr fontId="2"/>
  </si>
  <si>
    <t>掲示板</t>
    <phoneticPr fontId="2"/>
  </si>
  <si>
    <t>トピックス一覧</t>
    <rPh sb="5" eb="7">
      <t>イチラン</t>
    </rPh>
    <phoneticPr fontId="2"/>
  </si>
  <si>
    <t>掲示一覧</t>
    <phoneticPr fontId="2"/>
  </si>
  <si>
    <t>返答</t>
    <phoneticPr fontId="2"/>
  </si>
  <si>
    <t>掲示変更</t>
    <rPh sb="0" eb="2">
      <t>ケイジ</t>
    </rPh>
    <rPh sb="2" eb="4">
      <t>ヘンコウ</t>
    </rPh>
    <phoneticPr fontId="2"/>
  </si>
  <si>
    <t>掲示全表示</t>
    <rPh sb="2" eb="3">
      <t>ゼン</t>
    </rPh>
    <rPh sb="3" eb="5">
      <t>ヒョウジ</t>
    </rPh>
    <phoneticPr fontId="2"/>
  </si>
  <si>
    <t>指定日申請フローメンテナンス</t>
    <phoneticPr fontId="2"/>
  </si>
  <si>
    <t>自動催促メール一括除外設定</t>
    <phoneticPr fontId="2"/>
  </si>
  <si>
    <t>新規申請</t>
    <phoneticPr fontId="2"/>
  </si>
  <si>
    <t>申請</t>
    <rPh sb="0" eb="2">
      <t>シンセイ</t>
    </rPh>
    <phoneticPr fontId="2"/>
  </si>
  <si>
    <t>申請フロー関連付け</t>
    <phoneticPr fontId="2"/>
  </si>
  <si>
    <t>対象申請フロー選択</t>
    <rPh sb="7" eb="9">
      <t>センタク</t>
    </rPh>
    <phoneticPr fontId="2"/>
  </si>
  <si>
    <t>関連付け表示</t>
    <rPh sb="4" eb="6">
      <t>ヒョウジ</t>
    </rPh>
    <phoneticPr fontId="2"/>
  </si>
  <si>
    <t>申請フロー状態一覧</t>
    <phoneticPr fontId="2"/>
  </si>
  <si>
    <t>中止</t>
    <phoneticPr fontId="2"/>
  </si>
  <si>
    <t>中止取消</t>
    <phoneticPr fontId="2"/>
  </si>
  <si>
    <t>メンテナンス</t>
    <phoneticPr fontId="2"/>
  </si>
  <si>
    <t>停止振替</t>
    <phoneticPr fontId="2"/>
  </si>
  <si>
    <t>組織移行メニュー</t>
    <phoneticPr fontId="2"/>
  </si>
  <si>
    <t>新組織情報初期化</t>
    <rPh sb="3" eb="5">
      <t>ジョウホウ</t>
    </rPh>
    <rPh sb="5" eb="8">
      <t>ショキカ</t>
    </rPh>
    <phoneticPr fontId="2"/>
  </si>
  <si>
    <t>組織情報複写</t>
    <phoneticPr fontId="2"/>
  </si>
  <si>
    <t>新組織ユーザー設定</t>
  </si>
  <si>
    <t>組織移行予約設定</t>
  </si>
  <si>
    <t>予約設定</t>
    <rPh sb="0" eb="2">
      <t>ヨヤク</t>
    </rPh>
    <rPh sb="2" eb="4">
      <t>セッテイ</t>
    </rPh>
    <phoneticPr fontId="2"/>
  </si>
  <si>
    <t>予約取消</t>
    <rPh sb="0" eb="2">
      <t>ヨヤク</t>
    </rPh>
    <rPh sb="2" eb="4">
      <t>トリケシ</t>
    </rPh>
    <phoneticPr fontId="2"/>
  </si>
  <si>
    <t>今すぐシミュレーション実行</t>
    <rPh sb="0" eb="1">
      <t>イマ</t>
    </rPh>
    <rPh sb="11" eb="13">
      <t>ジッコウ</t>
    </rPh>
    <phoneticPr fontId="2"/>
  </si>
  <si>
    <t>レポート出力</t>
    <rPh sb="4" eb="6">
      <t>シュツリョク</t>
    </rPh>
    <phoneticPr fontId="2"/>
  </si>
  <si>
    <t>新組織部署設定</t>
    <phoneticPr fontId="2"/>
  </si>
  <si>
    <t>親部署選択</t>
    <rPh sb="3" eb="5">
      <t>センタク</t>
    </rPh>
    <phoneticPr fontId="2"/>
  </si>
  <si>
    <t>振替予定設定</t>
    <rPh sb="2" eb="4">
      <t>ヨテイ</t>
    </rPh>
    <rPh sb="4" eb="6">
      <t>セッテイ</t>
    </rPh>
    <phoneticPr fontId="2"/>
  </si>
  <si>
    <t>ユーザー振替予定設定</t>
    <rPh sb="6" eb="8">
      <t>ヨテイ</t>
    </rPh>
    <rPh sb="8" eb="10">
      <t>セッテイ</t>
    </rPh>
    <phoneticPr fontId="2"/>
  </si>
  <si>
    <t>全ての振替予定設定を削除</t>
    <rPh sb="0" eb="1">
      <t>スベ</t>
    </rPh>
    <rPh sb="10" eb="12">
      <t>サクジョ</t>
    </rPh>
    <phoneticPr fontId="2"/>
  </si>
  <si>
    <t>グループ振替予定設定</t>
    <rPh sb="4" eb="6">
      <t>フリカエ</t>
    </rPh>
    <rPh sb="6" eb="8">
      <t>ヨテイ</t>
    </rPh>
    <rPh sb="8" eb="10">
      <t>セッテイ</t>
    </rPh>
    <phoneticPr fontId="2"/>
  </si>
  <si>
    <t>組織情報</t>
  </si>
  <si>
    <t>代行依頼設定</t>
    <rPh sb="4" eb="6">
      <t>セッテイ</t>
    </rPh>
    <phoneticPr fontId="2"/>
  </si>
  <si>
    <t>代行依頼一括管理</t>
    <phoneticPr fontId="2"/>
  </si>
  <si>
    <t>代行期間</t>
    <phoneticPr fontId="2"/>
  </si>
  <si>
    <t>代行者選択</t>
    <rPh sb="3" eb="5">
      <t>センタク</t>
    </rPh>
    <phoneticPr fontId="2"/>
  </si>
  <si>
    <t>帳票検索</t>
  </si>
  <si>
    <t>お気に入り検索条件編集</t>
    <phoneticPr fontId="2"/>
  </si>
  <si>
    <t>更新</t>
    <rPh sb="0" eb="2">
      <t>コウシン</t>
    </rPh>
    <phoneticPr fontId="2"/>
  </si>
  <si>
    <t>全て表示</t>
    <rPh sb="0" eb="1">
      <t>ゼン</t>
    </rPh>
    <rPh sb="2" eb="4">
      <t>ヒョウジ</t>
    </rPh>
    <phoneticPr fontId="2"/>
  </si>
  <si>
    <t>フローフォルダ・フロー名・帳票名選択</t>
    <rPh sb="16" eb="18">
      <t>センタク</t>
    </rPh>
    <phoneticPr fontId="2"/>
  </si>
  <si>
    <t>検索条件保存</t>
    <rPh sb="0" eb="2">
      <t>ケンサク</t>
    </rPh>
    <rPh sb="2" eb="4">
      <t>ジョウケン</t>
    </rPh>
    <rPh sb="4" eb="6">
      <t>ホゾン</t>
    </rPh>
    <phoneticPr fontId="2"/>
  </si>
  <si>
    <t>通知一覧</t>
    <phoneticPr fontId="2"/>
  </si>
  <si>
    <t>部署設定</t>
    <phoneticPr fontId="2"/>
  </si>
  <si>
    <t>ユーザー検索</t>
    <rPh sb="4" eb="6">
      <t>ケンサク</t>
    </rPh>
    <phoneticPr fontId="2"/>
  </si>
  <si>
    <t>要求一覧</t>
    <phoneticPr fontId="2"/>
  </si>
  <si>
    <t>代行</t>
    <phoneticPr fontId="2"/>
  </si>
  <si>
    <t>期限</t>
    <phoneticPr fontId="2"/>
  </si>
  <si>
    <t>代理</t>
    <phoneticPr fontId="2"/>
  </si>
  <si>
    <t>取消</t>
    <rPh sb="0" eb="2">
      <t>トリケシ</t>
    </rPh>
    <phoneticPr fontId="2"/>
  </si>
  <si>
    <t>日付で設定</t>
    <rPh sb="0" eb="2">
      <t>ヒヅケ</t>
    </rPh>
    <rPh sb="3" eb="5">
      <t>セッテイ</t>
    </rPh>
    <phoneticPr fontId="2"/>
  </si>
  <si>
    <t>曜日で設定</t>
    <rPh sb="0" eb="2">
      <t>ヨウビ</t>
    </rPh>
    <rPh sb="3" eb="5">
      <t>セッテイ</t>
    </rPh>
    <phoneticPr fontId="2"/>
  </si>
  <si>
    <t>祝日インポート</t>
    <rPh sb="0" eb="1">
      <t>シュク</t>
    </rPh>
    <rPh sb="1" eb="2">
      <t>ニチ</t>
    </rPh>
    <phoneticPr fontId="2"/>
  </si>
  <si>
    <t>取込</t>
    <phoneticPr fontId="2"/>
  </si>
  <si>
    <t>スケジュール</t>
    <phoneticPr fontId="2"/>
  </si>
  <si>
    <t>閲覧</t>
    <phoneticPr fontId="2"/>
  </si>
  <si>
    <t>変更</t>
    <phoneticPr fontId="2"/>
  </si>
  <si>
    <t>期限カレンダー</t>
    <phoneticPr fontId="2"/>
  </si>
  <si>
    <t>確認</t>
    <rPh sb="0" eb="2">
      <t>カクニン</t>
    </rPh>
    <phoneticPr fontId="2"/>
  </si>
  <si>
    <t>詳細表示</t>
    <rPh sb="0" eb="2">
      <t>ショウサイ</t>
    </rPh>
    <rPh sb="2" eb="4">
      <t>ヒョウジ</t>
    </rPh>
    <phoneticPr fontId="2"/>
  </si>
  <si>
    <t>帳票ID</t>
    <phoneticPr fontId="2"/>
  </si>
  <si>
    <t>帳票テーブル</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</si>
</sst>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82">
    <font>
      <sz val="11"/>
      <color theme="1"/>
      <name val="游ゴシック"/>
      <family val="2"/>
      <charset val="128"/>
      <scheme val="minor"/>
    </font>
    <font>
      <sz val="11"/>
      <color theme="1"/>
      <name val="Meiryo UI"/>
      <family val="3"/>
      <charset val="128"/>
    </font>
    <font>
      <sz val="6"/>
      <name val="游ゴシック"/>
      <family val="2"/>
      <charset val="128"/>
      <scheme val="minor"/>
    </font>
    <font>
      <u/>
      <sz val="11"/>
      <color theme="10"/>
      <name val="游ゴシック"/>
      <family val="2"/>
      <charset val="128"/>
      <scheme val="minor"/>
    </font>
    <font>
      <sz val="11"/>
      <color theme="1"/>
      <name val="Meiryo UI"/>
      <family val="3"/>
    </font>
    <font>
      <sz val="11"/>
      <color rgb="FF000000"/>
      <name val="Meiryo UI"/>
      <family val="3"/>
      <charset val="128"/>
    </font>
    <font>
      <sz val="11"/>
      <color rgb="FFFF0000"/>
      <name val="Meiryo UI"/>
      <family val="3"/>
      <charset val="128"/>
    </font>
    <font>
      <b/>
      <sz val="11"/>
      <color theme="0"/>
      <name val="游ゴシック"/>
      <family val="2"/>
      <charset val="128"/>
      <scheme val="minor"/>
    </font>
    <font>
      <sz val="11"/>
      <color rgb="FF000000"/>
      <name val="游ゴシック"/>
      <family val="2"/>
      <charset val="128"/>
      <scheme val="minor"/>
    </font>
    <font>
      <b/>
      <sz val="11"/>
      <color theme="1"/>
      <name val="メイリオ"/>
      <family val="3"/>
      <charset val="128"/>
    </font>
    <font>
      <sz val="11"/>
      <color theme="1"/>
      <name val="メイリオ"/>
      <family val="3"/>
      <charset val="128"/>
    </font>
    <font>
      <b/>
      <sz val="11"/>
      <color theme="1"/>
      <name val="游ゴシック"/>
      <family val="2"/>
      <charset val="128"/>
      <scheme val="minor"/>
    </font>
    <font>
      <b/>
      <sz val="11"/>
      <color rgb="FF000000"/>
      <name val="游ゴシック"/>
      <family val="2"/>
      <charset val="128"/>
      <scheme val="minor"/>
    </font>
    <font>
      <sz val="8"/>
      <color theme="1"/>
      <name val="游ゴシック"/>
      <family val="2"/>
      <charset val="128"/>
      <scheme val="minor"/>
    </font>
    <font>
      <b/>
      <sz val="11"/>
      <color rgb="FF000000"/>
      <name val="メイリオ"/>
      <family val="3"/>
      <charset val="128"/>
    </font>
    <font>
      <sz val="11"/>
      <color rgb="FF000000"/>
      <name val="メイリオ"/>
      <family val="3"/>
      <charset val="128"/>
    </font>
    <font>
      <b/>
      <sz val="11"/>
      <color rgb="FFFF0000"/>
      <name val="メイリオ"/>
      <family val="3"/>
      <charset val="128"/>
    </font>
    <font>
      <sz val="11"/>
      <color theme="1"/>
      <name val="メイリオ"/>
      <family val="3"/>
      <charset val="128"/>
    </font>
    <font>
      <sz val="11"/>
      <color rgb="FFFF0000"/>
      <name val="メイリオ"/>
      <family val="3"/>
      <charset val="128"/>
    </font>
    <font>
      <sz val="11"/>
      <color rgb="FF242424"/>
      <name val="メイリオ"/>
      <family val="3"/>
      <charset val="128"/>
    </font>
    <font>
      <sz val="11"/>
      <color rgb="FF0070C0"/>
      <name val="メイリオ"/>
      <family val="3"/>
      <charset val="128"/>
    </font>
    <font>
      <sz val="11"/>
      <name val="メイリオ"/>
      <family val="3"/>
      <charset val="128"/>
    </font>
    <font>
      <sz val="11"/>
      <color theme="1"/>
      <name val="メイリオ"/>
      <family val="3"/>
    </font>
    <font>
      <sz val="11"/>
      <color rgb="FF000000"/>
      <name val="メイリオ"/>
      <family val="3"/>
    </font>
    <font>
      <b/>
      <sz val="11"/>
      <color rgb="FFFF0000"/>
      <name val="Meiryo UI"/>
      <family val="3"/>
    </font>
    <font>
      <sz val="11"/>
      <color rgb="FF000000"/>
      <name val="Meiryo UI"/>
      <family val="3"/>
    </font>
    <font>
      <b/>
      <sz val="11"/>
      <color rgb="FF000000"/>
      <name val="Meiryo UI"/>
      <family val="3"/>
    </font>
    <font>
      <u/>
      <sz val="11"/>
      <color theme="1"/>
      <name val="游ゴシック"/>
      <family val="2"/>
      <charset val="128"/>
      <scheme val="minor"/>
    </font>
    <font>
      <sz val="11"/>
      <color theme="1"/>
      <name val="Yu Gothic"/>
      <family val="3"/>
      <charset val="128"/>
    </font>
    <font>
      <sz val="11"/>
      <color theme="0"/>
      <name val="游ゴシック"/>
      <family val="2"/>
      <charset val="128"/>
      <scheme val="minor"/>
    </font>
    <font>
      <sz val="9"/>
      <color rgb="FFFF0000"/>
      <name val="游ゴシック"/>
      <family val="2"/>
      <charset val="128"/>
      <scheme val="minor"/>
    </font>
    <font>
      <b/>
      <sz val="8"/>
      <color rgb="FF000000"/>
      <name val="メイリオ"/>
      <family val="3"/>
      <charset val="128"/>
    </font>
    <font>
      <sz val="11"/>
      <color theme="1"/>
      <name val="メイリオ"/>
      <family val="3"/>
      <charset val="128"/>
    </font>
    <font>
      <b/>
      <sz val="11"/>
      <color rgb="FFE97132"/>
      <name val="メイリオ"/>
      <family val="3"/>
      <charset val="128"/>
    </font>
    <font>
      <sz val="11"/>
      <color rgb="FF156082"/>
      <name val="メイリオ"/>
      <family val="3"/>
      <charset val="128"/>
    </font>
    <font>
      <sz val="11"/>
      <color rgb="FFA02B93"/>
      <name val="メイリオ"/>
      <family val="3"/>
      <charset val="128"/>
    </font>
    <font>
      <sz val="11"/>
      <color rgb="FFC00000"/>
      <name val="メイリオ"/>
      <family val="3"/>
      <charset val="128"/>
    </font>
    <font>
      <sz val="11"/>
      <color rgb="FF00B050"/>
      <name val="メイリオ"/>
      <family val="3"/>
      <charset val="128"/>
    </font>
    <font>
      <b/>
      <sz val="12"/>
      <color rgb="FFFF0000"/>
      <name val="メイリオ"/>
      <family val="3"/>
      <charset val="128"/>
    </font>
    <font>
      <b/>
      <sz val="10"/>
      <color rgb="FF000000"/>
      <name val="メイリオ"/>
      <family val="3"/>
      <charset val="128"/>
    </font>
    <font>
      <sz val="10"/>
      <color rgb="FF000000"/>
      <name val="メイリオ"/>
      <family val="3"/>
      <charset val="128"/>
    </font>
    <font>
      <b/>
      <sz val="11"/>
      <name val="メイリオ"/>
      <family val="3"/>
      <charset val="128"/>
    </font>
    <font>
      <b/>
      <sz val="10"/>
      <color rgb="FFFF0000"/>
      <name val="メイリオ"/>
      <family val="3"/>
      <charset val="128"/>
    </font>
    <font>
      <sz val="10"/>
      <color theme="1"/>
      <name val="メイリオ"/>
      <family val="3"/>
      <charset val="128"/>
    </font>
    <font>
      <sz val="11"/>
      <color rgb="FF000000"/>
      <name val="游ゴシック"/>
      <family val="3"/>
    </font>
    <font>
      <b/>
      <sz val="11"/>
      <color rgb="FFFF0000"/>
      <name val="メイリオ"/>
      <family val="3"/>
    </font>
    <font>
      <b/>
      <sz val="11"/>
      <color rgb="FFFF0000"/>
      <name val="游ゴシック"/>
      <family val="3"/>
    </font>
    <font>
      <b/>
      <sz val="11"/>
      <color rgb="FF000000"/>
      <name val="メイリオ"/>
      <family val="3"/>
    </font>
    <font>
      <b/>
      <sz val="10"/>
      <color rgb="FF000000"/>
      <name val="メイリオ"/>
      <family val="3"/>
    </font>
    <font>
      <b/>
      <sz val="11"/>
      <color rgb="FF000000"/>
      <name val="游ゴシック"/>
      <family val="3"/>
    </font>
    <font>
      <sz val="11"/>
      <color rgb="FFFF0000"/>
      <name val="游ゴシック"/>
      <family val="3"/>
      <charset val="128"/>
    </font>
    <font>
      <sz val="11"/>
      <color rgb="FFFF0000"/>
      <name val="游ゴシック"/>
      <family val="3"/>
    </font>
    <font>
      <sz val="11"/>
      <color rgb="FF242424"/>
      <name val="Yu Gothic"/>
      <family val="3"/>
      <charset val="128"/>
    </font>
    <font>
      <sz val="11"/>
      <color rgb="FF196B24"/>
      <name val="游ゴシック"/>
      <family val="3"/>
    </font>
    <font>
      <sz val="11"/>
      <color rgb="FF0070C0"/>
      <name val="游ゴシック"/>
      <family val="3"/>
    </font>
    <font>
      <sz val="11"/>
      <name val="游ゴシック"/>
      <family val="3"/>
      <charset val="128"/>
    </font>
    <font>
      <sz val="11"/>
      <color rgb="FF4EA72E"/>
      <name val="游ゴシック"/>
      <family val="3"/>
    </font>
    <font>
      <sz val="11"/>
      <name val="游ゴシック"/>
      <family val="3"/>
    </font>
    <font>
      <sz val="11"/>
      <color rgb="FF4EA72E"/>
      <name val="游ゴシック"/>
      <family val="3"/>
      <charset val="128"/>
    </font>
    <font>
      <sz val="11"/>
      <color rgb="FF000000"/>
      <name val="游ゴシック"/>
      <family val="3"/>
      <charset val="128"/>
    </font>
    <font>
      <sz val="11"/>
      <color theme="1"/>
      <name val="メイリオ"/>
      <family val="3"/>
      <charset val="128"/>
    </font>
    <font>
      <sz val="12"/>
      <color rgb="FFFF0000"/>
      <name val="メイリオ"/>
      <family val="3"/>
      <charset val="128"/>
    </font>
    <font>
      <b/>
      <sz val="11"/>
      <color rgb="FFB6424C"/>
      <name val="游ゴシック"/>
      <family val="2"/>
      <charset val="128"/>
      <scheme val="minor"/>
    </font>
    <font>
      <b/>
      <sz val="11"/>
      <color rgb="FF1E53A3"/>
      <name val="游ゴシック"/>
      <family val="2"/>
      <charset val="128"/>
      <scheme val="minor"/>
    </font>
    <font>
      <b/>
      <sz val="11"/>
      <color rgb="FFFDC030"/>
      <name val="游ゴシック"/>
      <family val="2"/>
      <charset val="128"/>
      <scheme val="minor"/>
    </font>
    <font>
      <b/>
      <sz val="11"/>
      <color theme="1"/>
      <name val="メイリオ"/>
      <family val="3"/>
    </font>
    <font>
      <sz val="12"/>
      <color rgb="FFFF0000"/>
      <name val="メイリオ"/>
      <family val="3"/>
    </font>
    <font>
      <b/>
      <sz val="11"/>
      <color theme="1"/>
      <name val="游ゴシック"/>
      <family val="3"/>
      <charset val="128"/>
      <scheme val="minor"/>
    </font>
    <font>
      <sz val="11"/>
      <color theme="1"/>
      <name val="游ゴシック"/>
      <family val="3"/>
      <charset val="128"/>
      <scheme val="minor"/>
    </font>
    <font>
      <sz val="11"/>
      <color theme="1"/>
      <name val="メイリオ"/>
      <family val="3"/>
      <charset val="128"/>
    </font>
    <font>
      <sz val="11"/>
      <color rgb="FF0D0D0D"/>
      <name val="メイリオ"/>
      <family val="3"/>
      <charset val="128"/>
    </font>
    <font>
      <sz val="11"/>
      <color rgb="FFFFC000"/>
      <name val="メイリオ"/>
      <family val="3"/>
      <charset val="128"/>
    </font>
    <font>
      <b/>
      <sz val="11"/>
      <color rgb="FFFFC000"/>
      <name val="メイリオ"/>
      <family val="3"/>
      <charset val="128"/>
    </font>
    <font>
      <sz val="11"/>
      <color rgb="FF00B0F0"/>
      <name val="メイリオ"/>
      <family val="3"/>
      <charset val="128"/>
    </font>
    <font>
      <sz val="11"/>
      <color rgb="FFB6424C"/>
      <name val="メイリオ"/>
      <family val="3"/>
      <charset val="128"/>
    </font>
    <font>
      <b/>
      <sz val="11"/>
      <color rgb="FF1E53A3"/>
      <name val="メイリオ"/>
      <family val="3"/>
      <charset val="128"/>
    </font>
    <font>
      <b/>
      <sz val="11"/>
      <color rgb="FFFDC030"/>
      <name val="メイリオ"/>
      <family val="3"/>
      <charset val="128"/>
    </font>
    <font>
      <sz val="11"/>
      <color rgb="FFFDC030"/>
      <name val="メイリオ"/>
      <family val="3"/>
      <charset val="128"/>
    </font>
    <font>
      <b/>
      <sz val="11"/>
      <color rgb="FFCD5937"/>
      <name val="メイリオ"/>
      <family val="3"/>
      <charset val="128"/>
    </font>
    <font>
      <sz val="11"/>
      <color rgb="FFCD5937"/>
      <name val="メイリオ"/>
      <family val="3"/>
      <charset val="128"/>
    </font>
    <font>
      <sz val="11"/>
      <color theme="1"/>
      <name val="游ゴシック"/>
      <family val="2"/>
      <charset val="128"/>
      <scheme val="minor"/>
    </font>
    <font>
      <sz val="10.5"/>
      <color theme="1"/>
      <name val="游明朝"/>
      <family val="1"/>
    </font>
  </fonts>
  <fills count="13">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FF"/>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8" tint="0.79998168889431442"/>
        <bgColor indexed="64"/>
      </patternFill>
    </fill>
    <fill>
      <patternFill patternType="solid">
        <fgColor theme="1" tint="0.499984740745262"/>
        <bgColor indexed="64"/>
      </patternFill>
    </fill>
    <fill>
      <patternFill patternType="solid">
        <fgColor theme="0"/>
        <bgColor indexed="64"/>
      </patternFill>
    </fill>
  </fills>
  <borders count="51">
    <border>
      <left/>
      <right/>
      <top/>
      <bottom/>
      <diagonal/>
    </border>
    <border>
      <left style="thin">
        <color auto="1"/>
      </left>
      <right style="thin">
        <color auto="1"/>
      </right>
      <top style="thin">
        <color auto="1"/>
      </top>
      <bottom style="thin">
        <color auto="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4" tint="0.39997558519241921"/>
      </left>
      <right/>
      <top style="thin">
        <color theme="4" tint="0.39997558519241921"/>
      </top>
      <bottom style="thin">
        <color indexed="64"/>
      </bottom>
      <diagonal/>
    </border>
    <border>
      <left style="thin">
        <color theme="4" tint="0.39997558519241921"/>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diagonal/>
    </border>
    <border>
      <left/>
      <right style="thin">
        <color rgb="FF000000"/>
      </right>
      <top style="thin">
        <color rgb="FF000000"/>
      </top>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thin">
        <color rgb="FF000000"/>
      </left>
      <right style="thin">
        <color rgb="FF000000"/>
      </right>
      <top style="medium">
        <color rgb="FF000000"/>
      </top>
      <bottom/>
      <diagonal/>
    </border>
    <border>
      <left/>
      <right/>
      <top/>
      <bottom style="thin">
        <color indexed="64"/>
      </bottom>
      <diagonal/>
    </border>
    <border>
      <left style="thin">
        <color rgb="FF000000"/>
      </left>
      <right/>
      <top/>
      <bottom style="medium">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rgb="FF000000"/>
      </right>
      <top style="thin">
        <color auto="1"/>
      </top>
      <bottom/>
      <diagonal/>
    </border>
    <border>
      <left style="thin">
        <color auto="1"/>
      </left>
      <right style="thin">
        <color rgb="FF000000"/>
      </right>
      <top/>
      <bottom/>
      <diagonal/>
    </border>
    <border>
      <left style="thin">
        <color auto="1"/>
      </left>
      <right style="thin">
        <color rgb="FF000000"/>
      </right>
      <top/>
      <bottom style="thin">
        <color auto="1"/>
      </bottom>
      <diagonal/>
    </border>
    <border>
      <left style="thin">
        <color rgb="FF000000"/>
      </left>
      <right/>
      <top style="thin">
        <color rgb="FF000000"/>
      </top>
      <bottom/>
      <diagonal/>
    </border>
    <border>
      <left style="thin">
        <color rgb="FF000000"/>
      </left>
      <right/>
      <top/>
      <bottom style="thin">
        <color rgb="FF000000"/>
      </bottom>
      <diagonal/>
    </border>
    <border>
      <left style="thin">
        <color auto="1"/>
      </left>
      <right/>
      <top style="thin">
        <color auto="1"/>
      </top>
      <bottom/>
      <diagonal/>
    </border>
  </borders>
  <cellStyleXfs count="4">
    <xf numFmtId="0" fontId="0" fillId="0" borderId="0">
      <alignment vertical="center"/>
    </xf>
    <xf numFmtId="0" fontId="3" fillId="0" borderId="0" applyNumberFormat="0" applyFill="0" applyBorder="0" applyAlignment="0" applyProtection="0">
      <alignment vertical="center"/>
    </xf>
    <xf numFmtId="0" fontId="3" fillId="0" borderId="0" applyNumberFormat="0" applyFill="0" applyBorder="0" applyAlignment="0" applyProtection="0">
      <alignment vertical="center"/>
    </xf>
    <xf numFmtId="38" fontId="80" fillId="0" borderId="0" applyFont="0" applyFill="0" applyBorder="0" applyAlignment="0" applyProtection="0">
      <alignment vertical="center"/>
    </xf>
  </cellStyleXfs>
  <cellXfs count="247">
    <xf numFmtId="0" fontId="0" fillId="0" borderId="0" xfId="0">
      <alignment vertical="center"/>
    </xf>
    <xf numFmtId="0" fontId="1" fillId="0" borderId="0" xfId="0" applyFont="1" applyAlignment="1">
      <alignment horizontal="left" vertical="top"/>
    </xf>
    <xf numFmtId="0" fontId="1" fillId="0" borderId="0" xfId="0" applyFont="1" applyAlignment="1">
      <alignment horizontal="left" vertical="top" wrapText="1"/>
    </xf>
    <xf numFmtId="0" fontId="0" fillId="0" borderId="0" xfId="0" applyAlignment="1">
      <alignment horizontal="left" vertical="top"/>
    </xf>
    <xf numFmtId="0" fontId="3" fillId="0" borderId="0" xfId="1">
      <alignment vertical="center"/>
    </xf>
    <xf numFmtId="0" fontId="0" fillId="0" borderId="1" xfId="0" applyBorder="1">
      <alignment vertical="center"/>
    </xf>
    <xf numFmtId="0" fontId="4" fillId="0" borderId="0" xfId="0" applyFont="1" applyAlignment="1">
      <alignment horizontal="left" vertical="top" wrapText="1"/>
    </xf>
    <xf numFmtId="14" fontId="1" fillId="0" borderId="0" xfId="0" applyNumberFormat="1" applyFont="1" applyAlignment="1">
      <alignment horizontal="left" vertical="top"/>
    </xf>
    <xf numFmtId="14" fontId="4" fillId="0" borderId="0" xfId="0" applyNumberFormat="1" applyFont="1" applyAlignment="1">
      <alignment horizontal="left" vertical="top"/>
    </xf>
    <xf numFmtId="0" fontId="7" fillId="2" borderId="4" xfId="1" applyFont="1" applyFill="1" applyBorder="1">
      <alignment vertical="center"/>
    </xf>
    <xf numFmtId="0" fontId="0" fillId="0" borderId="0" xfId="0" applyAlignment="1">
      <alignment horizontal="right" vertical="center"/>
    </xf>
    <xf numFmtId="0" fontId="8" fillId="0" borderId="6" xfId="0" applyFont="1" applyBorder="1">
      <alignment vertical="center"/>
    </xf>
    <xf numFmtId="0" fontId="3" fillId="0" borderId="3" xfId="0" applyFont="1" applyBorder="1">
      <alignment vertical="center"/>
    </xf>
    <xf numFmtId="0" fontId="0" fillId="0" borderId="0" xfId="0" applyAlignment="1">
      <alignment vertical="center" wrapText="1"/>
    </xf>
    <xf numFmtId="0" fontId="0" fillId="0" borderId="6" xfId="0" applyBorder="1">
      <alignment vertical="center"/>
    </xf>
    <xf numFmtId="9" fontId="12" fillId="0" borderId="6" xfId="0" applyNumberFormat="1" applyFont="1" applyBorder="1">
      <alignment vertical="center"/>
    </xf>
    <xf numFmtId="0" fontId="11" fillId="0" borderId="6" xfId="0" applyFont="1" applyBorder="1">
      <alignment vertical="center"/>
    </xf>
    <xf numFmtId="176" fontId="0" fillId="0" borderId="0" xfId="0" applyNumberFormat="1">
      <alignment vertical="center"/>
    </xf>
    <xf numFmtId="9" fontId="13" fillId="0" borderId="0" xfId="0" applyNumberFormat="1" applyFont="1">
      <alignment vertical="center"/>
    </xf>
    <xf numFmtId="0" fontId="13" fillId="0" borderId="0" xfId="0" applyFont="1" applyAlignment="1">
      <alignment horizontal="right" vertical="center"/>
    </xf>
    <xf numFmtId="0" fontId="15" fillId="0" borderId="0" xfId="0" applyFont="1" applyAlignment="1">
      <alignment horizontal="left" vertical="top" wrapText="1"/>
    </xf>
    <xf numFmtId="0" fontId="17" fillId="0" borderId="0" xfId="0" applyFont="1" applyAlignment="1">
      <alignment horizontal="left" vertical="top" wrapText="1"/>
    </xf>
    <xf numFmtId="0" fontId="17" fillId="0" borderId="0" xfId="0" applyFont="1" applyAlignment="1">
      <alignment horizontal="left" vertical="top"/>
    </xf>
    <xf numFmtId="176" fontId="17" fillId="0" borderId="0" xfId="0" applyNumberFormat="1" applyFont="1" applyAlignment="1">
      <alignment horizontal="left" vertical="top"/>
    </xf>
    <xf numFmtId="0" fontId="15" fillId="0" borderId="0" xfId="0" applyFont="1" applyAlignment="1">
      <alignment vertical="center" wrapText="1"/>
    </xf>
    <xf numFmtId="0" fontId="15" fillId="0" borderId="0" xfId="0" applyFont="1" applyAlignment="1">
      <alignment vertical="top" wrapText="1"/>
    </xf>
    <xf numFmtId="14" fontId="15" fillId="0" borderId="0" xfId="0" applyNumberFormat="1" applyFont="1" applyAlignment="1">
      <alignment horizontal="left" vertical="top" wrapText="1"/>
    </xf>
    <xf numFmtId="0" fontId="15" fillId="0" borderId="0" xfId="0" applyFont="1">
      <alignment vertical="center"/>
    </xf>
    <xf numFmtId="0" fontId="19" fillId="0" borderId="0" xfId="0" applyFont="1">
      <alignment vertical="center"/>
    </xf>
    <xf numFmtId="0" fontId="15" fillId="4" borderId="0" xfId="0" applyFont="1" applyFill="1">
      <alignment vertical="center"/>
    </xf>
    <xf numFmtId="0" fontId="10" fillId="0" borderId="0" xfId="0" applyFont="1" applyAlignment="1">
      <alignment horizontal="left" vertical="top" wrapText="1"/>
    </xf>
    <xf numFmtId="0" fontId="9" fillId="0" borderId="0" xfId="0" applyFont="1" applyAlignment="1">
      <alignment horizontal="left" vertical="top"/>
    </xf>
    <xf numFmtId="0" fontId="9" fillId="0" borderId="0" xfId="0" applyFont="1" applyAlignment="1">
      <alignment horizontal="left" vertical="top" wrapText="1"/>
    </xf>
    <xf numFmtId="0" fontId="10" fillId="0" borderId="0" xfId="0" applyFont="1" applyAlignment="1">
      <alignment horizontal="left" vertical="top"/>
    </xf>
    <xf numFmtId="176" fontId="10" fillId="0" borderId="0" xfId="0" applyNumberFormat="1" applyFont="1" applyAlignment="1">
      <alignment horizontal="left" vertical="top"/>
    </xf>
    <xf numFmtId="14" fontId="10" fillId="0" borderId="0" xfId="0" applyNumberFormat="1" applyFont="1" applyAlignment="1">
      <alignment horizontal="left" vertical="top"/>
    </xf>
    <xf numFmtId="176" fontId="9" fillId="0" borderId="0" xfId="0" applyNumberFormat="1" applyFont="1" applyAlignment="1">
      <alignment horizontal="left" vertical="top"/>
    </xf>
    <xf numFmtId="14" fontId="10" fillId="0" borderId="0" xfId="0" applyNumberFormat="1" applyFont="1" applyAlignment="1">
      <alignment horizontal="left" vertical="top" wrapText="1"/>
    </xf>
    <xf numFmtId="0" fontId="10" fillId="0" borderId="0" xfId="0" applyFont="1" applyAlignment="1">
      <alignment vertical="center" wrapText="1"/>
    </xf>
    <xf numFmtId="0" fontId="21" fillId="0" borderId="0" xfId="0" applyFont="1" applyAlignment="1">
      <alignment horizontal="left" vertical="top"/>
    </xf>
    <xf numFmtId="0" fontId="0" fillId="0" borderId="0" xfId="0" applyAlignment="1">
      <alignment horizontal="left" vertical="center"/>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5" fillId="0" borderId="0" xfId="0" quotePrefix="1" applyFont="1">
      <alignment vertical="center"/>
    </xf>
    <xf numFmtId="0" fontId="26" fillId="0" borderId="0" xfId="0" applyFont="1" applyAlignment="1">
      <alignment vertical="center" wrapText="1"/>
    </xf>
    <xf numFmtId="0" fontId="25" fillId="0" borderId="0" xfId="0" applyFont="1" applyAlignment="1">
      <alignment vertical="center" wrapText="1"/>
    </xf>
    <xf numFmtId="176" fontId="22" fillId="0" borderId="0" xfId="0" applyNumberFormat="1" applyFont="1" applyAlignment="1">
      <alignment horizontal="left" vertical="top"/>
    </xf>
    <xf numFmtId="0" fontId="10" fillId="5" borderId="0" xfId="0" applyFont="1" applyFill="1" applyAlignment="1">
      <alignment horizontal="left" vertical="top"/>
    </xf>
    <xf numFmtId="0" fontId="18" fillId="5" borderId="0" xfId="0" applyFont="1" applyFill="1" applyAlignment="1">
      <alignment horizontal="left" vertical="top"/>
    </xf>
    <xf numFmtId="0" fontId="10" fillId="5" borderId="0" xfId="0" applyFont="1" applyFill="1" applyAlignment="1">
      <alignment horizontal="left" vertical="top" wrapText="1"/>
    </xf>
    <xf numFmtId="0" fontId="22" fillId="5" borderId="0" xfId="0" applyFont="1" applyFill="1" applyAlignment="1">
      <alignment horizontal="left" vertical="top"/>
    </xf>
    <xf numFmtId="0" fontId="27" fillId="3" borderId="5" xfId="2" applyFont="1" applyFill="1" applyBorder="1">
      <alignment vertical="center"/>
    </xf>
    <xf numFmtId="0" fontId="27" fillId="0" borderId="3" xfId="2" applyFont="1" applyBorder="1">
      <alignment vertical="center"/>
    </xf>
    <xf numFmtId="0" fontId="27" fillId="3" borderId="3" xfId="2" applyFont="1" applyFill="1" applyBorder="1">
      <alignment vertical="center"/>
    </xf>
    <xf numFmtId="0" fontId="28" fillId="0" borderId="0" xfId="0" applyFont="1">
      <alignment vertical="center"/>
    </xf>
    <xf numFmtId="0" fontId="27" fillId="0" borderId="3" xfId="2" applyFont="1" applyFill="1" applyBorder="1">
      <alignment vertical="center"/>
    </xf>
    <xf numFmtId="0" fontId="27" fillId="0" borderId="3" xfId="1" applyFont="1" applyBorder="1">
      <alignment vertical="center"/>
    </xf>
    <xf numFmtId="0" fontId="27" fillId="0" borderId="2" xfId="2" applyFont="1" applyBorder="1">
      <alignment vertical="center"/>
    </xf>
    <xf numFmtId="0" fontId="29" fillId="0" borderId="0" xfId="0" applyFont="1">
      <alignment vertical="center"/>
    </xf>
    <xf numFmtId="0" fontId="10" fillId="0" borderId="0" xfId="0" applyFont="1">
      <alignment vertical="center"/>
    </xf>
    <xf numFmtId="0" fontId="25" fillId="6" borderId="0" xfId="0" applyFont="1" applyFill="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9" fillId="0" borderId="0" xfId="0" applyFont="1" applyAlignment="1">
      <alignment vertical="center" wrapText="1"/>
    </xf>
    <xf numFmtId="0" fontId="40" fillId="0" borderId="0" xfId="0" applyFont="1" applyAlignment="1">
      <alignment vertical="center" wrapText="1"/>
    </xf>
    <xf numFmtId="0" fontId="41" fillId="0" borderId="0" xfId="0" applyFont="1">
      <alignment vertical="center"/>
    </xf>
    <xf numFmtId="0" fontId="42" fillId="0" borderId="0" xfId="0" applyFont="1">
      <alignment vertical="center"/>
    </xf>
    <xf numFmtId="0" fontId="43" fillId="0" borderId="0" xfId="0" applyFont="1">
      <alignment vertical="center"/>
    </xf>
    <xf numFmtId="0" fontId="43" fillId="0" borderId="0" xfId="0" applyFont="1" applyAlignment="1">
      <alignment vertical="center" wrapText="1"/>
    </xf>
    <xf numFmtId="0" fontId="4" fillId="0" borderId="0" xfId="0" applyFont="1" applyAlignment="1">
      <alignment horizontal="left" vertical="top"/>
    </xf>
    <xf numFmtId="0" fontId="25" fillId="0" borderId="0" xfId="0" applyFont="1" applyAlignment="1">
      <alignment horizontal="left" vertical="top"/>
    </xf>
    <xf numFmtId="0" fontId="23" fillId="0" borderId="0" xfId="0" applyFont="1" applyAlignment="1">
      <alignment horizontal="left" vertical="top"/>
    </xf>
    <xf numFmtId="0" fontId="21" fillId="0" borderId="0" xfId="0" applyFont="1">
      <alignment vertical="center"/>
    </xf>
    <xf numFmtId="0" fontId="24" fillId="8" borderId="0" xfId="0" applyFont="1" applyFill="1" applyAlignment="1">
      <alignment horizontal="left" vertical="top"/>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48" fillId="0" borderId="0" xfId="0" applyFont="1" applyAlignment="1">
      <alignment vertical="center" wrapText="1"/>
    </xf>
    <xf numFmtId="0" fontId="49" fillId="0" borderId="0" xfId="0" applyFont="1">
      <alignment vertical="center"/>
    </xf>
    <xf numFmtId="0" fontId="14" fillId="0" borderId="0" xfId="0" applyFont="1">
      <alignment vertical="center"/>
    </xf>
    <xf numFmtId="0" fontId="51" fillId="0" borderId="0" xfId="0" applyFont="1">
      <alignment vertical="center"/>
    </xf>
    <xf numFmtId="0" fontId="52" fillId="0" borderId="0" xfId="0" applyFont="1">
      <alignment vertical="center"/>
    </xf>
    <xf numFmtId="0" fontId="53" fillId="0" borderId="0" xfId="0" applyFont="1">
      <alignment vertical="center"/>
    </xf>
    <xf numFmtId="0" fontId="54" fillId="0" borderId="0" xfId="0" applyFont="1">
      <alignment vertical="center"/>
    </xf>
    <xf numFmtId="0" fontId="56" fillId="0" borderId="0" xfId="0" applyFont="1">
      <alignment vertical="center"/>
    </xf>
    <xf numFmtId="0" fontId="57" fillId="0" borderId="0" xfId="0" applyFont="1">
      <alignment vertical="center"/>
    </xf>
    <xf numFmtId="0" fontId="58" fillId="0" borderId="0" xfId="0" applyFont="1">
      <alignment vertical="center"/>
    </xf>
    <xf numFmtId="0" fontId="16" fillId="7" borderId="0" xfId="0" applyFont="1" applyFill="1">
      <alignment vertical="center"/>
    </xf>
    <xf numFmtId="0" fontId="16" fillId="0" borderId="0" xfId="0" applyFont="1">
      <alignment vertical="center"/>
    </xf>
    <xf numFmtId="0" fontId="16" fillId="8" borderId="0" xfId="0" applyFont="1" applyFill="1">
      <alignment vertical="center"/>
    </xf>
    <xf numFmtId="0" fontId="9" fillId="0" borderId="0" xfId="0" applyFont="1">
      <alignment vertical="center"/>
    </xf>
    <xf numFmtId="0" fontId="10" fillId="0" borderId="0" xfId="0" applyFont="1" applyAlignment="1">
      <alignment horizontal="left" vertical="center"/>
    </xf>
    <xf numFmtId="0" fontId="9" fillId="0" borderId="0" xfId="0" applyFont="1" applyAlignment="1">
      <alignment horizontal="left" vertical="center"/>
    </xf>
    <xf numFmtId="0" fontId="16" fillId="0" borderId="0" xfId="0" applyFont="1" applyAlignment="1">
      <alignment horizontal="left" vertical="top"/>
    </xf>
    <xf numFmtId="0" fontId="16" fillId="0" borderId="0" xfId="0" applyFont="1" applyAlignment="1">
      <alignment horizontal="left" vertical="center"/>
    </xf>
    <xf numFmtId="0" fontId="60" fillId="0" borderId="0" xfId="0" applyFont="1" applyAlignment="1">
      <alignment horizontal="left" vertical="top"/>
    </xf>
    <xf numFmtId="0" fontId="61" fillId="0" borderId="0" xfId="0" applyFont="1" applyAlignment="1">
      <alignment horizontal="left" vertical="top" wrapText="1"/>
    </xf>
    <xf numFmtId="0" fontId="61" fillId="0" borderId="0" xfId="0" applyFont="1" applyAlignment="1">
      <alignment horizontal="left" vertical="top"/>
    </xf>
    <xf numFmtId="0" fontId="62" fillId="0" borderId="6" xfId="0" applyFont="1" applyBorder="1">
      <alignment vertical="center"/>
    </xf>
    <xf numFmtId="0" fontId="63" fillId="0" borderId="6" xfId="0" applyFont="1" applyBorder="1">
      <alignment vertical="center"/>
    </xf>
    <xf numFmtId="0" fontId="64" fillId="0" borderId="6" xfId="0" applyFont="1" applyBorder="1">
      <alignment vertical="center"/>
    </xf>
    <xf numFmtId="0" fontId="16" fillId="8" borderId="0" xfId="0" applyFont="1" applyFill="1" applyAlignment="1">
      <alignment vertical="center" wrapText="1"/>
    </xf>
    <xf numFmtId="0" fontId="45" fillId="8" borderId="0" xfId="0" applyFont="1" applyFill="1">
      <alignment vertical="center"/>
    </xf>
    <xf numFmtId="0" fontId="22" fillId="0" borderId="0" xfId="0" applyFont="1">
      <alignment vertical="center"/>
    </xf>
    <xf numFmtId="0" fontId="22" fillId="0" borderId="0" xfId="0" applyFont="1" applyAlignment="1">
      <alignment horizontal="left" vertical="top"/>
    </xf>
    <xf numFmtId="0" fontId="65" fillId="0" borderId="0" xfId="0" applyFont="1" applyAlignment="1">
      <alignment horizontal="left" vertical="top"/>
    </xf>
    <xf numFmtId="0" fontId="66" fillId="0" borderId="0" xfId="0" applyFont="1" applyAlignment="1">
      <alignment horizontal="left" vertical="top"/>
    </xf>
    <xf numFmtId="0" fontId="10" fillId="11" borderId="0" xfId="0" applyFont="1" applyFill="1">
      <alignment vertical="center"/>
    </xf>
    <xf numFmtId="0" fontId="15" fillId="11" borderId="0" xfId="0" applyFont="1" applyFill="1">
      <alignment vertical="center"/>
    </xf>
    <xf numFmtId="0" fontId="16" fillId="11" borderId="0" xfId="0" applyFont="1" applyFill="1">
      <alignment vertical="center"/>
    </xf>
    <xf numFmtId="0" fontId="10" fillId="7" borderId="0" xfId="0" applyFont="1" applyFill="1">
      <alignment vertical="center"/>
    </xf>
    <xf numFmtId="0" fontId="16" fillId="0" borderId="7" xfId="0" applyFont="1" applyBorder="1" applyAlignment="1">
      <alignment horizontal="left" vertical="top"/>
    </xf>
    <xf numFmtId="0" fontId="15" fillId="0" borderId="8" xfId="0" applyFont="1" applyBorder="1" applyAlignment="1">
      <alignment horizontal="left" vertical="top"/>
    </xf>
    <xf numFmtId="0" fontId="15" fillId="0" borderId="9" xfId="0" applyFont="1" applyBorder="1" applyAlignment="1">
      <alignment horizontal="left" vertical="top"/>
    </xf>
    <xf numFmtId="0" fontId="15" fillId="0" borderId="0" xfId="0" applyFont="1" applyAlignment="1">
      <alignment horizontal="left" vertical="top"/>
    </xf>
    <xf numFmtId="0" fontId="15" fillId="0" borderId="6" xfId="0" applyFont="1" applyBorder="1" applyAlignment="1">
      <alignment horizontal="left" vertical="top"/>
    </xf>
    <xf numFmtId="0" fontId="15" fillId="0" borderId="11" xfId="0" applyFont="1" applyBorder="1" applyAlignment="1">
      <alignment horizontal="left" vertical="top"/>
    </xf>
    <xf numFmtId="0" fontId="15" fillId="0" borderId="13" xfId="0" applyFont="1" applyBorder="1" applyAlignment="1">
      <alignment horizontal="left" vertical="top"/>
    </xf>
    <xf numFmtId="14" fontId="15" fillId="0" borderId="13" xfId="0" applyNumberFormat="1" applyFont="1" applyBorder="1" applyAlignment="1">
      <alignment horizontal="left" vertical="top"/>
    </xf>
    <xf numFmtId="0" fontId="15" fillId="0" borderId="14" xfId="0" applyFont="1" applyBorder="1" applyAlignment="1">
      <alignment horizontal="left" vertical="top"/>
    </xf>
    <xf numFmtId="0" fontId="15" fillId="0" borderId="10" xfId="0" applyFont="1" applyBorder="1" applyAlignment="1">
      <alignment horizontal="left" vertical="top"/>
    </xf>
    <xf numFmtId="0" fontId="14" fillId="0" borderId="6" xfId="0" applyFont="1" applyBorder="1" applyAlignment="1">
      <alignment horizontal="left" vertical="top"/>
    </xf>
    <xf numFmtId="0" fontId="15" fillId="0" borderId="12" xfId="0" applyFont="1" applyBorder="1" applyAlignment="1">
      <alignment horizontal="left" vertical="top"/>
    </xf>
    <xf numFmtId="0" fontId="15" fillId="0" borderId="16" xfId="0" applyFont="1" applyBorder="1" applyAlignment="1">
      <alignment horizontal="left" vertical="top"/>
    </xf>
    <xf numFmtId="0" fontId="15" fillId="0" borderId="19" xfId="0" applyFont="1" applyBorder="1" applyAlignment="1">
      <alignment horizontal="left" vertical="top"/>
    </xf>
    <xf numFmtId="0" fontId="15" fillId="0" borderId="22" xfId="0" applyFont="1" applyBorder="1" applyAlignment="1">
      <alignment horizontal="left" vertical="top"/>
    </xf>
    <xf numFmtId="0" fontId="15" fillId="0" borderId="20" xfId="0" applyFont="1" applyBorder="1" applyAlignment="1">
      <alignment horizontal="left" vertical="top"/>
    </xf>
    <xf numFmtId="0" fontId="15" fillId="0" borderId="23" xfId="0" applyFont="1" applyBorder="1" applyAlignment="1">
      <alignment horizontal="left" vertical="top"/>
    </xf>
    <xf numFmtId="0" fontId="15" fillId="0" borderId="6" xfId="0" quotePrefix="1" applyFont="1" applyBorder="1" applyAlignment="1">
      <alignment horizontal="left" vertical="top"/>
    </xf>
    <xf numFmtId="14" fontId="15" fillId="0" borderId="6" xfId="0" applyNumberFormat="1" applyFont="1" applyBorder="1" applyAlignment="1">
      <alignment horizontal="left" vertical="top"/>
    </xf>
    <xf numFmtId="0" fontId="15" fillId="7" borderId="6" xfId="0" applyFont="1" applyFill="1" applyBorder="1" applyAlignment="1">
      <alignment horizontal="left" vertical="top"/>
    </xf>
    <xf numFmtId="0" fontId="15" fillId="7" borderId="13" xfId="0" applyFont="1" applyFill="1" applyBorder="1" applyAlignment="1">
      <alignment horizontal="left" vertical="top"/>
    </xf>
    <xf numFmtId="0" fontId="16" fillId="7" borderId="7" xfId="0" applyFont="1" applyFill="1" applyBorder="1" applyAlignment="1">
      <alignment horizontal="left" vertical="top"/>
    </xf>
    <xf numFmtId="0" fontId="41" fillId="0" borderId="6" xfId="0" applyFont="1" applyBorder="1" applyAlignment="1">
      <alignment horizontal="left" vertical="top"/>
    </xf>
    <xf numFmtId="0" fontId="15" fillId="0" borderId="15" xfId="0" applyFont="1" applyBorder="1" applyAlignment="1">
      <alignment horizontal="left" vertical="top"/>
    </xf>
    <xf numFmtId="0" fontId="18" fillId="0" borderId="11" xfId="0" applyFont="1" applyBorder="1" applyAlignment="1">
      <alignment horizontal="left" vertical="top"/>
    </xf>
    <xf numFmtId="0" fontId="18" fillId="0" borderId="14" xfId="0" applyFont="1" applyBorder="1" applyAlignment="1">
      <alignment horizontal="left" vertical="top"/>
    </xf>
    <xf numFmtId="0" fontId="15" fillId="0" borderId="18" xfId="0" applyFont="1" applyBorder="1" applyAlignment="1">
      <alignment horizontal="left" vertical="top"/>
    </xf>
    <xf numFmtId="0" fontId="10" fillId="0" borderId="24" xfId="0" applyFont="1" applyBorder="1" applyAlignment="1">
      <alignment horizontal="left" vertical="top"/>
    </xf>
    <xf numFmtId="0" fontId="15" fillId="0" borderId="21" xfId="0" applyFont="1" applyBorder="1" applyAlignment="1">
      <alignment horizontal="left" vertical="top"/>
    </xf>
    <xf numFmtId="0" fontId="10" fillId="0" borderId="25" xfId="0" applyFont="1" applyBorder="1" applyAlignment="1">
      <alignment horizontal="left" vertical="top"/>
    </xf>
    <xf numFmtId="0" fontId="10" fillId="0" borderId="27" xfId="0" applyFont="1" applyBorder="1" applyAlignment="1">
      <alignment horizontal="left" vertical="top"/>
    </xf>
    <xf numFmtId="0" fontId="15" fillId="0" borderId="28" xfId="0" applyFont="1" applyBorder="1" applyAlignment="1">
      <alignment horizontal="left" vertical="top"/>
    </xf>
    <xf numFmtId="0" fontId="15" fillId="0" borderId="16" xfId="0" quotePrefix="1" applyFont="1" applyBorder="1" applyAlignment="1">
      <alignment horizontal="left" vertical="top"/>
    </xf>
    <xf numFmtId="0" fontId="15" fillId="0" borderId="17" xfId="0" applyFont="1" applyBorder="1" applyAlignment="1">
      <alignment horizontal="left" vertical="top"/>
    </xf>
    <xf numFmtId="0" fontId="10" fillId="0" borderId="26" xfId="0" applyFont="1" applyBorder="1" applyAlignment="1">
      <alignment horizontal="left" vertical="top"/>
    </xf>
    <xf numFmtId="0" fontId="68" fillId="0" borderId="0" xfId="0" applyFont="1" applyAlignment="1">
      <alignment horizontal="left" vertical="center" indent="2"/>
    </xf>
    <xf numFmtId="0" fontId="68" fillId="0" borderId="0" xfId="0" applyFont="1">
      <alignment vertical="center"/>
    </xf>
    <xf numFmtId="0" fontId="67" fillId="0" borderId="0" xfId="0" applyFont="1">
      <alignment vertical="center"/>
    </xf>
    <xf numFmtId="0" fontId="68" fillId="0" borderId="0" xfId="0" applyFont="1" applyAlignment="1">
      <alignment horizontal="left" vertical="center" indent="1"/>
    </xf>
    <xf numFmtId="0" fontId="68" fillId="0" borderId="32" xfId="0" applyFont="1" applyBorder="1">
      <alignment vertical="center"/>
    </xf>
    <xf numFmtId="0" fontId="69" fillId="0" borderId="0" xfId="0" applyFont="1" applyAlignment="1">
      <alignment horizontal="left" vertical="top"/>
    </xf>
    <xf numFmtId="0" fontId="71" fillId="0" borderId="6" xfId="0" applyFont="1" applyBorder="1" applyAlignment="1">
      <alignment horizontal="left" vertical="top"/>
    </xf>
    <xf numFmtId="0" fontId="71" fillId="0" borderId="0" xfId="0" applyFont="1" applyAlignment="1">
      <alignment horizontal="left" vertical="top"/>
    </xf>
    <xf numFmtId="0" fontId="72" fillId="0" borderId="6" xfId="0" applyFont="1" applyBorder="1" applyAlignment="1">
      <alignment horizontal="left" vertical="top"/>
    </xf>
    <xf numFmtId="0" fontId="73" fillId="0" borderId="6" xfId="0" applyFont="1" applyBorder="1" applyAlignment="1">
      <alignment horizontal="left" vertical="top"/>
    </xf>
    <xf numFmtId="0" fontId="73" fillId="10" borderId="6" xfId="0" applyFont="1" applyFill="1" applyBorder="1" applyAlignment="1">
      <alignment horizontal="left" vertical="top"/>
    </xf>
    <xf numFmtId="0" fontId="74" fillId="0" borderId="6" xfId="0" applyFont="1" applyBorder="1">
      <alignment vertical="center"/>
    </xf>
    <xf numFmtId="0" fontId="75" fillId="0" borderId="6" xfId="0" applyFont="1" applyBorder="1">
      <alignment vertical="center"/>
    </xf>
    <xf numFmtId="0" fontId="76" fillId="0" borderId="6" xfId="0" applyFont="1" applyBorder="1">
      <alignment vertical="center"/>
    </xf>
    <xf numFmtId="0" fontId="77" fillId="0" borderId="6" xfId="0" applyFont="1" applyBorder="1">
      <alignment vertical="center"/>
    </xf>
    <xf numFmtId="0" fontId="78" fillId="0" borderId="0" xfId="0" applyFont="1">
      <alignment vertical="center"/>
    </xf>
    <xf numFmtId="0" fontId="79" fillId="0" borderId="6" xfId="0" applyFont="1" applyBorder="1">
      <alignment vertical="center"/>
    </xf>
    <xf numFmtId="0" fontId="15" fillId="0" borderId="6" xfId="0" applyFont="1" applyBorder="1">
      <alignment vertical="center"/>
    </xf>
    <xf numFmtId="0" fontId="67" fillId="0" borderId="0" xfId="0" applyFont="1" applyAlignment="1">
      <alignment horizontal="left" vertical="center"/>
    </xf>
    <xf numFmtId="0" fontId="68" fillId="0" borderId="0" xfId="0" applyFont="1" applyAlignment="1">
      <alignment horizontal="left" vertical="center" indent="3"/>
    </xf>
    <xf numFmtId="0" fontId="67" fillId="0" borderId="1" xfId="0" applyFont="1" applyBorder="1" applyAlignment="1">
      <alignment horizontal="left" vertical="top"/>
    </xf>
    <xf numFmtId="0" fontId="0" fillId="0" borderId="1" xfId="0" applyBorder="1" applyAlignment="1">
      <alignment horizontal="left" vertical="top"/>
    </xf>
    <xf numFmtId="0" fontId="0" fillId="0" borderId="36" xfId="0" applyBorder="1" applyAlignment="1">
      <alignment horizontal="left" vertical="top"/>
    </xf>
    <xf numFmtId="0" fontId="0" fillId="0" borderId="38" xfId="0" applyBorder="1" applyAlignment="1">
      <alignment horizontal="left" vertical="top"/>
    </xf>
    <xf numFmtId="0" fontId="67" fillId="0" borderId="6" xfId="0" applyFont="1" applyBorder="1" applyAlignment="1">
      <alignment horizontal="left" vertical="top"/>
    </xf>
    <xf numFmtId="0" fontId="0" fillId="0" borderId="6" xfId="0" applyBorder="1" applyAlignment="1">
      <alignment horizontal="left" vertical="top"/>
    </xf>
    <xf numFmtId="0" fontId="67" fillId="0" borderId="39" xfId="0" applyFont="1" applyBorder="1" applyAlignment="1">
      <alignment horizontal="left" vertical="top"/>
    </xf>
    <xf numFmtId="0" fontId="0" fillId="0" borderId="39" xfId="0" applyBorder="1" applyAlignment="1">
      <alignment horizontal="left" vertical="top"/>
    </xf>
    <xf numFmtId="0" fontId="0" fillId="0" borderId="41" xfId="0" applyBorder="1" applyAlignment="1">
      <alignment horizontal="left" vertical="top"/>
    </xf>
    <xf numFmtId="0" fontId="0" fillId="0" borderId="36" xfId="0" applyBorder="1">
      <alignment vertical="center"/>
    </xf>
    <xf numFmtId="0" fontId="0" fillId="0" borderId="16" xfId="0" applyBorder="1" applyAlignment="1">
      <alignment horizontal="left" vertical="top"/>
    </xf>
    <xf numFmtId="0" fontId="0" fillId="0" borderId="1" xfId="0" applyBorder="1" applyAlignment="1">
      <alignment vertical="top"/>
    </xf>
    <xf numFmtId="0" fontId="0" fillId="0" borderId="50" xfId="0" applyBorder="1" applyAlignment="1">
      <alignment horizontal="left" vertical="top"/>
    </xf>
    <xf numFmtId="0" fontId="0" fillId="0" borderId="44" xfId="0" applyBorder="1" applyAlignment="1">
      <alignment horizontal="left" vertical="top"/>
    </xf>
    <xf numFmtId="0" fontId="0" fillId="0" borderId="43" xfId="0" applyBorder="1" applyAlignment="1">
      <alignment horizontal="left" vertical="top"/>
    </xf>
    <xf numFmtId="0" fontId="9" fillId="9" borderId="10" xfId="0" applyFont="1" applyFill="1" applyBorder="1" applyAlignment="1">
      <alignment horizontal="left" vertical="top"/>
    </xf>
    <xf numFmtId="0" fontId="10" fillId="9" borderId="12" xfId="0" applyFont="1" applyFill="1" applyBorder="1" applyAlignment="1">
      <alignment horizontal="left" vertical="top"/>
    </xf>
    <xf numFmtId="0" fontId="61" fillId="0" borderId="8" xfId="0" applyFont="1" applyBorder="1" applyAlignment="1">
      <alignment horizontal="left" vertical="top" wrapText="1"/>
    </xf>
    <xf numFmtId="0" fontId="10" fillId="0" borderId="6" xfId="0" applyFont="1" applyBorder="1" applyAlignment="1">
      <alignment horizontal="left" vertical="top"/>
    </xf>
    <xf numFmtId="0" fontId="10" fillId="0" borderId="13" xfId="0" applyFont="1" applyBorder="1" applyAlignment="1">
      <alignment horizontal="left" vertical="top"/>
    </xf>
    <xf numFmtId="0" fontId="10" fillId="0" borderId="35" xfId="0" applyFont="1" applyBorder="1" applyAlignment="1">
      <alignment horizontal="left" vertical="top"/>
    </xf>
    <xf numFmtId="0" fontId="10" fillId="0" borderId="8" xfId="0" applyFont="1" applyBorder="1" applyAlignment="1">
      <alignment horizontal="left" vertical="top"/>
    </xf>
    <xf numFmtId="0" fontId="15" fillId="0" borderId="31" xfId="0" applyFont="1" applyBorder="1" applyAlignment="1">
      <alignment horizontal="left" vertical="top"/>
    </xf>
    <xf numFmtId="0" fontId="15" fillId="0" borderId="29" xfId="0" applyFont="1" applyBorder="1" applyAlignment="1">
      <alignment horizontal="left" vertical="top"/>
    </xf>
    <xf numFmtId="0" fontId="15" fillId="0" borderId="34" xfId="0" applyFont="1" applyBorder="1">
      <alignment vertical="center"/>
    </xf>
    <xf numFmtId="0" fontId="15" fillId="10" borderId="6" xfId="0" applyFont="1" applyFill="1" applyBorder="1" applyAlignment="1">
      <alignment horizontal="left" vertical="top"/>
    </xf>
    <xf numFmtId="0" fontId="15" fillId="10" borderId="16" xfId="0" applyFont="1" applyFill="1" applyBorder="1" applyAlignment="1">
      <alignment horizontal="left" vertical="top"/>
    </xf>
    <xf numFmtId="0" fontId="15" fillId="0" borderId="30" xfId="0" applyFont="1" applyBorder="1" applyAlignment="1">
      <alignment horizontal="left" vertical="top"/>
    </xf>
    <xf numFmtId="0" fontId="15" fillId="0" borderId="33" xfId="0" applyFont="1" applyBorder="1">
      <alignment vertical="center"/>
    </xf>
    <xf numFmtId="0" fontId="15" fillId="10" borderId="13" xfId="0" applyFont="1" applyFill="1" applyBorder="1" applyAlignment="1">
      <alignment horizontal="left" vertical="top"/>
    </xf>
    <xf numFmtId="0" fontId="10" fillId="0" borderId="6" xfId="0" applyFont="1" applyBorder="1">
      <alignment vertical="center"/>
    </xf>
    <xf numFmtId="0" fontId="30" fillId="0" borderId="0" xfId="0" applyFont="1" applyAlignment="1">
      <alignment vertical="center" wrapText="1"/>
    </xf>
    <xf numFmtId="0" fontId="25" fillId="0" borderId="0" xfId="0" applyFont="1">
      <alignment vertical="center"/>
    </xf>
    <xf numFmtId="0" fontId="54" fillId="0" borderId="0" xfId="0" applyFont="1">
      <alignment vertical="center"/>
    </xf>
    <xf numFmtId="0" fontId="0" fillId="0" borderId="36"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41" xfId="0" applyBorder="1" applyAlignment="1">
      <alignment horizontal="left" vertical="top"/>
    </xf>
    <xf numFmtId="0" fontId="0" fillId="0" borderId="42" xfId="0" applyBorder="1" applyAlignment="1">
      <alignment horizontal="left" vertical="top"/>
    </xf>
    <xf numFmtId="0" fontId="0" fillId="12" borderId="1" xfId="0" applyFill="1" applyBorder="1" applyAlignment="1">
      <alignment horizontal="left" vertical="top"/>
    </xf>
    <xf numFmtId="0" fontId="0" fillId="0" borderId="1" xfId="0" applyBorder="1" applyAlignment="1">
      <alignment horizontal="left" vertical="top"/>
    </xf>
    <xf numFmtId="0" fontId="0" fillId="0" borderId="40" xfId="0" applyBorder="1" applyAlignment="1">
      <alignment horizontal="left" vertical="top"/>
    </xf>
    <xf numFmtId="0" fontId="0" fillId="0" borderId="0" xfId="0" applyAlignment="1">
      <alignment horizontal="left" vertical="top"/>
    </xf>
    <xf numFmtId="0" fontId="0" fillId="0" borderId="44" xfId="0" applyBorder="1" applyAlignment="1">
      <alignment horizontal="left" vertical="top"/>
    </xf>
    <xf numFmtId="0" fontId="0" fillId="0" borderId="16" xfId="0" applyBorder="1" applyAlignment="1">
      <alignment horizontal="left" vertical="top"/>
    </xf>
    <xf numFmtId="0" fontId="0" fillId="0" borderId="45" xfId="0" applyBorder="1" applyAlignment="1">
      <alignment horizontal="left" vertical="top"/>
    </xf>
    <xf numFmtId="0" fontId="0" fillId="0" borderId="48" xfId="0" applyBorder="1" applyAlignment="1">
      <alignment horizontal="left" vertical="top"/>
    </xf>
    <xf numFmtId="0" fontId="0" fillId="0" borderId="49" xfId="0" applyBorder="1" applyAlignment="1">
      <alignment horizontal="left" vertical="top"/>
    </xf>
    <xf numFmtId="0" fontId="0" fillId="0" borderId="46" xfId="0" applyBorder="1" applyAlignment="1">
      <alignment horizontal="left" vertical="top"/>
    </xf>
    <xf numFmtId="0" fontId="0" fillId="0" borderId="47" xfId="0" applyBorder="1" applyAlignment="1">
      <alignment horizontal="left" vertical="top"/>
    </xf>
    <xf numFmtId="0" fontId="0" fillId="0" borderId="34" xfId="0" applyBorder="1" applyAlignment="1">
      <alignment horizontal="left" vertical="top"/>
    </xf>
    <xf numFmtId="0" fontId="22" fillId="0" borderId="0" xfId="0" applyFont="1" applyAlignment="1">
      <alignment vertical="center"/>
    </xf>
    <xf numFmtId="0" fontId="67" fillId="0" borderId="0" xfId="0" applyFont="1" applyAlignment="1">
      <alignment horizontal="left" vertical="top"/>
    </xf>
    <xf numFmtId="38" fontId="0" fillId="0" borderId="1" xfId="3" applyFont="1" applyBorder="1" applyAlignment="1">
      <alignment horizontal="left" vertical="top"/>
    </xf>
    <xf numFmtId="0" fontId="81" fillId="0" borderId="1" xfId="0" applyFont="1" applyBorder="1" applyAlignment="1">
      <alignment horizontal="left" vertical="top"/>
    </xf>
    <xf numFmtId="38" fontId="0" fillId="0" borderId="36" xfId="3" applyFont="1" applyBorder="1" applyAlignment="1">
      <alignment horizontal="left" vertical="top"/>
    </xf>
    <xf numFmtId="38" fontId="0" fillId="0" borderId="37" xfId="3" applyFont="1" applyBorder="1" applyAlignment="1">
      <alignment horizontal="left" vertical="top"/>
    </xf>
    <xf numFmtId="38" fontId="0" fillId="0" borderId="38" xfId="3" applyFont="1" applyBorder="1" applyAlignment="1">
      <alignment horizontal="left" vertical="top"/>
    </xf>
    <xf numFmtId="0" fontId="81" fillId="0" borderId="36" xfId="0" applyFont="1" applyBorder="1" applyAlignment="1">
      <alignment horizontal="left" vertical="top"/>
    </xf>
    <xf numFmtId="0" fontId="81" fillId="0" borderId="37" xfId="0" applyFont="1" applyBorder="1" applyAlignment="1">
      <alignment horizontal="left" vertical="top"/>
    </xf>
    <xf numFmtId="0" fontId="81" fillId="0" borderId="38" xfId="0" applyFont="1" applyBorder="1" applyAlignment="1">
      <alignment horizontal="left" vertical="top"/>
    </xf>
    <xf numFmtId="38" fontId="81" fillId="0" borderId="36" xfId="3" applyFont="1" applyBorder="1" applyAlignment="1">
      <alignment horizontal="left" vertical="top"/>
    </xf>
    <xf numFmtId="38" fontId="81" fillId="0" borderId="37" xfId="3" applyFont="1" applyBorder="1" applyAlignment="1">
      <alignment horizontal="left" vertical="top"/>
    </xf>
    <xf numFmtId="38" fontId="81" fillId="0" borderId="38" xfId="3" applyFont="1" applyBorder="1" applyAlignment="1">
      <alignment horizontal="left" vertical="top"/>
    </xf>
    <xf numFmtId="38" fontId="0" fillId="0" borderId="1" xfId="3" applyFont="1" applyBorder="1" applyAlignment="1">
      <alignment horizontal="left" vertical="top"/>
    </xf>
    <xf numFmtId="0" fontId="0" fillId="6" borderId="1" xfId="0" applyFill="1" applyBorder="1" applyAlignment="1">
      <alignment horizontal="left" vertical="top"/>
    </xf>
    <xf numFmtId="0" fontId="0" fillId="0" borderId="1" xfId="0" applyBorder="1" applyAlignment="1">
      <alignment horizontal="center" vertical="top"/>
    </xf>
    <xf numFmtId="0" fontId="0" fillId="0" borderId="36" xfId="0" applyBorder="1" applyAlignment="1">
      <alignment horizontal="center" vertical="top"/>
    </xf>
    <xf numFmtId="0" fontId="0" fillId="0" borderId="37" xfId="0" applyBorder="1" applyAlignment="1">
      <alignment horizontal="center" vertical="top"/>
    </xf>
    <xf numFmtId="0" fontId="0" fillId="0" borderId="38" xfId="0" applyBorder="1" applyAlignment="1">
      <alignment horizontal="center" vertical="top"/>
    </xf>
    <xf numFmtId="0" fontId="0" fillId="0" borderId="43" xfId="0" applyBorder="1" applyAlignment="1">
      <alignment horizontal="left" vertical="top"/>
    </xf>
  </cellXfs>
  <cellStyles count="4">
    <cellStyle name="Hyperlink" xfId="1" xr:uid="{00000000-000B-0000-0000-000008000000}"/>
    <cellStyle name="ハイパーリンク" xfId="2" builtinId="8"/>
    <cellStyle name="桁区切り" xfId="3" builtinId="6"/>
    <cellStyle name="標準" xfId="0" builtinId="0"/>
  </cellStyles>
  <dxfs count="15">
    <dxf>
      <font>
        <b/>
        <i val="0"/>
        <color rgb="FFFF0000"/>
      </font>
    </dxf>
    <dxf>
      <font>
        <b/>
        <i val="0"/>
        <color rgb="FFFFC000"/>
      </font>
    </dxf>
    <dxf>
      <font>
        <b/>
        <i val="0"/>
        <color rgb="FF92D050"/>
      </font>
    </dxf>
    <dxf>
      <font>
        <b/>
        <i val="0"/>
        <color rgb="FF00B0F0"/>
      </font>
    </dxf>
    <dxf>
      <font>
        <b/>
        <i val="0"/>
        <color rgb="FF7030A0"/>
      </font>
    </dxf>
    <dxf>
      <font>
        <color theme="1"/>
      </font>
      <numFmt numFmtId="0" formatCode="General"/>
    </dxf>
    <dxf>
      <font>
        <color theme="1"/>
      </font>
    </dxf>
    <dxf>
      <font>
        <color theme="1"/>
      </font>
      <numFmt numFmtId="0" formatCode="General"/>
    </dxf>
    <dxf>
      <font>
        <color theme="1"/>
      </font>
      <numFmt numFmtId="0" formatCode="General"/>
    </dxf>
    <dxf>
      <font>
        <b val="0"/>
        <i val="0"/>
        <strike val="0"/>
        <condense val="0"/>
        <extend val="0"/>
        <outline val="0"/>
        <shadow val="0"/>
        <u/>
        <vertAlign val="baseline"/>
        <sz val="11"/>
        <color theme="10"/>
        <name val="游ゴシック"/>
        <family val="2"/>
        <charset val="128"/>
        <scheme val="minor"/>
      </font>
      <border diagonalUp="0" diagonalDown="0" outline="0">
        <left style="thin">
          <color theme="4" tint="0.39997558519241921"/>
        </left>
        <right/>
        <top style="thin">
          <color theme="4" tint="0.39997558519241921"/>
        </top>
        <bottom/>
      </border>
    </dxf>
    <dxf>
      <font>
        <b val="0"/>
        <i val="0"/>
        <strike val="0"/>
        <condense val="0"/>
        <extend val="0"/>
        <outline val="0"/>
        <shadow val="0"/>
        <u/>
        <vertAlign val="baseline"/>
        <sz val="11"/>
        <color theme="1"/>
        <name val="游ゴシック"/>
        <family val="2"/>
        <charset val="128"/>
        <scheme val="minor"/>
      </font>
      <border diagonalUp="0" diagonalDown="0">
        <left style="thin">
          <color theme="4" tint="0.39997558519241921"/>
        </left>
        <right/>
        <top style="thin">
          <color theme="4" tint="0.39997558519241921"/>
        </top>
        <bottom/>
        <vertical/>
        <horizontal/>
      </border>
    </dxf>
    <dxf>
      <font>
        <color theme="1"/>
      </font>
    </dxf>
    <dxf>
      <font>
        <color theme="1"/>
      </font>
    </dxf>
    <dxf>
      <border outline="0">
        <right style="thin">
          <color theme="4" tint="0.39997558519241921"/>
        </right>
      </border>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17/06/relationships/rdRichValueStructure" Target="richData/rdrichvaluestructure.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17/06/relationships/rdRichValue" Target="richData/rdrichvalue.xml"/><Relationship Id="rId27"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0</xdr:col>
      <xdr:colOff>92075</xdr:colOff>
      <xdr:row>4</xdr:row>
      <xdr:rowOff>92075</xdr:rowOff>
    </xdr:from>
    <xdr:to>
      <xdr:col>0</xdr:col>
      <xdr:colOff>1447800</xdr:colOff>
      <xdr:row>6</xdr:row>
      <xdr:rowOff>571500</xdr:rowOff>
    </xdr:to>
    <mc:AlternateContent xmlns:mc="http://schemas.openxmlformats.org/markup-compatibility/2006" xmlns:sle15="http://schemas.microsoft.com/office/drawing/2012/slicer">
      <mc:Choice Requires="sle15">
        <xdr:graphicFrame macro="">
          <xdr:nvGraphicFramePr>
            <xdr:cNvPr id="13" name="種類">
              <a:extLst>
                <a:ext uri="{FF2B5EF4-FFF2-40B4-BE49-F238E27FC236}">
                  <a16:creationId xmlns:a16="http://schemas.microsoft.com/office/drawing/2014/main" id="{DA8804F7-03A1-49A4-F12B-57530543041F}"/>
                </a:ext>
              </a:extLst>
            </xdr:cNvPr>
            <xdr:cNvGraphicFramePr/>
          </xdr:nvGraphicFramePr>
          <xdr:xfrm>
            <a:off x="0" y="0"/>
            <a:ext cx="0" cy="0"/>
          </xdr:xfrm>
          <a:graphic>
            <a:graphicData uri="http://schemas.microsoft.com/office/drawing/2010/slicer">
              <sle:slicer xmlns:sle="http://schemas.microsoft.com/office/drawing/2010/slicer" name="種類"/>
            </a:graphicData>
          </a:graphic>
        </xdr:graphicFrame>
      </mc:Choice>
      <mc:Fallback xmlns="">
        <xdr:sp macro="" textlink="">
          <xdr:nvSpPr>
            <xdr:cNvPr id="0" name=""/>
            <xdr:cNvSpPr>
              <a:spLocks noTextEdit="1"/>
            </xdr:cNvSpPr>
          </xdr:nvSpPr>
          <xdr:spPr>
            <a:xfrm>
              <a:off x="2355214" y="1256030"/>
              <a:ext cx="2506345" cy="87439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スライサーはこのバージョンの Excel ではサポートされていません。
以前のバージョンの Excel で図形を変更した場合、または Excel 2007 以前の形式でブックを保存した場合は、スライサーを使用できません。</a:t>
              </a:r>
            </a:p>
          </xdr:txBody>
        </xdr:sp>
      </mc:Fallback>
    </mc:AlternateContent>
    <xdr:clientData/>
  </xdr:twoCellAnchor>
  <xdr:twoCellAnchor editAs="absolute">
    <xdr:from>
      <xdr:col>0</xdr:col>
      <xdr:colOff>1558925</xdr:colOff>
      <xdr:row>4</xdr:row>
      <xdr:rowOff>63500</xdr:rowOff>
    </xdr:from>
    <xdr:to>
      <xdr:col>2</xdr:col>
      <xdr:colOff>1352550</xdr:colOff>
      <xdr:row>6</xdr:row>
      <xdr:rowOff>533400</xdr:rowOff>
    </xdr:to>
    <mc:AlternateContent xmlns:mc="http://schemas.openxmlformats.org/markup-compatibility/2006" xmlns:sle15="http://schemas.microsoft.com/office/drawing/2012/slicer">
      <mc:Choice Requires="sle15">
        <xdr:graphicFrame macro="">
          <xdr:nvGraphicFramePr>
            <xdr:cNvPr id="15" name="2回目調査担当">
              <a:extLst>
                <a:ext uri="{FF2B5EF4-FFF2-40B4-BE49-F238E27FC236}">
                  <a16:creationId xmlns:a16="http://schemas.microsoft.com/office/drawing/2014/main" id="{25A54F94-FC79-8DE9-5270-18642373B418}"/>
                </a:ext>
                <a:ext uri="{147F2762-F138-4A5C-976F-8EAC2B608ADB}">
                  <a16:predDERef xmlns:a16="http://schemas.microsoft.com/office/drawing/2014/main" pred="{DA8804F7-03A1-49A4-F12B-57530543041F}"/>
                </a:ext>
              </a:extLst>
            </xdr:cNvPr>
            <xdr:cNvGraphicFramePr/>
          </xdr:nvGraphicFramePr>
          <xdr:xfrm>
            <a:off x="0" y="0"/>
            <a:ext cx="0" cy="0"/>
          </xdr:xfrm>
          <a:graphic>
            <a:graphicData uri="http://schemas.microsoft.com/office/drawing/2010/slicer">
              <sle:slicer xmlns:sle="http://schemas.microsoft.com/office/drawing/2010/slicer" name="2回目調査担当"/>
            </a:graphicData>
          </a:graphic>
        </xdr:graphicFrame>
      </mc:Choice>
      <mc:Fallback xmlns="">
        <xdr:sp macro="" textlink="">
          <xdr:nvSpPr>
            <xdr:cNvPr id="0" name=""/>
            <xdr:cNvSpPr>
              <a:spLocks noTextEdit="1"/>
            </xdr:cNvSpPr>
          </xdr:nvSpPr>
          <xdr:spPr>
            <a:xfrm>
              <a:off x="6938010" y="194310"/>
              <a:ext cx="2286000" cy="88392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スライサーはこのバージョンの Excel ではサポートされていません。
以前のバージョンの Excel で図形を変更した場合、または Excel 2007 以前の形式でブックを保存した場合は、スライサーを使用できません。</a:t>
              </a:r>
            </a:p>
          </xdr:txBody>
        </xdr:sp>
      </mc:Fallback>
    </mc:AlternateContent>
    <xdr:clientData/>
  </xdr:twoCellAnchor>
  <xdr:twoCellAnchor editAs="absolute">
    <xdr:from>
      <xdr:col>2</xdr:col>
      <xdr:colOff>1463675</xdr:colOff>
      <xdr:row>4</xdr:row>
      <xdr:rowOff>66675</xdr:rowOff>
    </xdr:from>
    <xdr:to>
      <xdr:col>2</xdr:col>
      <xdr:colOff>3619500</xdr:colOff>
      <xdr:row>6</xdr:row>
      <xdr:rowOff>514350</xdr:rowOff>
    </xdr:to>
    <mc:AlternateContent xmlns:mc="http://schemas.openxmlformats.org/markup-compatibility/2006" xmlns:sle15="http://schemas.microsoft.com/office/drawing/2012/slicer">
      <mc:Choice Requires="sle15">
        <xdr:graphicFrame macro="">
          <xdr:nvGraphicFramePr>
            <xdr:cNvPr id="11" name="2回目未/済">
              <a:extLst>
                <a:ext uri="{FF2B5EF4-FFF2-40B4-BE49-F238E27FC236}">
                  <a16:creationId xmlns:a16="http://schemas.microsoft.com/office/drawing/2014/main" id="{195F811D-892D-5EF2-C6A6-1D243DF78F19}"/>
                </a:ext>
                <a:ext uri="{147F2762-F138-4A5C-976F-8EAC2B608ADB}">
                  <a16:predDERef xmlns:a16="http://schemas.microsoft.com/office/drawing/2014/main" pred="{25A54F94-FC79-8DE9-5270-18642373B418}"/>
                </a:ext>
              </a:extLst>
            </xdr:cNvPr>
            <xdr:cNvGraphicFramePr/>
          </xdr:nvGraphicFramePr>
          <xdr:xfrm>
            <a:off x="0" y="0"/>
            <a:ext cx="0" cy="0"/>
          </xdr:xfrm>
          <a:graphic>
            <a:graphicData uri="http://schemas.microsoft.com/office/drawing/2010/slicer">
              <sle:slicer xmlns:sle="http://schemas.microsoft.com/office/drawing/2010/slicer" name="2回目未/済"/>
            </a:graphicData>
          </a:graphic>
        </xdr:graphicFrame>
      </mc:Choice>
      <mc:Fallback xmlns="">
        <xdr:sp macro="" textlink="">
          <xdr:nvSpPr>
            <xdr:cNvPr id="0" name=""/>
            <xdr:cNvSpPr>
              <a:spLocks noTextEdit="1"/>
            </xdr:cNvSpPr>
          </xdr:nvSpPr>
          <xdr:spPr>
            <a:xfrm>
              <a:off x="6920865" y="1131570"/>
              <a:ext cx="2291715" cy="65532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スライサーはこのバージョンの Excel ではサポートされていません。
以前のバージョンの Excel で図形を変更した場合、または Excel 2007 以前の形式でブックを保存した場合は、スライサーを使用できません。</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xdr:row>
      <xdr:rowOff>3360</xdr:rowOff>
    </xdr:from>
    <xdr:to>
      <xdr:col>2</xdr:col>
      <xdr:colOff>4610100</xdr:colOff>
      <xdr:row>1</xdr:row>
      <xdr:rowOff>15425</xdr:rowOff>
    </xdr:to>
    <xdr:pic>
      <xdr:nvPicPr>
        <xdr:cNvPr id="3" name="図 2">
          <a:extLst>
            <a:ext uri="{FF2B5EF4-FFF2-40B4-BE49-F238E27FC236}">
              <a16:creationId xmlns:a16="http://schemas.microsoft.com/office/drawing/2014/main" id="{7BB91003-F917-37DA-08AC-B7AFB0BAED63}"/>
            </a:ext>
            <a:ext uri="{147F2762-F138-4A5C-976F-8EAC2B608ADB}">
              <a16:predDERef xmlns:a16="http://schemas.microsoft.com/office/drawing/2014/main" pred="{85998E9C-D315-9712-F20C-E06ED11AB321}"/>
            </a:ext>
          </a:extLst>
        </xdr:cNvPr>
        <xdr:cNvPicPr>
          <a:picLocks noChangeAspect="1"/>
        </xdr:cNvPicPr>
      </xdr:nvPicPr>
      <xdr:blipFill>
        <a:blip xmlns:r="http://schemas.openxmlformats.org/officeDocument/2006/relationships" r:embed="rId1"/>
        <a:stretch>
          <a:fillRect/>
        </a:stretch>
      </xdr:blipFill>
      <xdr:spPr>
        <a:xfrm>
          <a:off x="4238625" y="11334750"/>
          <a:ext cx="4572000" cy="1933575"/>
        </a:xfrm>
        <a:prstGeom prst="rect">
          <a:avLst/>
        </a:prstGeom>
      </xdr:spPr>
    </xdr:pic>
    <xdr:clientData/>
  </xdr:twoCellAnchor>
  <xdr:twoCellAnchor editAs="oneCell">
    <xdr:from>
      <xdr:col>6</xdr:col>
      <xdr:colOff>1665755</xdr:colOff>
      <xdr:row>9</xdr:row>
      <xdr:rowOff>2343150</xdr:rowOff>
    </xdr:from>
    <xdr:to>
      <xdr:col>7</xdr:col>
      <xdr:colOff>16894</xdr:colOff>
      <xdr:row>9</xdr:row>
      <xdr:rowOff>3562520</xdr:rowOff>
    </xdr:to>
    <xdr:pic>
      <xdr:nvPicPr>
        <xdr:cNvPr id="18" name="図 34">
          <a:extLst>
            <a:ext uri="{FF2B5EF4-FFF2-40B4-BE49-F238E27FC236}">
              <a16:creationId xmlns:a16="http://schemas.microsoft.com/office/drawing/2014/main" id="{9837E8FA-31D7-8B78-AF0A-91EF0454D144}"/>
            </a:ext>
          </a:extLst>
        </xdr:cNvPr>
        <xdr:cNvPicPr>
          <a:picLocks noChangeAspect="1"/>
        </xdr:cNvPicPr>
      </xdr:nvPicPr>
      <xdr:blipFill>
        <a:blip xmlns:r="http://schemas.openxmlformats.org/officeDocument/2006/relationships" r:embed="rId2"/>
        <a:stretch>
          <a:fillRect/>
        </a:stretch>
      </xdr:blipFill>
      <xdr:spPr>
        <a:xfrm>
          <a:off x="23127261" y="24468044"/>
          <a:ext cx="1943371" cy="12193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428625</xdr:colOff>
      <xdr:row>10</xdr:row>
      <xdr:rowOff>47625</xdr:rowOff>
    </xdr:from>
    <xdr:to>
      <xdr:col>16</xdr:col>
      <xdr:colOff>619125</xdr:colOff>
      <xdr:row>20</xdr:row>
      <xdr:rowOff>76200</xdr:rowOff>
    </xdr:to>
    <xdr:sp macro="" textlink="">
      <xdr:nvSpPr>
        <xdr:cNvPr id="31" name="右中かっこ 1">
          <a:extLst>
            <a:ext uri="{FF2B5EF4-FFF2-40B4-BE49-F238E27FC236}">
              <a16:creationId xmlns:a16="http://schemas.microsoft.com/office/drawing/2014/main" id="{7D5F1839-127B-F3D2-4706-C05C8AC382AC}"/>
            </a:ext>
          </a:extLst>
        </xdr:cNvPr>
        <xdr:cNvSpPr/>
      </xdr:nvSpPr>
      <xdr:spPr>
        <a:xfrm>
          <a:off x="30222825" y="1238250"/>
          <a:ext cx="190500" cy="2409825"/>
        </a:xfrm>
        <a:prstGeom prst="righ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a:p>
      </xdr:txBody>
    </xdr:sp>
    <xdr:clientData/>
  </xdr:twoCellAnchor>
  <xdr:twoCellAnchor>
    <xdr:from>
      <xdr:col>16</xdr:col>
      <xdr:colOff>438150</xdr:colOff>
      <xdr:row>21</xdr:row>
      <xdr:rowOff>66675</xdr:rowOff>
    </xdr:from>
    <xdr:to>
      <xdr:col>16</xdr:col>
      <xdr:colOff>628650</xdr:colOff>
      <xdr:row>22</xdr:row>
      <xdr:rowOff>142875</xdr:rowOff>
    </xdr:to>
    <xdr:sp macro="" textlink="">
      <xdr:nvSpPr>
        <xdr:cNvPr id="30" name="右中かっこ 2">
          <a:extLst>
            <a:ext uri="{FF2B5EF4-FFF2-40B4-BE49-F238E27FC236}">
              <a16:creationId xmlns:a16="http://schemas.microsoft.com/office/drawing/2014/main" id="{7575912F-37AE-461D-AA9A-5CC41E7A4618}"/>
            </a:ext>
            <a:ext uri="{147F2762-F138-4A5C-976F-8EAC2B608ADB}">
              <a16:predDERef xmlns:a16="http://schemas.microsoft.com/office/drawing/2014/main" pred="{7D5F1839-127B-F3D2-4706-C05C8AC382AC}"/>
            </a:ext>
          </a:extLst>
        </xdr:cNvPr>
        <xdr:cNvSpPr/>
      </xdr:nvSpPr>
      <xdr:spPr>
        <a:xfrm>
          <a:off x="30232350" y="3876675"/>
          <a:ext cx="190500" cy="314325"/>
        </a:xfrm>
        <a:prstGeom prst="rightBrace">
          <a:avLst/>
        </a:prstGeom>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endParaRPr lang="en-US"/>
        </a:p>
      </xdr:txBody>
    </xdr:sp>
    <xdr:clientData/>
  </xdr:twoCellAnchor>
  <xdr:twoCellAnchor>
    <xdr:from>
      <xdr:col>16</xdr:col>
      <xdr:colOff>457200</xdr:colOff>
      <xdr:row>23</xdr:row>
      <xdr:rowOff>114300</xdr:rowOff>
    </xdr:from>
    <xdr:to>
      <xdr:col>16</xdr:col>
      <xdr:colOff>647700</xdr:colOff>
      <xdr:row>32</xdr:row>
      <xdr:rowOff>219075</xdr:rowOff>
    </xdr:to>
    <xdr:sp macro="" textlink="">
      <xdr:nvSpPr>
        <xdr:cNvPr id="28" name="右中かっこ 3">
          <a:extLst>
            <a:ext uri="{FF2B5EF4-FFF2-40B4-BE49-F238E27FC236}">
              <a16:creationId xmlns:a16="http://schemas.microsoft.com/office/drawing/2014/main" id="{521D4B68-315F-4DD6-9FED-078EBD9D385A}"/>
            </a:ext>
            <a:ext uri="{147F2762-F138-4A5C-976F-8EAC2B608ADB}">
              <a16:predDERef xmlns:a16="http://schemas.microsoft.com/office/drawing/2014/main" pred="{7575912F-37AE-461D-AA9A-5CC41E7A4618}"/>
            </a:ext>
          </a:extLst>
        </xdr:cNvPr>
        <xdr:cNvSpPr/>
      </xdr:nvSpPr>
      <xdr:spPr>
        <a:xfrm>
          <a:off x="30251400" y="4400550"/>
          <a:ext cx="190500" cy="2247900"/>
        </a:xfrm>
        <a:prstGeom prst="rightBrace">
          <a:avLst/>
        </a:prstGeom>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endParaRPr lang="en-US"/>
        </a:p>
      </xdr:txBody>
    </xdr:sp>
    <xdr:clientData/>
  </xdr:twoCellAnchor>
  <xdr:twoCellAnchor>
    <xdr:from>
      <xdr:col>16</xdr:col>
      <xdr:colOff>476250</xdr:colOff>
      <xdr:row>34</xdr:row>
      <xdr:rowOff>114300</xdr:rowOff>
    </xdr:from>
    <xdr:to>
      <xdr:col>16</xdr:col>
      <xdr:colOff>666750</xdr:colOff>
      <xdr:row>40</xdr:row>
      <xdr:rowOff>171450</xdr:rowOff>
    </xdr:to>
    <xdr:sp macro="" textlink="">
      <xdr:nvSpPr>
        <xdr:cNvPr id="27" name="右中かっこ 4">
          <a:extLst>
            <a:ext uri="{FF2B5EF4-FFF2-40B4-BE49-F238E27FC236}">
              <a16:creationId xmlns:a16="http://schemas.microsoft.com/office/drawing/2014/main" id="{900E9007-E234-4FBB-A3A7-CC41B184458C}"/>
            </a:ext>
            <a:ext uri="{147F2762-F138-4A5C-976F-8EAC2B608ADB}">
              <a16:predDERef xmlns:a16="http://schemas.microsoft.com/office/drawing/2014/main" pred="{521D4B68-315F-4DD6-9FED-078EBD9D385A}"/>
            </a:ext>
          </a:extLst>
        </xdr:cNvPr>
        <xdr:cNvSpPr/>
      </xdr:nvSpPr>
      <xdr:spPr>
        <a:xfrm>
          <a:off x="27231975" y="8001000"/>
          <a:ext cx="190500" cy="1371600"/>
        </a:xfrm>
        <a:prstGeom prst="rightBrace">
          <a:avLst/>
        </a:prstGeom>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endParaRPr lang="en-US"/>
        </a:p>
      </xdr:txBody>
    </xdr:sp>
    <xdr:clientData/>
  </xdr:twoCellAnchor>
  <xdr:twoCellAnchor>
    <xdr:from>
      <xdr:col>16</xdr:col>
      <xdr:colOff>466725</xdr:colOff>
      <xdr:row>41</xdr:row>
      <xdr:rowOff>123825</xdr:rowOff>
    </xdr:from>
    <xdr:to>
      <xdr:col>16</xdr:col>
      <xdr:colOff>657225</xdr:colOff>
      <xdr:row>45</xdr:row>
      <xdr:rowOff>190500</xdr:rowOff>
    </xdr:to>
    <xdr:sp macro="" textlink="">
      <xdr:nvSpPr>
        <xdr:cNvPr id="29" name="右中かっこ 5">
          <a:extLst>
            <a:ext uri="{FF2B5EF4-FFF2-40B4-BE49-F238E27FC236}">
              <a16:creationId xmlns:a16="http://schemas.microsoft.com/office/drawing/2014/main" id="{19DB7693-B3EA-4817-B393-B89878C61581}"/>
            </a:ext>
            <a:ext uri="{147F2762-F138-4A5C-976F-8EAC2B608ADB}">
              <a16:predDERef xmlns:a16="http://schemas.microsoft.com/office/drawing/2014/main" pred="{900E9007-E234-4FBB-A3A7-CC41B184458C}"/>
            </a:ext>
          </a:extLst>
        </xdr:cNvPr>
        <xdr:cNvSpPr/>
      </xdr:nvSpPr>
      <xdr:spPr>
        <a:xfrm>
          <a:off x="27222450" y="9544050"/>
          <a:ext cx="190500" cy="942975"/>
        </a:xfrm>
        <a:prstGeom prst="rightBrace">
          <a:avLst/>
        </a:prstGeom>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143756</xdr:colOff>
      <xdr:row>0</xdr:row>
      <xdr:rowOff>200268</xdr:rowOff>
    </xdr:from>
    <xdr:to>
      <xdr:col>29</xdr:col>
      <xdr:colOff>407061</xdr:colOff>
      <xdr:row>24</xdr:row>
      <xdr:rowOff>35186</xdr:rowOff>
    </xdr:to>
    <xdr:pic>
      <xdr:nvPicPr>
        <xdr:cNvPr id="2" name="図 1">
          <a:extLst>
            <a:ext uri="{FF2B5EF4-FFF2-40B4-BE49-F238E27FC236}">
              <a16:creationId xmlns:a16="http://schemas.microsoft.com/office/drawing/2014/main" id="{841D1342-662E-F53D-68A3-162E35E62A4C}"/>
            </a:ext>
          </a:extLst>
        </xdr:cNvPr>
        <xdr:cNvPicPr>
          <a:picLocks noChangeAspect="1"/>
        </xdr:cNvPicPr>
      </xdr:nvPicPr>
      <xdr:blipFill>
        <a:blip xmlns:r="http://schemas.openxmlformats.org/officeDocument/2006/relationships" r:embed="rId1"/>
        <a:stretch>
          <a:fillRect/>
        </a:stretch>
      </xdr:blipFill>
      <xdr:spPr>
        <a:xfrm>
          <a:off x="27994856" y="200268"/>
          <a:ext cx="8811040" cy="5578493"/>
        </a:xfrm>
        <a:prstGeom prst="rect">
          <a:avLst/>
        </a:prstGeom>
      </xdr:spPr>
    </xdr:pic>
    <xdr:clientData/>
  </xdr:twoCellAnchor>
  <xdr:twoCellAnchor editAs="oneCell">
    <xdr:from>
      <xdr:col>3</xdr:col>
      <xdr:colOff>1038225</xdr:colOff>
      <xdr:row>51</xdr:row>
      <xdr:rowOff>66675</xdr:rowOff>
    </xdr:from>
    <xdr:to>
      <xdr:col>6</xdr:col>
      <xdr:colOff>474345</xdr:colOff>
      <xdr:row>53</xdr:row>
      <xdr:rowOff>55245</xdr:rowOff>
    </xdr:to>
    <xdr:pic>
      <xdr:nvPicPr>
        <xdr:cNvPr id="4" name="図 2">
          <a:extLst>
            <a:ext uri="{FF2B5EF4-FFF2-40B4-BE49-F238E27FC236}">
              <a16:creationId xmlns:a16="http://schemas.microsoft.com/office/drawing/2014/main" id="{30AB6769-0325-93AC-F56D-3351C6368A08}"/>
            </a:ext>
            <a:ext uri="{147F2762-F138-4A5C-976F-8EAC2B608ADB}">
              <a16:predDERef xmlns:a16="http://schemas.microsoft.com/office/drawing/2014/main" pred="{841D1342-662E-F53D-68A3-162E35E62A4C}"/>
            </a:ext>
          </a:extLst>
        </xdr:cNvPr>
        <xdr:cNvPicPr>
          <a:picLocks noChangeAspect="1"/>
        </xdr:cNvPicPr>
      </xdr:nvPicPr>
      <xdr:blipFill>
        <a:blip xmlns:r="http://schemas.openxmlformats.org/officeDocument/2006/relationships" r:embed="rId2"/>
        <a:stretch>
          <a:fillRect/>
        </a:stretch>
      </xdr:blipFill>
      <xdr:spPr>
        <a:xfrm>
          <a:off x="6791325" y="11315700"/>
          <a:ext cx="4577715" cy="428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15</xdr:row>
      <xdr:rowOff>0</xdr:rowOff>
    </xdr:from>
    <xdr:to>
      <xdr:col>8</xdr:col>
      <xdr:colOff>523875</xdr:colOff>
      <xdr:row>22</xdr:row>
      <xdr:rowOff>142875</xdr:rowOff>
    </xdr:to>
    <xdr:pic>
      <xdr:nvPicPr>
        <xdr:cNvPr id="2" name="図 1">
          <a:extLst>
            <a:ext uri="{FF2B5EF4-FFF2-40B4-BE49-F238E27FC236}">
              <a16:creationId xmlns:a16="http://schemas.microsoft.com/office/drawing/2014/main" id="{C9D7D932-3AFA-A24C-69E9-F554107F10CC}"/>
            </a:ext>
          </a:extLst>
        </xdr:cNvPr>
        <xdr:cNvPicPr>
          <a:picLocks noChangeAspect="1"/>
        </xdr:cNvPicPr>
      </xdr:nvPicPr>
      <xdr:blipFill>
        <a:blip xmlns:r="http://schemas.openxmlformats.org/officeDocument/2006/relationships" r:embed="rId1"/>
        <a:stretch>
          <a:fillRect/>
        </a:stretch>
      </xdr:blipFill>
      <xdr:spPr>
        <a:xfrm>
          <a:off x="8439150" y="3000375"/>
          <a:ext cx="4572000" cy="1543050"/>
        </a:xfrm>
        <a:prstGeom prst="rect">
          <a:avLst/>
        </a:prstGeom>
      </xdr:spPr>
    </xdr:pic>
    <xdr:clientData/>
  </xdr:twoCellAnchor>
  <xdr:twoCellAnchor>
    <xdr:from>
      <xdr:col>0</xdr:col>
      <xdr:colOff>733425</xdr:colOff>
      <xdr:row>1</xdr:row>
      <xdr:rowOff>123825</xdr:rowOff>
    </xdr:from>
    <xdr:to>
      <xdr:col>0</xdr:col>
      <xdr:colOff>2114550</xdr:colOff>
      <xdr:row>2</xdr:row>
      <xdr:rowOff>76200</xdr:rowOff>
    </xdr:to>
    <xdr:cxnSp macro="">
      <xdr:nvCxnSpPr>
        <xdr:cNvPr id="5" name="直線コネクタ 2">
          <a:extLst>
            <a:ext uri="{FF2B5EF4-FFF2-40B4-BE49-F238E27FC236}">
              <a16:creationId xmlns:a16="http://schemas.microsoft.com/office/drawing/2014/main" id="{ACAA9796-6650-3B6E-09C3-543FBD887188}"/>
            </a:ext>
            <a:ext uri="{147F2762-F138-4A5C-976F-8EAC2B608ADB}">
              <a16:predDERef xmlns:a16="http://schemas.microsoft.com/office/drawing/2014/main" pred="{C9D7D932-3AFA-A24C-69E9-F554107F10CC}"/>
            </a:ext>
          </a:extLst>
        </xdr:cNvPr>
        <xdr:cNvCxnSpPr>
          <a:cxnSpLocks/>
        </xdr:cNvCxnSpPr>
      </xdr:nvCxnSpPr>
      <xdr:spPr>
        <a:xfrm>
          <a:off x="733425" y="323850"/>
          <a:ext cx="1381125" cy="1524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619125</xdr:colOff>
      <xdr:row>1</xdr:row>
      <xdr:rowOff>161925</xdr:rowOff>
    </xdr:from>
    <xdr:to>
      <xdr:col>1</xdr:col>
      <xdr:colOff>1466850</xdr:colOff>
      <xdr:row>4</xdr:row>
      <xdr:rowOff>114300</xdr:rowOff>
    </xdr:to>
    <xdr:cxnSp macro="">
      <xdr:nvCxnSpPr>
        <xdr:cNvPr id="9" name="直線コネクタ 3">
          <a:extLst>
            <a:ext uri="{FF2B5EF4-FFF2-40B4-BE49-F238E27FC236}">
              <a16:creationId xmlns:a16="http://schemas.microsoft.com/office/drawing/2014/main" id="{0FD288E4-E2CB-46EE-8D13-4544935029FF}"/>
            </a:ext>
            <a:ext uri="{147F2762-F138-4A5C-976F-8EAC2B608ADB}">
              <a16:predDERef xmlns:a16="http://schemas.microsoft.com/office/drawing/2014/main" pred="{ACAA9796-6650-3B6E-09C3-543FBD887188}"/>
            </a:ext>
          </a:extLst>
        </xdr:cNvPr>
        <xdr:cNvCxnSpPr>
          <a:cxnSpLocks/>
        </xdr:cNvCxnSpPr>
      </xdr:nvCxnSpPr>
      <xdr:spPr>
        <a:xfrm flipV="1">
          <a:off x="2828925" y="361950"/>
          <a:ext cx="847725" cy="5524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1162050</xdr:colOff>
      <xdr:row>1</xdr:row>
      <xdr:rowOff>104775</xdr:rowOff>
    </xdr:from>
    <xdr:to>
      <xdr:col>5</xdr:col>
      <xdr:colOff>1838325</xdr:colOff>
      <xdr:row>2</xdr:row>
      <xdr:rowOff>133350</xdr:rowOff>
    </xdr:to>
    <xdr:cxnSp macro="">
      <xdr:nvCxnSpPr>
        <xdr:cNvPr id="14" name="直線コネクタ 4">
          <a:extLst>
            <a:ext uri="{FF2B5EF4-FFF2-40B4-BE49-F238E27FC236}">
              <a16:creationId xmlns:a16="http://schemas.microsoft.com/office/drawing/2014/main" id="{E9B7DFF7-07CA-414B-A8ED-45AB65BC2B08}"/>
            </a:ext>
            <a:ext uri="{147F2762-F138-4A5C-976F-8EAC2B608ADB}">
              <a16:predDERef xmlns:a16="http://schemas.microsoft.com/office/drawing/2014/main" pred="{0FD288E4-E2CB-46EE-8D13-4544935029FF}"/>
            </a:ext>
          </a:extLst>
        </xdr:cNvPr>
        <xdr:cNvCxnSpPr>
          <a:cxnSpLocks/>
        </xdr:cNvCxnSpPr>
      </xdr:nvCxnSpPr>
      <xdr:spPr>
        <a:xfrm flipV="1">
          <a:off x="9601200" y="304800"/>
          <a:ext cx="676275" cy="2286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0</xdr:colOff>
      <xdr:row>31</xdr:row>
      <xdr:rowOff>0</xdr:rowOff>
    </xdr:from>
    <xdr:to>
      <xdr:col>8</xdr:col>
      <xdr:colOff>523875</xdr:colOff>
      <xdr:row>39</xdr:row>
      <xdr:rowOff>76200</xdr:rowOff>
    </xdr:to>
    <xdr:pic>
      <xdr:nvPicPr>
        <xdr:cNvPr id="15" name="図 14">
          <a:extLst>
            <a:ext uri="{FF2B5EF4-FFF2-40B4-BE49-F238E27FC236}">
              <a16:creationId xmlns:a16="http://schemas.microsoft.com/office/drawing/2014/main" id="{6CF43E4B-71B7-3D4E-3ACB-DC7A2AC4792A}"/>
            </a:ext>
            <a:ext uri="{147F2762-F138-4A5C-976F-8EAC2B608ADB}">
              <a16:predDERef xmlns:a16="http://schemas.microsoft.com/office/drawing/2014/main" pred="{E9B7DFF7-07CA-414B-A8ED-45AB65BC2B08}"/>
            </a:ext>
          </a:extLst>
        </xdr:cNvPr>
        <xdr:cNvPicPr>
          <a:picLocks noChangeAspect="1"/>
        </xdr:cNvPicPr>
      </xdr:nvPicPr>
      <xdr:blipFill>
        <a:blip xmlns:r="http://schemas.openxmlformats.org/officeDocument/2006/relationships" r:embed="rId2"/>
        <a:stretch>
          <a:fillRect/>
        </a:stretch>
      </xdr:blipFill>
      <xdr:spPr>
        <a:xfrm>
          <a:off x="8439150" y="6200775"/>
          <a:ext cx="4572000" cy="1714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8153400</xdr:colOff>
      <xdr:row>8</xdr:row>
      <xdr:rowOff>123825</xdr:rowOff>
    </xdr:from>
    <xdr:to>
      <xdr:col>0</xdr:col>
      <xdr:colOff>8591550</xdr:colOff>
      <xdr:row>8</xdr:row>
      <xdr:rowOff>123825</xdr:rowOff>
    </xdr:to>
    <xdr:cxnSp macro="">
      <xdr:nvCxnSpPr>
        <xdr:cNvPr id="7" name="直線コネクタ 1">
          <a:extLst>
            <a:ext uri="{FF2B5EF4-FFF2-40B4-BE49-F238E27FC236}">
              <a16:creationId xmlns:a16="http://schemas.microsoft.com/office/drawing/2014/main" id="{6B106B0D-BBBC-48AE-C423-8561D67300D4}"/>
            </a:ext>
          </a:extLst>
        </xdr:cNvPr>
        <xdr:cNvCxnSpPr>
          <a:cxnSpLocks/>
        </xdr:cNvCxnSpPr>
      </xdr:nvCxnSpPr>
      <xdr:spPr>
        <a:xfrm flipV="1">
          <a:off x="8153400" y="6276975"/>
          <a:ext cx="43815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8505825</xdr:colOff>
      <xdr:row>8</xdr:row>
      <xdr:rowOff>200025</xdr:rowOff>
    </xdr:from>
    <xdr:to>
      <xdr:col>1</xdr:col>
      <xdr:colOff>38100</xdr:colOff>
      <xdr:row>10</xdr:row>
      <xdr:rowOff>133350</xdr:rowOff>
    </xdr:to>
    <xdr:sp macro="" textlink="">
      <xdr:nvSpPr>
        <xdr:cNvPr id="10" name="右中かっこ 2">
          <a:extLst>
            <a:ext uri="{FF2B5EF4-FFF2-40B4-BE49-F238E27FC236}">
              <a16:creationId xmlns:a16="http://schemas.microsoft.com/office/drawing/2014/main" id="{EADF407D-FC57-24F7-6635-2E6FDC7F7832}"/>
            </a:ext>
            <a:ext uri="{147F2762-F138-4A5C-976F-8EAC2B608ADB}">
              <a16:predDERef xmlns:a16="http://schemas.microsoft.com/office/drawing/2014/main" pred="{6B106B0D-BBBC-48AE-C423-8561D67300D4}"/>
            </a:ext>
          </a:extLst>
        </xdr:cNvPr>
        <xdr:cNvSpPr/>
      </xdr:nvSpPr>
      <xdr:spPr>
        <a:xfrm>
          <a:off x="8505825" y="6353175"/>
          <a:ext cx="142875" cy="409575"/>
        </a:xfrm>
        <a:prstGeom prst="righ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a:p>
      </xdr:txBody>
    </xdr:sp>
    <xdr:clientData/>
  </xdr:twoCellAnchor>
  <xdr:twoCellAnchor>
    <xdr:from>
      <xdr:col>0</xdr:col>
      <xdr:colOff>8458200</xdr:colOff>
      <xdr:row>11</xdr:row>
      <xdr:rowOff>219075</xdr:rowOff>
    </xdr:from>
    <xdr:to>
      <xdr:col>1</xdr:col>
      <xdr:colOff>9525</xdr:colOff>
      <xdr:row>16</xdr:row>
      <xdr:rowOff>200025</xdr:rowOff>
    </xdr:to>
    <xdr:sp macro="" textlink="">
      <xdr:nvSpPr>
        <xdr:cNvPr id="16" name="右中かっこ 3">
          <a:extLst>
            <a:ext uri="{FF2B5EF4-FFF2-40B4-BE49-F238E27FC236}">
              <a16:creationId xmlns:a16="http://schemas.microsoft.com/office/drawing/2014/main" id="{202B2185-59C3-2EEF-9446-A65538F8E1D2}"/>
            </a:ext>
            <a:ext uri="{147F2762-F138-4A5C-976F-8EAC2B608ADB}">
              <a16:predDERef xmlns:a16="http://schemas.microsoft.com/office/drawing/2014/main" pred="{EADF407D-FC57-24F7-6635-2E6FDC7F7832}"/>
            </a:ext>
          </a:extLst>
        </xdr:cNvPr>
        <xdr:cNvSpPr/>
      </xdr:nvSpPr>
      <xdr:spPr>
        <a:xfrm>
          <a:off x="8458200" y="7086600"/>
          <a:ext cx="161925" cy="1171575"/>
        </a:xfrm>
        <a:prstGeom prst="righ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a:p>
      </xdr:txBody>
    </xdr:sp>
    <xdr:clientData/>
  </xdr:twoCellAnchor>
  <xdr:twoCellAnchor>
    <xdr:from>
      <xdr:col>0</xdr:col>
      <xdr:colOff>8096250</xdr:colOff>
      <xdr:row>17</xdr:row>
      <xdr:rowOff>123825</xdr:rowOff>
    </xdr:from>
    <xdr:to>
      <xdr:col>0</xdr:col>
      <xdr:colOff>8582025</xdr:colOff>
      <xdr:row>17</xdr:row>
      <xdr:rowOff>123825</xdr:rowOff>
    </xdr:to>
    <xdr:cxnSp macro="">
      <xdr:nvCxnSpPr>
        <xdr:cNvPr id="20" name="直線コネクタ 5">
          <a:extLst>
            <a:ext uri="{FF2B5EF4-FFF2-40B4-BE49-F238E27FC236}">
              <a16:creationId xmlns:a16="http://schemas.microsoft.com/office/drawing/2014/main" id="{BC188F3B-D1B7-1E26-0C7D-EDC3A8EA36D0}"/>
            </a:ext>
            <a:ext uri="{147F2762-F138-4A5C-976F-8EAC2B608ADB}">
              <a16:predDERef xmlns:a16="http://schemas.microsoft.com/office/drawing/2014/main" pred="{202B2185-59C3-2EEF-9446-A65538F8E1D2}"/>
            </a:ext>
          </a:extLst>
        </xdr:cNvPr>
        <xdr:cNvCxnSpPr>
          <a:cxnSpLocks/>
        </xdr:cNvCxnSpPr>
      </xdr:nvCxnSpPr>
      <xdr:spPr>
        <a:xfrm>
          <a:off x="8096250" y="8420100"/>
          <a:ext cx="4857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8172450</xdr:colOff>
      <xdr:row>11</xdr:row>
      <xdr:rowOff>114300</xdr:rowOff>
    </xdr:from>
    <xdr:to>
      <xdr:col>0</xdr:col>
      <xdr:colOff>8591550</xdr:colOff>
      <xdr:row>11</xdr:row>
      <xdr:rowOff>123825</xdr:rowOff>
    </xdr:to>
    <xdr:cxnSp macro="">
      <xdr:nvCxnSpPr>
        <xdr:cNvPr id="2" name="直線コネクタ 1">
          <a:extLst>
            <a:ext uri="{FF2B5EF4-FFF2-40B4-BE49-F238E27FC236}">
              <a16:creationId xmlns:a16="http://schemas.microsoft.com/office/drawing/2014/main" id="{6964AB7F-5BBE-0633-35BE-85A1B13923F7}"/>
            </a:ext>
            <a:ext uri="{147F2762-F138-4A5C-976F-8EAC2B608ADB}">
              <a16:predDERef xmlns:a16="http://schemas.microsoft.com/office/drawing/2014/main" pred="{BC188F3B-D1B7-1E26-0C7D-EDC3A8EA36D0}"/>
            </a:ext>
          </a:extLst>
        </xdr:cNvPr>
        <xdr:cNvCxnSpPr>
          <a:cxnSpLocks/>
        </xdr:cNvCxnSpPr>
      </xdr:nvCxnSpPr>
      <xdr:spPr>
        <a:xfrm>
          <a:off x="8172450" y="6981825"/>
          <a:ext cx="419100" cy="95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8382000</xdr:colOff>
      <xdr:row>22</xdr:row>
      <xdr:rowOff>19050</xdr:rowOff>
    </xdr:from>
    <xdr:to>
      <xdr:col>0</xdr:col>
      <xdr:colOff>8543925</xdr:colOff>
      <xdr:row>26</xdr:row>
      <xdr:rowOff>200025</xdr:rowOff>
    </xdr:to>
    <xdr:sp macro="" textlink="">
      <xdr:nvSpPr>
        <xdr:cNvPr id="3" name="右中かっこ 2">
          <a:extLst>
            <a:ext uri="{FF2B5EF4-FFF2-40B4-BE49-F238E27FC236}">
              <a16:creationId xmlns:a16="http://schemas.microsoft.com/office/drawing/2014/main" id="{1C69DA2E-ED23-A50A-6938-2C021FB4EA61}"/>
            </a:ext>
            <a:ext uri="{147F2762-F138-4A5C-976F-8EAC2B608ADB}">
              <a16:predDERef xmlns:a16="http://schemas.microsoft.com/office/drawing/2014/main" pred="{6964AB7F-5BBE-0633-35BE-85A1B13923F7}"/>
            </a:ext>
          </a:extLst>
        </xdr:cNvPr>
        <xdr:cNvSpPr/>
      </xdr:nvSpPr>
      <xdr:spPr>
        <a:xfrm>
          <a:off x="8382000" y="9505950"/>
          <a:ext cx="161925" cy="1133475"/>
        </a:xfrm>
        <a:prstGeom prst="righ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161695</xdr:colOff>
      <xdr:row>0</xdr:row>
      <xdr:rowOff>122798</xdr:rowOff>
    </xdr:from>
    <xdr:to>
      <xdr:col>30</xdr:col>
      <xdr:colOff>419285</xdr:colOff>
      <xdr:row>23</xdr:row>
      <xdr:rowOff>94717</xdr:rowOff>
    </xdr:to>
    <xdr:pic>
      <xdr:nvPicPr>
        <xdr:cNvPr id="2" name="図 1">
          <a:extLst>
            <a:ext uri="{FF2B5EF4-FFF2-40B4-BE49-F238E27FC236}">
              <a16:creationId xmlns:a16="http://schemas.microsoft.com/office/drawing/2014/main" id="{7C693736-BC7E-4E50-9BA8-67766799FF21}"/>
            </a:ext>
          </a:extLst>
        </xdr:cNvPr>
        <xdr:cNvPicPr>
          <a:picLocks noChangeAspect="1"/>
        </xdr:cNvPicPr>
      </xdr:nvPicPr>
      <xdr:blipFill>
        <a:blip xmlns:r="http://schemas.openxmlformats.org/officeDocument/2006/relationships" r:embed="rId1"/>
        <a:stretch>
          <a:fillRect/>
        </a:stretch>
      </xdr:blipFill>
      <xdr:spPr>
        <a:xfrm>
          <a:off x="28647398" y="122798"/>
          <a:ext cx="8770559" cy="5161060"/>
        </a:xfrm>
        <a:prstGeom prst="rect">
          <a:avLst/>
        </a:prstGeom>
      </xdr:spPr>
    </xdr:pic>
    <xdr:clientData/>
  </xdr:twoCellAnchor>
  <xdr:twoCellAnchor editAs="oneCell">
    <xdr:from>
      <xdr:col>3</xdr:col>
      <xdr:colOff>923925</xdr:colOff>
      <xdr:row>51</xdr:row>
      <xdr:rowOff>66675</xdr:rowOff>
    </xdr:from>
    <xdr:to>
      <xdr:col>6</xdr:col>
      <xdr:colOff>361950</xdr:colOff>
      <xdr:row>53</xdr:row>
      <xdr:rowOff>53341</xdr:rowOff>
    </xdr:to>
    <xdr:pic>
      <xdr:nvPicPr>
        <xdr:cNvPr id="3" name="図 2">
          <a:extLst>
            <a:ext uri="{FF2B5EF4-FFF2-40B4-BE49-F238E27FC236}">
              <a16:creationId xmlns:a16="http://schemas.microsoft.com/office/drawing/2014/main" id="{E60C4595-FA2A-4528-82D7-D35CDC9F43AA}"/>
            </a:ext>
            <a:ext uri="{147F2762-F138-4A5C-976F-8EAC2B608ADB}">
              <a16:predDERef xmlns:a16="http://schemas.microsoft.com/office/drawing/2014/main" pred="{841D1342-662E-F53D-68A3-162E35E62A4C}"/>
            </a:ext>
          </a:extLst>
        </xdr:cNvPr>
        <xdr:cNvPicPr>
          <a:picLocks noChangeAspect="1"/>
        </xdr:cNvPicPr>
      </xdr:nvPicPr>
      <xdr:blipFill>
        <a:blip xmlns:r="http://schemas.openxmlformats.org/officeDocument/2006/relationships" r:embed="rId2"/>
        <a:stretch>
          <a:fillRect/>
        </a:stretch>
      </xdr:blipFill>
      <xdr:spPr>
        <a:xfrm>
          <a:off x="6678930" y="11351895"/>
          <a:ext cx="4579620" cy="42672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6</v>
    <v>8</v>
    <v>140</v>
    <v>1</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種類" xr10:uid="{623C7492-E6E3-421D-A0F4-3D6E736EB15A}" sourceName="種類">
  <extLst>
    <x:ext xmlns:x15="http://schemas.microsoft.com/office/spreadsheetml/2010/11/main" uri="{2F2917AC-EB37-4324-AD4E-5DD8C200BD13}">
      <x15:tableSlicerCache tableId="2"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2回目調査担当" xr10:uid="{B0D33AF4-DDED-451D-8E44-8A9E27C8FE1B}" sourceName="2回目調査担当">
  <extLst>
    <x:ext xmlns:x15="http://schemas.microsoft.com/office/spreadsheetml/2010/11/main" uri="{2F2917AC-EB37-4324-AD4E-5DD8C200BD13}">
      <x15:tableSlicerCache tableId="2"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2回目未_済" xr10:uid="{7EEB2A67-B536-4292-B18C-0C2D532AC9B0}" sourceName="2回目未/済">
  <extLst>
    <x:ext xmlns:x15="http://schemas.microsoft.com/office/spreadsheetml/2010/11/main" uri="{2F2917AC-EB37-4324-AD4E-5DD8C200BD13}">
      <x15:tableSlicerCache tableId="2"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種類" xr10:uid="{7FAB384D-9794-439D-8C18-71E4D1AC7512}" cache="スライサー_種類" caption="種類" rowHeight="228600"/>
  <slicer name="2回目調査担当" xr10:uid="{4D2BEBB4-83A7-4632-A13D-03D80599BCA6}" cache="スライサー_2回目調査担当" caption="2回目調査担当" startItem="1" rowHeight="228600"/>
  <slicer name="2回目未/済" xr10:uid="{A8713C77-06A0-4B84-B39B-2A9B07F51423}" cache="スライサー_2回目未_済" caption="2回目未/済"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1AAE47-8075-4C12-BE1F-7B6189219E8F}" name="テーブル2" displayName="テーブル2" ref="A10:G150" totalsRowCount="1" headerRowDxfId="14" tableBorderDxfId="13">
  <autoFilter ref="A10:G149" xr:uid="{451AAE47-8075-4C12-BE1F-7B6189219E8F}"/>
  <tableColumns count="7">
    <tableColumn id="1" xr3:uid="{BCFFC3A8-2585-4D25-B1E0-31E79541837F}" name="管理番号" dataDxfId="12"/>
    <tableColumn id="2" xr3:uid="{EFBE69C2-9528-4918-B15B-D7882B1A704C}" name="種類" dataDxfId="11">
      <calculatedColumnFormula>IF(RIGHT(A11, 1)="C", "ClientApp", IF(RIGHT(A11, 1)="W", "WebApp", "その他"))</calculatedColumnFormula>
    </tableColumn>
    <tableColumn id="3" xr3:uid="{AD94C74A-21BA-4FE3-ACEE-9DFF9BEEA140}" name="マニュアルファイル名称(リンク付き)" dataDxfId="10" totalsRowDxfId="9" dataCellStyle="ハイパーリンク"/>
    <tableColumn id="4" xr3:uid="{F276E885-3E6F-4285-A713-B3007A3D3A5D}" name="1回目調査担当" dataDxfId="8">
      <calculatedColumnFormula>IF(テーブル2[[#This Row],[1回目未/済]]="済",VLOOKUP(C11,'現行仕様（機能検証）'!B2:E200,4),"")</calculatedColumnFormula>
    </tableColumn>
    <tableColumn id="5" xr3:uid="{D110917A-9C4F-4380-9765-721EEAA40460}" name="1回目未/済" dataDxfId="7">
      <calculatedColumnFormula>IF(COUNTIF('現行仕様（機能検証）'!$B$3:$B$150,テーブル2[[#This Row],[マニュアルファイル名称(リンク付き)]]),"済","未")</calculatedColumnFormula>
    </tableColumn>
    <tableColumn id="6" xr3:uid="{453F6EFF-CEE8-449D-9A88-736354420DF7}" name="2回目調査担当" dataDxfId="6"/>
    <tableColumn id="7" xr3:uid="{BB9F5B30-903C-4FFE-9753-8061A8D372DE}" name="2回目未/済" dataDxfId="5">
      <calculatedColumnFormula>IF(AND(COUNTIF('現行仕様（機能検証）'!$B$3:$B$289,テーブル2[[#This Row],[マニュアルファイル名称(リンク付き)]]),VLOOKUP(テーブル2[[#This Row],[マニュアルファイル名称(リンク付き)]],'現行仕様（機能検証）'!$B$2:$H$289,5,0)&lt;&gt;""),"済","未")</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1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9%80%A3%E6%90%BA%E3%83%A1%E3%83%8B%E3%83%A5%E3%83%BC%EF%BC%89.pdf" TargetMode="External"/><Relationship Id="rId21"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B8%B3%E7%A5%A8%E5%AE%9A%E7%BE%A9%E4%BD%9C%E6%88%90%EF%BC%89.pdf" TargetMode="External"/><Relationship Id="rId4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0%E3%83%AB%E3%83%BC%E3%83%97%E3%82%A6%E3%82%A7%E3%82%A2%E7%AE%A1%E7%90%86%E8%80%85%E8%A8%AD%E5%AE%9A%EF%BC%89.pdf" TargetMode="External"/><Relationship Id="rId6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8B%E3%83%A5%E3%83%BC%E3%82%B9%EF%BC%89.pdf" TargetMode="External"/><Relationship Id="rId8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85%83%E5%8F%B7%E8%A8%AD%E5%AE%9A%EF%BC%89.pdf" TargetMode="External"/><Relationship Id="rId13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0%E7%B5%84%E7%B9%94%E9%83%A8%E7%BD%B2%E8%A8%AD%E5%AE%9A%EF%BC%89.pdf" TargetMode="External"/><Relationship Id="rId10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B%A3%E8%A1%8C%E4%BE%9D%E9%A0%BC%E4%B8%80%E6%8B%AC%E7%AE%A1%E7%90%86%EF%BC%89.pdf" TargetMode="External"/><Relationship Id="rId11"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E%E3%82%B9%E3%82%BF%E3%83%BC%E3%83%87%E3%83%BC%E3%82%BF%E9%80%A3%E6%90%BA%E5%AE%9A%E7%BE%A9%EF%BC%89.pdf" TargetMode="External"/><Relationship Id="rId3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GMO%E3%82%B5%E3%82%A4%E3%83%B3%E3%82%AA%E3%83%97%E3%82%B7%E3%83%A7%E3%83%B3%EF%BC%89.pdf" TargetMode="External"/><Relationship Id="rId3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A2%E3%83%97%E3%83%AA%E3%82%B1%E3%83%BC%E3%82%B7%E3%83%A7%E3%83%B3%E8%A8%AD%E5%AE%9A%EF%BC%89.pdf" TargetMode="External"/><Relationship Id="rId5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6%9C%9F%E9%99%90%E3%82%AB%E3%83%AC%E3%83%B3%E3%83%80%E3%83%BC%EF%BC%89.pdf" TargetMode="External"/><Relationship Id="rId5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5%B8%B3%E7%A5%A8%E6%A4%9C%E7%B4%A2%EF%BC%89.pdf" TargetMode="External"/><Relationship Id="rId7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F%E3%83%BC%E3%82%AF%E3%83%95%E3%83%AD%E3%83%BC%E8%A6%81%E6%B1%82%E4%BB%B6%E6%95%B0%EF%BC%89.pdf" TargetMode="External"/><Relationship Id="rId7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C%9F%E9%99%90%E3%82%AB%E3%83%AC%E3%83%B3%E3%83%80%E3%83%BC%EF%BC%89.pdf" TargetMode="External"/><Relationship Id="rId10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3%8D%E4%BD%9C%E3%83%AD%E3%82%B0%E4%B8%80%E8%A6%A7%EF%BC%89.pdf" TargetMode="External"/><Relationship Id="rId12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83%A8%E7%BD%B2%E8%A8%AD%E5%AE%9A%EF%BC%89.pdf" TargetMode="External"/><Relationship Id="rId12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4%B8%80%E6%8B%AC%E8%A6%8B%E7%9B%B4%E3%81%97%EF%BC%89.pdf" TargetMode="External"/><Relationship Id="rId5"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87%E3%82%B9%E3%82%AF%E3%83%88%E3%83%83%E3%83%97%E9%80%9A%E7%9F%A5%E3%82%A2%E3%83%97%E3%83%AA%EF%BC%89.pdf" TargetMode="External"/><Relationship Id="rId9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8%87%AA%E5%8B%95%E5%82%AC%E4%BF%83%E3%83%A1%E3%83%BC%E3%83%AB%E4%B8%80%E6%8B%AC%E9%99%A4%E5%A4%96%E8%A8%AD%E5%AE%9A%EF%BC%89.pdf" TargetMode="External"/><Relationship Id="rId9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94%B3%E8%AB%8B%E3%83%95%E3%83%AD%E3%83%BC%E7%8A%B6%E6%85%8B%E4%B8%80%E8%A6%A7%EF%BC%89.pdf" TargetMode="External"/><Relationship Id="rId22"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7%99%BA%E8%A1%8C%EF%BC%89.pdf" TargetMode="External"/><Relationship Id="rId2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5%B1%9E%E6%80%A7%E8%A8%AD%E5%AE%9A%EF%BC%89.pdf" TargetMode="External"/><Relationship Id="rId4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0%E3%83%AB%E3%83%BC%E3%83%97%E6%8C%AF%E6%9B%BF%E8%A8%AD%E5%AE%9A%EF%BC%89.pdf" TargetMode="External"/><Relationship Id="rId4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7%E3%82%B9%E3%83%86%E3%83%A0%E5%87%A6%E7%90%86%E7%8A%B6%E6%85%8B%EF%BC%89.pdf" TargetMode="External"/><Relationship Id="rId6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91%E3%82%B9%E3%83%AF%E3%83%BC%E3%83%89%E3%83%9D%E3%83%AA%E3%82%B7%E3%83%BC%E8%A8%AD%E5%AE%9A%EF%BC%89.pdf" TargetMode="External"/><Relationship Id="rId6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6%E3%83%BC%E3%82%B6%E3%83%BC%E6%8C%AF%E6%9B%BF%E4%BA%88%E5%AE%9A%E8%A8%AD%E5%AE%9A%EF%BC%89.pdf" TargetMode="External"/><Relationship Id="rId11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3%83%95%E3%82%A9%E3%83%AB%E3%83%80ID%E5%8F%82%E7%85%A7%EF%BC%89.pdf" TargetMode="External"/><Relationship Id="rId11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9%80%A3%E6%90%BA%E5%B1%A5%E6%AD%B4%E3%83%AD%E3%82%B0%E4%B8%80%E8%A6%A7%EF%BC%89.pdf" TargetMode="External"/><Relationship Id="rId13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4%BD%93%E7%B3%BB%E5%9B%B3%EF%BC%89.pdf" TargetMode="External"/><Relationship Id="rId13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1%E3%83%8B%E3%83%A5%E3%83%BC%E8%A1%A8%E7%A4%BA%E8%A8%AD%E5%AE%9A%EF%BC%89.pdf" TargetMode="External"/><Relationship Id="rId8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C%9F%E9%99%90%E6%97%A5%EF%BC%89.pdf" TargetMode="External"/><Relationship Id="rId8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8C%87%E5%AE%9A%E6%97%A5%E7%94%B3%E8%AB%8B%E3%83%95%E3%83%AD%E3%83%BC%E3%83%A1%E3%83%B3%E3%83%86%E3%83%8A%E3%83%B3%E3%82%B9%EF%BC%89.pdf" TargetMode="External"/><Relationship Id="rId12"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E%E3%82%B9%E3%82%BF%E3%83%BC%E5%AE%9A%E7%BE%A9%EF%BC%89.pdf" TargetMode="External"/><Relationship Id="rId17"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A4%96%E9%83%A8%E3%83%87%E3%83%BC%E3%82%BF%E6%8E%A5%E7%B6%9A%E6%83%85%E5%A0%B1%E8%A8%AD%E5%AE%9A%EF%BC%89.pdf" TargetMode="External"/><Relationship Id="rId3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LDAP%E8%AA%8D%E8%A8%BC%E8%A8%AD%E5%AE%9A%EF%BC%89.pdf" TargetMode="External"/><Relationship Id="rId3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A4%E3%83%B3%E3%82%B9%E3%83%88%E3%83%BC%E3%83%A9%E3%83%BC%EF%BC%89.pdf" TargetMode="External"/><Relationship Id="rId5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6%96%87%E6%9B%B8%E7%AE%A1%E7%90%86%EF%BC%89.pdf" TargetMode="External"/><Relationship Id="rId10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A4%9A%E8%A8%80%E8%AA%9E%E3%82%B0%E3%83%AB%E3%83%BC%E3%83%97%E5%90%8D%E8%A8%AD%E5%AE%9A%EF%BC%89%20.pdf" TargetMode="External"/><Relationship Id="rId10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B%A3%E8%A1%8C%E4%BE%9D%E9%A0%BC%E8%A8%AD%E5%AE%9A%EF%BC%89.pdf" TargetMode="External"/><Relationship Id="rId12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3%83%95%E3%82%A9%E3%83%AB%E3%83%80%EF%BC%89.pdf" TargetMode="External"/><Relationship Id="rId12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7%AE%A1%E7%90%86%EF%BC%89.pdf" TargetMode="External"/><Relationship Id="rId5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6%96%BD%E8%A8%AD%E4%BA%88%E7%B4%84%EF%BC%89.pdf" TargetMode="External"/><Relationship Id="rId7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6%E3%83%BC%E3%82%B6%E3%83%BC%E8%A8%AD%E5%AE%9A%EF%BC%89.pdf" TargetMode="External"/><Relationship Id="rId7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8%80%E6%8B%AC%E6%89%BF%E8%AA%8D%EF%BC%89.pdf" TargetMode="External"/><Relationship Id="rId9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0%E8%A6%8F%E7%94%B3%E8%AB%8B%EF%BC%89.pdf" TargetMode="External"/><Relationship Id="rId9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8%A8%AD%E5%AE%9A%E5%A4%89%E6%9B%B4%E4%B8%80%E8%A6%A7%EF%BC%89.pdf" TargetMode="External"/><Relationship Id="rId140" Type="http://schemas.openxmlformats.org/officeDocument/2006/relationships/drawing" Target="../drawings/drawing1.xml"/><Relationship Id="rId1" Type="http://schemas.openxmlformats.org/officeDocument/2006/relationships/hyperlink" Target="../../../../:x:/g/personal/phyu-hninthwe_nk-create_co_jp/EdOaHv39ObBEjRChjzHaGPoBdhJ-jP06idecllP-a5T3-Q?wdOrigin=TEAMS-MAGLEV.undefined_ns.rwc&amp;wdExp=TEAMS-TREATMENT&amp;wdhostclicktime=1735001287217&amp;web=1" TargetMode="External"/><Relationship Id="rId6"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0%E3%83%83%E3%82%AF%E3%82%A2%E3%83%83%E3%83%97%E7%AE%A1%E7%90%86%EF%BC%89.pdf" TargetMode="External"/><Relationship Id="rId23"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6%96%87%E6%9B%B8%E3%83%95%E3%82%A9%E3%83%AB%E3%83%80%E6%83%85%E5%A0%B1%EF%BC%89.pdf" TargetMode="External"/><Relationship Id="rId2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9%80%A3%E6%90%BA%E3%82%AA%E3%83%97%E3%82%B7%E3%83%A7%E3%83%B3%EF%BC%89.pdf" TargetMode="External"/><Relationship Id="rId4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7%E3%83%B3%E3%82%B0%E3%83%AB%E3%82%B5%E3%82%A4%E3%83%B3%E3%82%AA%E3%83%B3%EF%BC%89.pdf" TargetMode="External"/><Relationship Id="rId11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7%BD%B2%E5%90%8D%E7%8A%B6%E6%B3%81%E4%B8%80%E8%A6%A7%EF%BC%89.pdf" TargetMode="External"/><Relationship Id="rId11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7%A5%E6%AC%A1%E5%87%A6%E7%90%86%E5%86%8D%E5%AE%9F%E8%A1%8C%EF%BC%89.pdf" TargetMode="External"/><Relationship Id="rId4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0%E3%83%AB%E3%83%BC%E3%83%97%E6%8C%AF%E6%9B%BF%E4%BA%88%E5%AE%9A%E8%A8%AD%E5%AE%9A%EF%BC%89.pdf" TargetMode="External"/><Relationship Id="rId6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8%A6%81%E6%B1%82%E4%B8%80%E8%A6%A7%EF%BC%89.pdf" TargetMode="External"/><Relationship Id="rId6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9E%E3%82%B9%E3%82%BF%E3%83%BC%E3%83%87%E3%83%BC%E3%82%BF%E8%A8%AD%E5%AE%9A%EF%BC%89.pdf" TargetMode="External"/><Relationship Id="rId8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A9%9F%E8%83%BD%E8%A8%AD%E5%AE%9A%EF%BC%89.pdf" TargetMode="External"/><Relationship Id="rId8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D%E8%A8%AD%E8%A8%AD%E5%AE%9A%EF%BC%89.pdf" TargetMode="External"/><Relationship Id="rId13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7%AE%A1%E7%90%86%E3%83%A1%E3%83%8B%E3%83%A5%E3%83%BC%EF%BC%89.pdf" TargetMode="External"/><Relationship Id="rId13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5%9F%8B%E3%82%81%E8%BE%BC%E3%81%BF%E8%A8%AD%E5%AE%9A%EF%BC%89.pdf" TargetMode="External"/><Relationship Id="rId13"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A6%E3%83%BC%E3%82%B6%E3%83%BC%E7%AE%A1%E7%90%86%E6%83%85%E5%A0%B1%EF%BC%89.pdf" TargetMode="External"/><Relationship Id="rId18"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B8%B3%E7%A5%A8%E7%B5%90%E5%90%88%E5%AE%9A%E7%BE%A9%EF%BC%89.pdf" TargetMode="External"/><Relationship Id="rId3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1%8A%E7%9F%A5%E3%82%89%E3%81%9B%E8%A8%AD%E5%AE%9A%EF%BC%89.pdf" TargetMode="External"/><Relationship Id="rId10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B8%B3%E7%A5%A8%EF%BC%89.pdf" TargetMode="External"/><Relationship Id="rId3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Part11%E3%82%AA%E3%83%97%E3%82%B7%E3%83%A7%E3%83%B3%E8%A8%AD%E5%AE%9A%EF%BC%89.pdf" TargetMode="External"/><Relationship Id="rId5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2%B1%E3%82%B8%E3%83%A5%E3%83%BC%E3%83%AB%EF%BC%89.pdf" TargetMode="External"/><Relationship Id="rId5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8%B3%87%E6%96%99%E5%AE%A4%EF%BC%89.pdf" TargetMode="External"/><Relationship Id="rId7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B%AE%E3%83%91%E3%82%B9%E3%83%AF%E3%83%BC%E3%83%89%E7%99%BA%E8%A1%8C%EF%BC%89.pdf" TargetMode="External"/><Relationship Id="rId9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B5%84%E7%B9%94%E7%A7%BB%E8%A1%8C%E3%83%A1%E3%83%83%E3%82%BB%E3%83%BC%E3%82%B8ID%E4%B8%80%E8%A6%A7%EF%BC%89.pdf" TargetMode="External"/><Relationship Id="rId10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A4%9A%E8%A8%80%E8%AA%9E%E3%83%9E%E3%82%B9%E3%82%BF%E3%83%BC%E9%A0%85%E7%9B%AE%E5%90%8D%E8%A8%AD%E5%AE%9A%EF%BC%89%20.pdf" TargetMode="External"/><Relationship Id="rId12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99%BA%E8%A1%8C%E5%9B%9E%E5%8F%8E%E7%AE%A1%E7%90%86%E8%80%85%E8%A8%AD%E5%AE%9A%EF%BC%89.pdf" TargetMode="External"/><Relationship Id="rId12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3%83%95%E3%82%A9%E3%83%AB%E3%83%80%E3%83%95%E3%83%AD%E3%83%BC%E3%83%86%E3%83%B3%E3%83%97%E3%83%AC%E3%83%BC%E3%83%88%E4%B8%80%E6%8B%AC%E8%A8%AD%E5%AE%9A%EF%BC%89.pdf" TargetMode="External"/><Relationship Id="rId141" Type="http://schemas.openxmlformats.org/officeDocument/2006/relationships/table" Target="../tables/table1.xml"/><Relationship Id="rId7"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5%E3%83%AD%E3%83%BC%E3%83%86%E3%83%B3%E3%83%97%E3%83%AC%E3%83%BC%E3%83%88%E7%94%BB%E9%9D%A2%E9%A0%85%E7%9B%AE%EF%BC%89.pdf" TargetMode="External"/><Relationship Id="rId7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9%E3%82%A4%E3%82%BB%E3%83%B3%E3%82%B9%E3%83%95%E3%82%A1%E3%82%A4%E3%83%AB%E3%82%A2%E3%83%83%E3%83%97%E3%83%AD%E3%83%BC%E3%83%89%EF%BC%89.pdf" TargetMode="External"/><Relationship Id="rId9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0%E7%B5%84%E7%B9%94%E3%82%B0%E3%83%AB%E3%83%BC%E3%83%97%E8%A8%AD%E5%AE%9A%EF%BC%89.pdf" TargetMode="External"/><Relationship Id="rId2" Type="http://schemas.openxmlformats.org/officeDocument/2006/relationships/hyperlink" Target="../../../toyoshima-kenta_nk-create_co_jp/_layouts/15/onedrive.aspx?id=%2Fpersonal%2Ftoyoshima%2Dkenta%5Fnk%2Dcreate%5Fco%5Fjp%2FDocuments%2F%E6%8F%90%E4%BE%9B%E6%96%87%E6%9B%B8%E9%A1%9E%2F%E6%A5%AD%E5%8B%99%E3%83%87%E3%82%B6%E3%82%A4%E3%83%8A%E3%83%BC&amp;ct=1735001488503&amp;or=Teams%2DHL&amp;ga=1" TargetMode="External"/><Relationship Id="rId2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9%80%A3%E6%90%BA%E8%A8%AD%E5%AE%9A%EF%BC%89.pdf" TargetMode="External"/><Relationship Id="rId24"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88%A9%E7%94%A8%E8%A1%A8%E5%AE%9A%E7%BE%A9%EF%BC%89.pdf" TargetMode="External"/><Relationship Id="rId4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AB%E3%83%AC%E3%83%B3%E3%83%80%E3%83%BC%E8%A8%AD%E5%AE%9A%EF%BC%89.pdf" TargetMode="External"/><Relationship Id="rId4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0%E3%83%AB%E3%83%BC%E3%83%97%E8%A8%AD%E5%AE%9A%EF%BC%89.pdf" TargetMode="External"/><Relationship Id="rId6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1%E3%83%BC%E3%83%AB%EF%BC%89.pdf" TargetMode="External"/><Relationship Id="rId8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D%E8%A8%AD%E4%BA%88%E7%B4%84%EF%BC%89.pdf" TargetMode="External"/><Relationship Id="rId11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B8%B3%E7%A5%A8%E6%A4%9C%E7%B4%A2%EF%BC%89.pdf" TargetMode="External"/><Relationship Id="rId11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6%96%87%E6%9B%B8%E7%AE%A1%E7%90%86%E3%83%95%E3%82%A9%E3%83%AB%E3%83%80ID%E5%8F%82%E7%85%A7%EF%BC%89.pdf" TargetMode="External"/><Relationship Id="rId13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7%AE%A1%E7%90%86%E8%A8%AD%E5%AE%9A%EF%BC%89.pdf" TargetMode="External"/><Relationship Id="rId13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8%A6%81%E6%B1%82%E4%B8%80%E8%A6%A7%EF%BC%89.pdf" TargetMode="External"/><Relationship Id="rId6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87%E3%83%BC%E3%82%BF%E3%83%90%E3%83%83%E3%82%AF%E3%82%A2%E3%83%83%E3%83%97%EF%BC%89.pdf" TargetMode="External"/><Relationship Id="rId8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8E%B2%E7%A4%BA%E6%9D%BF%EF%BC%89.pdf" TargetMode="External"/><Relationship Id="rId19"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B8%B3%E7%A5%A8%E6%8E%A1%E7%95%AA%E9%A0%85%E7%9B%AE%E3%83%A1%E3%83%B3%E3%83%86%E3%83%8A%E3%83%B3%E3%82%B9%EF%BC%89.pdf" TargetMode="External"/><Relationship Id="rId14"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AA%E3%82%B9%E3%83%88%E3%82%A2%EF%BC%89.pdf" TargetMode="External"/><Relationship Id="rId3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9%80%A3%E6%90%BA%E8%A8%AD%E5%AE%9A%E3%83%A1%E3%83%8B%E3%83%A5%E3%83%BC%EF%BC%89.pdf" TargetMode="External"/><Relationship Id="rId3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SAML%E8%AA%8D%E8%A8%BC%E8%A8%AD%E5%AE%9A%EF%BC%89.pdf" TargetMode="External"/><Relationship Id="rId5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6%96%B0%E8%A6%8F%E7%94%B3%E8%AB%8B%EF%BC%89.pdf" TargetMode="External"/><Relationship Id="rId7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C%9A%E7%A4%BE%E6%83%85%E5%A0%B1%E8%A8%AD%E5%AE%9A%EF%BC%89.pdf" TargetMode="External"/><Relationship Id="rId100"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B5%84%E7%B9%94%E6%83%85%E5%A0%B1%EF%BC%89.pdf" TargetMode="External"/><Relationship Id="rId10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A4%9A%E8%A8%80%E8%AA%9E%E3%83%A6%E3%83%BC%E3%82%B6%E3%83%BC%E5%90%8D%E8%A8%AD%E5%AE%9A%EF%BC%89.pdf" TargetMode="External"/><Relationship Id="rId12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3%83%A1%E3%83%B3%E3%83%86%E3%83%8A%E3%83%B3%E3%82%B9%EF%BC%89.pdf" TargetMode="External"/><Relationship Id="rId8"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5%E3%83%AD%E3%83%BC%E3%83%86%E3%83%B3%E3%83%97%E3%83%AC%E3%83%BC%E3%83%88%E4%BD%9C%E6%88%90%EF%BC%89.pdf" TargetMode="External"/><Relationship Id="rId5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3%82%B9%E3%82%B1%E3%82%B8%E3%83%A5%E3%83%BC%E3%83%AB%EF%BC%89.pdf" TargetMode="External"/><Relationship Id="rId7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9%E3%82%A4%E3%82%BB%E3%83%B3%E3%82%B9%E6%95%B0%E7%A2%BA%E8%AA%8D%EF%BC%89.pdf" TargetMode="External"/><Relationship Id="rId9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B0%E7%B5%84%E7%B9%94%E3%83%A6%E3%83%BC%E3%82%B6%E3%83%BC%E8%A8%AD%E5%AE%9A%EF%BC%89.pdf" TargetMode="External"/><Relationship Id="rId9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B5%84%E7%B9%94%E7%A7%BB%E8%A1%8C%E3%83%A1%E3%83%8B%E3%83%A5%E3%83%BC%EF%BC%89.pdf" TargetMode="External"/><Relationship Id="rId12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99%BA%E8%A1%8C%E6%96%87%E6%9B%B8%EF%BC%89.pdf" TargetMode="External"/><Relationship Id="rId142" Type="http://schemas.microsoft.com/office/2007/relationships/slicer" Target="../slicers/slicer1.xml"/><Relationship Id="rId3"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87%E3%83%BC%E3%82%BF%E6%8A%BD%E5%87%BA%EF%BC%89.pdf" TargetMode="External"/><Relationship Id="rId25"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3%82%AD%E3%83%A3%E3%83%93%E3%83%8D%E3%83%83%E3%83%88%E8%A8%AD%E5%AE%9A%EF%BC%89.pdf" TargetMode="External"/><Relationship Id="rId4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7%E3%82%B9%E3%83%86%E3%83%A0%E3%83%AD%E3%82%B0%EF%BC%89.pdf" TargetMode="External"/><Relationship Id="rId6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1%E3%83%BC%E3%83%AB%E7%AE%A1%E7%90%86%EF%BC%89.pdf" TargetMode="External"/><Relationship Id="rId11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9B%BB%E5%AD%90%E5%8D%B0%E9%91%91GMO%E3%82%B5%E3%82%A4%E3%83%B3%E9%80%A3%E6%90%BA%E3%83%86%E3%83%B3%E3%83%97%E3%83%AC%E3%83%BC%E3%83%88%E8%A8%AD%E5%AE%9A%E4%B8%80%E8%A6%A7%EF%BC%89.pdf" TargetMode="External"/><Relationship Id="rId13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80%A3%E7%B5%A1%E3%83%A1%E3%83%A2%EF%BC%89.pdf" TargetMode="External"/><Relationship Id="rId20"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B8%B3%E7%A5%A8%E5%AE%9A%E7%BE%A9%E7%94%BB%E9%9D%A2%E9%A0%85%E7%9B%AE%EF%BC%89.pdf" TargetMode="External"/><Relationship Id="rId4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0%E3%83%AB%E3%83%BC%E3%83%97%E3%82%A6%E3%82%A7%E3%82%A2%E7%AE%A1%E7%90%86%E3%83%A1%E3%83%8B%E3%83%A5%E3%83%BC%EF%BC%89.pdf" TargetMode="External"/><Relationship Id="rId6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87%E3%83%BC%E3%82%BF%E3%83%AA%E3%82%B9%E3%83%88%E3%82%A2%EF%BC%89.pdf" TargetMode="External"/><Relationship Id="rId8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8E%B2%E7%A4%BA%E6%9D%BF%E8%A8%AD%E5%AE%9A%EF%BC%89.pdf" TargetMode="External"/><Relationship Id="rId8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8%B3%87%E6%96%99%E5%AE%A4%EF%BC%89.pdf" TargetMode="External"/><Relationship Id="rId11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80%9A%E7%9F%A5%E4%B8%80%E8%A6%A7%EF%BC%89.pdf" TargetMode="External"/><Relationship Id="rId13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8%A6%8B%E7%9B%B4%E3%81%97%E6%9C%9F%E9%99%90%E3%83%AA%E3%83%9E%E3%82%A4%E3%83%B3%E3%83%89%E3%83%A1%E3%83%BC%E3%83%AB%E8%A8%AD%E5%AE%9A%EF%BC%89.pdf" TargetMode="External"/><Relationship Id="rId15"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AD%E3%82%B0%E3%82%A4%E3%83%B3%E3%83%BB%E3%83%A1%E3%83%8B%E3%83%A5%E3%83%BC%EF%BC%89.pdf" TargetMode="External"/><Relationship Id="rId3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A2%E3%82%AB%E3%82%A6%E3%83%B3%E3%83%88%E3%83%AD%E3%83%83%E3%82%AF%E8%A7%A3%E9%99%A4%EF%BC%89.pdf" TargetMode="External"/><Relationship Id="rId5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5%B8%B3%E7%A5%A8%EF%BC%89.pdf" TargetMode="External"/><Relationship Id="rId10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5%A4%9A%E8%A8%80%E8%AA%9E%E7%AE%A1%E7%90%86%E3%83%A1%E3%83%8B%E3%83%A5%E3%83%BC%EF%BC%89.pdf" TargetMode="External"/><Relationship Id="rId12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7%A7%BB%E5%8B%95%EF%BC%89.pdf" TargetMode="External"/><Relationship Id="rId10"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5%E3%83%AD%E3%83%BC%E9%80%A3%E6%90%BA%E5%AE%9A%E7%BE%A9%EF%BC%89.pdf" TargetMode="External"/><Relationship Id="rId3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E3%83%A1%E3%83%BC%E3%83%AB%E8%A8%AD%E5%AE%9A%EF%BC%89.pdf" TargetMode="External"/><Relationship Id="rId5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9%E3%83%9E%E3%83%BC%E3%83%88%E3%83%95%E3%82%A9%E3%83%B3%E3%83%AD%E3%82%B0%E3%82%A4%E3%83%B3%E3%83%BB%E3%83%9B%E3%83%BC%E3%83%A0%EF%BC%89.pdf" TargetMode="External"/><Relationship Id="rId7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D%E3%82%B0%E3%82%A4%E3%83%B3%E3%83%BB%E3%83%9B%E3%83%BC%E3%83%A0%EF%BC%89.pdf" TargetMode="External"/><Relationship Id="rId7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4%BC%9A%E7%A4%BE%E4%BA%88%E5%AE%9A%E7%AE%A1%E7%90%86%E3%82%B0%E3%83%AB%E3%83%BC%E3%83%97%E8%A8%AD%E5%AE%9A%EF%BC%89.pdf" TargetMode="External"/><Relationship Id="rId94"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94%B3%E8%AB%8B%E3%83%95%E3%83%AD%E3%83%BC%E9%96%A2%E9%80%A3%E4%BB%98%E3%81%91%EF%BC%89.pdf" TargetMode="External"/><Relationship Id="rId9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B5%84%E7%B9%94%E7%A7%BB%E8%A1%8C%E4%BA%88%E7%B4%84%E8%A8%AD%E5%AE%9A%EF%BC%89.pdf" TargetMode="External"/><Relationship Id="rId101"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7%B5%84%E7%B9%94%E6%83%85%E5%A0%B1%E3%83%A1%E3%83%B3%E3%83%86%E3%83%8A%E3%83%B3%E3%82%B9%EF%BC%89.pdf" TargetMode="External"/><Relationship Id="rId12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A8%99%E6%BA%96%E5%8D%B0%E9%91%91%E8%A8%AD%E5%AE%9A%EF%BC%89.pdf" TargetMode="External"/><Relationship Id="rId4"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87%E3%83%BC%E3%82%BF%E6%8A%BD%E5%87%BA%E5%AE%9A%E7%BE%A9%EF%BC%89.pdf" TargetMode="External"/><Relationship Id="rId9"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3%83%95%E3%83%AD%E3%83%BC%E3%83%95%E3%82%A9%E3%83%AB%E3%83%80%E8%A8%AD%E5%AE%9A%EF%BC%89.pdf" TargetMode="External"/><Relationship Id="rId26"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ArcSuite%E3%83%89%E3%83%AD%E3%83%AF%E8%A8%AD%E5%AE%9A%EF%BC%89.pdf" TargetMode="External"/><Relationship Id="rId47"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2%B7%E3%82%B9%E3%83%86%E3%83%A0%E7%AE%A1%E7%90%86%E3%83%A1%E3%83%8B%E3%83%A5%E3%83%BC%EF%BC%89.pdf" TargetMode="External"/><Relationship Id="rId68"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3%83%A6%E3%83%BC%E3%82%B6%E3%83%BC%E6%8C%AF%E6%9B%BF%E8%A8%AD%E5%AE%9A%EF%BC%89.pdf" TargetMode="External"/><Relationship Id="rId89"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8%B3%87%E6%96%99%E5%AE%A4%E8%A8%AD%E5%AE%9A%EF%BC%89.pdf" TargetMode="External"/><Relationship Id="rId112"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9%80%9A%E7%9F%A5%E5%B1%A5%E6%AD%B4%E4%B8%80%E8%A6%A7%EF%BC%89.pdf" TargetMode="External"/><Relationship Id="rId133" Type="http://schemas.openxmlformats.org/officeDocument/2006/relationships/hyperlink" Target="../../../toyoshima-kenta_nk-create_co_jp/Documents/%E6%8F%90%E4%BE%9B%E6%96%87%E6%9B%B8%E9%A1%9E/%E6%A5%AD%E5%8B%99%E3%83%87%E3%82%B6%E3%82%A4%E3%83%8A%E3%83%BC/%5bWeb%5d/%5bWeb%5d%20%E6%A5%AD%E5%8B%99%E3%83%87%E3%82%B6%E3%82%A4%E3%83%8A%E3%83%BC%E6%A9%9F%E8%83%BD%E8%AA%AC%E6%98%8E%E6%9B%B8%EF%BC%88%E6%96%87%E6%9B%B8%E9%A0%85%E7%9B%AE%E8%A8%AD%E5%AE%9A%EF%BC%89.pdf" TargetMode="External"/><Relationship Id="rId16" Type="http://schemas.openxmlformats.org/officeDocument/2006/relationships/hyperlink" Target="../../../toyoshima-kenta_nk-create_co_jp/Documents/%E6%8F%90%E4%BE%9B%E6%96%87%E6%9B%B8%E9%A1%9E/%E6%A5%AD%E5%8B%99%E3%83%87%E3%82%B6%E3%82%A4%E3%83%8A%E3%83%BC/%5bClientApp%5d/%5bClientApp%5d%20%E6%A5%AD%E5%8B%99%E3%83%87%E3%82%B6%E3%82%A4%E3%83%8A%E3%83%BC%E6%A9%9F%E8%83%BD%E8%AA%AC%E6%98%8E%E6%9B%B8%EF%BC%88%E5%9B%9E%E5%8F%8E%EF%BC%89.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328E8-0CE4-4D42-9062-11FDF687399B}">
  <sheetPr>
    <tabColor theme="5"/>
  </sheetPr>
  <dimension ref="A1:N34"/>
  <sheetViews>
    <sheetView workbookViewId="0">
      <pane xSplit="1" ySplit="1" topLeftCell="D2" activePane="bottomRight" state="frozen"/>
      <selection pane="topRight"/>
      <selection pane="bottomLeft"/>
      <selection pane="bottomRight" activeCell="F2" sqref="F2"/>
    </sheetView>
  </sheetViews>
  <sheetFormatPr defaultColWidth="8.69921875" defaultRowHeight="15.75" customHeight="1"/>
  <cols>
    <col min="1" max="1" width="6.69921875" style="1" bestFit="1" customWidth="1"/>
    <col min="2" max="2" width="9.5" style="1" bestFit="1" customWidth="1"/>
    <col min="3" max="3" width="22.69921875" style="1" customWidth="1"/>
    <col min="4" max="4" width="31" style="1" customWidth="1"/>
    <col min="5" max="5" width="35.69921875" style="2" customWidth="1"/>
    <col min="6" max="6" width="105.09765625" style="2" customWidth="1"/>
    <col min="7" max="7" width="13" style="1" bestFit="1" customWidth="1"/>
    <col min="8" max="16384" width="8.69921875" style="1"/>
  </cols>
  <sheetData>
    <row r="1" spans="1:14" ht="18">
      <c r="A1" s="1" t="s">
        <v>0</v>
      </c>
      <c r="B1" s="1" t="s">
        <v>1</v>
      </c>
      <c r="C1" s="6" t="s">
        <v>2</v>
      </c>
      <c r="D1" s="1" t="s">
        <v>3</v>
      </c>
      <c r="E1" s="2" t="s">
        <v>4</v>
      </c>
      <c r="F1" s="2" t="s">
        <v>5</v>
      </c>
      <c r="N1" s="3"/>
    </row>
    <row r="2" spans="1:14" ht="105">
      <c r="A2" s="1">
        <f t="shared" ref="A2:A22" si="0">ROW()-1</f>
        <v>1</v>
      </c>
      <c r="B2" s="1" t="s">
        <v>6</v>
      </c>
      <c r="C2" s="7">
        <v>45642</v>
      </c>
      <c r="D2" s="2" t="s">
        <v>7</v>
      </c>
      <c r="E2" s="2" t="s">
        <v>8</v>
      </c>
      <c r="F2" s="2" t="s">
        <v>9</v>
      </c>
    </row>
    <row r="3" spans="1:14" ht="60">
      <c r="A3" s="1">
        <f t="shared" si="0"/>
        <v>2</v>
      </c>
      <c r="B3" s="1" t="s">
        <v>6</v>
      </c>
      <c r="C3" s="8">
        <v>45642</v>
      </c>
      <c r="D3" s="2" t="s">
        <v>10</v>
      </c>
      <c r="E3" s="2" t="s">
        <v>11</v>
      </c>
      <c r="F3" s="2" t="s">
        <v>12</v>
      </c>
    </row>
    <row r="4" spans="1:14" ht="135" customHeight="1">
      <c r="A4" s="1">
        <f t="shared" si="0"/>
        <v>3</v>
      </c>
      <c r="B4" s="1" t="s">
        <v>6</v>
      </c>
      <c r="C4" s="8">
        <v>45642</v>
      </c>
      <c r="D4" s="2" t="s">
        <v>13</v>
      </c>
      <c r="E4" s="2" t="s">
        <v>14</v>
      </c>
      <c r="F4" s="2" t="s">
        <v>15</v>
      </c>
    </row>
    <row r="5" spans="1:14" ht="75">
      <c r="A5" s="1">
        <f t="shared" si="0"/>
        <v>4</v>
      </c>
      <c r="B5" s="1" t="s">
        <v>6</v>
      </c>
      <c r="C5" s="8">
        <v>45642</v>
      </c>
      <c r="D5" s="2" t="s">
        <v>16</v>
      </c>
      <c r="E5" s="2" t="s">
        <v>17</v>
      </c>
      <c r="F5" s="2" t="s">
        <v>18</v>
      </c>
    </row>
    <row r="6" spans="1:14" ht="60">
      <c r="A6" s="1">
        <f t="shared" si="0"/>
        <v>5</v>
      </c>
      <c r="B6" s="1" t="s">
        <v>19</v>
      </c>
      <c r="C6" s="8">
        <v>45642</v>
      </c>
      <c r="D6" s="1" t="s">
        <v>20</v>
      </c>
      <c r="E6" s="2" t="s">
        <v>21</v>
      </c>
      <c r="F6" s="2" t="s">
        <v>22</v>
      </c>
    </row>
    <row r="7" spans="1:14" ht="45">
      <c r="A7" s="1">
        <f t="shared" si="0"/>
        <v>6</v>
      </c>
      <c r="B7" s="1" t="s">
        <v>19</v>
      </c>
      <c r="C7" s="8">
        <v>45642</v>
      </c>
      <c r="D7" s="1" t="s">
        <v>23</v>
      </c>
      <c r="E7" s="2" t="s">
        <v>24</v>
      </c>
      <c r="F7" s="2" t="s">
        <v>25</v>
      </c>
    </row>
    <row r="8" spans="1:14" ht="30">
      <c r="A8" s="1">
        <f t="shared" si="0"/>
        <v>7</v>
      </c>
      <c r="B8" s="1" t="s">
        <v>26</v>
      </c>
      <c r="C8" s="8">
        <v>45642</v>
      </c>
      <c r="D8" s="1" t="s">
        <v>27</v>
      </c>
      <c r="E8" s="2" t="s">
        <v>28</v>
      </c>
      <c r="F8" s="2" t="s">
        <v>29</v>
      </c>
    </row>
    <row r="9" spans="1:14" ht="45">
      <c r="A9" s="1">
        <f t="shared" si="0"/>
        <v>8</v>
      </c>
      <c r="B9" s="1" t="s">
        <v>19</v>
      </c>
      <c r="C9" s="8">
        <v>45642</v>
      </c>
      <c r="D9" s="1" t="s">
        <v>30</v>
      </c>
      <c r="E9" s="2" t="s">
        <v>31</v>
      </c>
      <c r="F9" s="2" t="s">
        <v>32</v>
      </c>
    </row>
    <row r="10" spans="1:14" ht="30">
      <c r="A10" s="1">
        <f t="shared" si="0"/>
        <v>9</v>
      </c>
      <c r="B10" s="1" t="s">
        <v>19</v>
      </c>
      <c r="C10" s="8">
        <v>45642</v>
      </c>
      <c r="D10" s="1" t="s">
        <v>33</v>
      </c>
      <c r="E10" s="2" t="s">
        <v>24</v>
      </c>
      <c r="F10" s="2" t="s">
        <v>34</v>
      </c>
    </row>
    <row r="11" spans="1:14" ht="149.25" customHeight="1">
      <c r="A11" s="1">
        <f t="shared" si="0"/>
        <v>10</v>
      </c>
      <c r="B11" s="1" t="s">
        <v>6</v>
      </c>
      <c r="C11" s="7">
        <v>45649</v>
      </c>
      <c r="D11" s="2" t="s">
        <v>35</v>
      </c>
      <c r="E11" s="2" t="s">
        <v>36</v>
      </c>
      <c r="F11" s="2" t="s">
        <v>37</v>
      </c>
    </row>
    <row r="12" spans="1:14" ht="148.5" customHeight="1">
      <c r="A12" s="1">
        <f t="shared" si="0"/>
        <v>11</v>
      </c>
      <c r="B12" s="1" t="s">
        <v>6</v>
      </c>
      <c r="C12" s="8">
        <v>45649</v>
      </c>
      <c r="D12" s="1" t="s">
        <v>38</v>
      </c>
      <c r="E12" s="2" t="s">
        <v>39</v>
      </c>
      <c r="F12" s="2" t="s">
        <v>40</v>
      </c>
    </row>
    <row r="13" spans="1:14" ht="15">
      <c r="A13" s="1">
        <f t="shared" si="0"/>
        <v>12</v>
      </c>
    </row>
    <row r="14" spans="1:14" ht="15">
      <c r="A14" s="1">
        <f t="shared" si="0"/>
        <v>13</v>
      </c>
    </row>
    <row r="15" spans="1:14" ht="15">
      <c r="A15" s="1">
        <f t="shared" si="0"/>
        <v>14</v>
      </c>
    </row>
    <row r="16" spans="1:14" ht="15">
      <c r="A16" s="1">
        <f t="shared" si="0"/>
        <v>15</v>
      </c>
    </row>
    <row r="17" spans="1:1" ht="15">
      <c r="A17" s="1">
        <f t="shared" si="0"/>
        <v>16</v>
      </c>
    </row>
    <row r="18" spans="1:1" ht="15">
      <c r="A18" s="1">
        <f t="shared" si="0"/>
        <v>17</v>
      </c>
    </row>
    <row r="19" spans="1:1" ht="15">
      <c r="A19" s="1">
        <f t="shared" si="0"/>
        <v>18</v>
      </c>
    </row>
    <row r="20" spans="1:1" ht="15">
      <c r="A20" s="1">
        <f t="shared" si="0"/>
        <v>19</v>
      </c>
    </row>
    <row r="21" spans="1:1" ht="15">
      <c r="A21" s="1">
        <f t="shared" si="0"/>
        <v>20</v>
      </c>
    </row>
    <row r="22" spans="1:1" ht="15">
      <c r="A22" s="1">
        <f t="shared" si="0"/>
        <v>21</v>
      </c>
    </row>
    <row r="23" spans="1:1" ht="15">
      <c r="A23" s="1">
        <f t="shared" ref="A23:A34" si="1">ROW()-1</f>
        <v>22</v>
      </c>
    </row>
    <row r="24" spans="1:1" ht="21" customHeight="1">
      <c r="A24" s="1">
        <f t="shared" si="1"/>
        <v>23</v>
      </c>
    </row>
    <row r="25" spans="1:1" ht="48.75" customHeight="1">
      <c r="A25" s="1">
        <f t="shared" si="1"/>
        <v>24</v>
      </c>
    </row>
    <row r="26" spans="1:1" ht="15">
      <c r="A26" s="1">
        <f t="shared" si="1"/>
        <v>25</v>
      </c>
    </row>
    <row r="27" spans="1:1" ht="36" customHeight="1">
      <c r="A27" s="1">
        <f t="shared" si="1"/>
        <v>26</v>
      </c>
    </row>
    <row r="28" spans="1:1" ht="15">
      <c r="A28" s="1">
        <f t="shared" si="1"/>
        <v>27</v>
      </c>
    </row>
    <row r="29" spans="1:1" ht="15">
      <c r="A29" s="1">
        <f t="shared" si="1"/>
        <v>28</v>
      </c>
    </row>
    <row r="30" spans="1:1" ht="15">
      <c r="A30" s="1">
        <f t="shared" si="1"/>
        <v>29</v>
      </c>
    </row>
    <row r="31" spans="1:1" ht="15">
      <c r="A31" s="1">
        <f t="shared" si="1"/>
        <v>30</v>
      </c>
    </row>
    <row r="32" spans="1:1" ht="15">
      <c r="A32" s="1">
        <f t="shared" si="1"/>
        <v>31</v>
      </c>
    </row>
    <row r="33" spans="1:1" ht="15">
      <c r="A33" s="1">
        <f t="shared" si="1"/>
        <v>32</v>
      </c>
    </row>
    <row r="34" spans="1:1" ht="15">
      <c r="A34" s="1">
        <f t="shared" si="1"/>
        <v>33</v>
      </c>
    </row>
  </sheetData>
  <autoFilter ref="A1:F34" xr:uid="{DCC328E8-0CE4-4D42-9062-11FDF687399B}"/>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70855-C2D8-4A09-9198-3CB3E715378E}">
  <sheetPr>
    <tabColor theme="1" tint="4.9989318521683403E-2"/>
  </sheetPr>
  <dimension ref="A1:K151"/>
  <sheetViews>
    <sheetView topLeftCell="A7" zoomScaleNormal="100" workbookViewId="0">
      <selection activeCell="C154" sqref="C154"/>
    </sheetView>
  </sheetViews>
  <sheetFormatPr defaultRowHeight="15.75" customHeight="1" outlineLevelRow="1"/>
  <cols>
    <col min="1" max="1" width="21.69921875" customWidth="1"/>
    <col min="2" max="2" width="9.3984375" bestFit="1" customWidth="1"/>
    <col min="3" max="3" width="69.5" bestFit="1" customWidth="1"/>
    <col min="4" max="4" width="13.59765625" bestFit="1" customWidth="1"/>
    <col min="5" max="5" width="9.69921875" customWidth="1"/>
    <col min="6" max="6" width="15" bestFit="1" customWidth="1"/>
    <col min="7" max="7" width="9" bestFit="1" customWidth="1"/>
  </cols>
  <sheetData>
    <row r="1" spans="1:11" ht="18">
      <c r="A1" t="s">
        <v>41</v>
      </c>
    </row>
    <row r="2" spans="1:11" ht="15.75" customHeight="1">
      <c r="D2" s="16" t="s">
        <v>42</v>
      </c>
      <c r="E2" s="16" t="s">
        <v>43</v>
      </c>
    </row>
    <row r="3" spans="1:11" ht="18">
      <c r="A3" t="s">
        <v>44</v>
      </c>
      <c r="B3" s="4" t="s">
        <v>45</v>
      </c>
      <c r="D3" s="14" t="s">
        <v>46</v>
      </c>
      <c r="E3" s="15">
        <f>IF(ISERROR((COUNTIFS(テーブル2[[#Headers],[#Data],[2回目未/済]],"済",テーブル2[[#Headers],[#Data],[2回目調査担当]],D3)/COUNTIF(テーブル2[[#Headers],[#Data],[2回目調査担当]],D3))),"入力なし",(COUNTIFS(テーブル2[[#Headers],[#Data],[2回目未/済]],"済",テーブル2[[#Headers],[#Data],[2回目調査担当]],D3)/COUNTIFS(テーブル2[[#Headers],[#Data],[2回目調査担当]],D3,テーブル2[[#Headers],[#Data],[2回目未/済]],"&lt;&gt;#N/A")))</f>
        <v>1</v>
      </c>
    </row>
    <row r="4" spans="1:11" ht="45.75" customHeight="1">
      <c r="A4" t="s">
        <v>47</v>
      </c>
      <c r="B4" s="4" t="s">
        <v>48</v>
      </c>
      <c r="D4" s="11" t="s">
        <v>49</v>
      </c>
      <c r="E4" s="15" t="str">
        <f>IF(ISERROR((COUNTIFS(テーブル2[[#Headers],[#Data],[2回目未/済]],"済",テーブル2[[#Headers],[#Data],[2回目調査担当]],D4)/COUNTIF(テーブル2[[#Headers],[#Data],[2回目調査担当]],D4))),"入力なし",(COUNTIFS(テーブル2[[#Headers],[#Data],[2回目未/済]],"済",テーブル2[[#Headers],[#Data],[2回目調査担当]],D4)/COUNTIFS(テーブル2[[#Headers],[#Data],[2回目調査担当]],D4,テーブル2[[#Headers],[#Data],[2回目未/済]],"&lt;&gt;#N/A")))</f>
        <v>入力なし</v>
      </c>
    </row>
    <row r="5" spans="1:11" ht="45.75" customHeight="1">
      <c r="B5" s="4"/>
      <c r="D5" s="11" t="s">
        <v>50</v>
      </c>
      <c r="E5" s="15">
        <f>IF(ISERROR((COUNTIFS(テーブル2[[#Headers],[#Data],[2回目未/済]],"済",テーブル2[[#Headers],[#Data],[2回目調査担当]],D5)/COUNTIF(テーブル2[[#Headers],[#Data],[2回目調査担当]],D5))),"入力なし",(COUNTIFS(テーブル2[[#Headers],[#Data],[2回目未/済]],"済",テーブル2[[#Headers],[#Data],[2回目調査担当]],D5)/COUNTIFS(テーブル2[[#Headers],[#Data],[2回目調査担当]],D5,テーブル2[[#Headers],[#Data],[2回目未/済]],"&lt;&gt;#N/A")))</f>
        <v>1</v>
      </c>
    </row>
    <row r="6" spans="1:11" ht="45.75" customHeight="1">
      <c r="B6" s="4"/>
      <c r="D6" s="14" t="s">
        <v>51</v>
      </c>
      <c r="E6" s="15">
        <f>IF(ISERROR((COUNTIFS(テーブル2[[#Headers],[#Data],[2回目未/済]],"済",テーブル2[[#Headers],[#Data],[2回目調査担当]],D6)/COUNTIF(テーブル2[[#Headers],[#Data],[2回目調査担当]],D6))),"入力なし",(COUNTIFS(テーブル2[[#Headers],[#Data],[2回目未/済]],"済",テーブル2[[#Headers],[#Data],[2回目調査担当]],D6)/COUNTIFS(テーブル2[[#Headers],[#Data],[2回目調査担当]],D6,テーブル2[[#Headers],[#Data],[2回目未/済]],"&lt;&gt;#N/A")))</f>
        <v>1</v>
      </c>
    </row>
    <row r="7" spans="1:11" ht="45.75" customHeight="1">
      <c r="B7" s="4"/>
      <c r="D7" s="14" t="s">
        <v>52</v>
      </c>
      <c r="E7" s="15">
        <f>IF(ISERROR((COUNTIFS(テーブル2[[#Headers],[#Data],[2回目未/済]],"済",テーブル2[[#Headers],[#Data],[2回目調査担当]],D7)/COUNTIF(テーブル2[[#Headers],[#Data],[2回目調査担当]],D7))),"入力なし",(COUNTIFS(テーブル2[[#Headers],[#Data],[2回目未/済]],"済",テーブル2[[#Headers],[#Data],[2回目調査担当]],D7)/COUNTIFS(テーブル2[[#Headers],[#Data],[2回目調査担当]],D7,テーブル2[[#Headers],[#Data],[2回目未/済]],"&lt;&gt;#N/A")))</f>
        <v>1</v>
      </c>
      <c r="F7" s="40"/>
      <c r="G7" s="13"/>
    </row>
    <row r="8" spans="1:11" ht="18">
      <c r="D8" s="19" t="s">
        <v>53</v>
      </c>
      <c r="E8" s="18">
        <f>SUM(E3:E7)/COUNT(E3:E7)</f>
        <v>1</v>
      </c>
      <c r="H8" s="207" t="s">
        <v>54</v>
      </c>
      <c r="I8" s="207"/>
      <c r="J8" s="207"/>
      <c r="K8" s="207"/>
    </row>
    <row r="9" spans="1:11" ht="18" outlineLevel="1">
      <c r="D9" t="s">
        <v>55</v>
      </c>
      <c r="E9" s="10" t="str">
        <f>COUNTIF(テーブル2[1回目未/済],"済")&amp;"件"</f>
        <v>127件</v>
      </c>
      <c r="F9" t="s">
        <v>56</v>
      </c>
      <c r="G9" t="str">
        <f>COUNTIF(テーブル2[2回目未/済],"済")&amp;"件"</f>
        <v>92件</v>
      </c>
      <c r="H9" s="207"/>
      <c r="I9" s="207"/>
      <c r="J9" s="207"/>
      <c r="K9" s="207"/>
    </row>
    <row r="10" spans="1:11" s="62" customFormat="1" ht="18" outlineLevel="1">
      <c r="A10" s="62" t="s">
        <v>57</v>
      </c>
      <c r="B10" s="62" t="s">
        <v>58</v>
      </c>
      <c r="C10" s="9" t="s">
        <v>59</v>
      </c>
      <c r="D10" s="62" t="s">
        <v>60</v>
      </c>
      <c r="E10" s="62" t="s">
        <v>61</v>
      </c>
      <c r="F10" s="62" t="s">
        <v>62</v>
      </c>
      <c r="G10" s="62" t="s">
        <v>63</v>
      </c>
    </row>
    <row r="11" spans="1:11" ht="18" outlineLevel="1">
      <c r="A11" t="str">
        <f>"ML" &amp; TEXT(ROW(DB!A1),"000")&amp;"C"</f>
        <v>ML001C</v>
      </c>
      <c r="B11" t="str">
        <f t="shared" ref="B11:B33" si="0">IF(RIGHT(A11, 1)="C", "ClientApp", IF(RIGHT(A11, 1)="W", "WebApp", "その他"))</f>
        <v>ClientApp</v>
      </c>
      <c r="C11" s="55" t="s">
        <v>64</v>
      </c>
      <c r="D11" t="s">
        <v>50</v>
      </c>
      <c r="E11" t="str">
        <f>IF(COUNTIF('現行仕様（機能検証）'!$B$3:$B$150,テーブル2[[#This Row],[マニュアルファイル名称(リンク付き)]]),"済","未")</f>
        <v>済</v>
      </c>
      <c r="F11" t="s">
        <v>51</v>
      </c>
      <c r="G11" t="str">
        <f>IF(AND(COUNTIF('現行仕様（機能検証）'!$B$3:$B$289,テーブル2[[#This Row],[マニュアルファイル名称(リンク付き)]]),VLOOKUP(テーブル2[[#This Row],[マニュアルファイル名称(リンク付き)]],'現行仕様（機能検証）'!$B$2:$H$289,5,0)&lt;&gt;""),"済","未")</f>
        <v>済</v>
      </c>
    </row>
    <row r="12" spans="1:11" ht="18" outlineLevel="1">
      <c r="A12" t="str">
        <f>"ML" &amp; TEXT(ROW(DB!A2),"000")&amp;"C"</f>
        <v>ML002C</v>
      </c>
      <c r="B12" t="str">
        <f t="shared" si="0"/>
        <v>ClientApp</v>
      </c>
      <c r="C12" s="56" t="s">
        <v>65</v>
      </c>
      <c r="D12" t="s">
        <v>50</v>
      </c>
      <c r="E12" t="str">
        <f>IF(COUNTIF('現行仕様（機能検証）'!$B$3:$B$150,テーブル2[[#This Row],[マニュアルファイル名称(リンク付き)]]),"済","未")</f>
        <v>済</v>
      </c>
      <c r="F12" t="s">
        <v>51</v>
      </c>
      <c r="G12" t="str">
        <f>IF(AND(COUNTIF('現行仕様（機能検証）'!$B$3:$B$289,テーブル2[[#This Row],[マニュアルファイル名称(リンク付き)]]),VLOOKUP(テーブル2[[#This Row],[マニュアルファイル名称(リンク付き)]],'現行仕様（機能検証）'!$B$2:$H$289,5,0)&lt;&gt;""),"済","未")</f>
        <v>済</v>
      </c>
    </row>
    <row r="13" spans="1:11" ht="18" outlineLevel="1">
      <c r="A13" t="str">
        <f>"ML" &amp; TEXT(ROW(DB!A3),"000")&amp;"C"</f>
        <v>ML003C</v>
      </c>
      <c r="B13" t="str">
        <f t="shared" si="0"/>
        <v>ClientApp</v>
      </c>
      <c r="C13" s="57" t="s">
        <v>66</v>
      </c>
      <c r="D13" t="s">
        <v>50</v>
      </c>
      <c r="E13" t="str">
        <f>IF(COUNTIF('現行仕様（機能検証）'!$B$3:$B$150,テーブル2[[#This Row],[マニュアルファイル名称(リンク付き)]]),"済","未")</f>
        <v>済</v>
      </c>
      <c r="F13" t="s">
        <v>51</v>
      </c>
      <c r="G13" t="str">
        <f>IF(AND(COUNTIF('現行仕様（機能検証）'!$B$3:$B$289,テーブル2[[#This Row],[マニュアルファイル名称(リンク付き)]]),VLOOKUP(テーブル2[[#This Row],[マニュアルファイル名称(リンク付き)]],'現行仕様（機能検証）'!$B$2:$H$289,5,0)&lt;&gt;""),"済","未")</f>
        <v>済</v>
      </c>
    </row>
    <row r="14" spans="1:11" ht="18" outlineLevel="1">
      <c r="A14" t="str">
        <f>"ML" &amp; TEXT(ROW(DB!A4),"000")&amp;"C"</f>
        <v>ML004C</v>
      </c>
      <c r="B14" t="str">
        <f t="shared" si="0"/>
        <v>ClientApp</v>
      </c>
      <c r="C14" s="56" t="s">
        <v>67</v>
      </c>
      <c r="D14" t="s">
        <v>50</v>
      </c>
      <c r="E14" t="str">
        <f>IF(COUNTIF('現行仕様（機能検証）'!$B$3:$B$150,テーブル2[[#This Row],[マニュアルファイル名称(リンク付き)]]),"済","未")</f>
        <v>済</v>
      </c>
      <c r="F14" t="s">
        <v>51</v>
      </c>
      <c r="G14" t="str">
        <f>IF(AND(COUNTIF('現行仕様（機能検証）'!$B$3:$B$289,テーブル2[[#This Row],[マニュアルファイル名称(リンク付き)]]),VLOOKUP(テーブル2[[#This Row],[マニュアルファイル名称(リンク付き)]],'現行仕様（機能検証）'!$B$2:$H$289,5,0)&lt;&gt;""),"済","未")</f>
        <v>済</v>
      </c>
    </row>
    <row r="15" spans="1:11" ht="18" outlineLevel="1">
      <c r="A15" t="str">
        <f>"ML" &amp; TEXT(ROW(DB!A5),"000")&amp;"C"</f>
        <v>ML005C</v>
      </c>
      <c r="B15" t="str">
        <f t="shared" si="0"/>
        <v>ClientApp</v>
      </c>
      <c r="C15" s="57" t="s">
        <v>68</v>
      </c>
      <c r="D15" t="s">
        <v>50</v>
      </c>
      <c r="E15" t="str">
        <f>IF(COUNTIF('現行仕様（機能検証）'!$B$3:$B$150,テーブル2[[#This Row],[マニュアルファイル名称(リンク付き)]]),"済","未")</f>
        <v>済</v>
      </c>
      <c r="F15" t="s">
        <v>51</v>
      </c>
      <c r="G15" t="str">
        <f>IF(AND(COUNTIF('現行仕様（機能検証）'!$B$3:$B$289,テーブル2[[#This Row],[マニュアルファイル名称(リンク付き)]]),VLOOKUP(テーブル2[[#This Row],[マニュアルファイル名称(リンク付き)]],'現行仕様（機能検証）'!$B$2:$H$289,5,0)&lt;&gt;""),"済","未")</f>
        <v>済</v>
      </c>
    </row>
    <row r="16" spans="1:11" ht="18" outlineLevel="1">
      <c r="A16" t="str">
        <f>"ML" &amp; TEXT(ROW(DB!A6),"000")&amp;"C"</f>
        <v>ML006C</v>
      </c>
      <c r="B16" t="str">
        <f t="shared" si="0"/>
        <v>ClientApp</v>
      </c>
      <c r="C16" s="56" t="s">
        <v>69</v>
      </c>
      <c r="D16" t="s">
        <v>50</v>
      </c>
      <c r="E16" t="str">
        <f>IF(COUNTIF('現行仕様（機能検証）'!$B$3:$B$150,テーブル2[[#This Row],[マニュアルファイル名称(リンク付き)]]),"済","未")</f>
        <v>済</v>
      </c>
      <c r="F16" t="s">
        <v>51</v>
      </c>
      <c r="G16" t="str">
        <f>IF(AND(COUNTIF('現行仕様（機能検証）'!$B$3:$B$289,テーブル2[[#This Row],[マニュアルファイル名称(リンク付き)]]),VLOOKUP(テーブル2[[#This Row],[マニュアルファイル名称(リンク付き)]],'現行仕様（機能検証）'!$B$2:$H$289,5,0)&lt;&gt;""),"済","未")</f>
        <v>済</v>
      </c>
    </row>
    <row r="17" spans="1:8" ht="18" outlineLevel="1">
      <c r="A17" t="str">
        <f>"ML" &amp; TEXT(ROW(DB!A8),"000")&amp;"C"</f>
        <v>ML008C</v>
      </c>
      <c r="B17" t="str">
        <f t="shared" si="0"/>
        <v>ClientApp</v>
      </c>
      <c r="C17" s="57" t="s">
        <v>70</v>
      </c>
      <c r="D17" t="s">
        <v>50</v>
      </c>
      <c r="E17" t="str">
        <f>IF(COUNTIF('現行仕様（機能検証）'!$B$3:$B$150,テーブル2[[#This Row],[マニュアルファイル名称(リンク付き)]]),"済","未")</f>
        <v>済</v>
      </c>
      <c r="F17" t="s">
        <v>51</v>
      </c>
      <c r="G17" t="str">
        <f>IF(AND(COUNTIF('現行仕様（機能検証）'!$B$3:$B$289,テーブル2[[#This Row],[マニュアルファイル名称(リンク付き)]]),VLOOKUP(テーブル2[[#This Row],[マニュアルファイル名称(リンク付き)]],'現行仕様（機能検証）'!$B$2:$H$289,5,0)&lt;&gt;""),"済","未")</f>
        <v>済</v>
      </c>
    </row>
    <row r="18" spans="1:8" ht="18" outlineLevel="1">
      <c r="A18" t="str">
        <f t="shared" ref="A18:A33" si="1">"ML" &amp; TEXT(ROW(A10),"000")&amp;"C"</f>
        <v>ML010C</v>
      </c>
      <c r="B18" t="str">
        <f t="shared" si="0"/>
        <v>ClientApp</v>
      </c>
      <c r="C18" s="56" t="s">
        <v>71</v>
      </c>
      <c r="D18" t="s">
        <v>50</v>
      </c>
      <c r="E18" t="str">
        <f>IF(COUNTIF('現行仕様（機能検証）'!$B$3:$B$150,テーブル2[[#This Row],[マニュアルファイル名称(リンク付き)]]),"済","未")</f>
        <v>済</v>
      </c>
      <c r="F18" t="s">
        <v>51</v>
      </c>
      <c r="G18" t="str">
        <f>IF(AND(COUNTIF('現行仕様（機能検証）'!$B$3:$B$289,テーブル2[[#This Row],[マニュアルファイル名称(リンク付き)]]),VLOOKUP(テーブル2[[#This Row],[マニュアルファイル名称(リンク付き)]],'現行仕様（機能検証）'!$B$2:$H$289,5,0)&lt;&gt;""),"済","未")</f>
        <v>済</v>
      </c>
    </row>
    <row r="19" spans="1:8" ht="18" outlineLevel="1">
      <c r="A19" t="str">
        <f t="shared" si="1"/>
        <v>ML011C</v>
      </c>
      <c r="B19" t="str">
        <f t="shared" si="0"/>
        <v>ClientApp</v>
      </c>
      <c r="C19" s="57" t="s">
        <v>72</v>
      </c>
      <c r="D19" t="s">
        <v>50</v>
      </c>
      <c r="E19" t="str">
        <f>IF(COUNTIF('現行仕様（機能検証）'!$B$3:$B$150,テーブル2[[#This Row],[マニュアルファイル名称(リンク付き)]]),"済","未")</f>
        <v>済</v>
      </c>
      <c r="F19" t="s">
        <v>51</v>
      </c>
      <c r="G19" t="str">
        <f>IF(AND(COUNTIF('現行仕様（機能検証）'!$B$3:$B$289,テーブル2[[#This Row],[マニュアルファイル名称(リンク付き)]]),VLOOKUP(テーブル2[[#This Row],[マニュアルファイル名称(リンク付き)]],'現行仕様（機能検証）'!$B$2:$H$289,5,0)&lt;&gt;""),"済","未")</f>
        <v>済</v>
      </c>
    </row>
    <row r="20" spans="1:8" ht="18" outlineLevel="1">
      <c r="A20" t="str">
        <f t="shared" si="1"/>
        <v>ML012C</v>
      </c>
      <c r="B20" t="str">
        <f t="shared" si="0"/>
        <v>ClientApp</v>
      </c>
      <c r="C20" s="56" t="s">
        <v>73</v>
      </c>
      <c r="D20" t="s">
        <v>50</v>
      </c>
      <c r="E20" t="str">
        <f>IF(COUNTIF('現行仕様（機能検証）'!$B$3:$B$150,テーブル2[[#This Row],[マニュアルファイル名称(リンク付き)]]),"済","未")</f>
        <v>済</v>
      </c>
      <c r="F20" t="s">
        <v>51</v>
      </c>
      <c r="G20" t="str">
        <f>IF(AND(COUNTIF('現行仕様（機能検証）'!$B$3:$B$289,テーブル2[[#This Row],[マニュアルファイル名称(リンク付き)]]),VLOOKUP(テーブル2[[#This Row],[マニュアルファイル名称(リンク付き)]],'現行仕様（機能検証）'!$B$2:$H$289,5,0)&lt;&gt;""),"済","未")</f>
        <v>済</v>
      </c>
    </row>
    <row r="21" spans="1:8" ht="18" outlineLevel="1">
      <c r="A21" t="str">
        <f t="shared" si="1"/>
        <v>ML013C</v>
      </c>
      <c r="B21" t="str">
        <f t="shared" si="0"/>
        <v>ClientApp</v>
      </c>
      <c r="C21" s="57" t="s">
        <v>74</v>
      </c>
      <c r="D21" t="s">
        <v>50</v>
      </c>
      <c r="E21" t="str">
        <f>IF(COUNTIF('現行仕様（機能検証）'!$B$3:$B$150,テーブル2[[#This Row],[マニュアルファイル名称(リンク付き)]]),"済","未")</f>
        <v>済</v>
      </c>
      <c r="F21" t="s">
        <v>51</v>
      </c>
      <c r="G21" t="str">
        <f>IF(AND(COUNTIF('現行仕様（機能検証）'!$B$3:$B$289,テーブル2[[#This Row],[マニュアルファイル名称(リンク付き)]]),VLOOKUP(テーブル2[[#This Row],[マニュアルファイル名称(リンク付き)]],'現行仕様（機能検証）'!$B$2:$H$289,5,0)&lt;&gt;""),"済","未")</f>
        <v>済</v>
      </c>
    </row>
    <row r="22" spans="1:8" ht="18" outlineLevel="1">
      <c r="A22" t="str">
        <f t="shared" si="1"/>
        <v>ML014C</v>
      </c>
      <c r="B22" t="str">
        <f t="shared" si="0"/>
        <v>ClientApp</v>
      </c>
      <c r="C22" s="56" t="s">
        <v>75</v>
      </c>
      <c r="D22" t="s">
        <v>49</v>
      </c>
      <c r="E22" t="str">
        <f>IF(COUNTIF('現行仕様（機能検証）'!$B$3:$B$150,テーブル2[[#This Row],[マニュアルファイル名称(リンク付き)]]),"済","未")</f>
        <v>済</v>
      </c>
      <c r="F22" t="s">
        <v>51</v>
      </c>
      <c r="G22" t="str">
        <f>IF(AND(COUNTIF('現行仕様（機能検証）'!$B$3:$B$289,テーブル2[[#This Row],[マニュアルファイル名称(リンク付き)]]),VLOOKUP(テーブル2[[#This Row],[マニュアルファイル名称(リンク付き)]],'現行仕様（機能検証）'!$B$2:$H$289,5,0)&lt;&gt;""),"済","未")</f>
        <v>済</v>
      </c>
    </row>
    <row r="23" spans="1:8" ht="18" outlineLevel="1">
      <c r="A23" t="str">
        <f t="shared" si="1"/>
        <v>ML015C</v>
      </c>
      <c r="B23" t="str">
        <f t="shared" si="0"/>
        <v>ClientApp</v>
      </c>
      <c r="C23" s="57" t="s">
        <v>76</v>
      </c>
      <c r="D23" t="s">
        <v>49</v>
      </c>
      <c r="E23" t="str">
        <f>IF(COUNTIF('現行仕様（機能検証）'!$B$3:$B$150,テーブル2[[#This Row],[マニュアルファイル名称(リンク付き)]]),"済","未")</f>
        <v>済</v>
      </c>
      <c r="F23" t="s">
        <v>52</v>
      </c>
      <c r="G23" t="str">
        <f>IF(AND(COUNTIF('現行仕様（機能検証）'!$B$3:$B$289,テーブル2[[#This Row],[マニュアルファイル名称(リンク付き)]]),VLOOKUP(テーブル2[[#This Row],[マニュアルファイル名称(リンク付き)]],'現行仕様（機能検証）'!$B$2:$H$289,5,0)&lt;&gt;""),"済","未")</f>
        <v>済</v>
      </c>
    </row>
    <row r="24" spans="1:8" ht="18" outlineLevel="1">
      <c r="A24" t="str">
        <f t="shared" si="1"/>
        <v>ML016C</v>
      </c>
      <c r="B24" t="str">
        <f t="shared" si="0"/>
        <v>ClientApp</v>
      </c>
      <c r="C24" s="56" t="s">
        <v>77</v>
      </c>
      <c r="D24" t="s">
        <v>49</v>
      </c>
      <c r="E24" t="str">
        <f>IF(COUNTIF('現行仕様（機能検証）'!$B$3:$B$150,テーブル2[[#This Row],[マニュアルファイル名称(リンク付き)]]),"済","未")</f>
        <v>済</v>
      </c>
      <c r="F24" t="s">
        <v>52</v>
      </c>
      <c r="G24" t="str">
        <f>IF(AND(COUNTIF('現行仕様（機能検証）'!$B$3:$B$289,テーブル2[[#This Row],[マニュアルファイル名称(リンク付き)]]),VLOOKUP(テーブル2[[#This Row],[マニュアルファイル名称(リンク付き)]],'現行仕様（機能検証）'!$B$2:$H$289,5,0)&lt;&gt;""),"済","未")</f>
        <v>済</v>
      </c>
    </row>
    <row r="25" spans="1:8" ht="18" outlineLevel="1">
      <c r="A25" t="str">
        <f t="shared" si="1"/>
        <v>ML017C</v>
      </c>
      <c r="B25" t="str">
        <f t="shared" si="0"/>
        <v>ClientApp</v>
      </c>
      <c r="C25" s="57" t="s">
        <v>78</v>
      </c>
      <c r="D25" t="s">
        <v>49</v>
      </c>
      <c r="E25" t="str">
        <f>IF(COUNTIF('現行仕様（機能検証）'!$B$3:$B$150,テーブル2[[#This Row],[マニュアルファイル名称(リンク付き)]]),"済","未")</f>
        <v>済</v>
      </c>
      <c r="F25" t="s">
        <v>52</v>
      </c>
      <c r="G25" t="str">
        <f>IF(AND(COUNTIF('現行仕様（機能検証）'!$B$3:$B$289,テーブル2[[#This Row],[マニュアルファイル名称(リンク付き)]]),VLOOKUP(テーブル2[[#This Row],[マニュアルファイル名称(リンク付き)]],'現行仕様（機能検証）'!$B$2:$H$289,5,0)&lt;&gt;""),"済","未")</f>
        <v>済</v>
      </c>
    </row>
    <row r="26" spans="1:8" ht="18" outlineLevel="1">
      <c r="A26" t="str">
        <f t="shared" si="1"/>
        <v>ML018C</v>
      </c>
      <c r="B26" t="str">
        <f t="shared" si="0"/>
        <v>ClientApp</v>
      </c>
      <c r="C26" s="58" t="s">
        <v>79</v>
      </c>
      <c r="D26" t="s">
        <v>49</v>
      </c>
      <c r="E26" t="str">
        <f>IF(COUNTIF('現行仕様（機能検証）'!$B$3:$B$150,テーブル2[[#This Row],[マニュアルファイル名称(リンク付き)]]),"済","未")</f>
        <v>済</v>
      </c>
      <c r="F26" t="s">
        <v>52</v>
      </c>
      <c r="G26" t="str">
        <f>IF(AND(COUNTIF('現行仕様（機能検証）'!$B$3:$B$289,テーブル2[[#This Row],[マニュアルファイル名称(リンク付き)]]),VLOOKUP(テーブル2[[#This Row],[マニュアルファイル名称(リンク付き)]],'現行仕様（機能検証）'!$B$2:$H$289,5,0)&lt;&gt;""),"済","未")</f>
        <v>済</v>
      </c>
    </row>
    <row r="27" spans="1:8" ht="18" outlineLevel="1">
      <c r="A27" t="str">
        <f t="shared" si="1"/>
        <v>ML019C</v>
      </c>
      <c r="B27" t="str">
        <f t="shared" si="0"/>
        <v>ClientApp</v>
      </c>
      <c r="C27" s="57" t="s">
        <v>80</v>
      </c>
      <c r="D27" t="s">
        <v>49</v>
      </c>
      <c r="E27" t="str">
        <f>IF(COUNTIF('現行仕様（機能検証）'!$B$3:$B$150,テーブル2[[#This Row],[マニュアルファイル名称(リンク付き)]]),"済","未")</f>
        <v>済</v>
      </c>
      <c r="F27" t="s">
        <v>52</v>
      </c>
      <c r="G27" t="str">
        <f>IF(AND(COUNTIF('現行仕様（機能検証）'!$B$3:$B$289,テーブル2[[#This Row],[マニュアルファイル名称(リンク付き)]]),VLOOKUP(テーブル2[[#This Row],[マニュアルファイル名称(リンク付き)]],'現行仕様（機能検証）'!$B$2:$H$289,5,0)&lt;&gt;""),"済","未")</f>
        <v>済</v>
      </c>
    </row>
    <row r="28" spans="1:8" ht="18" outlineLevel="1">
      <c r="A28" t="str">
        <f t="shared" si="1"/>
        <v>ML020C</v>
      </c>
      <c r="B28" t="str">
        <f t="shared" si="0"/>
        <v>ClientApp</v>
      </c>
      <c r="C28" s="56" t="s">
        <v>81</v>
      </c>
      <c r="D28" t="s">
        <v>49</v>
      </c>
      <c r="E28" t="str">
        <f>IF(COUNTIF('現行仕様（機能検証）'!$B$3:$B$150,テーブル2[[#This Row],[マニュアルファイル名称(リンク付き)]]),"済","未")</f>
        <v>済</v>
      </c>
      <c r="F28" t="s">
        <v>52</v>
      </c>
      <c r="G28" t="str">
        <f>IF(AND(COUNTIF('現行仕様（機能検証）'!$B$3:$B$289,テーブル2[[#This Row],[マニュアルファイル名称(リンク付き)]]),VLOOKUP(テーブル2[[#This Row],[マニュアルファイル名称(リンク付き)]],'現行仕様（機能検証）'!$B$2:$H$289,5,0)&lt;&gt;""),"済","未")</f>
        <v>済</v>
      </c>
    </row>
    <row r="29" spans="1:8" ht="18" outlineLevel="1">
      <c r="A29" t="str">
        <f t="shared" si="1"/>
        <v>ML021C</v>
      </c>
      <c r="B29" t="str">
        <f t="shared" si="0"/>
        <v>ClientApp</v>
      </c>
      <c r="C29" s="57" t="s">
        <v>82</v>
      </c>
      <c r="D29" t="s">
        <v>49</v>
      </c>
      <c r="E29" t="str">
        <f>IF(COUNTIF('現行仕様（機能検証）'!$B$3:$B$150,テーブル2[[#This Row],[マニュアルファイル名称(リンク付き)]]),"済","未")</f>
        <v>済</v>
      </c>
      <c r="F29" t="s">
        <v>52</v>
      </c>
      <c r="G29" t="str">
        <f>IF(AND(COUNTIF('現行仕様（機能検証）'!$B$3:$B$289,テーブル2[[#This Row],[マニュアルファイル名称(リンク付き)]]),VLOOKUP(テーブル2[[#This Row],[マニュアルファイル名称(リンク付き)]],'現行仕様（機能検証）'!$B$2:$H$289,5,0)&lt;&gt;""),"済","未")</f>
        <v>済</v>
      </c>
    </row>
    <row r="30" spans="1:8" ht="18" outlineLevel="1">
      <c r="A30" t="str">
        <f t="shared" si="1"/>
        <v>ML022C</v>
      </c>
      <c r="B30" t="str">
        <f t="shared" si="0"/>
        <v>ClientApp</v>
      </c>
      <c r="C30" s="56" t="s">
        <v>83</v>
      </c>
      <c r="D30" t="s">
        <v>49</v>
      </c>
      <c r="E30" t="str">
        <f>IF(COUNTIF('現行仕様（機能検証）'!$B$3:$B$150,テーブル2[[#This Row],[マニュアルファイル名称(リンク付き)]]),"済","未")</f>
        <v>済</v>
      </c>
      <c r="F30" t="s">
        <v>52</v>
      </c>
      <c r="G30" t="str">
        <f>IF(AND(COUNTIF('現行仕様（機能検証）'!$B$3:$B$289,テーブル2[[#This Row],[マニュアルファイル名称(リンク付き)]]),VLOOKUP(テーブル2[[#This Row],[マニュアルファイル名称(リンク付き)]],'現行仕様（機能検証）'!$B$2:$H$289,5,0)&lt;&gt;""),"済","未")</f>
        <v>済</v>
      </c>
      <c r="H30" s="17"/>
    </row>
    <row r="31" spans="1:8" ht="18" outlineLevel="1">
      <c r="A31" t="str">
        <f t="shared" si="1"/>
        <v>ML023C</v>
      </c>
      <c r="B31" t="str">
        <f t="shared" si="0"/>
        <v>ClientApp</v>
      </c>
      <c r="C31" s="57" t="s">
        <v>84</v>
      </c>
      <c r="D31" t="s">
        <v>49</v>
      </c>
      <c r="E31" t="str">
        <f>IF(COUNTIF('現行仕様（機能検証）'!$B$3:$B$150,テーブル2[[#This Row],[マニュアルファイル名称(リンク付き)]]),"済","未")</f>
        <v>済</v>
      </c>
      <c r="F31" t="s">
        <v>52</v>
      </c>
      <c r="G31" t="str">
        <f>IF(AND(COUNTIF('現行仕様（機能検証）'!$B$3:$B$289,テーブル2[[#This Row],[マニュアルファイル名称(リンク付き)]]),VLOOKUP(テーブル2[[#This Row],[マニュアルファイル名称(リンク付き)]],'現行仕様（機能検証）'!$B$2:$H$289,5,0)&lt;&gt;""),"済","未")</f>
        <v>済</v>
      </c>
    </row>
    <row r="32" spans="1:8" ht="18" outlineLevel="1">
      <c r="A32" t="str">
        <f t="shared" si="1"/>
        <v>ML024C</v>
      </c>
      <c r="B32" t="str">
        <f t="shared" si="0"/>
        <v>ClientApp</v>
      </c>
      <c r="C32" s="56" t="s">
        <v>85</v>
      </c>
      <c r="D32" t="s">
        <v>49</v>
      </c>
      <c r="E32" t="str">
        <f>IF(COUNTIF('現行仕様（機能検証）'!$B$3:$B$150,テーブル2[[#This Row],[マニュアルファイル名称(リンク付き)]]),"済","未")</f>
        <v>済</v>
      </c>
      <c r="F32" t="s">
        <v>52</v>
      </c>
      <c r="G32" t="str">
        <f>IF(AND(COUNTIF('現行仕様（機能検証）'!$B$3:$B$289,テーブル2[[#This Row],[マニュアルファイル名称(リンク付き)]]),VLOOKUP(テーブル2[[#This Row],[マニュアルファイル名称(リンク付き)]],'現行仕様（機能検証）'!$B$2:$H$289,5,0)&lt;&gt;""),"済","未")</f>
        <v>済</v>
      </c>
    </row>
    <row r="33" spans="1:7" ht="18" outlineLevel="1">
      <c r="A33" t="str">
        <f t="shared" si="1"/>
        <v>ML025C</v>
      </c>
      <c r="B33" t="str">
        <f t="shared" si="0"/>
        <v>ClientApp</v>
      </c>
      <c r="C33" s="57" t="s">
        <v>86</v>
      </c>
      <c r="D33" t="s">
        <v>49</v>
      </c>
      <c r="E33" t="str">
        <f>IF(COUNTIF('現行仕様（機能検証）'!$B$3:$B$150,テーブル2[[#This Row],[マニュアルファイル名称(リンク付き)]]),"済","未")</f>
        <v>済</v>
      </c>
      <c r="F33" t="s">
        <v>52</v>
      </c>
      <c r="G33" t="str">
        <f>IF(AND(COUNTIF('現行仕様（機能検証）'!$B$3:$B$289,テーブル2[[#This Row],[マニュアルファイル名称(リンク付き)]]),VLOOKUP(テーブル2[[#This Row],[マニュアルファイル名称(リンク付き)]],'現行仕様（機能検証）'!$B$2:$H$289,5,0)&lt;&gt;""),"済","未")</f>
        <v>済</v>
      </c>
    </row>
    <row r="34" spans="1:7" ht="18" outlineLevel="1">
      <c r="A34" t="str">
        <f t="shared" ref="A34:A65" si="2">"ML" &amp; TEXT(ROW(A26),"000")&amp;"W"</f>
        <v>ML026W</v>
      </c>
      <c r="B34" t="str">
        <f t="shared" ref="B34:B42" si="3">IF(RIGHT(A34, 1)="C", "ClientApp", IF(RIGHT(A34, 1)="W", "WebApp", "その他"))</f>
        <v>WebApp</v>
      </c>
      <c r="C34" s="56" t="s">
        <v>87</v>
      </c>
      <c r="D34" t="s">
        <v>51</v>
      </c>
      <c r="E34" t="str">
        <f>IF(COUNTIF('現行仕様（機能検証）'!$B$3:$B$150,テーブル2[[#This Row],[マニュアルファイル名称(リンク付き)]]),"済","未")</f>
        <v>未</v>
      </c>
      <c r="F34" t="s">
        <v>46</v>
      </c>
      <c r="G34" t="e">
        <f>IF(AND(COUNTIF('現行仕様（機能検証）'!$B$3:$B$289,テーブル2[[#This Row],[マニュアルファイル名称(リンク付き)]]),VLOOKUP(テーブル2[[#This Row],[マニュアルファイル名称(リンク付き)]],'現行仕様（機能検証）'!$B$2:$H$289,5,0)&lt;&gt;""),"済","未")</f>
        <v>#N/A</v>
      </c>
    </row>
    <row r="35" spans="1:7" ht="18" outlineLevel="1">
      <c r="A35" t="str">
        <f t="shared" si="2"/>
        <v>ML027W</v>
      </c>
      <c r="B35" t="str">
        <f t="shared" si="3"/>
        <v>WebApp</v>
      </c>
      <c r="C35" s="59" t="s">
        <v>88</v>
      </c>
      <c r="D35" t="s">
        <v>51</v>
      </c>
      <c r="E35" t="str">
        <f>IF(COUNTIF('現行仕様（機能検証）'!$B$3:$B$150,テーブル2[[#This Row],[マニュアルファイル名称(リンク付き)]]),"済","未")</f>
        <v>未</v>
      </c>
      <c r="F35" t="s">
        <v>46</v>
      </c>
      <c r="G35" t="e">
        <f>IF(AND(COUNTIF('現行仕様（機能検証）'!$B$3:$B$289,テーブル2[[#This Row],[マニュアルファイル名称(リンク付き)]]),VLOOKUP(テーブル2[[#This Row],[マニュアルファイル名称(リンク付き)]],'現行仕様（機能検証）'!$B$2:$H$289,5,0)&lt;&gt;""),"済","未")</f>
        <v>#N/A</v>
      </c>
    </row>
    <row r="36" spans="1:7" ht="18" outlineLevel="1">
      <c r="A36" t="str">
        <f t="shared" si="2"/>
        <v>ML028W</v>
      </c>
      <c r="B36" t="str">
        <f t="shared" si="3"/>
        <v>WebApp</v>
      </c>
      <c r="C36" s="56" t="s">
        <v>89</v>
      </c>
      <c r="D36" t="s">
        <v>51</v>
      </c>
      <c r="E36" t="str">
        <f>IF(COUNTIF('現行仕様（機能検証）'!$B$3:$B$150,テーブル2[[#This Row],[マニュアルファイル名称(リンク付き)]]),"済","未")</f>
        <v>未</v>
      </c>
      <c r="F36" t="s">
        <v>46</v>
      </c>
      <c r="G36" t="e">
        <f>IF(AND(COUNTIF('現行仕様（機能検証）'!$B$3:$B$289,テーブル2[[#This Row],[マニュアルファイル名称(リンク付き)]]),VLOOKUP(テーブル2[[#This Row],[マニュアルファイル名称(リンク付き)]],'現行仕様（機能検証）'!$B$2:$H$289,5,0)&lt;&gt;""),"済","未")</f>
        <v>#N/A</v>
      </c>
    </row>
    <row r="37" spans="1:7" ht="18" outlineLevel="1">
      <c r="A37" t="str">
        <f t="shared" si="2"/>
        <v>ML029W</v>
      </c>
      <c r="B37" t="str">
        <f t="shared" si="3"/>
        <v>WebApp</v>
      </c>
      <c r="C37" s="59" t="s">
        <v>90</v>
      </c>
      <c r="D37" t="s">
        <v>51</v>
      </c>
      <c r="E37" t="str">
        <f>IF(COUNTIF('現行仕様（機能検証）'!$B$3:$B$150,テーブル2[[#This Row],[マニュアルファイル名称(リンク付き)]]),"済","未")</f>
        <v>未</v>
      </c>
      <c r="F37" t="s">
        <v>46</v>
      </c>
      <c r="G37" t="e">
        <f>IF(AND(COUNTIF('現行仕様（機能検証）'!$B$3:$B$289,テーブル2[[#This Row],[マニュアルファイル名称(リンク付き)]]),VLOOKUP(テーブル2[[#This Row],[マニュアルファイル名称(リンク付き)]],'現行仕様（機能検証）'!$B$2:$H$289,5,0)&lt;&gt;""),"済","未")</f>
        <v>#N/A</v>
      </c>
    </row>
    <row r="38" spans="1:7" ht="18" outlineLevel="1">
      <c r="A38" t="str">
        <f t="shared" si="2"/>
        <v>ML030W</v>
      </c>
      <c r="B38" t="str">
        <f t="shared" si="3"/>
        <v>WebApp</v>
      </c>
      <c r="C38" s="56" t="s">
        <v>91</v>
      </c>
      <c r="D38" t="s">
        <v>51</v>
      </c>
      <c r="E38" t="str">
        <f>IF(COUNTIF('現行仕様（機能検証）'!$B$3:$B$150,テーブル2[[#This Row],[マニュアルファイル名称(リンク付き)]]),"済","未")</f>
        <v>未</v>
      </c>
      <c r="F38" t="s">
        <v>46</v>
      </c>
      <c r="G38" t="e">
        <f>IF(AND(COUNTIF('現行仕様（機能検証）'!$B$3:$B$289,テーブル2[[#This Row],[マニュアルファイル名称(リンク付き)]]),VLOOKUP(テーブル2[[#This Row],[マニュアルファイル名称(リンク付き)]],'現行仕様（機能検証）'!$B$2:$H$289,5,0)&lt;&gt;""),"済","未")</f>
        <v>#N/A</v>
      </c>
    </row>
    <row r="39" spans="1:7" ht="18" outlineLevel="1">
      <c r="A39" t="str">
        <f t="shared" si="2"/>
        <v>ML031W</v>
      </c>
      <c r="B39" t="str">
        <f t="shared" si="3"/>
        <v>WebApp</v>
      </c>
      <c r="C39" s="59" t="s">
        <v>92</v>
      </c>
      <c r="D39" t="s">
        <v>51</v>
      </c>
      <c r="E39" t="str">
        <f>IF(COUNTIF('現行仕様（機能検証）'!$B$3:$B$150,テーブル2[[#This Row],[マニュアルファイル名称(リンク付き)]]),"済","未")</f>
        <v>未</v>
      </c>
      <c r="F39" t="s">
        <v>46</v>
      </c>
      <c r="G39" t="e">
        <f>IF(AND(COUNTIF('現行仕様（機能検証）'!$B$3:$B$289,テーブル2[[#This Row],[マニュアルファイル名称(リンク付き)]]),VLOOKUP(テーブル2[[#This Row],[マニュアルファイル名称(リンク付き)]],'現行仕様（機能検証）'!$B$2:$H$289,5,0)&lt;&gt;""),"済","未")</f>
        <v>#N/A</v>
      </c>
    </row>
    <row r="40" spans="1:7" ht="18" outlineLevel="1">
      <c r="A40" t="str">
        <f t="shared" si="2"/>
        <v>ML032W</v>
      </c>
      <c r="B40" t="str">
        <f t="shared" si="3"/>
        <v>WebApp</v>
      </c>
      <c r="C40" s="56" t="s">
        <v>93</v>
      </c>
      <c r="D40" t="s">
        <v>51</v>
      </c>
      <c r="E40" t="str">
        <f>IF(COUNTIF('現行仕様（機能検証）'!$B$3:$B$150,テーブル2[[#This Row],[マニュアルファイル名称(リンク付き)]]),"済","未")</f>
        <v>済</v>
      </c>
      <c r="F40" t="s">
        <v>50</v>
      </c>
      <c r="G40" t="str">
        <f>IF(AND(COUNTIF('現行仕様（機能検証）'!$B$3:$B$289,テーブル2[[#This Row],[マニュアルファイル名称(リンク付き)]]),VLOOKUP(テーブル2[[#This Row],[マニュアルファイル名称(リンク付き)]],'現行仕様（機能検証）'!$B$2:$H$289,5,0)&lt;&gt;""),"済","未")</f>
        <v>済</v>
      </c>
    </row>
    <row r="41" spans="1:7" ht="18" outlineLevel="1">
      <c r="A41" t="str">
        <f t="shared" si="2"/>
        <v>ML033W</v>
      </c>
      <c r="B41" t="str">
        <f t="shared" si="3"/>
        <v>WebApp</v>
      </c>
      <c r="C41" s="59" t="s">
        <v>94</v>
      </c>
      <c r="D41" t="s">
        <v>51</v>
      </c>
      <c r="E41" t="str">
        <f>IF(COUNTIF('現行仕様（機能検証）'!$B$3:$B$150,テーブル2[[#This Row],[マニュアルファイル名称(リンク付き)]]),"済","未")</f>
        <v>未</v>
      </c>
      <c r="F41" t="s">
        <v>46</v>
      </c>
      <c r="G41" t="e">
        <f>IF(AND(COUNTIF('現行仕様（機能検証）'!$B$3:$B$289,テーブル2[[#This Row],[マニュアルファイル名称(リンク付き)]]),VLOOKUP(テーブル2[[#This Row],[マニュアルファイル名称(リンク付き)]],'現行仕様（機能検証）'!$B$2:$H$289,5,0)&lt;&gt;""),"済","未")</f>
        <v>#N/A</v>
      </c>
    </row>
    <row r="42" spans="1:7" ht="18" outlineLevel="1">
      <c r="A42" t="str">
        <f t="shared" si="2"/>
        <v>ML034W</v>
      </c>
      <c r="B42" t="str">
        <f t="shared" si="3"/>
        <v>WebApp</v>
      </c>
      <c r="C42" s="56" t="s">
        <v>95</v>
      </c>
      <c r="D42" t="s">
        <v>51</v>
      </c>
      <c r="E42" t="str">
        <f>IF(COUNTIF('現行仕様（機能検証）'!$B$3:$B$150,テーブル2[[#This Row],[マニュアルファイル名称(リンク付き)]]),"済","未")</f>
        <v>未</v>
      </c>
      <c r="F42" t="s">
        <v>46</v>
      </c>
      <c r="G42" t="e">
        <f>IF(AND(COUNTIF('現行仕様（機能検証）'!$B$3:$B$289,テーブル2[[#This Row],[マニュアルファイル名称(リンク付き)]]),VLOOKUP(テーブル2[[#This Row],[マニュアルファイル名称(リンク付き)]],'現行仕様（機能検証）'!$B$2:$H$289,5,0)&lt;&gt;""),"済","未")</f>
        <v>#N/A</v>
      </c>
    </row>
    <row r="43" spans="1:7" ht="18" outlineLevel="1">
      <c r="A43" t="str">
        <f t="shared" si="2"/>
        <v>ML035W</v>
      </c>
      <c r="B43" t="str">
        <f t="shared" ref="B43:B74" si="4">IF(RIGHT(A43, 1)="C", "ClientApp", IF(RIGHT(A43, 1)="W", "WebApp", "その他"))</f>
        <v>WebApp</v>
      </c>
      <c r="C43" s="59" t="s">
        <v>96</v>
      </c>
      <c r="D43" t="s">
        <v>51</v>
      </c>
      <c r="E43" t="str">
        <f>IF(COUNTIF('現行仕様（機能検証）'!$B$3:$B$150,テーブル2[[#This Row],[マニュアルファイル名称(リンク付き)]]),"済","未")</f>
        <v>未</v>
      </c>
      <c r="F43" t="s">
        <v>46</v>
      </c>
      <c r="G43" t="e">
        <f>IF(AND(COUNTIF('現行仕様（機能検証）'!$B$3:$B$289,テーブル2[[#This Row],[マニュアルファイル名称(リンク付き)]]),VLOOKUP(テーブル2[[#This Row],[マニュアルファイル名称(リンク付き)]],'現行仕様（機能検証）'!$B$2:$H$289,5,0)&lt;&gt;""),"済","未")</f>
        <v>#N/A</v>
      </c>
    </row>
    <row r="44" spans="1:7" ht="18" outlineLevel="1">
      <c r="A44" t="str">
        <f t="shared" si="2"/>
        <v>ML036W</v>
      </c>
      <c r="B44" t="str">
        <f t="shared" si="4"/>
        <v>WebApp</v>
      </c>
      <c r="C44" s="56" t="s">
        <v>97</v>
      </c>
      <c r="D44" t="s">
        <v>51</v>
      </c>
      <c r="E44" t="str">
        <f>IF(COUNTIF('現行仕様（機能検証）'!$B$3:$B$150,テーブル2[[#This Row],[マニュアルファイル名称(リンク付き)]]),"済","未")</f>
        <v>済</v>
      </c>
      <c r="F44" t="s">
        <v>50</v>
      </c>
      <c r="G44" t="str">
        <f>IF(AND(COUNTIF('現行仕様（機能検証）'!$B$3:$B$289,テーブル2[[#This Row],[マニュアルファイル名称(リンク付き)]]),VLOOKUP(テーブル2[[#This Row],[マニュアルファイル名称(リンク付き)]],'現行仕様（機能検証）'!$B$2:$H$289,5,0)&lt;&gt;""),"済","未")</f>
        <v>済</v>
      </c>
    </row>
    <row r="45" spans="1:7" ht="18" outlineLevel="1">
      <c r="A45" t="str">
        <f t="shared" si="2"/>
        <v>ML037W</v>
      </c>
      <c r="B45" t="str">
        <f t="shared" si="4"/>
        <v>WebApp</v>
      </c>
      <c r="C45" s="59" t="s">
        <v>98</v>
      </c>
      <c r="D45" t="s">
        <v>51</v>
      </c>
      <c r="E45" t="str">
        <f>IF(COUNTIF('現行仕様（機能検証）'!$B$3:$B$150,テーブル2[[#This Row],[マニュアルファイル名称(リンク付き)]]),"済","未")</f>
        <v>未</v>
      </c>
      <c r="F45" t="s">
        <v>46</v>
      </c>
      <c r="G45" t="e">
        <f>IF(AND(COUNTIF('現行仕様（機能検証）'!$B$3:$B$289,テーブル2[[#This Row],[マニュアルファイル名称(リンク付き)]]),VLOOKUP(テーブル2[[#This Row],[マニュアルファイル名称(リンク付き)]],'現行仕様（機能検証）'!$B$2:$H$289,5,0)&lt;&gt;""),"済","未")</f>
        <v>#N/A</v>
      </c>
    </row>
    <row r="46" spans="1:7" ht="18" outlineLevel="1">
      <c r="A46" t="str">
        <f t="shared" si="2"/>
        <v>ML038W</v>
      </c>
      <c r="B46" t="str">
        <f t="shared" si="4"/>
        <v>WebApp</v>
      </c>
      <c r="C46" s="56" t="s">
        <v>99</v>
      </c>
      <c r="D46" t="s">
        <v>51</v>
      </c>
      <c r="E46" t="str">
        <f>IF(COUNTIF('現行仕様（機能検証）'!$B$3:$B$150,テーブル2[[#This Row],[マニュアルファイル名称(リンク付き)]]),"済","未")</f>
        <v>済</v>
      </c>
      <c r="F46" t="s">
        <v>46</v>
      </c>
      <c r="G46" t="str">
        <f>IF(AND(COUNTIF('現行仕様（機能検証）'!$B$3:$B$289,テーブル2[[#This Row],[マニュアルファイル名称(リンク付き)]]),VLOOKUP(テーブル2[[#This Row],[マニュアルファイル名称(リンク付き)]],'現行仕様（機能検証）'!$B$2:$H$289,5,0)&lt;&gt;""),"済","未")</f>
        <v>済</v>
      </c>
    </row>
    <row r="47" spans="1:7" ht="18" outlineLevel="1">
      <c r="A47" t="str">
        <f t="shared" si="2"/>
        <v>ML039W</v>
      </c>
      <c r="B47" t="str">
        <f t="shared" si="4"/>
        <v>WebApp</v>
      </c>
      <c r="C47" s="59" t="s">
        <v>100</v>
      </c>
      <c r="D47" t="s">
        <v>51</v>
      </c>
      <c r="E47" t="str">
        <f>IF(COUNTIF('現行仕様（機能検証）'!$B$3:$B$150,テーブル2[[#This Row],[マニュアルファイル名称(リンク付き)]]),"済","未")</f>
        <v>済</v>
      </c>
      <c r="F47" t="s">
        <v>46</v>
      </c>
      <c r="G47" t="str">
        <f>IF(AND(COUNTIF('現行仕様（機能検証）'!$B$3:$B$289,テーブル2[[#This Row],[マニュアルファイル名称(リンク付き)]]),VLOOKUP(テーブル2[[#This Row],[マニュアルファイル名称(リンク付き)]],'現行仕様（機能検証）'!$B$2:$H$289,5,0)&lt;&gt;""),"済","未")</f>
        <v>済</v>
      </c>
    </row>
    <row r="48" spans="1:7" ht="18" outlineLevel="1">
      <c r="A48" t="str">
        <f t="shared" si="2"/>
        <v>ML040W</v>
      </c>
      <c r="B48" t="str">
        <f t="shared" si="4"/>
        <v>WebApp</v>
      </c>
      <c r="C48" s="56" t="s">
        <v>101</v>
      </c>
      <c r="D48" t="s">
        <v>51</v>
      </c>
      <c r="E48" t="str">
        <f>IF(COUNTIF('現行仕様（機能検証）'!$B$3:$B$150,テーブル2[[#This Row],[マニュアルファイル名称(リンク付き)]]),"済","未")</f>
        <v>済</v>
      </c>
      <c r="F48" t="s">
        <v>46</v>
      </c>
      <c r="G48" t="str">
        <f>IF(AND(COUNTIF('現行仕様（機能検証）'!$B$3:$B$289,テーブル2[[#This Row],[マニュアルファイル名称(リンク付き)]]),VLOOKUP(テーブル2[[#This Row],[マニュアルファイル名称(リンク付き)]],'現行仕様（機能検証）'!$B$2:$H$289,5,0)&lt;&gt;""),"済","未")</f>
        <v>済</v>
      </c>
    </row>
    <row r="49" spans="1:7" ht="18" outlineLevel="1">
      <c r="A49" t="str">
        <f t="shared" si="2"/>
        <v>ML041W</v>
      </c>
      <c r="B49" t="str">
        <f t="shared" si="4"/>
        <v>WebApp</v>
      </c>
      <c r="C49" s="59" t="s">
        <v>102</v>
      </c>
      <c r="D49" t="s">
        <v>51</v>
      </c>
      <c r="E49" t="str">
        <f>IF(COUNTIF('現行仕様（機能検証）'!$B$3:$B$150,テーブル2[[#This Row],[マニュアルファイル名称(リンク付き)]]),"済","未")</f>
        <v>済</v>
      </c>
      <c r="F49" t="s">
        <v>46</v>
      </c>
      <c r="G49" t="str">
        <f>IF(AND(COUNTIF('現行仕様（機能検証）'!$B$3:$B$289,テーブル2[[#This Row],[マニュアルファイル名称(リンク付き)]]),VLOOKUP(テーブル2[[#This Row],[マニュアルファイル名称(リンク付き)]],'現行仕様（機能検証）'!$B$2:$H$289,5,0)&lt;&gt;""),"済","未")</f>
        <v>済</v>
      </c>
    </row>
    <row r="50" spans="1:7" ht="18" outlineLevel="1">
      <c r="A50" t="str">
        <f t="shared" si="2"/>
        <v>ML042W</v>
      </c>
      <c r="B50" t="str">
        <f t="shared" si="4"/>
        <v>WebApp</v>
      </c>
      <c r="C50" s="56" t="s">
        <v>103</v>
      </c>
      <c r="D50" t="s">
        <v>51</v>
      </c>
      <c r="E50" t="str">
        <f>IF(COUNTIF('現行仕様（機能検証）'!$B$3:$B$150,テーブル2[[#This Row],[マニュアルファイル名称(リンク付き)]]),"済","未")</f>
        <v>済</v>
      </c>
      <c r="F50" t="s">
        <v>46</v>
      </c>
      <c r="G50" t="str">
        <f>IF(AND(COUNTIF('現行仕様（機能検証）'!$B$3:$B$289,テーブル2[[#This Row],[マニュアルファイル名称(リンク付き)]]),VLOOKUP(テーブル2[[#This Row],[マニュアルファイル名称(リンク付き)]],'現行仕様（機能検証）'!$B$2:$H$289,5,0)&lt;&gt;""),"済","未")</f>
        <v>済</v>
      </c>
    </row>
    <row r="51" spans="1:7" ht="18" outlineLevel="1">
      <c r="A51" t="str">
        <f t="shared" si="2"/>
        <v>ML043W</v>
      </c>
      <c r="B51" t="str">
        <f t="shared" si="4"/>
        <v>WebApp</v>
      </c>
      <c r="C51" s="59" t="s">
        <v>104</v>
      </c>
      <c r="D51" t="s">
        <v>51</v>
      </c>
      <c r="E51" t="str">
        <f>IF(COUNTIF('現行仕様（機能検証）'!$B$3:$B$150,テーブル2[[#This Row],[マニュアルファイル名称(リンク付き)]]),"済","未")</f>
        <v>済</v>
      </c>
      <c r="F51" t="s">
        <v>46</v>
      </c>
      <c r="G51" t="str">
        <f>IF(AND(COUNTIF('現行仕様（機能検証）'!$B$3:$B$289,テーブル2[[#This Row],[マニュアルファイル名称(リンク付き)]]),VLOOKUP(テーブル2[[#This Row],[マニュアルファイル名称(リンク付き)]],'現行仕様（機能検証）'!$B$2:$H$289,5,0)&lt;&gt;""),"済","未")</f>
        <v>済</v>
      </c>
    </row>
    <row r="52" spans="1:7" ht="18" outlineLevel="1">
      <c r="A52" t="str">
        <f t="shared" si="2"/>
        <v>ML044W</v>
      </c>
      <c r="B52" t="str">
        <f t="shared" si="4"/>
        <v>WebApp</v>
      </c>
      <c r="C52" s="56" t="s">
        <v>105</v>
      </c>
      <c r="D52" t="s">
        <v>51</v>
      </c>
      <c r="E52" t="str">
        <f>IF(COUNTIF('現行仕様（機能検証）'!$B$3:$B$150,テーブル2[[#This Row],[マニュアルファイル名称(リンク付き)]]),"済","未")</f>
        <v>済</v>
      </c>
      <c r="F52" t="s">
        <v>46</v>
      </c>
      <c r="G52" t="str">
        <f>IF(AND(COUNTIF('現行仕様（機能検証）'!$B$3:$B$289,テーブル2[[#This Row],[マニュアルファイル名称(リンク付き)]]),VLOOKUP(テーブル2[[#This Row],[マニュアルファイル名称(リンク付き)]],'現行仕様（機能検証）'!$B$2:$H$289,5,0)&lt;&gt;""),"済","未")</f>
        <v>済</v>
      </c>
    </row>
    <row r="53" spans="1:7" ht="18" outlineLevel="1">
      <c r="A53" t="str">
        <f t="shared" si="2"/>
        <v>ML045W</v>
      </c>
      <c r="B53" t="str">
        <f t="shared" si="4"/>
        <v>WebApp</v>
      </c>
      <c r="C53" s="59" t="s">
        <v>106</v>
      </c>
      <c r="D53" t="s">
        <v>51</v>
      </c>
      <c r="E53" t="str">
        <f>IF(COUNTIF('現行仕様（機能検証）'!$B$3:$B$150,テーブル2[[#This Row],[マニュアルファイル名称(リンク付き)]]),"済","未")</f>
        <v>済</v>
      </c>
      <c r="F53" t="s">
        <v>46</v>
      </c>
      <c r="G53" t="str">
        <f>IF(AND(COUNTIF('現行仕様（機能検証）'!$B$3:$B$289,テーブル2[[#This Row],[マニュアルファイル名称(リンク付き)]]),VLOOKUP(テーブル2[[#This Row],[マニュアルファイル名称(リンク付き)]],'現行仕様（機能検証）'!$B$2:$H$289,5,0)&lt;&gt;""),"済","未")</f>
        <v>済</v>
      </c>
    </row>
    <row r="54" spans="1:7" ht="18" outlineLevel="1">
      <c r="A54" t="str">
        <f t="shared" si="2"/>
        <v>ML046W</v>
      </c>
      <c r="B54" t="str">
        <f t="shared" si="4"/>
        <v>WebApp</v>
      </c>
      <c r="C54" s="56" t="s">
        <v>107</v>
      </c>
      <c r="D54" t="s">
        <v>51</v>
      </c>
      <c r="E54" t="str">
        <f>IF(COUNTIF('現行仕様（機能検証）'!$B$3:$B$150,テーブル2[[#This Row],[マニュアルファイル名称(リンク付き)]]),"済","未")</f>
        <v>済</v>
      </c>
      <c r="F54" t="s">
        <v>46</v>
      </c>
      <c r="G54" t="str">
        <f>IF(AND(COUNTIF('現行仕様（機能検証）'!$B$3:$B$289,テーブル2[[#This Row],[マニュアルファイル名称(リンク付き)]]),VLOOKUP(テーブル2[[#This Row],[マニュアルファイル名称(リンク付き)]],'現行仕様（機能検証）'!$B$2:$H$289,5,0)&lt;&gt;""),"済","未")</f>
        <v>済</v>
      </c>
    </row>
    <row r="55" spans="1:7" ht="18" outlineLevel="1">
      <c r="A55" t="str">
        <f t="shared" si="2"/>
        <v>ML047W</v>
      </c>
      <c r="B55" t="str">
        <f t="shared" si="4"/>
        <v>WebApp</v>
      </c>
      <c r="C55" s="59" t="s">
        <v>108</v>
      </c>
      <c r="D55" t="s">
        <v>51</v>
      </c>
      <c r="E55" t="str">
        <f>IF(COUNTIF('現行仕様（機能検証）'!$B$3:$B$150,テーブル2[[#This Row],[マニュアルファイル名称(リンク付き)]]),"済","未")</f>
        <v>済</v>
      </c>
      <c r="F55" t="s">
        <v>50</v>
      </c>
      <c r="G55" t="str">
        <f>IF(AND(COUNTIF('現行仕様（機能検証）'!$B$3:$B$289,テーブル2[[#This Row],[マニュアルファイル名称(リンク付き)]]),VLOOKUP(テーブル2[[#This Row],[マニュアルファイル名称(リンク付き)]],'現行仕様（機能検証）'!$B$2:$H$289,5,0)&lt;&gt;""),"済","未")</f>
        <v>済</v>
      </c>
    </row>
    <row r="56" spans="1:7" ht="18" outlineLevel="1">
      <c r="A56" t="str">
        <f t="shared" si="2"/>
        <v>ML048W</v>
      </c>
      <c r="B56" t="str">
        <f t="shared" si="4"/>
        <v>WebApp</v>
      </c>
      <c r="C56" s="56" t="s">
        <v>109</v>
      </c>
      <c r="D56" t="s">
        <v>51</v>
      </c>
      <c r="E56" t="str">
        <f>IF(COUNTIF('現行仕様（機能検証）'!$B$3:$B$150,テーブル2[[#This Row],[マニュアルファイル名称(リンク付き)]]),"済","未")</f>
        <v>済</v>
      </c>
      <c r="F56" t="s">
        <v>46</v>
      </c>
      <c r="G56" t="str">
        <f>IF(AND(COUNTIF('現行仕様（機能検証）'!$B$3:$B$289,テーブル2[[#This Row],[マニュアルファイル名称(リンク付き)]]),VLOOKUP(テーブル2[[#This Row],[マニュアルファイル名称(リンク付き)]],'現行仕様（機能検証）'!$B$2:$H$289,5,0)&lt;&gt;""),"済","未")</f>
        <v>済</v>
      </c>
    </row>
    <row r="57" spans="1:7" ht="18" outlineLevel="1">
      <c r="A57" t="str">
        <f t="shared" si="2"/>
        <v>ML049W</v>
      </c>
      <c r="B57" t="str">
        <f t="shared" si="4"/>
        <v>WebApp</v>
      </c>
      <c r="C57" s="59" t="s">
        <v>110</v>
      </c>
      <c r="D57" t="s">
        <v>51</v>
      </c>
      <c r="E57" t="str">
        <f>IF(COUNTIF('現行仕様（機能検証）'!$B$3:$B$150,テーブル2[[#This Row],[マニュアルファイル名称(リンク付き)]]),"済","未")</f>
        <v>済</v>
      </c>
      <c r="F57" t="s">
        <v>46</v>
      </c>
      <c r="G57" t="str">
        <f>IF(AND(COUNTIF('現行仕様（機能検証）'!$B$3:$B$289,テーブル2[[#This Row],[マニュアルファイル名称(リンク付き)]]),VLOOKUP(テーブル2[[#This Row],[マニュアルファイル名称(リンク付き)]],'現行仕様（機能検証）'!$B$2:$H$289,5,0)&lt;&gt;""),"済","未")</f>
        <v>済</v>
      </c>
    </row>
    <row r="58" spans="1:7" ht="18" outlineLevel="1">
      <c r="A58" t="str">
        <f t="shared" si="2"/>
        <v>ML050W</v>
      </c>
      <c r="B58" t="str">
        <f t="shared" si="4"/>
        <v>WebApp</v>
      </c>
      <c r="C58" s="56" t="s">
        <v>111</v>
      </c>
      <c r="D58" t="s">
        <v>51</v>
      </c>
      <c r="E58" t="str">
        <f>IF(COUNTIF('現行仕様（機能検証）'!$B$3:$B$150,テーブル2[[#This Row],[マニュアルファイル名称(リンク付き)]]),"済","未")</f>
        <v>済</v>
      </c>
      <c r="F58" t="s">
        <v>50</v>
      </c>
      <c r="G58" t="str">
        <f>IF(AND(COUNTIF('現行仕様（機能検証）'!$B$3:$B$289,テーブル2[[#This Row],[マニュアルファイル名称(リンク付き)]]),VLOOKUP(テーブル2[[#This Row],[マニュアルファイル名称(リンク付き)]],'現行仕様（機能検証）'!$B$2:$H$289,5,0)&lt;&gt;""),"済","未")</f>
        <v>済</v>
      </c>
    </row>
    <row r="59" spans="1:7" ht="18" outlineLevel="1">
      <c r="A59" t="str">
        <f t="shared" si="2"/>
        <v>ML051W</v>
      </c>
      <c r="B59" t="str">
        <f t="shared" si="4"/>
        <v>WebApp</v>
      </c>
      <c r="C59" s="59" t="s">
        <v>112</v>
      </c>
      <c r="D59" t="s">
        <v>51</v>
      </c>
      <c r="E59" t="str">
        <f>IF(COUNTIF('現行仕様（機能検証）'!$B$3:$B$150,テーブル2[[#This Row],[マニュアルファイル名称(リンク付き)]]),"済","未")</f>
        <v>済</v>
      </c>
      <c r="F59" t="s">
        <v>50</v>
      </c>
      <c r="G59" t="str">
        <f>IF(AND(COUNTIF('現行仕様（機能検証）'!$B$3:$B$289,テーブル2[[#This Row],[マニュアルファイル名称(リンク付き)]]),VLOOKUP(テーブル2[[#This Row],[マニュアルファイル名称(リンク付き)]],'現行仕様（機能検証）'!$B$2:$H$289,5,0)&lt;&gt;""),"済","未")</f>
        <v>済</v>
      </c>
    </row>
    <row r="60" spans="1:7" ht="18" outlineLevel="1">
      <c r="A60" t="str">
        <f t="shared" si="2"/>
        <v>ML052W</v>
      </c>
      <c r="B60" t="str">
        <f t="shared" si="4"/>
        <v>WebApp</v>
      </c>
      <c r="C60" s="56" t="s">
        <v>113</v>
      </c>
      <c r="D60" t="s">
        <v>51</v>
      </c>
      <c r="E60" t="str">
        <f>IF(COUNTIF('現行仕様（機能検証）'!$B$3:$B$150,テーブル2[[#This Row],[マニュアルファイル名称(リンク付き)]]),"済","未")</f>
        <v>済</v>
      </c>
      <c r="F60" t="s">
        <v>50</v>
      </c>
      <c r="G60" t="str">
        <f>IF(AND(COUNTIF('現行仕様（機能検証）'!$B$3:$B$289,テーブル2[[#This Row],[マニュアルファイル名称(リンク付き)]]),VLOOKUP(テーブル2[[#This Row],[マニュアルファイル名称(リンク付き)]],'現行仕様（機能検証）'!$B$2:$H$289,5,0)&lt;&gt;""),"済","未")</f>
        <v>済</v>
      </c>
    </row>
    <row r="61" spans="1:7" ht="18" outlineLevel="1">
      <c r="A61" t="str">
        <f t="shared" si="2"/>
        <v>ML053W</v>
      </c>
      <c r="B61" t="str">
        <f t="shared" si="4"/>
        <v>WebApp</v>
      </c>
      <c r="C61" s="59" t="s">
        <v>114</v>
      </c>
      <c r="D61" t="s">
        <v>51</v>
      </c>
      <c r="E61" t="str">
        <f>IF(COUNTIF('現行仕様（機能検証）'!$B$3:$B$150,テーブル2[[#This Row],[マニュアルファイル名称(リンク付き)]]),"済","未")</f>
        <v>済</v>
      </c>
      <c r="F61" t="s">
        <v>50</v>
      </c>
      <c r="G61" t="str">
        <f>IF(AND(COUNTIF('現行仕様（機能検証）'!$B$3:$B$289,テーブル2[[#This Row],[マニュアルファイル名称(リンク付き)]]),VLOOKUP(テーブル2[[#This Row],[マニュアルファイル名称(リンク付き)]],'現行仕様（機能検証）'!$B$2:$H$289,5,0)&lt;&gt;""),"済","未")</f>
        <v>済</v>
      </c>
    </row>
    <row r="62" spans="1:7" ht="18" outlineLevel="1">
      <c r="A62" t="str">
        <f t="shared" si="2"/>
        <v>ML054W</v>
      </c>
      <c r="B62" t="str">
        <f t="shared" si="4"/>
        <v>WebApp</v>
      </c>
      <c r="C62" s="56" t="s">
        <v>115</v>
      </c>
      <c r="D62" t="s">
        <v>51</v>
      </c>
      <c r="E62" t="str">
        <f>IF(COUNTIF('現行仕様（機能検証）'!$B$3:$B$150,テーブル2[[#This Row],[マニュアルファイル名称(リンク付き)]]),"済","未")</f>
        <v>済</v>
      </c>
      <c r="F62" t="s">
        <v>50</v>
      </c>
      <c r="G62" t="str">
        <f>IF(AND(COUNTIF('現行仕様（機能検証）'!$B$3:$B$289,テーブル2[[#This Row],[マニュアルファイル名称(リンク付き)]]),VLOOKUP(テーブル2[[#This Row],[マニュアルファイル名称(リンク付き)]],'現行仕様（機能検証）'!$B$2:$H$289,5,0)&lt;&gt;""),"済","未")</f>
        <v>済</v>
      </c>
    </row>
    <row r="63" spans="1:7" ht="18" outlineLevel="1">
      <c r="A63" t="str">
        <f t="shared" si="2"/>
        <v>ML055W</v>
      </c>
      <c r="B63" t="str">
        <f t="shared" si="4"/>
        <v>WebApp</v>
      </c>
      <c r="C63" s="59" t="s">
        <v>116</v>
      </c>
      <c r="D63" t="s">
        <v>51</v>
      </c>
      <c r="E63" t="str">
        <f>IF(COUNTIF('現行仕様（機能検証）'!$B$3:$B$150,テーブル2[[#This Row],[マニュアルファイル名称(リンク付き)]]),"済","未")</f>
        <v>済</v>
      </c>
      <c r="F63" t="s">
        <v>50</v>
      </c>
      <c r="G63" t="str">
        <f>IF(AND(COUNTIF('現行仕様（機能検証）'!$B$3:$B$289,テーブル2[[#This Row],[マニュアルファイル名称(リンク付き)]]),VLOOKUP(テーブル2[[#This Row],[マニュアルファイル名称(リンク付き)]],'現行仕様（機能検証）'!$B$2:$H$289,5,0)&lt;&gt;""),"済","未")</f>
        <v>済</v>
      </c>
    </row>
    <row r="64" spans="1:7" ht="18" outlineLevel="1">
      <c r="A64" t="str">
        <f t="shared" si="2"/>
        <v>ML056W</v>
      </c>
      <c r="B64" t="str">
        <f t="shared" si="4"/>
        <v>WebApp</v>
      </c>
      <c r="C64" s="56" t="s">
        <v>117</v>
      </c>
      <c r="D64" t="s">
        <v>51</v>
      </c>
      <c r="E64" t="str">
        <f>IF(COUNTIF('現行仕様（機能検証）'!$B$3:$B$150,テーブル2[[#This Row],[マニュアルファイル名称(リンク付き)]]),"済","未")</f>
        <v>済</v>
      </c>
      <c r="F64" t="s">
        <v>50</v>
      </c>
      <c r="G64" t="str">
        <f>IF(AND(COUNTIF('現行仕様（機能検証）'!$B$3:$B$289,テーブル2[[#This Row],[マニュアルファイル名称(リンク付き)]]),VLOOKUP(テーブル2[[#This Row],[マニュアルファイル名称(リンク付き)]],'現行仕様（機能検証）'!$B$2:$H$289,5,0)&lt;&gt;""),"済","未")</f>
        <v>済</v>
      </c>
    </row>
    <row r="65" spans="1:7" ht="18" outlineLevel="1">
      <c r="A65" t="str">
        <f t="shared" si="2"/>
        <v>ML057W</v>
      </c>
      <c r="B65" t="str">
        <f t="shared" si="4"/>
        <v>WebApp</v>
      </c>
      <c r="C65" s="59" t="s">
        <v>118</v>
      </c>
      <c r="D65" t="s">
        <v>51</v>
      </c>
      <c r="E65" t="str">
        <f>IF(COUNTIF('現行仕様（機能検証）'!$B$3:$B$150,テーブル2[[#This Row],[マニュアルファイル名称(リンク付き)]]),"済","未")</f>
        <v>済</v>
      </c>
      <c r="F65" t="s">
        <v>50</v>
      </c>
      <c r="G65" t="str">
        <f>IF(AND(COUNTIF('現行仕様（機能検証）'!$B$3:$B$289,テーブル2[[#This Row],[マニュアルファイル名称(リンク付き)]]),VLOOKUP(テーブル2[[#This Row],[マニュアルファイル名称(リンク付き)]],'現行仕様（機能検証）'!$B$2:$H$289,5,0)&lt;&gt;""),"済","未")</f>
        <v>済</v>
      </c>
    </row>
    <row r="66" spans="1:7" ht="18" outlineLevel="1">
      <c r="A66" t="str">
        <f t="shared" ref="A66:A97" si="5">"ML" &amp; TEXT(ROW(A58),"000")&amp;"W"</f>
        <v>ML058W</v>
      </c>
      <c r="B66" t="str">
        <f t="shared" si="4"/>
        <v>WebApp</v>
      </c>
      <c r="C66" s="56" t="s">
        <v>119</v>
      </c>
      <c r="D66" t="s">
        <v>51</v>
      </c>
      <c r="E66" t="str">
        <f>IF(COUNTIF('現行仕様（機能検証）'!$B$3:$B$150,テーブル2[[#This Row],[マニュアルファイル名称(リンク付き)]]),"済","未")</f>
        <v>済</v>
      </c>
      <c r="F66" t="s">
        <v>50</v>
      </c>
      <c r="G66" t="str">
        <f>IF(AND(COUNTIF('現行仕様（機能検証）'!$B$3:$B$289,テーブル2[[#This Row],[マニュアルファイル名称(リンク付き)]]),VLOOKUP(テーブル2[[#This Row],[マニュアルファイル名称(リンク付き)]],'現行仕様（機能検証）'!$B$2:$H$289,5,0)&lt;&gt;""),"済","未")</f>
        <v>済</v>
      </c>
    </row>
    <row r="67" spans="1:7" ht="18" outlineLevel="1">
      <c r="A67" t="str">
        <f t="shared" si="5"/>
        <v>ML059W</v>
      </c>
      <c r="B67" t="str">
        <f t="shared" si="4"/>
        <v>WebApp</v>
      </c>
      <c r="C67" s="59" t="s">
        <v>120</v>
      </c>
      <c r="D67" t="s">
        <v>51</v>
      </c>
      <c r="E67" t="str">
        <f>IF(COUNTIF('現行仕様（機能検証）'!$B$3:$B$150,テーブル2[[#This Row],[マニュアルファイル名称(リンク付き)]]),"済","未")</f>
        <v>済</v>
      </c>
      <c r="F67" t="s">
        <v>50</v>
      </c>
      <c r="G67" t="str">
        <f>IF(AND(COUNTIF('現行仕様（機能検証）'!$B$3:$B$289,テーブル2[[#This Row],[マニュアルファイル名称(リンク付き)]]),VLOOKUP(テーブル2[[#This Row],[マニュアルファイル名称(リンク付き)]],'現行仕様（機能検証）'!$B$2:$H$289,5,0)&lt;&gt;""),"済","未")</f>
        <v>済</v>
      </c>
    </row>
    <row r="68" spans="1:7" ht="18" outlineLevel="1">
      <c r="A68" t="str">
        <f t="shared" si="5"/>
        <v>ML060W</v>
      </c>
      <c r="B68" t="str">
        <f t="shared" si="4"/>
        <v>WebApp</v>
      </c>
      <c r="C68" s="56" t="s">
        <v>121</v>
      </c>
      <c r="D68" t="s">
        <v>51</v>
      </c>
      <c r="E68" t="str">
        <f>IF(COUNTIF('現行仕様（機能検証）'!$B$3:$B$150,テーブル2[[#This Row],[マニュアルファイル名称(リンク付き)]]),"済","未")</f>
        <v>済</v>
      </c>
      <c r="F68" t="s">
        <v>50</v>
      </c>
      <c r="G68" t="str">
        <f>IF(AND(COUNTIF('現行仕様（機能検証）'!$B$3:$B$289,テーブル2[[#This Row],[マニュアルファイル名称(リンク付き)]]),VLOOKUP(テーブル2[[#This Row],[マニュアルファイル名称(リンク付き)]],'現行仕様（機能検証）'!$B$2:$H$289,5,0)&lt;&gt;""),"済","未")</f>
        <v>済</v>
      </c>
    </row>
    <row r="69" spans="1:7" ht="18" outlineLevel="1">
      <c r="A69" t="str">
        <f t="shared" si="5"/>
        <v>ML061W</v>
      </c>
      <c r="B69" t="str">
        <f t="shared" si="4"/>
        <v>WebApp</v>
      </c>
      <c r="C69" s="59" t="s">
        <v>122</v>
      </c>
      <c r="D69" t="s">
        <v>51</v>
      </c>
      <c r="E69" t="str">
        <f>IF(COUNTIF('現行仕様（機能検証）'!$B$3:$B$150,テーブル2[[#This Row],[マニュアルファイル名称(リンク付き)]]),"済","未")</f>
        <v>済</v>
      </c>
      <c r="F69" t="s">
        <v>50</v>
      </c>
      <c r="G69" t="str">
        <f>IF(AND(COUNTIF('現行仕様（機能検証）'!$B$3:$B$289,テーブル2[[#This Row],[マニュアルファイル名称(リンク付き)]]),VLOOKUP(テーブル2[[#This Row],[マニュアルファイル名称(リンク付き)]],'現行仕様（機能検証）'!$B$2:$H$289,5,0)&lt;&gt;""),"済","未")</f>
        <v>済</v>
      </c>
    </row>
    <row r="70" spans="1:7" ht="18" outlineLevel="1">
      <c r="A70" t="str">
        <f t="shared" si="5"/>
        <v>ML062W</v>
      </c>
      <c r="B70" t="str">
        <f t="shared" si="4"/>
        <v>WebApp</v>
      </c>
      <c r="C70" s="56" t="s">
        <v>123</v>
      </c>
      <c r="D70" t="s">
        <v>51</v>
      </c>
      <c r="E70" t="str">
        <f>IF(COUNTIF('現行仕様（機能検証）'!$B$3:$B$150,テーブル2[[#This Row],[マニュアルファイル名称(リンク付き)]]),"済","未")</f>
        <v>済</v>
      </c>
      <c r="F70" t="s">
        <v>50</v>
      </c>
      <c r="G70" t="str">
        <f>IF(AND(COUNTIF('現行仕様（機能検証）'!$B$3:$B$289,テーブル2[[#This Row],[マニュアルファイル名称(リンク付き)]]),VLOOKUP(テーブル2[[#This Row],[マニュアルファイル名称(リンク付き)]],'現行仕様（機能検証）'!$B$2:$H$289,5,0)&lt;&gt;""),"済","未")</f>
        <v>済</v>
      </c>
    </row>
    <row r="71" spans="1:7" ht="18" outlineLevel="1">
      <c r="A71" t="str">
        <f t="shared" si="5"/>
        <v>ML063W</v>
      </c>
      <c r="B71" t="str">
        <f t="shared" si="4"/>
        <v>WebApp</v>
      </c>
      <c r="C71" s="59" t="s">
        <v>124</v>
      </c>
      <c r="D71" t="s">
        <v>51</v>
      </c>
      <c r="E71" t="str">
        <f>IF(COUNTIF('現行仕様（機能検証）'!$B$3:$B$150,テーブル2[[#This Row],[マニュアルファイル名称(リンク付き)]]),"済","未")</f>
        <v>済</v>
      </c>
      <c r="F71" t="s">
        <v>50</v>
      </c>
      <c r="G71" t="str">
        <f>IF(AND(COUNTIF('現行仕様（機能検証）'!$B$3:$B$289,テーブル2[[#This Row],[マニュアルファイル名称(リンク付き)]]),VLOOKUP(テーブル2[[#This Row],[マニュアルファイル名称(リンク付き)]],'現行仕様（機能検証）'!$B$2:$H$289,5,0)&lt;&gt;""),"済","未")</f>
        <v>済</v>
      </c>
    </row>
    <row r="72" spans="1:7" ht="18" outlineLevel="1">
      <c r="A72" t="str">
        <f t="shared" si="5"/>
        <v>ML064W</v>
      </c>
      <c r="B72" t="str">
        <f t="shared" si="4"/>
        <v>WebApp</v>
      </c>
      <c r="C72" s="56" t="s">
        <v>125</v>
      </c>
      <c r="D72" t="s">
        <v>51</v>
      </c>
      <c r="E72" t="str">
        <f>IF(COUNTIF('現行仕様（機能検証）'!$B$3:$B$150,テーブル2[[#This Row],[マニュアルファイル名称(リンク付き)]]),"済","未")</f>
        <v>済</v>
      </c>
      <c r="F72" t="s">
        <v>50</v>
      </c>
      <c r="G72" t="str">
        <f>IF(AND(COUNTIF('現行仕様（機能検証）'!$B$3:$B$289,テーブル2[[#This Row],[マニュアルファイル名称(リンク付き)]]),VLOOKUP(テーブル2[[#This Row],[マニュアルファイル名称(リンク付き)]],'現行仕様（機能検証）'!$B$2:$H$289,5,0)&lt;&gt;""),"済","未")</f>
        <v>済</v>
      </c>
    </row>
    <row r="73" spans="1:7" ht="18" outlineLevel="1">
      <c r="A73" t="str">
        <f t="shared" si="5"/>
        <v>ML065W</v>
      </c>
      <c r="B73" t="str">
        <f t="shared" si="4"/>
        <v>WebApp</v>
      </c>
      <c r="C73" s="59" t="s">
        <v>126</v>
      </c>
      <c r="D73" t="s">
        <v>51</v>
      </c>
      <c r="E73" t="str">
        <f>IF(COUNTIF('現行仕様（機能検証）'!$B$3:$B$150,テーブル2[[#This Row],[マニュアルファイル名称(リンク付き)]]),"済","未")</f>
        <v>済</v>
      </c>
      <c r="F73" t="s">
        <v>46</v>
      </c>
      <c r="G73" t="str">
        <f>IF(AND(COUNTIF('現行仕様（機能検証）'!$B$3:$B$289,テーブル2[[#This Row],[マニュアルファイル名称(リンク付き)]]),VLOOKUP(テーブル2[[#This Row],[マニュアルファイル名称(リンク付き)]],'現行仕様（機能検証）'!$B$2:$H$289,5,0)&lt;&gt;""),"済","未")</f>
        <v>済</v>
      </c>
    </row>
    <row r="74" spans="1:7" ht="18" outlineLevel="1">
      <c r="A74" t="str">
        <f t="shared" si="5"/>
        <v>ML066W</v>
      </c>
      <c r="B74" t="str">
        <f t="shared" si="4"/>
        <v>WebApp</v>
      </c>
      <c r="C74" s="56" t="s">
        <v>127</v>
      </c>
      <c r="D74" t="s">
        <v>51</v>
      </c>
      <c r="E74" t="str">
        <f>IF(COUNTIF('現行仕様（機能検証）'!$B$3:$B$150,テーブル2[[#This Row],[マニュアルファイル名称(リンク付き)]]),"済","未")</f>
        <v>済</v>
      </c>
      <c r="F74" t="s">
        <v>50</v>
      </c>
      <c r="G74" t="str">
        <f>IF(AND(COUNTIF('現行仕様（機能検証）'!$B$3:$B$289,テーブル2[[#This Row],[マニュアルファイル名称(リンク付き)]]),VLOOKUP(テーブル2[[#This Row],[マニュアルファイル名称(リンク付き)]],'現行仕様（機能検証）'!$B$2:$H$289,5,0)&lt;&gt;""),"済","未")</f>
        <v>済</v>
      </c>
    </row>
    <row r="75" spans="1:7" ht="18" outlineLevel="1">
      <c r="A75" t="str">
        <f t="shared" si="5"/>
        <v>ML067W</v>
      </c>
      <c r="B75" t="str">
        <f t="shared" ref="B75:B106" si="6">IF(RIGHT(A75, 1)="C", "ClientApp", IF(RIGHT(A75, 1)="W", "WebApp", "その他"))</f>
        <v>WebApp</v>
      </c>
      <c r="C75" s="59" t="s">
        <v>128</v>
      </c>
      <c r="D75" t="s">
        <v>51</v>
      </c>
      <c r="E75" t="str">
        <f>IF(COUNTIF('現行仕様（機能検証）'!$B$3:$B$150,テーブル2[[#This Row],[マニュアルファイル名称(リンク付き)]]),"済","未")</f>
        <v>済</v>
      </c>
      <c r="F75" t="s">
        <v>50</v>
      </c>
      <c r="G75" t="str">
        <f>IF(AND(COUNTIF('現行仕様（機能検証）'!$B$3:$B$289,テーブル2[[#This Row],[マニュアルファイル名称(リンク付き)]]),VLOOKUP(テーブル2[[#This Row],[マニュアルファイル名称(リンク付き)]],'現行仕様（機能検証）'!$B$2:$H$289,5,0)&lt;&gt;""),"済","未")</f>
        <v>済</v>
      </c>
    </row>
    <row r="76" spans="1:7" ht="18" outlineLevel="1">
      <c r="A76" t="str">
        <f t="shared" si="5"/>
        <v>ML068W</v>
      </c>
      <c r="B76" t="str">
        <f t="shared" si="6"/>
        <v>WebApp</v>
      </c>
      <c r="C76" s="56" t="s">
        <v>129</v>
      </c>
      <c r="D76" t="s">
        <v>51</v>
      </c>
      <c r="E76" t="str">
        <f>IF(COUNTIF('現行仕様（機能検証）'!$B$3:$B$150,テーブル2[[#This Row],[マニュアルファイル名称(リンク付き)]]),"済","未")</f>
        <v>済</v>
      </c>
      <c r="F76" t="s">
        <v>50</v>
      </c>
      <c r="G76" t="str">
        <f>IF(AND(COUNTIF('現行仕様（機能検証）'!$B$3:$B$289,テーブル2[[#This Row],[マニュアルファイル名称(リンク付き)]]),VLOOKUP(テーブル2[[#This Row],[マニュアルファイル名称(リンク付き)]],'現行仕様（機能検証）'!$B$2:$H$289,5,0)&lt;&gt;""),"済","未")</f>
        <v>済</v>
      </c>
    </row>
    <row r="77" spans="1:7" ht="18" outlineLevel="1">
      <c r="A77" t="str">
        <f t="shared" si="5"/>
        <v>ML069W</v>
      </c>
      <c r="B77" t="str">
        <f t="shared" si="6"/>
        <v>WebApp</v>
      </c>
      <c r="C77" s="59" t="s">
        <v>130</v>
      </c>
      <c r="D77" t="s">
        <v>51</v>
      </c>
      <c r="E77" t="str">
        <f>IF(COUNTIF('現行仕様（機能検証）'!$B$3:$B$150,テーブル2[[#This Row],[マニュアルファイル名称(リンク付き)]]),"済","未")</f>
        <v>済</v>
      </c>
      <c r="F77" t="s">
        <v>46</v>
      </c>
      <c r="G77" t="str">
        <f>IF(AND(COUNTIF('現行仕様（機能検証）'!$B$3:$B$289,テーブル2[[#This Row],[マニュアルファイル名称(リンク付き)]]),VLOOKUP(テーブル2[[#This Row],[マニュアルファイル名称(リンク付き)]],'現行仕様（機能検証）'!$B$2:$H$289,5,0)&lt;&gt;""),"済","未")</f>
        <v>済</v>
      </c>
    </row>
    <row r="78" spans="1:7" ht="18" outlineLevel="1">
      <c r="A78" t="str">
        <f t="shared" si="5"/>
        <v>ML070W</v>
      </c>
      <c r="B78" t="str">
        <f t="shared" si="6"/>
        <v>WebApp</v>
      </c>
      <c r="C78" s="56" t="s">
        <v>131</v>
      </c>
      <c r="D78" t="s">
        <v>51</v>
      </c>
      <c r="E78" t="str">
        <f>IF(COUNTIF('現行仕様（機能検証）'!$B$3:$B$150,テーブル2[[#This Row],[マニュアルファイル名称(リンク付き)]]),"済","未")</f>
        <v>済</v>
      </c>
      <c r="F78" t="s">
        <v>46</v>
      </c>
      <c r="G78" t="str">
        <f>IF(AND(COUNTIF('現行仕様（機能検証）'!$B$3:$B$289,テーブル2[[#This Row],[マニュアルファイル名称(リンク付き)]]),VLOOKUP(テーブル2[[#This Row],[マニュアルファイル名称(リンク付き)]],'現行仕様（機能検証）'!$B$2:$H$289,5,0)&lt;&gt;""),"済","未")</f>
        <v>済</v>
      </c>
    </row>
    <row r="79" spans="1:7" ht="18" outlineLevel="1">
      <c r="A79" t="str">
        <f t="shared" si="5"/>
        <v>ML071W</v>
      </c>
      <c r="B79" t="str">
        <f t="shared" si="6"/>
        <v>WebApp</v>
      </c>
      <c r="C79" s="59" t="s">
        <v>132</v>
      </c>
      <c r="D79" t="s">
        <v>51</v>
      </c>
      <c r="E79" t="str">
        <f>IF(COUNTIF('現行仕様（機能検証）'!$B$3:$B$150,テーブル2[[#This Row],[マニュアルファイル名称(リンク付き)]]),"済","未")</f>
        <v>済</v>
      </c>
      <c r="F79" t="s">
        <v>46</v>
      </c>
      <c r="G79" t="str">
        <f>IF(AND(COUNTIF('現行仕様（機能検証）'!$B$3:$B$289,テーブル2[[#This Row],[マニュアルファイル名称(リンク付き)]]),VLOOKUP(テーブル2[[#This Row],[マニュアルファイル名称(リンク付き)]],'現行仕様（機能検証）'!$B$2:$H$289,5,0)&lt;&gt;""),"済","未")</f>
        <v>済</v>
      </c>
    </row>
    <row r="80" spans="1:7" ht="18" outlineLevel="1">
      <c r="A80" t="str">
        <f t="shared" si="5"/>
        <v>ML072W</v>
      </c>
      <c r="B80" t="str">
        <f t="shared" si="6"/>
        <v>WebApp</v>
      </c>
      <c r="C80" s="56" t="s">
        <v>133</v>
      </c>
      <c r="D80" t="s">
        <v>51</v>
      </c>
      <c r="E80" t="str">
        <f>IF(COUNTIF('現行仕様（機能検証）'!$B$3:$B$150,テーブル2[[#This Row],[マニュアルファイル名称(リンク付き)]]),"済","未")</f>
        <v>済</v>
      </c>
      <c r="F80" t="s">
        <v>46</v>
      </c>
      <c r="G80" t="str">
        <f>IF(AND(COUNTIF('現行仕様（機能検証）'!$B$3:$B$289,テーブル2[[#This Row],[マニュアルファイル名称(リンク付き)]]),VLOOKUP(テーブル2[[#This Row],[マニュアルファイル名称(リンク付き)]],'現行仕様（機能検証）'!$B$2:$H$289,5,0)&lt;&gt;""),"済","未")</f>
        <v>済</v>
      </c>
    </row>
    <row r="81" spans="1:7" ht="18" outlineLevel="1">
      <c r="A81" t="str">
        <f t="shared" si="5"/>
        <v>ML073W</v>
      </c>
      <c r="B81" t="str">
        <f t="shared" si="6"/>
        <v>WebApp</v>
      </c>
      <c r="C81" s="59" t="s">
        <v>134</v>
      </c>
      <c r="D81" t="s">
        <v>51</v>
      </c>
      <c r="E81" t="str">
        <f>IF(COUNTIF('現行仕様（機能検証）'!$B$3:$B$150,テーブル2[[#This Row],[マニュアルファイル名称(リンク付き)]]),"済","未")</f>
        <v>済</v>
      </c>
      <c r="F81" t="s">
        <v>46</v>
      </c>
      <c r="G81" t="str">
        <f>IF(AND(COUNTIF('現行仕様（機能検証）'!$B$3:$B$289,テーブル2[[#This Row],[マニュアルファイル名称(リンク付き)]]),VLOOKUP(テーブル2[[#This Row],[マニュアルファイル名称(リンク付き)]],'現行仕様（機能検証）'!$B$2:$H$289,5,0)&lt;&gt;""),"済","未")</f>
        <v>済</v>
      </c>
    </row>
    <row r="82" spans="1:7" ht="18" outlineLevel="1">
      <c r="A82" t="str">
        <f t="shared" si="5"/>
        <v>ML074W</v>
      </c>
      <c r="B82" t="str">
        <f t="shared" si="6"/>
        <v>WebApp</v>
      </c>
      <c r="C82" s="56" t="s">
        <v>135</v>
      </c>
      <c r="D82" t="s">
        <v>51</v>
      </c>
      <c r="E82" t="str">
        <f>IF(COUNTIF('現行仕様（機能検証）'!$B$3:$B$150,テーブル2[[#This Row],[マニュアルファイル名称(リンク付き)]]),"済","未")</f>
        <v>済</v>
      </c>
      <c r="F82" t="s">
        <v>50</v>
      </c>
      <c r="G82" t="str">
        <f>IF(AND(COUNTIF('現行仕様（機能検証）'!$B$3:$B$289,テーブル2[[#This Row],[マニュアルファイル名称(リンク付き)]]),VLOOKUP(テーブル2[[#This Row],[マニュアルファイル名称(リンク付き)]],'現行仕様（機能検証）'!$B$2:$H$289,5,0)&lt;&gt;""),"済","未")</f>
        <v>済</v>
      </c>
    </row>
    <row r="83" spans="1:7" ht="18" outlineLevel="1">
      <c r="A83" t="str">
        <f t="shared" si="5"/>
        <v>ML075W</v>
      </c>
      <c r="B83" t="str">
        <f t="shared" si="6"/>
        <v>WebApp</v>
      </c>
      <c r="C83" s="59" t="s">
        <v>136</v>
      </c>
      <c r="D83" t="s">
        <v>51</v>
      </c>
      <c r="E83" t="str">
        <f>IF(COUNTIF('現行仕様（機能検証）'!$B$3:$B$150,テーブル2[[#This Row],[マニュアルファイル名称(リンク付き)]]),"済","未")</f>
        <v>済</v>
      </c>
      <c r="F83" t="s">
        <v>46</v>
      </c>
      <c r="G83" t="str">
        <f>IF(AND(COUNTIF('現行仕様（機能検証）'!$B$3:$B$289,テーブル2[[#This Row],[マニュアルファイル名称(リンク付き)]]),VLOOKUP(テーブル2[[#This Row],[マニュアルファイル名称(リンク付き)]],'現行仕様（機能検証）'!$B$2:$H$289,5,0)&lt;&gt;""),"済","未")</f>
        <v>済</v>
      </c>
    </row>
    <row r="84" spans="1:7" ht="18" outlineLevel="1">
      <c r="A84" t="str">
        <f t="shared" si="5"/>
        <v>ML076W</v>
      </c>
      <c r="B84" t="str">
        <f t="shared" si="6"/>
        <v>WebApp</v>
      </c>
      <c r="C84" s="56" t="s">
        <v>137</v>
      </c>
      <c r="D84" t="s">
        <v>51</v>
      </c>
      <c r="E84" t="str">
        <f>IF(COUNTIF('現行仕様（機能検証）'!$B$3:$B$150,テーブル2[[#This Row],[マニュアルファイル名称(リンク付き)]]),"済","未")</f>
        <v>済</v>
      </c>
      <c r="F84" t="s">
        <v>50</v>
      </c>
      <c r="G84" t="str">
        <f>IF(AND(COUNTIF('現行仕様（機能検証）'!$B$3:$B$289,テーブル2[[#This Row],[マニュアルファイル名称(リンク付き)]]),VLOOKUP(テーブル2[[#This Row],[マニュアルファイル名称(リンク付き)]],'現行仕様（機能検証）'!$B$2:$H$289,5,0)&lt;&gt;""),"済","未")</f>
        <v>済</v>
      </c>
    </row>
    <row r="85" spans="1:7" ht="18" outlineLevel="1">
      <c r="A85" t="str">
        <f t="shared" si="5"/>
        <v>ML077W</v>
      </c>
      <c r="B85" t="str">
        <f t="shared" si="6"/>
        <v>WebApp</v>
      </c>
      <c r="C85" s="59" t="s">
        <v>138</v>
      </c>
      <c r="D85" t="s">
        <v>51</v>
      </c>
      <c r="E85" t="str">
        <f>IF(COUNTIF('現行仕様（機能検証）'!$B$3:$B$150,テーブル2[[#This Row],[マニュアルファイル名称(リンク付き)]]),"済","未")</f>
        <v>済</v>
      </c>
      <c r="F85" t="s">
        <v>46</v>
      </c>
      <c r="G85" t="str">
        <f>IF(AND(COUNTIF('現行仕様（機能検証）'!$B$3:$B$289,テーブル2[[#This Row],[マニュアルファイル名称(リンク付き)]]),VLOOKUP(テーブル2[[#This Row],[マニュアルファイル名称(リンク付き)]],'現行仕様（機能検証）'!$B$2:$H$289,5,0)&lt;&gt;""),"済","未")</f>
        <v>済</v>
      </c>
    </row>
    <row r="86" spans="1:7" ht="18" outlineLevel="1">
      <c r="A86" t="str">
        <f t="shared" si="5"/>
        <v>ML078W</v>
      </c>
      <c r="B86" t="str">
        <f t="shared" si="6"/>
        <v>WebApp</v>
      </c>
      <c r="C86" s="56" t="s">
        <v>139</v>
      </c>
      <c r="D86" t="s">
        <v>51</v>
      </c>
      <c r="E86" t="str">
        <f>IF(COUNTIF('現行仕様（機能検証）'!$B$3:$B$150,テーブル2[[#This Row],[マニュアルファイル名称(リンク付き)]]),"済","未")</f>
        <v>済</v>
      </c>
      <c r="F86" t="s">
        <v>46</v>
      </c>
      <c r="G86" t="str">
        <f>IF(AND(COUNTIF('現行仕様（機能検証）'!$B$3:$B$289,テーブル2[[#This Row],[マニュアルファイル名称(リンク付き)]]),VLOOKUP(テーブル2[[#This Row],[マニュアルファイル名称(リンク付き)]],'現行仕様（機能検証）'!$B$2:$H$289,5,0)&lt;&gt;""),"済","未")</f>
        <v>済</v>
      </c>
    </row>
    <row r="87" spans="1:7" ht="18" outlineLevel="1">
      <c r="A87" t="str">
        <f t="shared" si="5"/>
        <v>ML079W</v>
      </c>
      <c r="B87" t="str">
        <f t="shared" si="6"/>
        <v>WebApp</v>
      </c>
      <c r="C87" s="59" t="s">
        <v>140</v>
      </c>
      <c r="D87" t="s">
        <v>51</v>
      </c>
      <c r="E87" t="str">
        <f>IF(COUNTIF('現行仕様（機能検証）'!$B$3:$B$150,テーブル2[[#This Row],[マニュアルファイル名称(リンク付き)]]),"済","未")</f>
        <v>済</v>
      </c>
      <c r="F87" t="s">
        <v>46</v>
      </c>
      <c r="G87" t="str">
        <f>IF(AND(COUNTIF('現行仕様（機能検証）'!$B$3:$B$289,テーブル2[[#This Row],[マニュアルファイル名称(リンク付き)]]),VLOOKUP(テーブル2[[#This Row],[マニュアルファイル名称(リンク付き)]],'現行仕様（機能検証）'!$B$2:$H$289,5,0)&lt;&gt;""),"済","未")</f>
        <v>済</v>
      </c>
    </row>
    <row r="88" spans="1:7" ht="18" outlineLevel="1">
      <c r="A88" t="str">
        <f t="shared" si="5"/>
        <v>ML080W</v>
      </c>
      <c r="B88" t="str">
        <f t="shared" si="6"/>
        <v>WebApp</v>
      </c>
      <c r="C88" s="56" t="s">
        <v>141</v>
      </c>
      <c r="D88" t="s">
        <v>51</v>
      </c>
      <c r="E88" t="str">
        <f>IF(COUNTIF('現行仕様（機能検証）'!$B$3:$B$150,テーブル2[[#This Row],[マニュアルファイル名称(リンク付き)]]),"済","未")</f>
        <v>済</v>
      </c>
      <c r="F88" t="s">
        <v>46</v>
      </c>
      <c r="G88" t="str">
        <f>IF(AND(COUNTIF('現行仕様（機能検証）'!$B$3:$B$289,テーブル2[[#This Row],[マニュアルファイル名称(リンク付き)]]),VLOOKUP(テーブル2[[#This Row],[マニュアルファイル名称(リンク付き)]],'現行仕様（機能検証）'!$B$2:$H$289,5,0)&lt;&gt;""),"済","未")</f>
        <v>済</v>
      </c>
    </row>
    <row r="89" spans="1:7" ht="18" outlineLevel="1">
      <c r="A89" t="str">
        <f t="shared" si="5"/>
        <v>ML081W</v>
      </c>
      <c r="B89" t="str">
        <f t="shared" si="6"/>
        <v>WebApp</v>
      </c>
      <c r="C89" s="59" t="s">
        <v>142</v>
      </c>
      <c r="D89" t="s">
        <v>51</v>
      </c>
      <c r="E89" t="str">
        <f>IF(COUNTIF('現行仕様（機能検証）'!$B$3:$B$150,テーブル2[[#This Row],[マニュアルファイル名称(リンク付き)]]),"済","未")</f>
        <v>済</v>
      </c>
      <c r="F89" t="s">
        <v>50</v>
      </c>
      <c r="G89" t="str">
        <f>IF(AND(COUNTIF('現行仕様（機能検証）'!$B$3:$B$289,テーブル2[[#This Row],[マニュアルファイル名称(リンク付き)]]),VLOOKUP(テーブル2[[#This Row],[マニュアルファイル名称(リンク付き)]],'現行仕様（機能検証）'!$B$2:$H$289,5,0)&lt;&gt;""),"済","未")</f>
        <v>済</v>
      </c>
    </row>
    <row r="90" spans="1:7" ht="18" outlineLevel="1">
      <c r="A90" t="str">
        <f>"ML" &amp; TEXT(ROW(A82),"000")&amp;"W"</f>
        <v>ML082W</v>
      </c>
      <c r="B90" t="str">
        <f t="shared" si="6"/>
        <v>WebApp</v>
      </c>
      <c r="C90" s="56" t="s">
        <v>143</v>
      </c>
      <c r="D90" t="s">
        <v>51</v>
      </c>
      <c r="E90" t="str">
        <f>IF(COUNTIF('現行仕様（機能検証）'!$B$3:$B$150,テーブル2[[#This Row],[マニュアルファイル名称(リンク付き)]]),"済","未")</f>
        <v>済</v>
      </c>
      <c r="F90" t="s">
        <v>50</v>
      </c>
      <c r="G90" t="str">
        <f>IF(AND(COUNTIF('現行仕様（機能検証）'!$B$3:$B$289,テーブル2[[#This Row],[マニュアルファイル名称(リンク付き)]]),VLOOKUP(テーブル2[[#This Row],[マニュアルファイル名称(リンク付き)]],'現行仕様（機能検証）'!$B$2:$H$289,5,0)&lt;&gt;""),"済","未")</f>
        <v>済</v>
      </c>
    </row>
    <row r="91" spans="1:7" ht="18" outlineLevel="1">
      <c r="A91" t="str">
        <f t="shared" si="5"/>
        <v>ML083W</v>
      </c>
      <c r="B91" t="str">
        <f t="shared" si="6"/>
        <v>WebApp</v>
      </c>
      <c r="C91" s="59" t="s">
        <v>144</v>
      </c>
      <c r="D91" t="s">
        <v>51</v>
      </c>
      <c r="E91" t="str">
        <f>IF(COUNTIF('現行仕様（機能検証）'!$B$3:$B$150,テーブル2[[#This Row],[マニュアルファイル名称(リンク付き)]]),"済","未")</f>
        <v>済</v>
      </c>
      <c r="F91" t="s">
        <v>46</v>
      </c>
      <c r="G91" t="str">
        <f>IF(AND(COUNTIF('現行仕様（機能検証）'!$B$3:$B$289,テーブル2[[#This Row],[マニュアルファイル名称(リンク付き)]]),VLOOKUP(テーブル2[[#This Row],[マニュアルファイル名称(リンク付き)]],'現行仕様（機能検証）'!$B$2:$H$289,5,0)&lt;&gt;""),"済","未")</f>
        <v>済</v>
      </c>
    </row>
    <row r="92" spans="1:7" ht="18" outlineLevel="1">
      <c r="A92" t="str">
        <f t="shared" si="5"/>
        <v>ML084W</v>
      </c>
      <c r="B92" t="str">
        <f t="shared" si="6"/>
        <v>WebApp</v>
      </c>
      <c r="C92" s="56" t="s">
        <v>145</v>
      </c>
      <c r="D92" t="s">
        <v>52</v>
      </c>
      <c r="E92" t="s">
        <v>146</v>
      </c>
      <c r="F92" t="s">
        <v>50</v>
      </c>
      <c r="G92" t="e">
        <f>IF(AND(COUNTIF('現行仕様（機能検証）'!$B$3:$B$289,テーブル2[[#This Row],[マニュアルファイル名称(リンク付き)]]),VLOOKUP(テーブル2[[#This Row],[マニュアルファイル名称(リンク付き)]],'現行仕様（機能検証）'!$B$2:$H$289,5,0)&lt;&gt;""),"済","未")</f>
        <v>#N/A</v>
      </c>
    </row>
    <row r="93" spans="1:7" ht="18" outlineLevel="1">
      <c r="A93" t="str">
        <f t="shared" si="5"/>
        <v>ML085W</v>
      </c>
      <c r="B93" t="str">
        <f t="shared" si="6"/>
        <v>WebApp</v>
      </c>
      <c r="C93" s="59" t="s">
        <v>147</v>
      </c>
      <c r="D93" t="s">
        <v>52</v>
      </c>
      <c r="E93" t="s">
        <v>146</v>
      </c>
      <c r="F93" t="s">
        <v>50</v>
      </c>
      <c r="G93" t="e">
        <f>IF(AND(COUNTIF('現行仕様（機能検証）'!$B$3:$B$289,テーブル2[[#This Row],[マニュアルファイル名称(リンク付き)]]),VLOOKUP(テーブル2[[#This Row],[マニュアルファイル名称(リンク付き)]],'現行仕様（機能検証）'!$B$2:$H$289,5,0)&lt;&gt;""),"済","未")</f>
        <v>#N/A</v>
      </c>
    </row>
    <row r="94" spans="1:7" ht="18" outlineLevel="1">
      <c r="A94" t="str">
        <f t="shared" si="5"/>
        <v>ML086W</v>
      </c>
      <c r="B94" t="str">
        <f t="shared" si="6"/>
        <v>WebApp</v>
      </c>
      <c r="C94" s="56" t="s">
        <v>148</v>
      </c>
      <c r="D94" t="s">
        <v>52</v>
      </c>
      <c r="E94" t="s">
        <v>146</v>
      </c>
      <c r="F94" t="s">
        <v>46</v>
      </c>
      <c r="G94" t="e">
        <f>IF(AND(COUNTIF('現行仕様（機能検証）'!$B$3:$B$289,テーブル2[[#This Row],[マニュアルファイル名称(リンク付き)]]),VLOOKUP(テーブル2[[#This Row],[マニュアルファイル名称(リンク付き)]],'現行仕様（機能検証）'!$B$2:$H$289,5,0)&lt;&gt;""),"済","未")</f>
        <v>#N/A</v>
      </c>
    </row>
    <row r="95" spans="1:7" ht="18" outlineLevel="1">
      <c r="A95" t="str">
        <f t="shared" si="5"/>
        <v>ML087W</v>
      </c>
      <c r="B95" t="str">
        <f t="shared" si="6"/>
        <v>WebApp</v>
      </c>
      <c r="C95" s="59" t="s">
        <v>149</v>
      </c>
      <c r="D95" t="s">
        <v>52</v>
      </c>
      <c r="E95" t="s">
        <v>146</v>
      </c>
      <c r="F95" t="s">
        <v>46</v>
      </c>
      <c r="G95" t="str">
        <f>IF(AND(COUNTIF('現行仕様（機能検証）'!$B$3:$B$289,テーブル2[[#This Row],[マニュアルファイル名称(リンク付き)]]),VLOOKUP(テーブル2[[#This Row],[マニュアルファイル名称(リンク付き)]],'現行仕様（機能検証）'!$B$2:$H$289,5,0)&lt;&gt;""),"済","未")</f>
        <v>済</v>
      </c>
    </row>
    <row r="96" spans="1:7" ht="18" outlineLevel="1">
      <c r="A96" t="str">
        <f t="shared" si="5"/>
        <v>ML088W</v>
      </c>
      <c r="B96" t="str">
        <f t="shared" si="6"/>
        <v>WebApp</v>
      </c>
      <c r="C96" s="56" t="s">
        <v>150</v>
      </c>
      <c r="D96" t="s">
        <v>52</v>
      </c>
      <c r="E96" t="s">
        <v>146</v>
      </c>
      <c r="F96" t="s">
        <v>50</v>
      </c>
      <c r="G96" t="e">
        <f>IF(AND(COUNTIF('現行仕様（機能検証）'!$B$3:$B$289,テーブル2[[#This Row],[マニュアルファイル名称(リンク付き)]]),VLOOKUP(テーブル2[[#This Row],[マニュアルファイル名称(リンク付き)]],'現行仕様（機能検証）'!$B$2:$H$289,5,0)&lt;&gt;""),"済","未")</f>
        <v>#N/A</v>
      </c>
    </row>
    <row r="97" spans="1:7" ht="18" outlineLevel="1">
      <c r="A97" t="str">
        <f t="shared" si="5"/>
        <v>ML089W</v>
      </c>
      <c r="B97" t="str">
        <f t="shared" si="6"/>
        <v>WebApp</v>
      </c>
      <c r="C97" s="59" t="s">
        <v>151</v>
      </c>
      <c r="D97" t="s">
        <v>52</v>
      </c>
      <c r="E97" t="s">
        <v>146</v>
      </c>
      <c r="F97" t="s">
        <v>50</v>
      </c>
      <c r="G97" t="e">
        <f>IF(AND(COUNTIF('現行仕様（機能検証）'!$B$3:$B$289,テーブル2[[#This Row],[マニュアルファイル名称(リンク付き)]]),VLOOKUP(テーブル2[[#This Row],[マニュアルファイル名称(リンク付き)]],'現行仕様（機能検証）'!$B$2:$H$289,5,0)&lt;&gt;""),"済","未")</f>
        <v>#N/A</v>
      </c>
    </row>
    <row r="98" spans="1:7" ht="18" outlineLevel="1">
      <c r="A98" t="str">
        <f t="shared" ref="A98:A129" si="7">"ML" &amp; TEXT(ROW(A90),"000")&amp;"W"</f>
        <v>ML090W</v>
      </c>
      <c r="B98" t="str">
        <f t="shared" si="6"/>
        <v>WebApp</v>
      </c>
      <c r="C98" s="56" t="s">
        <v>152</v>
      </c>
      <c r="D98" t="s">
        <v>52</v>
      </c>
      <c r="E98" t="s">
        <v>146</v>
      </c>
      <c r="F98" t="s">
        <v>50</v>
      </c>
      <c r="G98" t="e">
        <f>IF(AND(COUNTIF('現行仕様（機能検証）'!$B$3:$B$289,テーブル2[[#This Row],[マニュアルファイル名称(リンク付き)]]),VLOOKUP(テーブル2[[#This Row],[マニュアルファイル名称(リンク付き)]],'現行仕様（機能検証）'!$B$2:$H$289,5,0)&lt;&gt;""),"済","未")</f>
        <v>#N/A</v>
      </c>
    </row>
    <row r="99" spans="1:7" ht="18" outlineLevel="1">
      <c r="A99" t="str">
        <f t="shared" si="7"/>
        <v>ML091W</v>
      </c>
      <c r="B99" t="str">
        <f t="shared" si="6"/>
        <v>WebApp</v>
      </c>
      <c r="C99" s="59" t="s">
        <v>153</v>
      </c>
      <c r="D99" t="s">
        <v>52</v>
      </c>
      <c r="E99" t="s">
        <v>146</v>
      </c>
      <c r="F99" t="s">
        <v>50</v>
      </c>
      <c r="G99" t="e">
        <f>IF(AND(COUNTIF('現行仕様（機能検証）'!$B$3:$B$289,テーブル2[[#This Row],[マニュアルファイル名称(リンク付き)]]),VLOOKUP(テーブル2[[#This Row],[マニュアルファイル名称(リンク付き)]],'現行仕様（機能検証）'!$B$2:$H$289,5,0)&lt;&gt;""),"済","未")</f>
        <v>#N/A</v>
      </c>
    </row>
    <row r="100" spans="1:7" ht="18" outlineLevel="1">
      <c r="A100" t="str">
        <f t="shared" si="7"/>
        <v>ML092W</v>
      </c>
      <c r="B100" t="str">
        <f t="shared" si="6"/>
        <v>WebApp</v>
      </c>
      <c r="C100" s="56" t="s">
        <v>154</v>
      </c>
      <c r="D100" t="s">
        <v>52</v>
      </c>
      <c r="E100" t="s">
        <v>146</v>
      </c>
      <c r="F100" t="s">
        <v>50</v>
      </c>
      <c r="G100" t="str">
        <f>IF(AND(COUNTIF('現行仕様（機能検証）'!$B$3:$B$289,テーブル2[[#This Row],[マニュアルファイル名称(リンク付き)]]),VLOOKUP(テーブル2[[#This Row],[マニュアルファイル名称(リンク付き)]],'現行仕様（機能検証）'!$B$2:$H$289,5,0)&lt;&gt;""),"済","未")</f>
        <v>済</v>
      </c>
    </row>
    <row r="101" spans="1:7" ht="18" outlineLevel="1">
      <c r="A101" t="str">
        <f t="shared" si="7"/>
        <v>ML093W</v>
      </c>
      <c r="B101" t="str">
        <f t="shared" si="6"/>
        <v>WebApp</v>
      </c>
      <c r="C101" s="59" t="s">
        <v>155</v>
      </c>
      <c r="D101" t="s">
        <v>52</v>
      </c>
      <c r="E101" t="s">
        <v>146</v>
      </c>
      <c r="F101" t="s">
        <v>46</v>
      </c>
      <c r="G101" t="str">
        <f>IF(AND(COUNTIF('現行仕様（機能検証）'!$B$3:$B$289,テーブル2[[#This Row],[マニュアルファイル名称(リンク付き)]]),VLOOKUP(テーブル2[[#This Row],[マニュアルファイル名称(リンク付き)]],'現行仕様（機能検証）'!$B$2:$H$289,5,0)&lt;&gt;""),"済","未")</f>
        <v>済</v>
      </c>
    </row>
    <row r="102" spans="1:7" ht="18" outlineLevel="1">
      <c r="A102" t="str">
        <f t="shared" si="7"/>
        <v>ML094W</v>
      </c>
      <c r="B102" t="str">
        <f t="shared" si="6"/>
        <v>WebApp</v>
      </c>
      <c r="C102" s="56" t="s">
        <v>156</v>
      </c>
      <c r="D102" t="s">
        <v>52</v>
      </c>
      <c r="E102" t="s">
        <v>146</v>
      </c>
      <c r="F102" t="s">
        <v>46</v>
      </c>
      <c r="G102" t="str">
        <f>IF(AND(COUNTIF('現行仕様（機能検証）'!$B$3:$B$289,テーブル2[[#This Row],[マニュアルファイル名称(リンク付き)]]),VLOOKUP(テーブル2[[#This Row],[マニュアルファイル名称(リンク付き)]],'現行仕様（機能検証）'!$B$2:$H$289,5,0)&lt;&gt;""),"済","未")</f>
        <v>済</v>
      </c>
    </row>
    <row r="103" spans="1:7" ht="18" outlineLevel="1">
      <c r="A103" t="str">
        <f t="shared" si="7"/>
        <v>ML095W</v>
      </c>
      <c r="B103" t="str">
        <f t="shared" si="6"/>
        <v>WebApp</v>
      </c>
      <c r="C103" s="59" t="s">
        <v>157</v>
      </c>
      <c r="D103" t="s">
        <v>52</v>
      </c>
      <c r="E103" t="s">
        <v>146</v>
      </c>
      <c r="F103" t="s">
        <v>46</v>
      </c>
      <c r="G103" t="str">
        <f>IF(AND(COUNTIF('現行仕様（機能検証）'!$B$3:$B$289,テーブル2[[#This Row],[マニュアルファイル名称(リンク付き)]]),VLOOKUP(テーブル2[[#This Row],[マニュアルファイル名称(リンク付き)]],'現行仕様（機能検証）'!$B$2:$H$289,5,0)&lt;&gt;""),"済","未")</f>
        <v>済</v>
      </c>
    </row>
    <row r="104" spans="1:7" ht="18" outlineLevel="1">
      <c r="A104" t="str">
        <f t="shared" si="7"/>
        <v>ML096W</v>
      </c>
      <c r="B104" t="str">
        <f t="shared" si="6"/>
        <v>WebApp</v>
      </c>
      <c r="C104" s="60" t="s">
        <v>158</v>
      </c>
      <c r="D104" t="s">
        <v>52</v>
      </c>
      <c r="E104" t="s">
        <v>146</v>
      </c>
      <c r="F104" t="s">
        <v>46</v>
      </c>
      <c r="G104" t="str">
        <f>IF(AND(COUNTIF('現行仕様（機能検証）'!$B$3:$B$289,テーブル2[[#This Row],[マニュアルファイル名称(リンク付き)]]),VLOOKUP(テーブル2[[#This Row],[マニュアルファイル名称(リンク付き)]],'現行仕様（機能検証）'!$B$2:$H$289,5,0)&lt;&gt;""),"済","未")</f>
        <v>済</v>
      </c>
    </row>
    <row r="105" spans="1:7" ht="18" outlineLevel="1">
      <c r="A105" t="str">
        <f t="shared" si="7"/>
        <v>ML097W</v>
      </c>
      <c r="B105" t="str">
        <f t="shared" si="6"/>
        <v>WebApp</v>
      </c>
      <c r="C105" s="59" t="s">
        <v>159</v>
      </c>
      <c r="D105" t="s">
        <v>52</v>
      </c>
      <c r="E105" t="s">
        <v>146</v>
      </c>
      <c r="F105" t="s">
        <v>50</v>
      </c>
      <c r="G105" t="str">
        <f>IF(AND(COUNTIF('現行仕様（機能検証）'!$B$3:$B$289,テーブル2[[#This Row],[マニュアルファイル名称(リンク付き)]]),VLOOKUP(テーブル2[[#This Row],[マニュアルファイル名称(リンク付き)]],'現行仕様（機能検証）'!$B$2:$H$289,5,0)&lt;&gt;""),"済","未")</f>
        <v>済</v>
      </c>
    </row>
    <row r="106" spans="1:7" ht="18" outlineLevel="1">
      <c r="A106" t="str">
        <f t="shared" si="7"/>
        <v>ML098W</v>
      </c>
      <c r="B106" t="str">
        <f t="shared" si="6"/>
        <v>WebApp</v>
      </c>
      <c r="C106" s="56" t="s">
        <v>160</v>
      </c>
      <c r="D106" t="s">
        <v>52</v>
      </c>
      <c r="E106" t="s">
        <v>146</v>
      </c>
      <c r="F106" t="s">
        <v>50</v>
      </c>
      <c r="G106" t="str">
        <f>IF(AND(COUNTIF('現行仕様（機能検証）'!$B$3:$B$289,テーブル2[[#This Row],[マニュアルファイル名称(リンク付き)]]),VLOOKUP(テーブル2[[#This Row],[マニュアルファイル名称(リンク付き)]],'現行仕様（機能検証）'!$B$2:$H$289,5,0)&lt;&gt;""),"済","未")</f>
        <v>済</v>
      </c>
    </row>
    <row r="107" spans="1:7" ht="18" outlineLevel="1">
      <c r="A107" t="str">
        <f t="shared" si="7"/>
        <v>ML099W</v>
      </c>
      <c r="B107" t="str">
        <f t="shared" ref="B107:B138" si="8">IF(RIGHT(A107, 1)="C", "ClientApp", IF(RIGHT(A107, 1)="W", "WebApp", "その他"))</f>
        <v>WebApp</v>
      </c>
      <c r="C107" s="59" t="s">
        <v>161</v>
      </c>
      <c r="D107" t="s">
        <v>52</v>
      </c>
      <c r="E107" t="s">
        <v>146</v>
      </c>
      <c r="F107" t="s">
        <v>50</v>
      </c>
      <c r="G107" t="str">
        <f>IF(AND(COUNTIF('現行仕様（機能検証）'!$B$3:$B$289,テーブル2[[#This Row],[マニュアルファイル名称(リンク付き)]]),VLOOKUP(テーブル2[[#This Row],[マニュアルファイル名称(リンク付き)]],'現行仕様（機能検証）'!$B$2:$H$289,5,0)&lt;&gt;""),"済","未")</f>
        <v>済</v>
      </c>
    </row>
    <row r="108" spans="1:7" ht="18" outlineLevel="1">
      <c r="A108" t="str">
        <f t="shared" si="7"/>
        <v>ML100W</v>
      </c>
      <c r="B108" t="str">
        <f t="shared" si="8"/>
        <v>WebApp</v>
      </c>
      <c r="C108" s="56" t="s">
        <v>162</v>
      </c>
      <c r="D108" t="s">
        <v>52</v>
      </c>
      <c r="E108" t="s">
        <v>146</v>
      </c>
      <c r="F108" t="s">
        <v>50</v>
      </c>
      <c r="G108" t="str">
        <f>IF(AND(COUNTIF('現行仕様（機能検証）'!$B$3:$B$289,テーブル2[[#This Row],[マニュアルファイル名称(リンク付き)]]),VLOOKUP(テーブル2[[#This Row],[マニュアルファイル名称(リンク付き)]],'現行仕様（機能検証）'!$B$2:$H$289,5,0)&lt;&gt;""),"済","未")</f>
        <v>済</v>
      </c>
    </row>
    <row r="109" spans="1:7" ht="18" outlineLevel="1">
      <c r="A109" t="str">
        <f t="shared" si="7"/>
        <v>ML101W</v>
      </c>
      <c r="B109" t="str">
        <f t="shared" si="8"/>
        <v>WebApp</v>
      </c>
      <c r="C109" s="59" t="s">
        <v>163</v>
      </c>
      <c r="D109" t="s">
        <v>52</v>
      </c>
      <c r="E109" t="s">
        <v>146</v>
      </c>
      <c r="F109" t="s">
        <v>50</v>
      </c>
      <c r="G109" t="str">
        <f>IF(AND(COUNTIF('現行仕様（機能検証）'!$B$3:$B$289,テーブル2[[#This Row],[マニュアルファイル名称(リンク付き)]]),VLOOKUP(テーブル2[[#This Row],[マニュアルファイル名称(リンク付き)]],'現行仕様（機能検証）'!$B$2:$H$289,5,0)&lt;&gt;""),"済","未")</f>
        <v>済</v>
      </c>
    </row>
    <row r="110" spans="1:7" ht="18" outlineLevel="1">
      <c r="A110" t="str">
        <f t="shared" si="7"/>
        <v>ML102W</v>
      </c>
      <c r="B110" t="str">
        <f t="shared" si="8"/>
        <v>WebApp</v>
      </c>
      <c r="C110" s="56" t="s">
        <v>164</v>
      </c>
      <c r="D110" t="s">
        <v>52</v>
      </c>
      <c r="E110" t="s">
        <v>146</v>
      </c>
      <c r="F110" t="s">
        <v>50</v>
      </c>
      <c r="G110" t="str">
        <f>IF(AND(COUNTIF('現行仕様（機能検証）'!$B$3:$B$289,テーブル2[[#This Row],[マニュアルファイル名称(リンク付き)]]),VLOOKUP(テーブル2[[#This Row],[マニュアルファイル名称(リンク付き)]],'現行仕様（機能検証）'!$B$2:$H$289,5,0)&lt;&gt;""),"済","未")</f>
        <v>済</v>
      </c>
    </row>
    <row r="111" spans="1:7" ht="18" outlineLevel="1">
      <c r="A111" t="str">
        <f t="shared" si="7"/>
        <v>ML103W</v>
      </c>
      <c r="B111" t="str">
        <f t="shared" si="8"/>
        <v>WebApp</v>
      </c>
      <c r="C111" s="59" t="s">
        <v>165</v>
      </c>
      <c r="D111" t="s">
        <v>52</v>
      </c>
      <c r="E111" t="s">
        <v>146</v>
      </c>
      <c r="F111" t="s">
        <v>52</v>
      </c>
      <c r="G111" t="str">
        <f>IF(AND(COUNTIF('現行仕様（機能検証）'!$B$3:$B$289,テーブル2[[#This Row],[マニュアルファイル名称(リンク付き)]]),VLOOKUP(テーブル2[[#This Row],[マニュアルファイル名称(リンク付き)]],'現行仕様（機能検証）'!$B$2:$H$289,5,0)&lt;&gt;""),"済","未")</f>
        <v>済</v>
      </c>
    </row>
    <row r="112" spans="1:7" ht="18" outlineLevel="1">
      <c r="A112" t="str">
        <f t="shared" si="7"/>
        <v>ML104W</v>
      </c>
      <c r="B112" t="str">
        <f t="shared" si="8"/>
        <v>WebApp</v>
      </c>
      <c r="C112" s="56" t="s">
        <v>166</v>
      </c>
      <c r="D112" t="s">
        <v>52</v>
      </c>
      <c r="E112" t="s">
        <v>146</v>
      </c>
      <c r="F112" t="s">
        <v>52</v>
      </c>
      <c r="G112" t="e">
        <f>IF(AND(COUNTIF('現行仕様（機能検証）'!$B$3:$B$289,テーブル2[[#This Row],[マニュアルファイル名称(リンク付き)]]),VLOOKUP(テーブル2[[#This Row],[マニュアルファイル名称(リンク付き)]],'現行仕様（機能検証）'!$B$2:$H$289,5,0)&lt;&gt;""),"済","未")</f>
        <v>#N/A</v>
      </c>
    </row>
    <row r="113" spans="1:7" ht="18" outlineLevel="1">
      <c r="A113" t="str">
        <f t="shared" si="7"/>
        <v>ML105W</v>
      </c>
      <c r="B113" t="str">
        <f t="shared" si="8"/>
        <v>WebApp</v>
      </c>
      <c r="C113" s="59" t="s">
        <v>167</v>
      </c>
      <c r="D113" t="s">
        <v>52</v>
      </c>
      <c r="E113" t="s">
        <v>146</v>
      </c>
      <c r="F113" t="s">
        <v>50</v>
      </c>
      <c r="G113" t="e">
        <f>IF(AND(COUNTIF('現行仕様（機能検証）'!$B$3:$B$289,テーブル2[[#This Row],[マニュアルファイル名称(リンク付き)]]),VLOOKUP(テーブル2[[#This Row],[マニュアルファイル名称(リンク付き)]],'現行仕様（機能検証）'!$B$2:$H$289,5,0)&lt;&gt;""),"済","未")</f>
        <v>#N/A</v>
      </c>
    </row>
    <row r="114" spans="1:7" ht="18" outlineLevel="1">
      <c r="A114" t="str">
        <f t="shared" si="7"/>
        <v>ML106W</v>
      </c>
      <c r="B114" t="str">
        <f t="shared" si="8"/>
        <v>WebApp</v>
      </c>
      <c r="C114" s="56" t="s">
        <v>168</v>
      </c>
      <c r="D114" t="s">
        <v>52</v>
      </c>
      <c r="E114" t="s">
        <v>146</v>
      </c>
      <c r="F114" t="s">
        <v>50</v>
      </c>
      <c r="G114" t="e">
        <f>IF(AND(COUNTIF('現行仕様（機能検証）'!$B$3:$B$289,テーブル2[[#This Row],[マニュアルファイル名称(リンク付き)]]),VLOOKUP(テーブル2[[#This Row],[マニュアルファイル名称(リンク付き)]],'現行仕様（機能検証）'!$B$2:$H$289,5,0)&lt;&gt;""),"済","未")</f>
        <v>#N/A</v>
      </c>
    </row>
    <row r="115" spans="1:7" ht="18" outlineLevel="1">
      <c r="A115" t="str">
        <f t="shared" si="7"/>
        <v>ML107W</v>
      </c>
      <c r="B115" t="str">
        <f t="shared" si="8"/>
        <v>WebApp</v>
      </c>
      <c r="C115" s="59" t="s">
        <v>169</v>
      </c>
      <c r="D115" t="s">
        <v>52</v>
      </c>
      <c r="E115" t="s">
        <v>146</v>
      </c>
      <c r="F115" t="s">
        <v>50</v>
      </c>
      <c r="G115" t="e">
        <f>IF(AND(COUNTIF('現行仕様（機能検証）'!$B$3:$B$289,テーブル2[[#This Row],[マニュアルファイル名称(リンク付き)]]),VLOOKUP(テーブル2[[#This Row],[マニュアルファイル名称(リンク付き)]],'現行仕様（機能検証）'!$B$2:$H$289,5,0)&lt;&gt;""),"済","未")</f>
        <v>#N/A</v>
      </c>
    </row>
    <row r="116" spans="1:7" ht="18" outlineLevel="1">
      <c r="A116" t="str">
        <f t="shared" si="7"/>
        <v>ML108W</v>
      </c>
      <c r="B116" t="str">
        <f t="shared" si="8"/>
        <v>WebApp</v>
      </c>
      <c r="C116" s="56" t="s">
        <v>170</v>
      </c>
      <c r="D116" t="s">
        <v>52</v>
      </c>
      <c r="E116" t="s">
        <v>146</v>
      </c>
      <c r="F116" t="s">
        <v>50</v>
      </c>
      <c r="G116" t="e">
        <f>IF(AND(COUNTIF('現行仕様（機能検証）'!$B$3:$B$289,テーブル2[[#This Row],[マニュアルファイル名称(リンク付き)]]),VLOOKUP(テーブル2[[#This Row],[マニュアルファイル名称(リンク付き)]],'現行仕様（機能検証）'!$B$2:$H$289,5,0)&lt;&gt;""),"済","未")</f>
        <v>#N/A</v>
      </c>
    </row>
    <row r="117" spans="1:7" ht="18" outlineLevel="1">
      <c r="A117" t="str">
        <f t="shared" si="7"/>
        <v>ML109W</v>
      </c>
      <c r="B117" t="str">
        <f t="shared" si="8"/>
        <v>WebApp</v>
      </c>
      <c r="C117" s="59" t="s">
        <v>171</v>
      </c>
      <c r="D117" t="s">
        <v>52</v>
      </c>
      <c r="E117" t="s">
        <v>146</v>
      </c>
      <c r="F117" t="s">
        <v>50</v>
      </c>
      <c r="G117" t="e">
        <f>IF(AND(COUNTIF('現行仕様（機能検証）'!$B$3:$B$289,テーブル2[[#This Row],[マニュアルファイル名称(リンク付き)]]),VLOOKUP(テーブル2[[#This Row],[マニュアルファイル名称(リンク付き)]],'現行仕様（機能検証）'!$B$2:$H$289,5,0)&lt;&gt;""),"済","未")</f>
        <v>#N/A</v>
      </c>
    </row>
    <row r="118" spans="1:7" ht="18" outlineLevel="1">
      <c r="A118" t="str">
        <f t="shared" si="7"/>
        <v>ML110W</v>
      </c>
      <c r="B118" t="str">
        <f t="shared" si="8"/>
        <v>WebApp</v>
      </c>
      <c r="C118" s="56" t="s">
        <v>172</v>
      </c>
      <c r="D118" t="s">
        <v>52</v>
      </c>
      <c r="E118" t="s">
        <v>146</v>
      </c>
      <c r="F118" t="s">
        <v>52</v>
      </c>
      <c r="G118" t="str">
        <f>IF(AND(COUNTIF('現行仕様（機能検証）'!$B$3:$B$289,テーブル2[[#This Row],[マニュアルファイル名称(リンク付き)]]),VLOOKUP(テーブル2[[#This Row],[マニュアルファイル名称(リンク付き)]],'現行仕様（機能検証）'!$B$2:$H$289,5,0)&lt;&gt;""),"済","未")</f>
        <v>済</v>
      </c>
    </row>
    <row r="119" spans="1:7" ht="18" outlineLevel="1">
      <c r="A119" t="str">
        <f t="shared" si="7"/>
        <v>ML111W</v>
      </c>
      <c r="B119" t="str">
        <f t="shared" si="8"/>
        <v>WebApp</v>
      </c>
      <c r="C119" s="59" t="s">
        <v>173</v>
      </c>
      <c r="D119" t="s">
        <v>52</v>
      </c>
      <c r="E119" t="s">
        <v>146</v>
      </c>
      <c r="F119" t="s">
        <v>52</v>
      </c>
      <c r="G119" t="e">
        <f>IF(AND(COUNTIF('現行仕様（機能検証）'!$B$3:$B$289,テーブル2[[#This Row],[マニュアルファイル名称(リンク付き)]]),VLOOKUP(テーブル2[[#This Row],[マニュアルファイル名称(リンク付き)]],'現行仕様（機能検証）'!$B$2:$H$289,5,0)&lt;&gt;""),"済","未")</f>
        <v>#N/A</v>
      </c>
    </row>
    <row r="120" spans="1:7" ht="18" outlineLevel="1">
      <c r="A120" t="str">
        <f t="shared" si="7"/>
        <v>ML112W</v>
      </c>
      <c r="B120" t="str">
        <f t="shared" si="8"/>
        <v>WebApp</v>
      </c>
      <c r="C120" s="56" t="s">
        <v>174</v>
      </c>
      <c r="D120" t="s">
        <v>52</v>
      </c>
      <c r="E120" t="s">
        <v>146</v>
      </c>
      <c r="F120" t="s">
        <v>46</v>
      </c>
      <c r="G120" t="str">
        <f>IF(AND(COUNTIF('現行仕様（機能検証）'!$B$3:$B$289,テーブル2[[#This Row],[マニュアルファイル名称(リンク付き)]]),VLOOKUP(テーブル2[[#This Row],[マニュアルファイル名称(リンク付き)]],'現行仕様（機能検証）'!$B$2:$H$289,5,0)&lt;&gt;""),"済","未")</f>
        <v>済</v>
      </c>
    </row>
    <row r="121" spans="1:7" ht="18" outlineLevel="1">
      <c r="A121" t="str">
        <f t="shared" si="7"/>
        <v>ML113W</v>
      </c>
      <c r="B121" t="str">
        <f t="shared" si="8"/>
        <v>WebApp</v>
      </c>
      <c r="C121" s="59" t="s">
        <v>175</v>
      </c>
      <c r="D121" t="s">
        <v>52</v>
      </c>
      <c r="E121" t="s">
        <v>146</v>
      </c>
      <c r="F121" t="s">
        <v>50</v>
      </c>
      <c r="G121" t="str">
        <f>IF(AND(COUNTIF('現行仕様（機能検証）'!$B$3:$B$289,テーブル2[[#This Row],[マニュアルファイル名称(リンク付き)]]),VLOOKUP(テーブル2[[#This Row],[マニュアルファイル名称(リンク付き)]],'現行仕様（機能検証）'!$B$2:$H$289,5,0)&lt;&gt;""),"済","未")</f>
        <v>済</v>
      </c>
    </row>
    <row r="122" spans="1:7" ht="18" outlineLevel="1">
      <c r="A122" t="str">
        <f t="shared" si="7"/>
        <v>ML114W</v>
      </c>
      <c r="B122" t="str">
        <f t="shared" si="8"/>
        <v>WebApp</v>
      </c>
      <c r="C122" s="56" t="s">
        <v>176</v>
      </c>
      <c r="D122" t="s">
        <v>52</v>
      </c>
      <c r="E122" t="s">
        <v>146</v>
      </c>
      <c r="F122" t="s">
        <v>50</v>
      </c>
      <c r="G122" t="str">
        <f>IF(AND(COUNTIF('現行仕様（機能検証）'!$B$3:$B$289,テーブル2[[#This Row],[マニュアルファイル名称(リンク付き)]]),VLOOKUP(テーブル2[[#This Row],[マニュアルファイル名称(リンク付き)]],'現行仕様（機能検証）'!$B$2:$H$289,5,0)&lt;&gt;""),"済","未")</f>
        <v>済</v>
      </c>
    </row>
    <row r="123" spans="1:7" ht="18" outlineLevel="1">
      <c r="A123" t="str">
        <f t="shared" si="7"/>
        <v>ML115W</v>
      </c>
      <c r="B123" t="str">
        <f t="shared" si="8"/>
        <v>WebApp</v>
      </c>
      <c r="C123" s="59" t="s">
        <v>177</v>
      </c>
      <c r="D123" t="s">
        <v>52</v>
      </c>
      <c r="E123" t="s">
        <v>146</v>
      </c>
      <c r="F123" t="s">
        <v>46</v>
      </c>
      <c r="G123" t="str">
        <f>IF(AND(COUNTIF('現行仕様（機能検証）'!$B$3:$B$289,テーブル2[[#This Row],[マニュアルファイル名称(リンク付き)]]),VLOOKUP(テーブル2[[#This Row],[マニュアルファイル名称(リンク付き)]],'現行仕様（機能検証）'!$B$2:$H$289,5,0)&lt;&gt;""),"済","未")</f>
        <v>済</v>
      </c>
    </row>
    <row r="124" spans="1:7" ht="18" outlineLevel="1">
      <c r="A124" t="str">
        <f t="shared" si="7"/>
        <v>ML116W</v>
      </c>
      <c r="B124" t="str">
        <f t="shared" si="8"/>
        <v>WebApp</v>
      </c>
      <c r="C124" s="56" t="s">
        <v>178</v>
      </c>
      <c r="D124" t="s">
        <v>52</v>
      </c>
      <c r="E124" t="s">
        <v>146</v>
      </c>
      <c r="F124" t="s">
        <v>50</v>
      </c>
      <c r="G124" t="e">
        <f>IF(AND(COUNTIF('現行仕様（機能検証）'!$B$3:$B$289,テーブル2[[#This Row],[マニュアルファイル名称(リンク付き)]]),VLOOKUP(テーブル2[[#This Row],[マニュアルファイル名称(リンク付き)]],'現行仕様（機能検証）'!$B$2:$H$289,5,0)&lt;&gt;""),"済","未")</f>
        <v>#N/A</v>
      </c>
    </row>
    <row r="125" spans="1:7" ht="18" outlineLevel="1">
      <c r="A125" t="str">
        <f t="shared" si="7"/>
        <v>ML117W</v>
      </c>
      <c r="B125" t="str">
        <f t="shared" si="8"/>
        <v>WebApp</v>
      </c>
      <c r="C125" s="59" t="s">
        <v>179</v>
      </c>
      <c r="D125" t="s">
        <v>52</v>
      </c>
      <c r="E125" t="s">
        <v>146</v>
      </c>
      <c r="F125" t="s">
        <v>50</v>
      </c>
      <c r="G125" t="e">
        <f>IF(AND(COUNTIF('現行仕様（機能検証）'!$B$3:$B$289,テーブル2[[#This Row],[マニュアルファイル名称(リンク付き)]]),VLOOKUP(テーブル2[[#This Row],[マニュアルファイル名称(リンク付き)]],'現行仕様（機能検証）'!$B$2:$H$289,5,0)&lt;&gt;""),"済","未")</f>
        <v>#N/A</v>
      </c>
    </row>
    <row r="126" spans="1:7" ht="18" outlineLevel="1">
      <c r="A126" t="str">
        <f t="shared" si="7"/>
        <v>ML118W</v>
      </c>
      <c r="B126" t="str">
        <f t="shared" si="8"/>
        <v>WebApp</v>
      </c>
      <c r="C126" s="56" t="s">
        <v>180</v>
      </c>
      <c r="D126" t="s">
        <v>52</v>
      </c>
      <c r="E126" t="s">
        <v>146</v>
      </c>
      <c r="F126" t="s">
        <v>50</v>
      </c>
      <c r="G126" t="e">
        <f>IF(AND(COUNTIF('現行仕様（機能検証）'!$B$3:$B$289,テーブル2[[#This Row],[マニュアルファイル名称(リンク付き)]]),VLOOKUP(テーブル2[[#This Row],[マニュアルファイル名称(リンク付き)]],'現行仕様（機能検証）'!$B$2:$H$289,5,0)&lt;&gt;""),"済","未")</f>
        <v>#N/A</v>
      </c>
    </row>
    <row r="127" spans="1:7" ht="18" outlineLevel="1">
      <c r="A127" t="str">
        <f t="shared" si="7"/>
        <v>ML119W</v>
      </c>
      <c r="B127" t="str">
        <f t="shared" si="8"/>
        <v>WebApp</v>
      </c>
      <c r="C127" s="59" t="s">
        <v>181</v>
      </c>
      <c r="D127" t="s">
        <v>52</v>
      </c>
      <c r="E127" t="s">
        <v>146</v>
      </c>
      <c r="F127" t="s">
        <v>50</v>
      </c>
      <c r="G127" t="e">
        <f>IF(AND(COUNTIF('現行仕様（機能検証）'!$B$3:$B$289,テーブル2[[#This Row],[マニュアルファイル名称(リンク付き)]]),VLOOKUP(テーブル2[[#This Row],[マニュアルファイル名称(リンク付き)]],'現行仕様（機能検証）'!$B$2:$H$289,5,0)&lt;&gt;""),"済","未")</f>
        <v>#N/A</v>
      </c>
    </row>
    <row r="128" spans="1:7" ht="18" outlineLevel="1">
      <c r="A128" t="str">
        <f t="shared" si="7"/>
        <v>ML120W</v>
      </c>
      <c r="B128" t="str">
        <f t="shared" si="8"/>
        <v>WebApp</v>
      </c>
      <c r="C128" s="56" t="s">
        <v>182</v>
      </c>
      <c r="D128" t="s">
        <v>52</v>
      </c>
      <c r="E128" t="s">
        <v>146</v>
      </c>
      <c r="F128" t="s">
        <v>50</v>
      </c>
      <c r="G128" t="e">
        <f>IF(AND(COUNTIF('現行仕様（機能検証）'!$B$3:$B$289,テーブル2[[#This Row],[マニュアルファイル名称(リンク付き)]]),VLOOKUP(テーブル2[[#This Row],[マニュアルファイル名称(リンク付き)]],'現行仕様（機能検証）'!$B$2:$H$289,5,0)&lt;&gt;""),"済","未")</f>
        <v>#N/A</v>
      </c>
    </row>
    <row r="129" spans="1:7" ht="18" outlineLevel="1">
      <c r="A129" t="str">
        <f t="shared" si="7"/>
        <v>ML121W</v>
      </c>
      <c r="B129" t="str">
        <f t="shared" si="8"/>
        <v>WebApp</v>
      </c>
      <c r="C129" s="59" t="s">
        <v>183</v>
      </c>
      <c r="D129" t="s">
        <v>52</v>
      </c>
      <c r="E129" t="s">
        <v>146</v>
      </c>
      <c r="F129" t="s">
        <v>50</v>
      </c>
      <c r="G129" t="e">
        <f>IF(AND(COUNTIF('現行仕様（機能検証）'!$B$3:$B$289,テーブル2[[#This Row],[マニュアルファイル名称(リンク付き)]]),VLOOKUP(テーブル2[[#This Row],[マニュアルファイル名称(リンク付き)]],'現行仕様（機能検証）'!$B$2:$H$289,5,0)&lt;&gt;""),"済","未")</f>
        <v>#N/A</v>
      </c>
    </row>
    <row r="130" spans="1:7" ht="18" outlineLevel="1">
      <c r="A130" t="str">
        <f t="shared" ref="A130:A148" si="9">"ML" &amp; TEXT(ROW(A122),"000")&amp;"W"</f>
        <v>ML122W</v>
      </c>
      <c r="B130" t="str">
        <f t="shared" si="8"/>
        <v>WebApp</v>
      </c>
      <c r="C130" s="56" t="s">
        <v>184</v>
      </c>
      <c r="D130" t="s">
        <v>52</v>
      </c>
      <c r="E130" t="s">
        <v>146</v>
      </c>
      <c r="F130" t="s">
        <v>50</v>
      </c>
      <c r="G130" t="e">
        <f>IF(AND(COUNTIF('現行仕様（機能検証）'!$B$3:$B$289,テーブル2[[#This Row],[マニュアルファイル名称(リンク付き)]]),VLOOKUP(テーブル2[[#This Row],[マニュアルファイル名称(リンク付き)]],'現行仕様（機能検証）'!$B$2:$H$289,5,0)&lt;&gt;""),"済","未")</f>
        <v>#N/A</v>
      </c>
    </row>
    <row r="131" spans="1:7" ht="18" outlineLevel="1">
      <c r="A131" t="str">
        <f t="shared" si="9"/>
        <v>ML123W</v>
      </c>
      <c r="B131" t="str">
        <f t="shared" si="8"/>
        <v>WebApp</v>
      </c>
      <c r="C131" s="59" t="s">
        <v>185</v>
      </c>
      <c r="D131" t="s">
        <v>52</v>
      </c>
      <c r="E131" t="s">
        <v>146</v>
      </c>
      <c r="F131" t="s">
        <v>50</v>
      </c>
      <c r="G131" t="e">
        <f>IF(AND(COUNTIF('現行仕様（機能検証）'!$B$3:$B$289,テーブル2[[#This Row],[マニュアルファイル名称(リンク付き)]]),VLOOKUP(テーブル2[[#This Row],[マニュアルファイル名称(リンク付き)]],'現行仕様（機能検証）'!$B$2:$H$289,5,0)&lt;&gt;""),"済","未")</f>
        <v>#N/A</v>
      </c>
    </row>
    <row r="132" spans="1:7" ht="18" outlineLevel="1">
      <c r="A132" t="str">
        <f t="shared" si="9"/>
        <v>ML124W</v>
      </c>
      <c r="B132" t="str">
        <f t="shared" si="8"/>
        <v>WebApp</v>
      </c>
      <c r="C132" s="56" t="s">
        <v>186</v>
      </c>
      <c r="D132" t="s">
        <v>52</v>
      </c>
      <c r="E132" t="s">
        <v>146</v>
      </c>
      <c r="F132" t="s">
        <v>46</v>
      </c>
      <c r="G132" t="e">
        <f>IF(AND(COUNTIF('現行仕様（機能検証）'!$B$3:$B$289,テーブル2[[#This Row],[マニュアルファイル名称(リンク付き)]]),VLOOKUP(テーブル2[[#This Row],[マニュアルファイル名称(リンク付き)]],'現行仕様（機能検証）'!$B$2:$H$289,5,0)&lt;&gt;""),"済","未")</f>
        <v>#N/A</v>
      </c>
    </row>
    <row r="133" spans="1:7" ht="18" outlineLevel="1">
      <c r="A133" t="str">
        <f t="shared" si="9"/>
        <v>ML125W</v>
      </c>
      <c r="B133" t="str">
        <f t="shared" si="8"/>
        <v>WebApp</v>
      </c>
      <c r="C133" s="59" t="s">
        <v>187</v>
      </c>
      <c r="D133" t="s">
        <v>52</v>
      </c>
      <c r="E133" t="s">
        <v>146</v>
      </c>
      <c r="F133" t="s">
        <v>46</v>
      </c>
      <c r="G133" t="str">
        <f>IF(AND(COUNTIF('現行仕様（機能検証）'!$B$3:$B$289,テーブル2[[#This Row],[マニュアルファイル名称(リンク付き)]]),VLOOKUP(テーブル2[[#This Row],[マニュアルファイル名称(リンク付き)]],'現行仕様（機能検証）'!$B$2:$H$289,5,0)&lt;&gt;""),"済","未")</f>
        <v>済</v>
      </c>
    </row>
    <row r="134" spans="1:7" ht="18" outlineLevel="1">
      <c r="A134" t="str">
        <f t="shared" si="9"/>
        <v>ML126W</v>
      </c>
      <c r="B134" t="str">
        <f t="shared" si="8"/>
        <v>WebApp</v>
      </c>
      <c r="C134" s="56" t="s">
        <v>188</v>
      </c>
      <c r="D134" t="s">
        <v>52</v>
      </c>
      <c r="E134" t="str">
        <f>IF(COUNTIF('現行仕様（機能検証）'!$B$3:$B$150,テーブル2[[#This Row],[マニュアルファイル名称(リンク付き)]]),"済","未")</f>
        <v>未</v>
      </c>
      <c r="F134" t="s">
        <v>46</v>
      </c>
      <c r="G134" t="e">
        <f>IF(AND(COUNTIF('現行仕様（機能検証）'!$B$3:$B$289,テーブル2[[#This Row],[マニュアルファイル名称(リンク付き)]]),VLOOKUP(テーブル2[[#This Row],[マニュアルファイル名称(リンク付き)]],'現行仕様（機能検証）'!$B$2:$H$289,5,0)&lt;&gt;""),"済","未")</f>
        <v>#N/A</v>
      </c>
    </row>
    <row r="135" spans="1:7" ht="18" outlineLevel="1">
      <c r="A135" t="str">
        <f t="shared" si="9"/>
        <v>ML127W</v>
      </c>
      <c r="B135" t="str">
        <f t="shared" si="8"/>
        <v>WebApp</v>
      </c>
      <c r="C135" s="59" t="s">
        <v>189</v>
      </c>
      <c r="D135" t="s">
        <v>52</v>
      </c>
      <c r="E135" t="s">
        <v>146</v>
      </c>
      <c r="F135" t="s">
        <v>46</v>
      </c>
      <c r="G135" t="e">
        <f>IF(AND(COUNTIF('現行仕様（機能検証）'!$B$3:$B$289,テーブル2[[#This Row],[マニュアルファイル名称(リンク付き)]]),VLOOKUP(テーブル2[[#This Row],[マニュアルファイル名称(リンク付き)]],'現行仕様（機能検証）'!$B$2:$H$289,5,0)&lt;&gt;""),"済","未")</f>
        <v>#N/A</v>
      </c>
    </row>
    <row r="136" spans="1:7" ht="18" outlineLevel="1">
      <c r="A136" t="str">
        <f t="shared" si="9"/>
        <v>ML128W</v>
      </c>
      <c r="B136" t="str">
        <f t="shared" si="8"/>
        <v>WebApp</v>
      </c>
      <c r="C136" s="56" t="s">
        <v>190</v>
      </c>
      <c r="D136" t="s">
        <v>52</v>
      </c>
      <c r="E136" t="s">
        <v>146</v>
      </c>
      <c r="F136" t="s">
        <v>46</v>
      </c>
      <c r="G136" t="e">
        <f>IF(AND(COUNTIF('現行仕様（機能検証）'!$B$3:$B$289,テーブル2[[#This Row],[マニュアルファイル名称(リンク付き)]]),VLOOKUP(テーブル2[[#This Row],[マニュアルファイル名称(リンク付き)]],'現行仕様（機能検証）'!$B$2:$H$289,5,0)&lt;&gt;""),"済","未")</f>
        <v>#N/A</v>
      </c>
    </row>
    <row r="137" spans="1:7" ht="18" outlineLevel="1">
      <c r="A137" t="str">
        <f t="shared" si="9"/>
        <v>ML129W</v>
      </c>
      <c r="B137" t="str">
        <f t="shared" si="8"/>
        <v>WebApp</v>
      </c>
      <c r="C137" s="59" t="s">
        <v>191</v>
      </c>
      <c r="D137" t="s">
        <v>52</v>
      </c>
      <c r="E137" t="s">
        <v>146</v>
      </c>
      <c r="F137" t="s">
        <v>46</v>
      </c>
      <c r="G137" t="e">
        <f>IF(AND(COUNTIF('現行仕様（機能検証）'!$B$3:$B$289,テーブル2[[#This Row],[マニュアルファイル名称(リンク付き)]]),VLOOKUP(テーブル2[[#This Row],[マニュアルファイル名称(リンク付き)]],'現行仕様（機能検証）'!$B$2:$H$289,5,0)&lt;&gt;""),"済","未")</f>
        <v>#N/A</v>
      </c>
    </row>
    <row r="138" spans="1:7" ht="18" outlineLevel="1">
      <c r="A138" t="str">
        <f t="shared" si="9"/>
        <v>ML130W</v>
      </c>
      <c r="B138" t="str">
        <f t="shared" si="8"/>
        <v>WebApp</v>
      </c>
      <c r="C138" s="56" t="s">
        <v>192</v>
      </c>
      <c r="D138" t="s">
        <v>52</v>
      </c>
      <c r="E138" t="s">
        <v>146</v>
      </c>
      <c r="F138" t="s">
        <v>46</v>
      </c>
      <c r="G138" t="e">
        <f>IF(AND(COUNTIF('現行仕様（機能検証）'!$B$3:$B$289,テーブル2[[#This Row],[マニュアルファイル名称(リンク付き)]]),VLOOKUP(テーブル2[[#This Row],[マニュアルファイル名称(リンク付き)]],'現行仕様（機能検証）'!$B$2:$H$289,5,0)&lt;&gt;""),"済","未")</f>
        <v>#N/A</v>
      </c>
    </row>
    <row r="139" spans="1:7" ht="18" outlineLevel="1">
      <c r="A139" t="str">
        <f t="shared" si="9"/>
        <v>ML131W</v>
      </c>
      <c r="B139" t="str">
        <f t="shared" ref="B139:B148" si="10">IF(RIGHT(A139, 1)="C", "ClientApp", IF(RIGHT(A139, 1)="W", "WebApp", "その他"))</f>
        <v>WebApp</v>
      </c>
      <c r="C139" s="59" t="s">
        <v>193</v>
      </c>
      <c r="D139" t="s">
        <v>52</v>
      </c>
      <c r="E139" t="s">
        <v>146</v>
      </c>
      <c r="F139" t="s">
        <v>46</v>
      </c>
      <c r="G139" t="e">
        <f>IF(AND(COUNTIF('現行仕様（機能検証）'!$B$3:$B$289,テーブル2[[#This Row],[マニュアルファイル名称(リンク付き)]]),VLOOKUP(テーブル2[[#This Row],[マニュアルファイル名称(リンク付き)]],'現行仕様（機能検証）'!$B$2:$H$289,5,0)&lt;&gt;""),"済","未")</f>
        <v>#N/A</v>
      </c>
    </row>
    <row r="140" spans="1:7" ht="18" outlineLevel="1">
      <c r="A140" t="str">
        <f t="shared" si="9"/>
        <v>ML132W</v>
      </c>
      <c r="B140" t="str">
        <f t="shared" si="10"/>
        <v>WebApp</v>
      </c>
      <c r="C140" s="56" t="s">
        <v>194</v>
      </c>
      <c r="D140" t="s">
        <v>52</v>
      </c>
      <c r="E140" t="s">
        <v>146</v>
      </c>
      <c r="F140" t="s">
        <v>46</v>
      </c>
      <c r="G140" t="e">
        <f>IF(AND(COUNTIF('現行仕様（機能検証）'!$B$3:$B$289,テーブル2[[#This Row],[マニュアルファイル名称(リンク付き)]]),VLOOKUP(テーブル2[[#This Row],[マニュアルファイル名称(リンク付き)]],'現行仕様（機能検証）'!$B$2:$H$289,5,0)&lt;&gt;""),"済","未")</f>
        <v>#N/A</v>
      </c>
    </row>
    <row r="141" spans="1:7" ht="18" outlineLevel="1">
      <c r="A141" t="str">
        <f t="shared" si="9"/>
        <v>ML133W</v>
      </c>
      <c r="B141" t="str">
        <f t="shared" si="10"/>
        <v>WebApp</v>
      </c>
      <c r="C141" s="59" t="s">
        <v>195</v>
      </c>
      <c r="D141" t="s">
        <v>52</v>
      </c>
      <c r="E141" t="s">
        <v>146</v>
      </c>
      <c r="F141" t="s">
        <v>46</v>
      </c>
      <c r="G141" t="e">
        <f>IF(AND(COUNTIF('現行仕様（機能検証）'!$B$3:$B$289,テーブル2[[#This Row],[マニュアルファイル名称(リンク付き)]]),VLOOKUP(テーブル2[[#This Row],[マニュアルファイル名称(リンク付き)]],'現行仕様（機能検証）'!$B$2:$H$289,5,0)&lt;&gt;""),"済","未")</f>
        <v>#N/A</v>
      </c>
    </row>
    <row r="142" spans="1:7" ht="18" outlineLevel="1">
      <c r="A142" t="str">
        <f t="shared" si="9"/>
        <v>ML134W</v>
      </c>
      <c r="B142" t="str">
        <f t="shared" si="10"/>
        <v>WebApp</v>
      </c>
      <c r="C142" s="56" t="s">
        <v>196</v>
      </c>
      <c r="D142" t="s">
        <v>52</v>
      </c>
      <c r="E142" t="s">
        <v>146</v>
      </c>
      <c r="F142" t="s">
        <v>46</v>
      </c>
      <c r="G142" t="e">
        <f>IF(AND(COUNTIF('現行仕様（機能検証）'!$B$3:$B$289,テーブル2[[#This Row],[マニュアルファイル名称(リンク付き)]]),VLOOKUP(テーブル2[[#This Row],[マニュアルファイル名称(リンク付き)]],'現行仕様（機能検証）'!$B$2:$H$289,5,0)&lt;&gt;""),"済","未")</f>
        <v>#N/A</v>
      </c>
    </row>
    <row r="143" spans="1:7" ht="18" outlineLevel="1">
      <c r="A143" t="str">
        <f t="shared" si="9"/>
        <v>ML135W</v>
      </c>
      <c r="B143" t="str">
        <f t="shared" si="10"/>
        <v>WebApp</v>
      </c>
      <c r="C143" s="59" t="s">
        <v>197</v>
      </c>
      <c r="D143" t="s">
        <v>52</v>
      </c>
      <c r="E143" t="s">
        <v>146</v>
      </c>
      <c r="F143" t="s">
        <v>46</v>
      </c>
      <c r="G143" t="e">
        <f>IF(AND(COUNTIF('現行仕様（機能検証）'!$B$3:$B$289,テーブル2[[#This Row],[マニュアルファイル名称(リンク付き)]]),VLOOKUP(テーブル2[[#This Row],[マニュアルファイル名称(リンク付き)]],'現行仕様（機能検証）'!$B$2:$H$289,5,0)&lt;&gt;""),"済","未")</f>
        <v>#N/A</v>
      </c>
    </row>
    <row r="144" spans="1:7" ht="18" outlineLevel="1">
      <c r="A144" t="str">
        <f t="shared" si="9"/>
        <v>ML136W</v>
      </c>
      <c r="B144" t="str">
        <f t="shared" si="10"/>
        <v>WebApp</v>
      </c>
      <c r="C144" s="56" t="s">
        <v>198</v>
      </c>
      <c r="D144" t="s">
        <v>52</v>
      </c>
      <c r="E144" t="s">
        <v>146</v>
      </c>
      <c r="F144" t="s">
        <v>46</v>
      </c>
      <c r="G144" t="e">
        <f>IF(AND(COUNTIF('現行仕様（機能検証）'!$B$3:$B$289,テーブル2[[#This Row],[マニュアルファイル名称(リンク付き)]]),VLOOKUP(テーブル2[[#This Row],[マニュアルファイル名称(リンク付き)]],'現行仕様（機能検証）'!$B$2:$H$289,5,0)&lt;&gt;""),"済","未")</f>
        <v>#N/A</v>
      </c>
    </row>
    <row r="145" spans="1:7" ht="18" outlineLevel="1">
      <c r="A145" t="str">
        <f t="shared" si="9"/>
        <v>ML137W</v>
      </c>
      <c r="B145" t="str">
        <f t="shared" si="10"/>
        <v>WebApp</v>
      </c>
      <c r="C145" s="59" t="s">
        <v>199</v>
      </c>
      <c r="D145" t="s">
        <v>52</v>
      </c>
      <c r="E145" t="s">
        <v>146</v>
      </c>
      <c r="F145" t="s">
        <v>46</v>
      </c>
      <c r="G145" t="e">
        <f>IF(AND(COUNTIF('現行仕様（機能検証）'!$B$3:$B$289,テーブル2[[#This Row],[マニュアルファイル名称(リンク付き)]]),VLOOKUP(テーブル2[[#This Row],[マニュアルファイル名称(リンク付き)]],'現行仕様（機能検証）'!$B$2:$H$289,5,0)&lt;&gt;""),"済","未")</f>
        <v>#N/A</v>
      </c>
    </row>
    <row r="146" spans="1:7" ht="18" outlineLevel="1">
      <c r="A146" t="str">
        <f t="shared" si="9"/>
        <v>ML138W</v>
      </c>
      <c r="B146" t="str">
        <f t="shared" si="10"/>
        <v>WebApp</v>
      </c>
      <c r="C146" s="56" t="s">
        <v>200</v>
      </c>
      <c r="D146" t="s">
        <v>52</v>
      </c>
      <c r="E146" t="s">
        <v>146</v>
      </c>
      <c r="F146" t="s">
        <v>46</v>
      </c>
      <c r="G146" t="e">
        <f>IF(AND(COUNTIF('現行仕様（機能検証）'!$B$3:$B$289,テーブル2[[#This Row],[マニュアルファイル名称(リンク付き)]]),VLOOKUP(テーブル2[[#This Row],[マニュアルファイル名称(リンク付き)]],'現行仕様（機能検証）'!$B$2:$H$289,5,0)&lt;&gt;""),"済","未")</f>
        <v>#N/A</v>
      </c>
    </row>
    <row r="147" spans="1:7" ht="18" outlineLevel="1">
      <c r="A147" t="str">
        <f t="shared" si="9"/>
        <v>ML139W</v>
      </c>
      <c r="B147" t="str">
        <f t="shared" si="10"/>
        <v>WebApp</v>
      </c>
      <c r="C147" s="59" t="s">
        <v>201</v>
      </c>
      <c r="D147" t="s">
        <v>52</v>
      </c>
      <c r="E147" t="s">
        <v>146</v>
      </c>
      <c r="F147" t="s">
        <v>50</v>
      </c>
      <c r="G147" t="str">
        <f>IF(AND(COUNTIF('現行仕様（機能検証）'!$B$3:$B$289,テーブル2[[#This Row],[マニュアルファイル名称(リンク付き)]]),VLOOKUP(テーブル2[[#This Row],[マニュアルファイル名称(リンク付き)]],'現行仕様（機能検証）'!$B$2:$H$289,5,0)&lt;&gt;""),"済","未")</f>
        <v>済</v>
      </c>
    </row>
    <row r="148" spans="1:7" ht="18" outlineLevel="1">
      <c r="A148" t="str">
        <f t="shared" si="9"/>
        <v>ML140W</v>
      </c>
      <c r="B148" t="str">
        <f t="shared" si="10"/>
        <v>WebApp</v>
      </c>
      <c r="C148" s="61" t="s">
        <v>202</v>
      </c>
      <c r="D148" t="s">
        <v>52</v>
      </c>
      <c r="E148" t="s">
        <v>146</v>
      </c>
      <c r="F148" t="s">
        <v>46</v>
      </c>
      <c r="G148" t="str">
        <f>IF(AND(COUNTIF('現行仕様（機能検証）'!$B$3:$B$289,テーブル2[[#This Row],[マニュアルファイル名称(リンク付き)]]),VLOOKUP(テーブル2[[#This Row],[マニュアルファイル名称(リンク付き)]],'現行仕様（機能検証）'!$B$2:$H$289,5,0)&lt;&gt;""),"済","未")</f>
        <v>済</v>
      </c>
    </row>
    <row r="149" spans="1:7" ht="18" outlineLevel="1">
      <c r="B149" t="str">
        <f>IF(RIGHT(A149, 1)="C", "ClientApp", IF(RIGHT(A149, 1)="W", "WebApp", "その他"))</f>
        <v>その他</v>
      </c>
      <c r="C149" s="60"/>
      <c r="D149" t="str">
        <f>IF(テーブル2[[#This Row],[1回目未/済]]="済",VLOOKUP(C149,'現行仕様（機能検証）'!B134:E338,4),"")</f>
        <v/>
      </c>
      <c r="E149" t="str">
        <f>IF(COUNTIF('現行仕様（機能検証）'!$B$3:$B$150,テーブル2[[#This Row],[マニュアルファイル名称(リンク付き)]]),"済","未")</f>
        <v>未</v>
      </c>
      <c r="G149" t="e">
        <f>IF(AND(COUNTIF('現行仕様（機能検証）'!$B$3:$B$289,テーブル2[[#This Row],[マニュアルファイル名称(リンク付き)]]),VLOOKUP(テーブル2[[#This Row],[マニュアルファイル名称(リンク付き)]],'現行仕様（機能検証）'!$B$2:$H$289,5,0)&lt;&gt;""),"済","未")</f>
        <v>#N/A</v>
      </c>
    </row>
    <row r="150" spans="1:7" ht="15.75" customHeight="1">
      <c r="C150" s="12"/>
    </row>
    <row r="151" spans="1:7" ht="20.25" customHeight="1"/>
  </sheetData>
  <mergeCells count="1">
    <mergeCell ref="H8:K9"/>
  </mergeCells>
  <phoneticPr fontId="2"/>
  <conditionalFormatting sqref="E3:E7">
    <cfRule type="cellIs" dxfId="4" priority="1" operator="greaterThanOrEqual">
      <formula>100%</formula>
    </cfRule>
    <cfRule type="cellIs" dxfId="3" priority="2" operator="greaterThanOrEqual">
      <formula>90%</formula>
    </cfRule>
    <cfRule type="cellIs" dxfId="2" priority="3" operator="greaterThanOrEqual">
      <formula>70%</formula>
    </cfRule>
    <cfRule type="cellIs" dxfId="1" priority="4" operator="greaterThanOrEqual">
      <formula>50%</formula>
    </cfRule>
    <cfRule type="cellIs" dxfId="0" priority="5" operator="greaterThanOrEqual">
      <formula>30%</formula>
    </cfRule>
  </conditionalFormatting>
  <dataValidations count="1">
    <dataValidation type="date" operator="lessThanOrEqual" allowBlank="1" showInputMessage="1" showErrorMessage="1" sqref="H30" xr:uid="{FFB29D8F-FCA3-493C-8181-ADBD3C050DF5}">
      <formula1>45674</formula1>
    </dataValidation>
  </dataValidations>
  <hyperlinks>
    <hyperlink ref="B3" r:id="rId1" xr:uid="{8299D40D-61CE-491C-9C57-54193116D9BD}"/>
    <hyperlink ref="B4" r:id="rId2" xr:uid="{338EB18F-EF78-49A6-8B62-6344F00AB0F6}"/>
    <hyperlink ref="C11" r:id="rId3" xr:uid="{D5AD1677-2D90-4F7C-9FCE-0A89D9DAD217}"/>
    <hyperlink ref="C12" r:id="rId4" xr:uid="{79E4AFC7-2474-49C8-BAC7-67DAB2B8EC6D}"/>
    <hyperlink ref="C13" r:id="rId5" xr:uid="{C2CCD881-FA8E-4B96-B7AA-17242E9E68D2}"/>
    <hyperlink ref="C14" r:id="rId6" xr:uid="{3F2AE66D-E3BB-4034-AA60-0C4F6775AEFF}"/>
    <hyperlink ref="C15" r:id="rId7" xr:uid="{7E37771F-2591-47A2-8FE4-72D2A361BBCE}"/>
    <hyperlink ref="C16" r:id="rId8" xr:uid="{2D2584FC-F8E1-4174-8F65-CEDCBC42B328}"/>
    <hyperlink ref="C17" r:id="rId9" xr:uid="{2D9DB530-6AD8-40EC-BAC4-183F88E75B2A}"/>
    <hyperlink ref="C18" r:id="rId10" xr:uid="{3B1C1125-B418-4F9B-B576-AE01D83E542F}"/>
    <hyperlink ref="C19" r:id="rId11" xr:uid="{64CD0447-6181-4D5D-A6C1-490AC34CF884}"/>
    <hyperlink ref="C20" r:id="rId12" xr:uid="{9D28F944-DF87-4429-A1EA-7F480C1AF3C3}"/>
    <hyperlink ref="C21" r:id="rId13" xr:uid="{97B14167-98F8-4528-8508-90AB8CDF31DB}"/>
    <hyperlink ref="C22" r:id="rId14" xr:uid="{EE934DEA-26E6-445A-A1D0-92AF151A3AA8}"/>
    <hyperlink ref="C23" r:id="rId15" xr:uid="{F159BA26-4BAB-442F-B0CD-854873A00DDB}"/>
    <hyperlink ref="C24" r:id="rId16" xr:uid="{52B81C5A-53D0-4E8A-87BB-21DC0A007FD3}"/>
    <hyperlink ref="C25" r:id="rId17" xr:uid="{0AC12D09-D625-4FD9-B652-8CEE1B7F905B}"/>
    <hyperlink ref="C27" r:id="rId18" xr:uid="{68B3185A-B2CA-4F39-AB79-3A941AF344C4}"/>
    <hyperlink ref="C28" r:id="rId19" xr:uid="{8201E8BB-5080-42FC-84C1-43A63418F798}"/>
    <hyperlink ref="C29" r:id="rId20" xr:uid="{81710ADC-E6D2-415E-8DA8-D14BB144F245}"/>
    <hyperlink ref="C30" r:id="rId21" xr:uid="{8C9ECC70-585D-490C-9D77-C39BECC54679}"/>
    <hyperlink ref="C31" r:id="rId22" xr:uid="{F5535F26-C415-43DD-817F-056B971A9A25}"/>
    <hyperlink ref="C32" r:id="rId23" xr:uid="{418699F7-F094-4526-A4F6-B9C4F3E51BD8}"/>
    <hyperlink ref="C33" r:id="rId24" xr:uid="{485C0890-9B84-4B35-8ABD-93B8E5FEF845}"/>
    <hyperlink ref="C34" r:id="rId25" xr:uid="{6CC0EDD6-1505-4C32-BB9D-A23325EE20BE}"/>
    <hyperlink ref="C35" r:id="rId26" xr:uid="{8F6E410D-F4D7-4B99-A2D1-9CE60BE0E33A}"/>
    <hyperlink ref="C36" r:id="rId27" xr:uid="{E5EBAA24-F537-4248-98A6-02AA5D773B21}"/>
    <hyperlink ref="C37" r:id="rId28" xr:uid="{54B41BED-5F91-4F14-BD41-265FCABCFC99}"/>
    <hyperlink ref="C38" r:id="rId29" xr:uid="{29531B25-5B4F-4251-9388-0A5ADDB6E8EF}"/>
    <hyperlink ref="C39" r:id="rId30" xr:uid="{7EAF7829-D73B-4494-9838-DD0D65D90321}"/>
    <hyperlink ref="C40" r:id="rId31" xr:uid="{7CA3F36E-EC79-4BF1-BA74-190F4D11B568}"/>
    <hyperlink ref="C41" r:id="rId32" xr:uid="{5790CAD0-5743-4262-AEA7-B802EDD5F87A}"/>
    <hyperlink ref="C42" r:id="rId33" xr:uid="{FD851A41-F61A-4E6A-AC52-117941104CC5}"/>
    <hyperlink ref="C43" r:id="rId34" xr:uid="{BFE2D3CF-1EDF-47AA-8065-C3E6A53789E1}"/>
    <hyperlink ref="C44" r:id="rId35" xr:uid="{197FE318-5145-4265-A2EC-8DC2365E7515}"/>
    <hyperlink ref="C45" r:id="rId36" xr:uid="{CB3ED84D-3D01-4070-AE80-C04DA2716FCC}"/>
    <hyperlink ref="C46" r:id="rId37" xr:uid="{842887F2-87CC-441F-B945-6B047DACEEC0}"/>
    <hyperlink ref="C47" r:id="rId38" xr:uid="{AE86527C-2FF0-40B0-9729-E4884B369EFD}"/>
    <hyperlink ref="C48" r:id="rId39" xr:uid="{3BE486A6-9104-4238-9284-773FC73DB46C}"/>
    <hyperlink ref="C49" r:id="rId40" xr:uid="{C4391944-B171-405E-A086-CC01FF92F6BF}"/>
    <hyperlink ref="C50" r:id="rId41" xr:uid="{2EE3E1EF-2E78-4B4C-8582-6874025965DE}"/>
    <hyperlink ref="C51" r:id="rId42" xr:uid="{FB5E40E5-F604-48FB-82DD-142320742C57}"/>
    <hyperlink ref="C52" r:id="rId43" xr:uid="{56BE1647-3CBB-4406-AC82-1C902B766F15}"/>
    <hyperlink ref="C53" r:id="rId44" xr:uid="{450301B0-CB4E-4E74-A0E7-7834A626C2CD}"/>
    <hyperlink ref="C54" r:id="rId45" xr:uid="{EA3C7AFD-398C-4A3E-A08B-128FC4069130}"/>
    <hyperlink ref="C55" r:id="rId46" xr:uid="{1A8BBF86-78F8-4FFA-A836-7E2FF6BB7AD7}"/>
    <hyperlink ref="C56" r:id="rId47" xr:uid="{E1C729F1-67A0-49A5-BBC4-8E8C59CD40FA}"/>
    <hyperlink ref="C57" r:id="rId48" xr:uid="{A1896CAA-1D3B-4FBD-A10C-5CDDC3657B88}"/>
    <hyperlink ref="C58" r:id="rId49" xr:uid="{050DFA86-41D9-4934-AC48-DDB27B6748C3}"/>
    <hyperlink ref="C59" r:id="rId50" xr:uid="{61B0AB59-C009-45D4-8A7E-949CC8589D86}"/>
    <hyperlink ref="C60" r:id="rId51" xr:uid="{098494E0-796C-4D0D-B3E8-5ACF3AB00E8F}"/>
    <hyperlink ref="C61" r:id="rId52" xr:uid="{BC026E19-5B36-4E80-9EA6-131AAD8CEDBC}"/>
    <hyperlink ref="C62" r:id="rId53" xr:uid="{161B537F-8D95-4682-AF36-FCFF5056D5C3}"/>
    <hyperlink ref="C63" r:id="rId54" xr:uid="{F46B48ED-D254-49BE-A49E-9040A7F6A3A4}"/>
    <hyperlink ref="C64" r:id="rId55" xr:uid="{4941C07A-3D7C-4C2E-848B-01479A4E0226}"/>
    <hyperlink ref="C65" r:id="rId56" xr:uid="{DFF8351B-DB4D-4705-B733-B07035C199CE}"/>
    <hyperlink ref="C66" r:id="rId57" xr:uid="{1AD9E0A6-EF9B-4C1F-893E-C8DF18B207DA}"/>
    <hyperlink ref="C67" r:id="rId58" xr:uid="{494D422C-E3FC-462D-81B8-A1DC41B72F15}"/>
    <hyperlink ref="C68" r:id="rId59" xr:uid="{960702A9-587D-42AC-9177-5DBAB076D0DF}"/>
    <hyperlink ref="C69" r:id="rId60" xr:uid="{16C33AE5-D6FE-48A0-ABFB-009F0E01A7AD}"/>
    <hyperlink ref="C70" r:id="rId61" xr:uid="{4A836F8A-C5AC-4C90-AB65-EEA2678E1B78}"/>
    <hyperlink ref="C71" r:id="rId62" xr:uid="{B4A1BB94-90B4-4224-B812-0B247D7A8414}"/>
    <hyperlink ref="C72" r:id="rId63" xr:uid="{9C207E4D-23A6-4096-89C4-A1258C60D56E}"/>
    <hyperlink ref="C73" r:id="rId64" xr:uid="{441E39F7-C5EA-41DD-955C-4BBED5D72B3A}"/>
    <hyperlink ref="C74" r:id="rId65" xr:uid="{4A4D2594-47AB-4770-B983-AB6098D3997A}"/>
    <hyperlink ref="C75" r:id="rId66" xr:uid="{8E2C9D91-9C8B-4918-9987-E963A48D0E92}"/>
    <hyperlink ref="C76" r:id="rId67" xr:uid="{F52445C9-6E30-4947-8EFC-251991527194}"/>
    <hyperlink ref="C78" r:id="rId68" xr:uid="{BD4CF30D-2E6F-4301-8635-AAE0E5CFAF1F}"/>
    <hyperlink ref="C79" r:id="rId69" xr:uid="{84F2054F-7062-4952-B7EC-8C1AAC138C2F}"/>
    <hyperlink ref="C80" r:id="rId70" xr:uid="{04665433-32EA-4169-8194-33AA076BCB66}"/>
    <hyperlink ref="C81" r:id="rId71" xr:uid="{138173B8-2B77-48FC-A8AF-744984586C48}"/>
    <hyperlink ref="C82" r:id="rId72" xr:uid="{4F79DA47-C6D8-476C-9A00-47F802744346}"/>
    <hyperlink ref="C83" r:id="rId73" xr:uid="{60DD6A11-C684-4B63-AF5A-3AAB6704895E}"/>
    <hyperlink ref="C84" r:id="rId74" xr:uid="{3EDC2A88-2F53-464B-A448-E37065BE83EF}"/>
    <hyperlink ref="C85" r:id="rId75" xr:uid="{20C46EAF-4D3F-4775-8FB8-EC039DC09C6A}"/>
    <hyperlink ref="C86" r:id="rId76" xr:uid="{73A86DFD-B244-4933-9842-60BFA23DFB89}"/>
    <hyperlink ref="C87" r:id="rId77" xr:uid="{ACA56E86-5DEE-4951-BEA4-08178C5EFE65}"/>
    <hyperlink ref="C88" r:id="rId78" xr:uid="{96FB929B-D9A7-4828-8456-2F9B16C3F21D}"/>
    <hyperlink ref="C89" r:id="rId79" xr:uid="{281E9145-5A96-455C-9C24-3F698B58F0D5}"/>
    <hyperlink ref="C90" r:id="rId80" xr:uid="{FB30D5FB-4BAF-4791-B3EB-DD8F68D03256}"/>
    <hyperlink ref="C91" r:id="rId81" xr:uid="{534FF125-305C-4AB1-967B-8DE1081439EA}"/>
    <hyperlink ref="C92" r:id="rId82" xr:uid="{BECC77E0-F4CD-44C8-A718-DAD519C5EB8B}"/>
    <hyperlink ref="C93" r:id="rId83" xr:uid="{214CCC61-CC80-4D0A-AE14-036A29A3D1C0}"/>
    <hyperlink ref="C94" r:id="rId84" xr:uid="{4046E404-7FEF-4AB2-B760-692E00C271A9}"/>
    <hyperlink ref="C95" r:id="rId85" xr:uid="{3A43CC41-7573-437B-AEA2-764B471BB8A8}"/>
    <hyperlink ref="C96" r:id="rId86" xr:uid="{36DC59FA-7A55-4967-BFB7-B64F4A981E6A}"/>
    <hyperlink ref="C97" r:id="rId87" xr:uid="{33AF2770-3FD7-4BEE-8584-B1A0B690667F}"/>
    <hyperlink ref="C98" r:id="rId88" xr:uid="{89DDDB73-2DBC-455F-B328-94D769299802}"/>
    <hyperlink ref="C99" r:id="rId89" xr:uid="{BF9918DA-6B14-4AA2-BA39-321413B56737}"/>
    <hyperlink ref="C100" r:id="rId90" xr:uid="{3ECA8282-0256-498D-AA8A-C42C3923CC0D}"/>
    <hyperlink ref="C101" r:id="rId91" xr:uid="{5FDBC693-9CD1-4061-A83F-264A2B6CA71B}"/>
    <hyperlink ref="C102" r:id="rId92" xr:uid="{BA7834A1-6DB6-4282-AAA7-8512096C07A8}"/>
    <hyperlink ref="C103" r:id="rId93" xr:uid="{62C30F52-9925-42C6-97E6-0676E92117F5}"/>
    <hyperlink ref="C105" r:id="rId94" xr:uid="{C3B447EC-457F-42DA-A828-35B1D75B6624}"/>
    <hyperlink ref="C106" r:id="rId95" xr:uid="{96DE874C-B37E-4715-9898-E39E1752FC0E}"/>
    <hyperlink ref="C107" r:id="rId96" xr:uid="{2AD6186B-443D-4ACD-A8D6-38FCA3C3FE19}"/>
    <hyperlink ref="C108" r:id="rId97" xr:uid="{E24122D1-750B-4F9D-AB47-94A1D213A6C2}"/>
    <hyperlink ref="C109" r:id="rId98" xr:uid="{3BA3ADA9-9AEC-4ECF-9C09-549DC647FB57}"/>
    <hyperlink ref="C110" r:id="rId99" xr:uid="{27B37784-2514-4140-8CA1-ED81B114B8B8}"/>
    <hyperlink ref="C111" r:id="rId100" xr:uid="{188550E8-F142-413C-ACC1-CDBA5A8FD5AA}"/>
    <hyperlink ref="C112" r:id="rId101" xr:uid="{6DE17932-CE6C-484F-BE5C-77E344282A73}"/>
    <hyperlink ref="C113" r:id="rId102" xr:uid="{6A7542CF-8B84-4B8C-AE4D-25274F00989D}"/>
    <hyperlink ref="C114" r:id="rId103" xr:uid="{4093A1BD-B1A7-47C7-9CE3-CAB575B7147E}"/>
    <hyperlink ref="C115" r:id="rId104" xr:uid="{5116DD29-A3CC-498A-81BF-3B2768DE34EC}"/>
    <hyperlink ref="C116" r:id="rId105" xr:uid="{653C9E86-79AE-4CE7-9868-9EF504100A0D}"/>
    <hyperlink ref="C117" r:id="rId106" xr:uid="{48F8C95B-48B0-4F31-B0CE-7CEFA8DDB299}"/>
    <hyperlink ref="C118" r:id="rId107" xr:uid="{56F63BA3-7EA0-45B7-97DD-E675451B7F51}"/>
    <hyperlink ref="C119" r:id="rId108" xr:uid="{257B0FBC-98F8-4439-85C9-24CDA804BEAF}"/>
    <hyperlink ref="C120" r:id="rId109" xr:uid="{4C692449-60FE-4C2D-B3AF-AC8F5A3A44DD}"/>
    <hyperlink ref="C121" r:id="rId110" xr:uid="{B4E23606-853A-4028-B9D6-EB7BE48F3A6C}"/>
    <hyperlink ref="C122" r:id="rId111" xr:uid="{614367F8-60EE-48C2-A35D-D8C5F588D4C4}"/>
    <hyperlink ref="C123" r:id="rId112" xr:uid="{112D8999-281B-443C-8204-1883071B2B9E}"/>
    <hyperlink ref="C124" r:id="rId113" xr:uid="{DA51CE63-1CE8-49BF-BD48-5DE795E0AD75}"/>
    <hyperlink ref="C125" r:id="rId114" xr:uid="{E19DB7B2-53E4-4A93-BAA8-6EBB26763C6D}"/>
    <hyperlink ref="C126" r:id="rId115" xr:uid="{8D43695A-BB03-497B-8256-6A3ED6C0B29F}"/>
    <hyperlink ref="C127" r:id="rId116" xr:uid="{08397000-3067-48B4-99DB-8EAC0173A582}"/>
    <hyperlink ref="C128" r:id="rId117" xr:uid="{2C32DC33-8BB6-494E-9E70-44DED2882C51}"/>
    <hyperlink ref="C129" r:id="rId118" xr:uid="{D51FD422-4B48-4B3B-A7D5-2164D68CFA04}"/>
    <hyperlink ref="C130" r:id="rId119" xr:uid="{4F6F85AA-7290-412E-8306-3995DB352774}"/>
    <hyperlink ref="C131" r:id="rId120" xr:uid="{705C7845-3568-47E1-9FF8-162A1CD833B2}"/>
    <hyperlink ref="C132" r:id="rId121" xr:uid="{00F475A9-D93E-4CDD-9BE6-0E907958B1A0}"/>
    <hyperlink ref="C133" r:id="rId122" xr:uid="{42043FC9-410C-41D2-A22C-461641E087CA}"/>
    <hyperlink ref="C134" r:id="rId123" xr:uid="{E43F0382-D8C9-4D60-941E-E23BE7591C22}"/>
    <hyperlink ref="C135" r:id="rId124" xr:uid="{3FE26F0C-BD11-4D19-9649-83CBE9BC1CB9}"/>
    <hyperlink ref="C136" r:id="rId125" xr:uid="{50679D68-B557-4772-B368-C70954A0C092}"/>
    <hyperlink ref="C137" r:id="rId126" xr:uid="{C6F8FD0D-58B4-408B-920C-953EA8685138}"/>
    <hyperlink ref="C138" r:id="rId127" display=" 業務デザイナー機能説明書（文書移動）" xr:uid="{B5C95D2A-2A9D-492C-A5E9-182585AC411E}"/>
    <hyperlink ref="C139" r:id="rId128" xr:uid="{24BE48A5-D957-428C-A60C-D7AB63444C1B}"/>
    <hyperlink ref="C140" r:id="rId129" xr:uid="{7F285939-448B-4FA4-89A9-F2EE20468176}"/>
    <hyperlink ref="C141" r:id="rId130" xr:uid="{1BA4CA8F-057A-4352-8C59-DBF9CBD79F27}"/>
    <hyperlink ref="C142" r:id="rId131" xr:uid="{3EA17227-C9CA-4E0D-A011-B6989B30279D}"/>
    <hyperlink ref="C143" r:id="rId132" xr:uid="{A464FA16-FF21-4CC9-B8C5-D4DFADCA49FB}"/>
    <hyperlink ref="C144" r:id="rId133" xr:uid="{9DAD5594-4E4E-4B64-B6E1-A5F45EC24857}"/>
    <hyperlink ref="C145" r:id="rId134" xr:uid="{85BAF416-49E6-4C5F-A3B4-15D2901C1349}"/>
    <hyperlink ref="C146" r:id="rId135" xr:uid="{523CDCD9-EA41-440B-919E-53A2AAE716E0}"/>
    <hyperlink ref="C147" r:id="rId136" xr:uid="{E5F12BB6-4F3B-4715-9AF7-84D72361982B}"/>
    <hyperlink ref="C148" r:id="rId137" xr:uid="{D02FF6BF-F84B-4854-A28B-C7853F29875D}"/>
    <hyperlink ref="C104" r:id="rId138" display="../../../toyoshima-kenta_nk-create_co_jp/Documents/%E6%8F%90%E4%BE%9B%E6%96%87%E6%9B%B8%E9%A1%9E/%E6%A5%AD%E5%8B%99%E3%83%87%E3%82%B6%E3%82%A4%E3%83%8A%E3%83%BC/%5bWeb%5d/%5bWeb%5d %E6%A5%AD%E5%8B%99%E3%83%87%E3%82%B6%E3%82%A4%E3%83%8A%E3%83%BC%E6%A9%9F%E8%83%BD%E8%AA%AC%E6%98%8E%E6%9B%B8%EF%BC%88%E6%96%B0%E7%B5%84%E7%B9%94%E9%83%A8%E7%BD%B2%E8%A8%AD%E5%AE%9A%EF%BC%89.pdf" xr:uid="{6AB0F6FE-59E0-4E33-994F-D328EC89F323}"/>
    <hyperlink ref="C77" r:id="rId139" display="../../../toyoshima-kenta_nk-create_co_jp/Documents/%E6%8F%90%E4%BE%9B%E6%96%87%E6%9B%B8%E9%A1%9E/%E6%A5%AD%E5%8B%99%E3%83%87%E3%82%B6%E3%82%A4%E3%83%8A%E3%83%BC/%5bWeb%5d/%5bWeb%5d %E6%A5%AD%E5%8B%99%E3%83%87%E3%82%B6%E3%82%A4%E3%83%8A%E3%83%BC%E6%A9%9F%E8%83%BD%E8%AA%AC%E6%98%8E%E6%9B%B8%EF%BC%88%E3%83%A1%E3%83%8B%E3%83%A5%E3%83%BC%E8%A1%A8%E7%A4%BA%E8%A8%AD%E5%AE%9A%EF%BC%89.pdf" xr:uid="{E90296F1-C756-464C-976E-68421E63CCEB}"/>
  </hyperlinks>
  <pageMargins left="0.7" right="0.7" top="0.75" bottom="0.75" header="0.3" footer="0.3"/>
  <drawing r:id="rId140"/>
  <tableParts count="1">
    <tablePart r:id="rId141"/>
  </tableParts>
  <extLst>
    <ext xmlns:x14="http://schemas.microsoft.com/office/spreadsheetml/2009/9/main" uri="{CCE6A557-97BC-4b89-ADB6-D9C93CAAB3DF}">
      <x14:dataValidations xmlns:xm="http://schemas.microsoft.com/office/excel/2006/main" count="1">
        <x14:dataValidation type="list" allowBlank="1" showInputMessage="1" showErrorMessage="1" xr:uid="{D45C8FEF-EC96-4250-8ABA-30B191BE6A74}">
          <x14:formula1>
            <xm:f>DB!$A$1:$A$5</xm:f>
          </x14:formula1>
          <xm:sqref>D151 D3 D11:D149 F11:F149 D6:D7</xm:sqref>
        </x14:dataValidation>
      </x14:dataValidations>
    </ext>
    <ext xmlns:x15="http://schemas.microsoft.com/office/spreadsheetml/2010/11/main" uri="{3A4CF648-6AED-40f4-86FF-DC5316D8AED3}">
      <x14:slicerList xmlns:x14="http://schemas.microsoft.com/office/spreadsheetml/2009/9/main">
        <x14:slicer r:id="rId14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AF9B-1907-45C3-8CA2-1B417EA5B949}">
  <sheetPr>
    <tabColor theme="4"/>
  </sheetPr>
  <dimension ref="A1:I215"/>
  <sheetViews>
    <sheetView topLeftCell="B1" zoomScale="70" zoomScaleNormal="70" workbookViewId="0">
      <pane ySplit="2" topLeftCell="A99" activePane="bottomLeft" state="frozen"/>
      <selection pane="bottomLeft" activeCell="B100" sqref="B100"/>
    </sheetView>
  </sheetViews>
  <sheetFormatPr defaultColWidth="9" defaultRowHeight="17.399999999999999"/>
  <cols>
    <col min="1" max="1" width="6" style="22" customWidth="1"/>
    <col min="2" max="2" width="66.19921875" style="22" customWidth="1"/>
    <col min="3" max="3" width="103.59765625" style="21" customWidth="1"/>
    <col min="4" max="4" width="13" style="22" customWidth="1"/>
    <col min="5" max="5" width="17.09765625" style="22" bestFit="1" customWidth="1"/>
    <col min="6" max="6" width="96" style="33" customWidth="1"/>
    <col min="7" max="7" width="17.3984375" style="23" customWidth="1"/>
    <col min="8" max="8" width="15.3984375" style="22" customWidth="1"/>
    <col min="9" max="9" width="9.8984375" style="22" customWidth="1"/>
    <col min="10" max="16384" width="9" style="22"/>
  </cols>
  <sheetData>
    <row r="1" spans="1:8">
      <c r="A1" s="31" t="s">
        <v>203</v>
      </c>
      <c r="B1" s="31"/>
      <c r="C1" s="32"/>
      <c r="D1" s="31"/>
      <c r="E1" s="31"/>
      <c r="G1" s="34"/>
      <c r="H1" s="33"/>
    </row>
    <row r="2" spans="1:8">
      <c r="A2" s="31" t="s">
        <v>204</v>
      </c>
      <c r="B2" s="31" t="s">
        <v>205</v>
      </c>
      <c r="C2" s="32" t="s">
        <v>206</v>
      </c>
      <c r="D2" s="35">
        <v>45652</v>
      </c>
      <c r="E2" s="31" t="s">
        <v>207</v>
      </c>
      <c r="F2" s="31" t="s">
        <v>208</v>
      </c>
      <c r="G2" s="36" t="s">
        <v>209</v>
      </c>
      <c r="H2" s="31" t="s">
        <v>210</v>
      </c>
    </row>
    <row r="3" spans="1:8" ht="409.5" customHeight="1">
      <c r="A3" s="30">
        <f>ROW()-2</f>
        <v>1</v>
      </c>
      <c r="B3" s="33" t="s">
        <v>211</v>
      </c>
      <c r="C3" s="20" t="s">
        <v>212</v>
      </c>
      <c r="D3" s="37">
        <v>45650</v>
      </c>
      <c r="E3" s="33" t="s">
        <v>50</v>
      </c>
      <c r="F3" s="20" t="s">
        <v>213</v>
      </c>
      <c r="G3" s="34">
        <v>45664</v>
      </c>
      <c r="H3" s="33" t="s">
        <v>214</v>
      </c>
    </row>
    <row r="4" spans="1:8" ht="409.6">
      <c r="A4" s="30">
        <f t="shared" ref="A4:A31" si="0">ROW()-2</f>
        <v>2</v>
      </c>
      <c r="B4" s="33" t="s">
        <v>65</v>
      </c>
      <c r="C4" s="20" t="s">
        <v>215</v>
      </c>
      <c r="D4" s="37">
        <v>45650</v>
      </c>
      <c r="E4" s="33" t="s">
        <v>50</v>
      </c>
      <c r="F4" s="24" t="s">
        <v>216</v>
      </c>
      <c r="G4" s="34">
        <v>45653</v>
      </c>
      <c r="H4" s="33" t="s">
        <v>51</v>
      </c>
    </row>
    <row r="5" spans="1:8" ht="409.6">
      <c r="A5" s="30">
        <f t="shared" si="0"/>
        <v>3</v>
      </c>
      <c r="B5" s="33" t="s">
        <v>217</v>
      </c>
      <c r="C5" s="20" t="s">
        <v>218</v>
      </c>
      <c r="D5" s="37">
        <v>45650</v>
      </c>
      <c r="E5" s="33" t="s">
        <v>51</v>
      </c>
      <c r="F5" s="20" t="s">
        <v>219</v>
      </c>
      <c r="G5" s="34">
        <v>45664</v>
      </c>
      <c r="H5" s="33" t="s">
        <v>50</v>
      </c>
    </row>
    <row r="6" spans="1:8" ht="409.6">
      <c r="A6" s="30">
        <f t="shared" si="0"/>
        <v>4</v>
      </c>
      <c r="B6" s="33" t="s">
        <v>220</v>
      </c>
      <c r="C6" s="30" t="s">
        <v>221</v>
      </c>
      <c r="D6" s="37">
        <v>45650</v>
      </c>
      <c r="E6" s="33" t="s">
        <v>51</v>
      </c>
      <c r="F6" s="20" t="s">
        <v>222</v>
      </c>
      <c r="G6" s="34">
        <v>45641</v>
      </c>
      <c r="H6" s="33" t="s">
        <v>50</v>
      </c>
    </row>
    <row r="7" spans="1:8" ht="409.6">
      <c r="A7" s="30">
        <f t="shared" si="0"/>
        <v>5</v>
      </c>
      <c r="B7" s="33" t="s">
        <v>223</v>
      </c>
      <c r="C7" s="30" t="s">
        <v>224</v>
      </c>
      <c r="D7" s="37">
        <v>45650</v>
      </c>
      <c r="E7" s="33" t="s">
        <v>51</v>
      </c>
      <c r="F7" s="30" t="s">
        <v>225</v>
      </c>
      <c r="G7" s="34">
        <v>45679</v>
      </c>
      <c r="H7" s="33"/>
    </row>
    <row r="8" spans="1:8" ht="295.8">
      <c r="A8" s="30">
        <f t="shared" si="0"/>
        <v>6</v>
      </c>
      <c r="B8" s="33" t="s">
        <v>66</v>
      </c>
      <c r="C8" s="20" t="s">
        <v>226</v>
      </c>
      <c r="D8" s="37">
        <v>45650</v>
      </c>
      <c r="E8" s="33" t="s">
        <v>50</v>
      </c>
      <c r="F8" s="20" t="s">
        <v>227</v>
      </c>
      <c r="G8" s="34">
        <v>45653</v>
      </c>
      <c r="H8" s="33" t="s">
        <v>51</v>
      </c>
    </row>
    <row r="9" spans="1:8" ht="409.6">
      <c r="A9" s="30">
        <f t="shared" si="0"/>
        <v>7</v>
      </c>
      <c r="B9" s="33" t="s">
        <v>67</v>
      </c>
      <c r="C9" s="20" t="s">
        <v>228</v>
      </c>
      <c r="D9" s="37">
        <v>45650</v>
      </c>
      <c r="E9" s="33" t="s">
        <v>50</v>
      </c>
      <c r="F9" s="30" t="s">
        <v>229</v>
      </c>
      <c r="G9" s="34">
        <v>45664</v>
      </c>
      <c r="H9" s="33" t="s">
        <v>51</v>
      </c>
    </row>
    <row r="10" spans="1:8" ht="409.5" customHeight="1">
      <c r="A10" s="30">
        <f>ROW()-2</f>
        <v>8</v>
      </c>
      <c r="B10" s="33" t="s">
        <v>68</v>
      </c>
      <c r="C10" s="30" t="s">
        <v>230</v>
      </c>
      <c r="D10" s="37">
        <v>45650</v>
      </c>
      <c r="E10" s="33" t="s">
        <v>50</v>
      </c>
      <c r="F10" s="30" t="s">
        <v>1931</v>
      </c>
      <c r="G10" s="34">
        <v>45678</v>
      </c>
      <c r="H10" s="33" t="s">
        <v>51</v>
      </c>
    </row>
    <row r="11" spans="1:8" ht="409.5" customHeight="1">
      <c r="A11" s="30">
        <f t="shared" si="0"/>
        <v>9</v>
      </c>
      <c r="B11" s="33" t="s">
        <v>100</v>
      </c>
      <c r="C11" s="30" t="s">
        <v>231</v>
      </c>
      <c r="D11" s="37">
        <v>45650</v>
      </c>
      <c r="E11" s="33" t="s">
        <v>51</v>
      </c>
      <c r="F11" s="30" t="s">
        <v>232</v>
      </c>
      <c r="G11" s="34">
        <v>45666</v>
      </c>
      <c r="H11" s="33" t="s">
        <v>46</v>
      </c>
    </row>
    <row r="12" spans="1:8" ht="409.5" customHeight="1">
      <c r="A12" s="30">
        <f t="shared" si="0"/>
        <v>10</v>
      </c>
      <c r="B12" s="33" t="s">
        <v>233</v>
      </c>
      <c r="C12" s="30" t="s">
        <v>234</v>
      </c>
      <c r="D12" s="37">
        <v>45650</v>
      </c>
      <c r="E12" s="33" t="s">
        <v>51</v>
      </c>
      <c r="F12" s="20" t="s">
        <v>235</v>
      </c>
      <c r="G12" s="34">
        <v>45667</v>
      </c>
      <c r="H12" s="33" t="s">
        <v>236</v>
      </c>
    </row>
    <row r="13" spans="1:8" ht="409.5" customHeight="1">
      <c r="A13" s="30">
        <f t="shared" si="0"/>
        <v>11</v>
      </c>
      <c r="B13" s="33" t="s">
        <v>237</v>
      </c>
      <c r="C13" s="30" t="s">
        <v>238</v>
      </c>
      <c r="D13" s="37">
        <v>45650</v>
      </c>
      <c r="E13" s="33" t="s">
        <v>51</v>
      </c>
      <c r="F13" s="20" t="s">
        <v>239</v>
      </c>
      <c r="G13" s="34">
        <v>45665</v>
      </c>
      <c r="H13" s="33" t="s">
        <v>46</v>
      </c>
    </row>
    <row r="14" spans="1:8" ht="409.5" customHeight="1">
      <c r="A14" s="30">
        <f t="shared" si="0"/>
        <v>12</v>
      </c>
      <c r="B14" s="33" t="s">
        <v>104</v>
      </c>
      <c r="C14" s="30"/>
      <c r="D14" s="37">
        <v>45650</v>
      </c>
      <c r="E14" s="33" t="s">
        <v>51</v>
      </c>
      <c r="F14" s="20" t="s">
        <v>240</v>
      </c>
      <c r="G14" s="34">
        <v>45674</v>
      </c>
      <c r="H14" s="33" t="s">
        <v>46</v>
      </c>
    </row>
    <row r="15" spans="1:8" ht="409.5" customHeight="1">
      <c r="A15" s="30">
        <f t="shared" si="0"/>
        <v>13</v>
      </c>
      <c r="B15" s="33" t="s">
        <v>241</v>
      </c>
      <c r="C15" s="38" t="s">
        <v>242</v>
      </c>
      <c r="D15" s="37">
        <v>45650</v>
      </c>
      <c r="E15" s="33" t="s">
        <v>51</v>
      </c>
      <c r="F15" s="51" t="s">
        <v>243</v>
      </c>
      <c r="G15" s="34"/>
      <c r="H15" s="33"/>
    </row>
    <row r="16" spans="1:8" ht="409.5" customHeight="1">
      <c r="A16" s="30">
        <f t="shared" si="0"/>
        <v>14</v>
      </c>
      <c r="B16" s="33" t="s">
        <v>106</v>
      </c>
      <c r="C16" s="20" t="s">
        <v>244</v>
      </c>
      <c r="D16" s="37">
        <v>45650</v>
      </c>
      <c r="E16" s="33" t="s">
        <v>51</v>
      </c>
      <c r="F16" s="51" t="s">
        <v>243</v>
      </c>
      <c r="G16" s="34"/>
      <c r="H16" s="33"/>
    </row>
    <row r="17" spans="1:8" ht="291" customHeight="1">
      <c r="A17" s="30">
        <f t="shared" si="0"/>
        <v>15</v>
      </c>
      <c r="B17" s="33" t="s">
        <v>107</v>
      </c>
      <c r="C17" s="42" t="s">
        <v>245</v>
      </c>
      <c r="D17" s="37">
        <v>45650</v>
      </c>
      <c r="E17" s="33" t="s">
        <v>51</v>
      </c>
      <c r="F17" s="30" t="s">
        <v>246</v>
      </c>
      <c r="G17" s="34">
        <v>45674</v>
      </c>
      <c r="H17" s="33" t="s">
        <v>236</v>
      </c>
    </row>
    <row r="18" spans="1:8" ht="409.5" customHeight="1">
      <c r="A18" s="30">
        <f t="shared" si="0"/>
        <v>16</v>
      </c>
      <c r="B18" s="33" t="s">
        <v>108</v>
      </c>
      <c r="C18" s="20" t="s">
        <v>247</v>
      </c>
      <c r="D18" s="35">
        <v>45651</v>
      </c>
      <c r="E18" s="33" t="s">
        <v>51</v>
      </c>
      <c r="F18" s="20" t="s">
        <v>248</v>
      </c>
      <c r="G18" s="34">
        <v>45297</v>
      </c>
      <c r="H18" s="33" t="s">
        <v>50</v>
      </c>
    </row>
    <row r="19" spans="1:8" ht="336.75" customHeight="1">
      <c r="A19" s="30">
        <f t="shared" si="0"/>
        <v>17</v>
      </c>
      <c r="B19" s="33" t="s">
        <v>86</v>
      </c>
      <c r="C19" s="20" t="s">
        <v>249</v>
      </c>
      <c r="D19" s="35">
        <v>45650</v>
      </c>
      <c r="E19" s="33" t="s">
        <v>49</v>
      </c>
      <c r="F19" s="20" t="s">
        <v>250</v>
      </c>
      <c r="G19" s="34">
        <v>45667</v>
      </c>
      <c r="H19" s="33" t="s">
        <v>52</v>
      </c>
    </row>
    <row r="20" spans="1:8" ht="300" customHeight="1">
      <c r="A20" s="30">
        <f t="shared" si="0"/>
        <v>18</v>
      </c>
      <c r="B20" s="33" t="s">
        <v>251</v>
      </c>
      <c r="C20" s="30" t="s">
        <v>252</v>
      </c>
      <c r="D20" s="35">
        <v>45650</v>
      </c>
      <c r="E20" s="33" t="s">
        <v>49</v>
      </c>
      <c r="F20" s="20" t="s">
        <v>253</v>
      </c>
      <c r="G20" s="34">
        <v>45666</v>
      </c>
      <c r="H20" s="33" t="s">
        <v>52</v>
      </c>
    </row>
    <row r="21" spans="1:8" ht="382.5" customHeight="1">
      <c r="A21" s="30">
        <f t="shared" si="0"/>
        <v>19</v>
      </c>
      <c r="B21" s="33" t="s">
        <v>254</v>
      </c>
      <c r="C21" s="30" t="s">
        <v>255</v>
      </c>
      <c r="D21" s="35">
        <v>45650</v>
      </c>
      <c r="E21" s="33" t="s">
        <v>49</v>
      </c>
      <c r="F21" s="52" t="s">
        <v>256</v>
      </c>
      <c r="G21" s="34">
        <v>45674</v>
      </c>
      <c r="H21" s="33" t="s">
        <v>52</v>
      </c>
    </row>
    <row r="22" spans="1:8" ht="409.5" customHeight="1">
      <c r="A22" s="30">
        <f t="shared" si="0"/>
        <v>20</v>
      </c>
      <c r="B22" s="33" t="s">
        <v>83</v>
      </c>
      <c r="C22" s="20" t="s">
        <v>257</v>
      </c>
      <c r="D22" s="35">
        <v>45650</v>
      </c>
      <c r="E22" s="33" t="s">
        <v>49</v>
      </c>
      <c r="F22" s="30" t="s">
        <v>258</v>
      </c>
      <c r="G22" s="34">
        <v>45674</v>
      </c>
      <c r="H22" s="33" t="s">
        <v>52</v>
      </c>
    </row>
    <row r="23" spans="1:8" ht="408.75" customHeight="1">
      <c r="A23" s="30">
        <f t="shared" si="0"/>
        <v>21</v>
      </c>
      <c r="B23" s="33" t="s">
        <v>259</v>
      </c>
      <c r="C23" s="20" t="s">
        <v>260</v>
      </c>
      <c r="D23" s="37">
        <v>45650</v>
      </c>
      <c r="E23" s="33" t="s">
        <v>50</v>
      </c>
      <c r="F23" s="30" t="s">
        <v>261</v>
      </c>
      <c r="G23" s="34">
        <v>45667</v>
      </c>
      <c r="H23" s="33" t="s">
        <v>51</v>
      </c>
    </row>
    <row r="24" spans="1:8" ht="249" customHeight="1">
      <c r="A24" s="30">
        <f t="shared" si="0"/>
        <v>22</v>
      </c>
      <c r="B24" s="33" t="s">
        <v>82</v>
      </c>
      <c r="C24" s="20" t="s">
        <v>262</v>
      </c>
      <c r="D24" s="35">
        <v>45650</v>
      </c>
      <c r="E24" s="33" t="s">
        <v>49</v>
      </c>
      <c r="F24" s="30" t="s">
        <v>263</v>
      </c>
      <c r="G24" s="34">
        <v>45673</v>
      </c>
      <c r="H24" s="33" t="s">
        <v>52</v>
      </c>
    </row>
    <row r="25" spans="1:8" ht="409.6">
      <c r="A25" s="30">
        <f t="shared" si="0"/>
        <v>23</v>
      </c>
      <c r="B25" s="33" t="s">
        <v>70</v>
      </c>
      <c r="C25" s="20" t="s">
        <v>264</v>
      </c>
      <c r="D25" s="37">
        <v>45650</v>
      </c>
      <c r="E25" s="33" t="s">
        <v>50</v>
      </c>
      <c r="F25" s="30" t="s">
        <v>265</v>
      </c>
      <c r="G25" s="34">
        <v>45665</v>
      </c>
      <c r="H25" s="33" t="s">
        <v>51</v>
      </c>
    </row>
    <row r="26" spans="1:8" ht="203.25" customHeight="1">
      <c r="A26" s="30">
        <f t="shared" si="0"/>
        <v>24</v>
      </c>
      <c r="B26" s="33" t="s">
        <v>81</v>
      </c>
      <c r="C26" s="20" t="s">
        <v>266</v>
      </c>
      <c r="D26" s="35">
        <v>45650</v>
      </c>
      <c r="E26" s="33" t="s">
        <v>49</v>
      </c>
      <c r="F26" s="30" t="s">
        <v>267</v>
      </c>
      <c r="G26" s="34">
        <v>45664</v>
      </c>
      <c r="H26" s="33" t="s">
        <v>52</v>
      </c>
    </row>
    <row r="27" spans="1:8" ht="409.6">
      <c r="A27" s="30">
        <f t="shared" si="0"/>
        <v>25</v>
      </c>
      <c r="B27" s="33" t="s">
        <v>71</v>
      </c>
      <c r="C27" s="30" t="s">
        <v>268</v>
      </c>
      <c r="D27" s="37">
        <v>45651</v>
      </c>
      <c r="E27" s="33" t="s">
        <v>50</v>
      </c>
      <c r="F27" s="33" t="s">
        <v>269</v>
      </c>
      <c r="G27" s="34">
        <v>45678</v>
      </c>
      <c r="H27" s="33" t="s">
        <v>51</v>
      </c>
    </row>
    <row r="28" spans="1:8" ht="409.6">
      <c r="A28" s="30">
        <f t="shared" si="0"/>
        <v>26</v>
      </c>
      <c r="B28" s="33" t="s">
        <v>109</v>
      </c>
      <c r="C28" s="30" t="s">
        <v>270</v>
      </c>
      <c r="D28" s="35">
        <v>45651</v>
      </c>
      <c r="E28" s="33" t="s">
        <v>51</v>
      </c>
      <c r="F28" s="30" t="s">
        <v>271</v>
      </c>
      <c r="G28" s="34">
        <v>45667</v>
      </c>
      <c r="H28" s="33" t="s">
        <v>236</v>
      </c>
    </row>
    <row r="29" spans="1:8" ht="409.6">
      <c r="A29" s="30">
        <f t="shared" si="0"/>
        <v>27</v>
      </c>
      <c r="B29" s="33" t="s">
        <v>110</v>
      </c>
      <c r="C29" s="30" t="s">
        <v>272</v>
      </c>
      <c r="D29" s="35">
        <v>45651</v>
      </c>
      <c r="E29" s="33" t="s">
        <v>51</v>
      </c>
      <c r="F29" s="30" t="s">
        <v>273</v>
      </c>
      <c r="G29" s="34">
        <v>45667</v>
      </c>
      <c r="H29" s="33" t="s">
        <v>236</v>
      </c>
    </row>
    <row r="30" spans="1:8" ht="409.6">
      <c r="A30" s="30">
        <f t="shared" si="0"/>
        <v>28</v>
      </c>
      <c r="B30" s="33" t="s">
        <v>111</v>
      </c>
      <c r="C30" s="30" t="s">
        <v>274</v>
      </c>
      <c r="D30" s="35">
        <v>45651</v>
      </c>
      <c r="E30" s="33" t="s">
        <v>51</v>
      </c>
      <c r="F30" s="20" t="s">
        <v>275</v>
      </c>
      <c r="G30" s="34">
        <v>45653</v>
      </c>
      <c r="H30" s="33" t="s">
        <v>50</v>
      </c>
    </row>
    <row r="31" spans="1:8" ht="409.6">
      <c r="A31" s="30">
        <f t="shared" si="0"/>
        <v>29</v>
      </c>
      <c r="B31" s="33" t="s">
        <v>276</v>
      </c>
      <c r="C31" s="30" t="s">
        <v>277</v>
      </c>
      <c r="D31" s="35">
        <v>45651</v>
      </c>
      <c r="E31" s="33" t="s">
        <v>51</v>
      </c>
      <c r="F31" s="20" t="s">
        <v>278</v>
      </c>
      <c r="G31" s="34">
        <v>45663</v>
      </c>
      <c r="H31" s="33" t="s">
        <v>50</v>
      </c>
    </row>
    <row r="32" spans="1:8" ht="409.6">
      <c r="A32" s="30">
        <f t="shared" ref="A32:A63" si="1">ROW()-2</f>
        <v>30</v>
      </c>
      <c r="B32" s="33" t="s">
        <v>113</v>
      </c>
      <c r="C32" s="30" t="s">
        <v>279</v>
      </c>
      <c r="D32" s="35">
        <v>45651</v>
      </c>
      <c r="E32" s="33" t="s">
        <v>51</v>
      </c>
      <c r="F32" s="20" t="s">
        <v>280</v>
      </c>
      <c r="G32" s="34">
        <v>45663</v>
      </c>
      <c r="H32" s="33" t="s">
        <v>50</v>
      </c>
    </row>
    <row r="33" spans="1:8" ht="409.6">
      <c r="A33" s="30">
        <f t="shared" si="1"/>
        <v>31</v>
      </c>
      <c r="B33" s="33" t="s">
        <v>281</v>
      </c>
      <c r="C33" s="30" t="s">
        <v>282</v>
      </c>
      <c r="D33" s="35">
        <v>45651</v>
      </c>
      <c r="E33" s="33" t="s">
        <v>51</v>
      </c>
      <c r="F33" s="20" t="s">
        <v>283</v>
      </c>
      <c r="G33" s="34">
        <v>45664</v>
      </c>
      <c r="H33" s="33" t="s">
        <v>50</v>
      </c>
    </row>
    <row r="34" spans="1:8" ht="409.6">
      <c r="A34" s="30">
        <f t="shared" si="1"/>
        <v>32</v>
      </c>
      <c r="B34" s="33" t="s">
        <v>284</v>
      </c>
      <c r="C34" s="30" t="s">
        <v>285</v>
      </c>
      <c r="D34" s="35">
        <v>45651</v>
      </c>
      <c r="E34" s="33" t="s">
        <v>51</v>
      </c>
      <c r="F34" s="20" t="s">
        <v>286</v>
      </c>
      <c r="G34" s="35">
        <v>45664</v>
      </c>
      <c r="H34" s="33" t="s">
        <v>50</v>
      </c>
    </row>
    <row r="35" spans="1:8" ht="409.6">
      <c r="A35" s="30">
        <f t="shared" si="1"/>
        <v>33</v>
      </c>
      <c r="B35" s="33" t="s">
        <v>116</v>
      </c>
      <c r="C35" s="30" t="s">
        <v>287</v>
      </c>
      <c r="D35" s="35">
        <v>45651</v>
      </c>
      <c r="E35" s="33" t="s">
        <v>51</v>
      </c>
      <c r="F35" s="20" t="s">
        <v>288</v>
      </c>
      <c r="G35" s="35">
        <v>45664</v>
      </c>
      <c r="H35" s="33" t="s">
        <v>50</v>
      </c>
    </row>
    <row r="36" spans="1:8" ht="409.6">
      <c r="A36" s="30">
        <f t="shared" si="1"/>
        <v>34</v>
      </c>
      <c r="B36" s="33" t="s">
        <v>117</v>
      </c>
      <c r="C36" s="30" t="s">
        <v>289</v>
      </c>
      <c r="D36" s="35">
        <v>45651</v>
      </c>
      <c r="E36" s="33" t="s">
        <v>51</v>
      </c>
      <c r="F36" s="30" t="s">
        <v>290</v>
      </c>
      <c r="G36" s="35">
        <v>45665</v>
      </c>
      <c r="H36" s="33" t="s">
        <v>50</v>
      </c>
    </row>
    <row r="37" spans="1:8" ht="409.6">
      <c r="A37" s="30">
        <f t="shared" si="1"/>
        <v>35</v>
      </c>
      <c r="B37" s="33" t="s">
        <v>118</v>
      </c>
      <c r="C37" s="30" t="s">
        <v>291</v>
      </c>
      <c r="D37" s="35">
        <v>45651</v>
      </c>
      <c r="E37" s="33" t="s">
        <v>51</v>
      </c>
      <c r="F37" s="20" t="s">
        <v>292</v>
      </c>
      <c r="G37" s="35">
        <v>45665</v>
      </c>
      <c r="H37" s="33" t="s">
        <v>50</v>
      </c>
    </row>
    <row r="38" spans="1:8" ht="409.6">
      <c r="A38" s="30">
        <f t="shared" si="1"/>
        <v>36</v>
      </c>
      <c r="B38" s="33" t="s">
        <v>119</v>
      </c>
      <c r="C38" s="30" t="s">
        <v>293</v>
      </c>
      <c r="D38" s="35">
        <v>45651</v>
      </c>
      <c r="E38" s="33" t="s">
        <v>51</v>
      </c>
      <c r="F38" s="20" t="s">
        <v>294</v>
      </c>
      <c r="G38" s="35">
        <v>45665</v>
      </c>
      <c r="H38" s="33" t="s">
        <v>50</v>
      </c>
    </row>
    <row r="39" spans="1:8" ht="409.6">
      <c r="A39" s="30">
        <f t="shared" si="1"/>
        <v>37</v>
      </c>
      <c r="B39" s="33" t="s">
        <v>295</v>
      </c>
      <c r="C39" s="30" t="s">
        <v>296</v>
      </c>
      <c r="D39" s="35">
        <v>45651</v>
      </c>
      <c r="E39" s="33" t="s">
        <v>51</v>
      </c>
      <c r="F39" s="20" t="s">
        <v>297</v>
      </c>
      <c r="G39" s="35">
        <v>45666</v>
      </c>
      <c r="H39" s="33" t="s">
        <v>50</v>
      </c>
    </row>
    <row r="40" spans="1:8" ht="156.6">
      <c r="A40" s="30">
        <f t="shared" si="1"/>
        <v>38</v>
      </c>
      <c r="B40" s="33" t="s">
        <v>121</v>
      </c>
      <c r="C40" s="30" t="s">
        <v>298</v>
      </c>
      <c r="D40" s="35">
        <v>45651</v>
      </c>
      <c r="E40" s="33" t="s">
        <v>51</v>
      </c>
      <c r="F40" s="51" t="s">
        <v>299</v>
      </c>
      <c r="G40" s="35"/>
      <c r="H40" s="33"/>
    </row>
    <row r="41" spans="1:8" ht="409.6">
      <c r="A41" s="30">
        <f t="shared" si="1"/>
        <v>39</v>
      </c>
      <c r="B41" s="39" t="s">
        <v>300</v>
      </c>
      <c r="C41" s="30" t="s">
        <v>301</v>
      </c>
      <c r="D41" s="35">
        <v>45651</v>
      </c>
      <c r="E41" s="33" t="s">
        <v>51</v>
      </c>
      <c r="F41" s="20" t="s">
        <v>302</v>
      </c>
      <c r="G41" s="34">
        <v>45667</v>
      </c>
      <c r="H41" s="33" t="s">
        <v>303</v>
      </c>
    </row>
    <row r="42" spans="1:8" ht="409.6">
      <c r="A42" s="30">
        <f t="shared" si="1"/>
        <v>40</v>
      </c>
      <c r="B42" s="39" t="s">
        <v>123</v>
      </c>
      <c r="C42" s="20" t="s">
        <v>304</v>
      </c>
      <c r="D42" s="35">
        <v>45651</v>
      </c>
      <c r="E42" s="33" t="s">
        <v>214</v>
      </c>
      <c r="F42" s="20" t="s">
        <v>305</v>
      </c>
      <c r="G42" s="34">
        <v>45667</v>
      </c>
      <c r="H42" s="33" t="s">
        <v>50</v>
      </c>
    </row>
    <row r="43" spans="1:8" ht="409.6">
      <c r="A43" s="30">
        <f t="shared" si="1"/>
        <v>41</v>
      </c>
      <c r="B43" s="33" t="s">
        <v>306</v>
      </c>
      <c r="C43" s="30" t="s">
        <v>307</v>
      </c>
      <c r="D43" s="35">
        <v>45651</v>
      </c>
      <c r="E43" s="33" t="s">
        <v>51</v>
      </c>
      <c r="F43" s="20" t="s">
        <v>308</v>
      </c>
      <c r="G43" s="34">
        <v>45667</v>
      </c>
      <c r="H43" s="33" t="s">
        <v>50</v>
      </c>
    </row>
    <row r="44" spans="1:8" ht="409.6">
      <c r="A44" s="30">
        <f t="shared" si="1"/>
        <v>42</v>
      </c>
      <c r="B44" s="33" t="s">
        <v>72</v>
      </c>
      <c r="C44" s="25" t="s">
        <v>309</v>
      </c>
      <c r="D44" s="35">
        <v>45651</v>
      </c>
      <c r="E44" s="33" t="s">
        <v>50</v>
      </c>
      <c r="F44" s="30" t="s">
        <v>310</v>
      </c>
      <c r="G44" s="34">
        <v>45665</v>
      </c>
      <c r="H44" s="33" t="s">
        <v>51</v>
      </c>
    </row>
    <row r="45" spans="1:8" ht="406.5" customHeight="1">
      <c r="A45" s="30">
        <f t="shared" si="1"/>
        <v>43</v>
      </c>
      <c r="B45" s="33" t="s">
        <v>80</v>
      </c>
      <c r="C45" s="20" t="s">
        <v>311</v>
      </c>
      <c r="D45" s="35">
        <v>45651</v>
      </c>
      <c r="E45" s="33" t="s">
        <v>49</v>
      </c>
      <c r="F45" s="30" t="s">
        <v>312</v>
      </c>
      <c r="G45" s="34">
        <v>45665</v>
      </c>
      <c r="H45" s="33" t="s">
        <v>52</v>
      </c>
    </row>
    <row r="46" spans="1:8" ht="409.6">
      <c r="A46" s="30">
        <f t="shared" si="1"/>
        <v>44</v>
      </c>
      <c r="B46" s="33" t="s">
        <v>79</v>
      </c>
      <c r="C46" s="20" t="s">
        <v>313</v>
      </c>
      <c r="D46" s="35">
        <v>45651</v>
      </c>
      <c r="E46" s="33" t="s">
        <v>49</v>
      </c>
      <c r="F46" s="20" t="s">
        <v>314</v>
      </c>
      <c r="G46" s="34">
        <v>45664</v>
      </c>
      <c r="H46" s="33" t="s">
        <v>52</v>
      </c>
    </row>
    <row r="47" spans="1:8" ht="409.5" customHeight="1">
      <c r="A47" s="30">
        <f t="shared" si="1"/>
        <v>45</v>
      </c>
      <c r="B47" s="33" t="s">
        <v>78</v>
      </c>
      <c r="C47" s="20" t="s">
        <v>315</v>
      </c>
      <c r="D47" s="35">
        <v>45651</v>
      </c>
      <c r="E47" s="33" t="s">
        <v>49</v>
      </c>
      <c r="F47" s="20" t="s">
        <v>316</v>
      </c>
      <c r="G47" s="34">
        <v>45663</v>
      </c>
      <c r="H47" s="33" t="s">
        <v>52</v>
      </c>
    </row>
    <row r="48" spans="1:8" ht="409.6">
      <c r="A48" s="30">
        <f t="shared" si="1"/>
        <v>46</v>
      </c>
      <c r="B48" s="33" t="s">
        <v>317</v>
      </c>
      <c r="C48" s="30" t="s">
        <v>318</v>
      </c>
      <c r="D48" s="35">
        <v>45651</v>
      </c>
      <c r="E48" s="33" t="s">
        <v>49</v>
      </c>
      <c r="F48" s="53" t="s">
        <v>319</v>
      </c>
      <c r="G48" s="34"/>
      <c r="H48" s="33"/>
    </row>
    <row r="49" spans="1:8" ht="255" customHeight="1">
      <c r="A49" s="30">
        <f t="shared" si="1"/>
        <v>47</v>
      </c>
      <c r="B49" s="33" t="s">
        <v>320</v>
      </c>
      <c r="C49" s="26" t="s">
        <v>321</v>
      </c>
      <c r="D49" s="35">
        <v>45651</v>
      </c>
      <c r="E49" s="33" t="s">
        <v>50</v>
      </c>
      <c r="F49" s="30" t="s">
        <v>322</v>
      </c>
      <c r="G49" s="34">
        <v>45667</v>
      </c>
      <c r="H49" s="33" t="s">
        <v>51</v>
      </c>
    </row>
    <row r="50" spans="1:8" ht="409.6">
      <c r="A50" s="30">
        <f t="shared" si="1"/>
        <v>48</v>
      </c>
      <c r="B50" s="33" t="s">
        <v>76</v>
      </c>
      <c r="C50" s="20" t="s">
        <v>323</v>
      </c>
      <c r="D50" s="35">
        <v>45651</v>
      </c>
      <c r="E50" s="33" t="s">
        <v>49</v>
      </c>
      <c r="F50" s="20" t="s">
        <v>324</v>
      </c>
      <c r="G50" s="34">
        <v>45663</v>
      </c>
      <c r="H50" s="33" t="s">
        <v>52</v>
      </c>
    </row>
    <row r="51" spans="1:8" ht="222.75" customHeight="1">
      <c r="A51" s="30">
        <f t="shared" si="1"/>
        <v>49</v>
      </c>
      <c r="B51" s="33" t="s">
        <v>75</v>
      </c>
      <c r="C51" s="20" t="s">
        <v>325</v>
      </c>
      <c r="D51" s="35">
        <v>45651</v>
      </c>
      <c r="E51" s="33" t="s">
        <v>49</v>
      </c>
      <c r="F51" s="30" t="s">
        <v>326</v>
      </c>
      <c r="G51" s="34">
        <v>45665</v>
      </c>
      <c r="H51" s="33" t="s">
        <v>51</v>
      </c>
    </row>
    <row r="52" spans="1:8" ht="409.6">
      <c r="A52" s="30">
        <f t="shared" si="1"/>
        <v>50</v>
      </c>
      <c r="B52" s="33" t="s">
        <v>327</v>
      </c>
      <c r="C52" s="30" t="s">
        <v>328</v>
      </c>
      <c r="D52" s="35">
        <v>45651</v>
      </c>
      <c r="E52" s="33" t="s">
        <v>50</v>
      </c>
      <c r="F52" s="30" t="s">
        <v>329</v>
      </c>
      <c r="G52" s="34">
        <v>45666</v>
      </c>
      <c r="H52" s="33" t="s">
        <v>51</v>
      </c>
    </row>
    <row r="53" spans="1:8" ht="409.6">
      <c r="A53" s="30">
        <f t="shared" si="1"/>
        <v>51</v>
      </c>
      <c r="B53" s="33" t="s">
        <v>125</v>
      </c>
      <c r="C53" s="30" t="s">
        <v>330</v>
      </c>
      <c r="D53" s="35">
        <v>45652</v>
      </c>
      <c r="E53" s="33" t="s">
        <v>51</v>
      </c>
      <c r="F53" s="20" t="s">
        <v>331</v>
      </c>
      <c r="G53" s="34">
        <v>45671</v>
      </c>
      <c r="H53" s="33" t="s">
        <v>50</v>
      </c>
    </row>
    <row r="54" spans="1:8" ht="409.6">
      <c r="A54" s="30">
        <f t="shared" si="1"/>
        <v>52</v>
      </c>
      <c r="B54" s="33" t="s">
        <v>332</v>
      </c>
      <c r="C54" s="30" t="s">
        <v>333</v>
      </c>
      <c r="D54" s="35">
        <v>45652</v>
      </c>
      <c r="E54" s="33" t="s">
        <v>51</v>
      </c>
      <c r="F54" s="30" t="s">
        <v>334</v>
      </c>
      <c r="G54" s="34">
        <v>45703</v>
      </c>
      <c r="H54" s="33" t="s">
        <v>236</v>
      </c>
    </row>
    <row r="55" spans="1:8" ht="409.6">
      <c r="A55" s="30">
        <f t="shared" si="1"/>
        <v>53</v>
      </c>
      <c r="B55" s="33" t="s">
        <v>335</v>
      </c>
      <c r="C55" s="30" t="s">
        <v>336</v>
      </c>
      <c r="D55" s="35">
        <v>45652</v>
      </c>
      <c r="E55" s="33" t="s">
        <v>51</v>
      </c>
      <c r="F55" s="20" t="s">
        <v>337</v>
      </c>
      <c r="G55" s="34">
        <v>45671</v>
      </c>
      <c r="H55" s="33" t="s">
        <v>50</v>
      </c>
    </row>
    <row r="56" spans="1:8" ht="409.6">
      <c r="A56" s="30">
        <f t="shared" si="1"/>
        <v>54</v>
      </c>
      <c r="B56" s="33" t="s">
        <v>338</v>
      </c>
      <c r="C56" s="30" t="s">
        <v>339</v>
      </c>
      <c r="D56" s="35">
        <v>45652</v>
      </c>
      <c r="E56" s="33" t="s">
        <v>51</v>
      </c>
      <c r="F56" s="20" t="s">
        <v>340</v>
      </c>
      <c r="G56" s="34">
        <v>45671</v>
      </c>
      <c r="H56" s="33" t="s">
        <v>50</v>
      </c>
    </row>
    <row r="57" spans="1:8" ht="409.6">
      <c r="A57" s="30">
        <f t="shared" si="1"/>
        <v>55</v>
      </c>
      <c r="B57" s="33" t="s">
        <v>341</v>
      </c>
      <c r="C57" s="30" t="s">
        <v>342</v>
      </c>
      <c r="D57" s="35">
        <v>45652</v>
      </c>
      <c r="E57" s="33" t="s">
        <v>51</v>
      </c>
      <c r="F57" s="20" t="s">
        <v>343</v>
      </c>
      <c r="G57" s="34">
        <v>45672</v>
      </c>
      <c r="H57" s="33" t="s">
        <v>50</v>
      </c>
    </row>
    <row r="58" spans="1:8" ht="409.6">
      <c r="A58" s="30">
        <f t="shared" si="1"/>
        <v>56</v>
      </c>
      <c r="B58" s="33" t="s">
        <v>344</v>
      </c>
      <c r="C58" s="30" t="s">
        <v>345</v>
      </c>
      <c r="D58" s="35">
        <v>45652</v>
      </c>
      <c r="E58" s="33" t="s">
        <v>51</v>
      </c>
      <c r="F58" s="30" t="s">
        <v>346</v>
      </c>
      <c r="G58" s="34">
        <v>45679</v>
      </c>
      <c r="H58" s="33" t="s">
        <v>236</v>
      </c>
    </row>
    <row r="59" spans="1:8" ht="104.4">
      <c r="A59" s="30">
        <f t="shared" si="1"/>
        <v>57</v>
      </c>
      <c r="B59" s="33" t="s">
        <v>347</v>
      </c>
      <c r="C59" s="30" t="s">
        <v>348</v>
      </c>
      <c r="D59" s="35">
        <v>45652</v>
      </c>
      <c r="E59" s="33" t="s">
        <v>51</v>
      </c>
      <c r="F59" s="51" t="s">
        <v>349</v>
      </c>
      <c r="G59" s="34"/>
      <c r="H59" s="33"/>
    </row>
    <row r="60" spans="1:8" ht="104.4">
      <c r="A60" s="30">
        <f t="shared" si="1"/>
        <v>58</v>
      </c>
      <c r="B60" s="33" t="s">
        <v>132</v>
      </c>
      <c r="C60" s="30" t="s">
        <v>350</v>
      </c>
      <c r="D60" s="35">
        <v>45652</v>
      </c>
      <c r="E60" s="33" t="s">
        <v>51</v>
      </c>
      <c r="F60" s="51" t="s">
        <v>351</v>
      </c>
      <c r="G60" s="34"/>
      <c r="H60" s="33"/>
    </row>
    <row r="61" spans="1:8" ht="330.6">
      <c r="A61" s="30">
        <f t="shared" si="1"/>
        <v>59</v>
      </c>
      <c r="B61" s="33" t="s">
        <v>132</v>
      </c>
      <c r="C61" s="30" t="s">
        <v>352</v>
      </c>
      <c r="D61" s="35">
        <v>45652</v>
      </c>
      <c r="E61" s="33" t="s">
        <v>51</v>
      </c>
      <c r="F61" s="51" t="s">
        <v>351</v>
      </c>
      <c r="G61" s="34"/>
      <c r="H61" s="33"/>
    </row>
    <row r="62" spans="1:8" ht="409.6">
      <c r="A62" s="30">
        <f t="shared" si="1"/>
        <v>60</v>
      </c>
      <c r="B62" s="33" t="s">
        <v>353</v>
      </c>
      <c r="C62" s="30" t="s">
        <v>354</v>
      </c>
      <c r="D62" s="35">
        <v>45652</v>
      </c>
      <c r="E62" s="33" t="s">
        <v>51</v>
      </c>
      <c r="F62" s="30" t="s">
        <v>355</v>
      </c>
      <c r="G62" s="34">
        <v>45678</v>
      </c>
      <c r="H62" s="33" t="s">
        <v>236</v>
      </c>
    </row>
    <row r="63" spans="1:8" ht="409.6">
      <c r="A63" s="30">
        <f t="shared" si="1"/>
        <v>61</v>
      </c>
      <c r="B63" s="33" t="s">
        <v>356</v>
      </c>
      <c r="C63" s="20" t="s">
        <v>357</v>
      </c>
      <c r="D63" s="35">
        <v>45652</v>
      </c>
      <c r="E63" s="33" t="s">
        <v>51</v>
      </c>
      <c r="F63" s="30" t="s">
        <v>358</v>
      </c>
      <c r="G63" s="34">
        <v>45653</v>
      </c>
      <c r="H63" s="33" t="s">
        <v>46</v>
      </c>
    </row>
    <row r="64" spans="1:8" ht="409.6">
      <c r="A64" s="30">
        <f t="shared" ref="A64:A93" si="2">ROW()-2</f>
        <v>62</v>
      </c>
      <c r="B64" s="33" t="s">
        <v>135</v>
      </c>
      <c r="C64" s="30" t="s">
        <v>359</v>
      </c>
      <c r="D64" s="35">
        <v>45652</v>
      </c>
      <c r="E64" s="33" t="s">
        <v>51</v>
      </c>
      <c r="F64" s="20" t="s">
        <v>360</v>
      </c>
      <c r="G64" s="34">
        <v>45653</v>
      </c>
      <c r="H64" s="33" t="s">
        <v>50</v>
      </c>
    </row>
    <row r="65" spans="1:8" ht="409.6">
      <c r="A65" s="30">
        <f t="shared" si="2"/>
        <v>63</v>
      </c>
      <c r="B65" s="33" t="s">
        <v>136</v>
      </c>
      <c r="C65" s="30" t="s">
        <v>282</v>
      </c>
      <c r="D65" s="35">
        <v>45652</v>
      </c>
      <c r="E65" s="30" t="s">
        <v>51</v>
      </c>
      <c r="F65" s="30" t="s">
        <v>361</v>
      </c>
      <c r="G65" s="34">
        <v>45663</v>
      </c>
      <c r="H65" s="33" t="s">
        <v>236</v>
      </c>
    </row>
    <row r="66" spans="1:8" ht="409.6">
      <c r="A66" s="30">
        <f t="shared" si="2"/>
        <v>64</v>
      </c>
      <c r="B66" s="33" t="s">
        <v>137</v>
      </c>
      <c r="C66" s="30" t="s">
        <v>362</v>
      </c>
      <c r="D66" s="35">
        <v>45652</v>
      </c>
      <c r="E66" s="30" t="s">
        <v>51</v>
      </c>
      <c r="F66" s="20" t="s">
        <v>363</v>
      </c>
      <c r="G66" s="34">
        <v>45672</v>
      </c>
      <c r="H66" s="33" t="s">
        <v>50</v>
      </c>
    </row>
    <row r="67" spans="1:8" ht="409.6">
      <c r="A67" s="30">
        <f t="shared" si="2"/>
        <v>65</v>
      </c>
      <c r="B67" s="33" t="s">
        <v>138</v>
      </c>
      <c r="C67" s="30" t="s">
        <v>364</v>
      </c>
      <c r="D67" s="35">
        <v>45652</v>
      </c>
      <c r="E67" s="30" t="s">
        <v>51</v>
      </c>
      <c r="F67" s="30" t="s">
        <v>365</v>
      </c>
      <c r="G67" s="34">
        <v>45674</v>
      </c>
      <c r="H67" s="33" t="s">
        <v>236</v>
      </c>
    </row>
    <row r="68" spans="1:8" ht="409.6">
      <c r="A68" s="30">
        <f t="shared" si="2"/>
        <v>66</v>
      </c>
      <c r="B68" s="33" t="s">
        <v>139</v>
      </c>
      <c r="C68" s="30" t="s">
        <v>366</v>
      </c>
      <c r="D68" s="35">
        <v>45652</v>
      </c>
      <c r="E68" s="30" t="s">
        <v>51</v>
      </c>
      <c r="F68" s="30" t="s">
        <v>367</v>
      </c>
      <c r="G68" s="34">
        <v>45663</v>
      </c>
      <c r="H68" s="33" t="s">
        <v>236</v>
      </c>
    </row>
    <row r="69" spans="1:8" ht="409.6">
      <c r="A69" s="30">
        <f t="shared" si="2"/>
        <v>67</v>
      </c>
      <c r="B69" s="33" t="s">
        <v>368</v>
      </c>
      <c r="C69" s="30" t="s">
        <v>369</v>
      </c>
      <c r="D69" s="35">
        <v>45652</v>
      </c>
      <c r="E69" s="30" t="s">
        <v>51</v>
      </c>
      <c r="F69" s="30" t="s">
        <v>370</v>
      </c>
      <c r="G69" s="34">
        <v>45703</v>
      </c>
      <c r="H69" s="33" t="s">
        <v>236</v>
      </c>
    </row>
    <row r="70" spans="1:8" ht="409.6">
      <c r="A70" s="30">
        <f t="shared" si="2"/>
        <v>68</v>
      </c>
      <c r="B70" s="33" t="s">
        <v>141</v>
      </c>
      <c r="C70" s="30" t="s">
        <v>371</v>
      </c>
      <c r="D70" s="35">
        <v>45652</v>
      </c>
      <c r="E70" s="30" t="s">
        <v>51</v>
      </c>
      <c r="F70" s="30" t="s">
        <v>372</v>
      </c>
      <c r="G70" s="34">
        <v>45674</v>
      </c>
      <c r="H70" s="33" t="s">
        <v>236</v>
      </c>
    </row>
    <row r="71" spans="1:8" ht="409.5" customHeight="1">
      <c r="A71" s="30">
        <f t="shared" si="2"/>
        <v>69</v>
      </c>
      <c r="B71" s="33" t="s">
        <v>373</v>
      </c>
      <c r="C71" s="30" t="s">
        <v>285</v>
      </c>
      <c r="D71" s="35">
        <v>45652</v>
      </c>
      <c r="E71" s="30" t="s">
        <v>51</v>
      </c>
      <c r="F71" s="20" t="s">
        <v>374</v>
      </c>
      <c r="G71" s="34">
        <v>45652</v>
      </c>
      <c r="H71" s="30" t="s">
        <v>50</v>
      </c>
    </row>
    <row r="72" spans="1:8" ht="409.5" customHeight="1">
      <c r="A72" s="30">
        <f t="shared" si="2"/>
        <v>70</v>
      </c>
      <c r="B72" s="33" t="s">
        <v>143</v>
      </c>
      <c r="C72" s="30" t="s">
        <v>375</v>
      </c>
      <c r="D72" s="35">
        <v>45652</v>
      </c>
      <c r="E72" s="30" t="s">
        <v>51</v>
      </c>
      <c r="F72" s="20" t="s">
        <v>376</v>
      </c>
      <c r="G72" s="34">
        <v>45653</v>
      </c>
      <c r="H72" s="30" t="s">
        <v>303</v>
      </c>
    </row>
    <row r="73" spans="1:8" ht="409.6">
      <c r="A73" s="30">
        <f t="shared" si="2"/>
        <v>71</v>
      </c>
      <c r="B73" s="33" t="s">
        <v>377</v>
      </c>
      <c r="C73" s="30" t="s">
        <v>378</v>
      </c>
      <c r="D73" s="35">
        <v>45652</v>
      </c>
      <c r="E73" s="30" t="s">
        <v>51</v>
      </c>
      <c r="F73" s="30" t="s">
        <v>379</v>
      </c>
      <c r="G73" s="34">
        <v>45703</v>
      </c>
      <c r="H73" s="33" t="s">
        <v>236</v>
      </c>
    </row>
    <row r="74" spans="1:8" ht="409.6">
      <c r="A74" s="30">
        <f t="shared" si="2"/>
        <v>72</v>
      </c>
      <c r="B74" s="27" t="s">
        <v>380</v>
      </c>
      <c r="C74" s="24" t="s">
        <v>381</v>
      </c>
      <c r="D74" s="35">
        <v>45652</v>
      </c>
      <c r="E74" s="33" t="s">
        <v>52</v>
      </c>
      <c r="F74" s="30" t="s">
        <v>382</v>
      </c>
      <c r="G74" s="34">
        <v>45652</v>
      </c>
      <c r="H74" s="30" t="s">
        <v>46</v>
      </c>
    </row>
    <row r="75" spans="1:8" ht="409.6">
      <c r="A75" s="30">
        <f t="shared" si="2"/>
        <v>73</v>
      </c>
      <c r="B75" s="28" t="s">
        <v>103</v>
      </c>
      <c r="C75" s="29" t="s">
        <v>383</v>
      </c>
      <c r="D75" s="37">
        <v>45650</v>
      </c>
      <c r="E75" s="33" t="s">
        <v>51</v>
      </c>
      <c r="F75" s="20" t="s">
        <v>384</v>
      </c>
      <c r="G75" s="34">
        <v>45667</v>
      </c>
      <c r="H75" s="30" t="s">
        <v>46</v>
      </c>
    </row>
    <row r="76" spans="1:8" ht="409.6">
      <c r="A76" s="30">
        <f t="shared" si="2"/>
        <v>74</v>
      </c>
      <c r="B76" s="27" t="s">
        <v>385</v>
      </c>
      <c r="C76" s="29" t="s">
        <v>386</v>
      </c>
      <c r="D76" s="35">
        <v>45649</v>
      </c>
      <c r="E76" s="33" t="s">
        <v>52</v>
      </c>
      <c r="F76" s="30" t="s">
        <v>387</v>
      </c>
      <c r="G76" s="34">
        <v>45672</v>
      </c>
      <c r="H76" s="33" t="s">
        <v>236</v>
      </c>
    </row>
    <row r="77" spans="1:8" ht="400.5" customHeight="1">
      <c r="A77" s="30">
        <f t="shared" si="2"/>
        <v>75</v>
      </c>
      <c r="B77" s="27" t="s">
        <v>149</v>
      </c>
      <c r="C77" s="24" t="s">
        <v>388</v>
      </c>
      <c r="D77" s="35">
        <v>45649</v>
      </c>
      <c r="E77" s="33" t="s">
        <v>52</v>
      </c>
      <c r="F77" s="30" t="s">
        <v>389</v>
      </c>
      <c r="G77" s="34">
        <v>45674</v>
      </c>
      <c r="H77" s="33" t="s">
        <v>236</v>
      </c>
    </row>
    <row r="78" spans="1:8" ht="156.6">
      <c r="A78" s="30">
        <f t="shared" si="2"/>
        <v>76</v>
      </c>
      <c r="B78" s="27" t="s">
        <v>390</v>
      </c>
      <c r="C78" s="24" t="s">
        <v>391</v>
      </c>
      <c r="D78" s="35">
        <v>45649</v>
      </c>
      <c r="E78" s="33" t="s">
        <v>52</v>
      </c>
      <c r="F78" s="51" t="s">
        <v>351</v>
      </c>
      <c r="G78" s="34"/>
      <c r="H78" s="33"/>
    </row>
    <row r="79" spans="1:8" ht="365.4">
      <c r="A79" s="30">
        <f t="shared" si="2"/>
        <v>77</v>
      </c>
      <c r="B79" s="27" t="s">
        <v>392</v>
      </c>
      <c r="C79" s="24" t="s">
        <v>393</v>
      </c>
      <c r="D79" s="35">
        <v>45649</v>
      </c>
      <c r="E79" s="33" t="s">
        <v>52</v>
      </c>
      <c r="F79" s="51" t="s">
        <v>351</v>
      </c>
      <c r="G79" s="34"/>
      <c r="H79" s="33"/>
    </row>
    <row r="80" spans="1:8" ht="409.6">
      <c r="A80" s="30">
        <f t="shared" si="2"/>
        <v>78</v>
      </c>
      <c r="B80" s="27" t="s">
        <v>394</v>
      </c>
      <c r="C80" s="24" t="s">
        <v>395</v>
      </c>
      <c r="D80" s="35">
        <v>45649</v>
      </c>
      <c r="E80" s="33" t="s">
        <v>52</v>
      </c>
      <c r="F80" s="51" t="s">
        <v>351</v>
      </c>
      <c r="G80" s="34"/>
      <c r="H80" s="33"/>
    </row>
    <row r="81" spans="1:8" ht="409.6">
      <c r="A81" s="30">
        <f t="shared" si="2"/>
        <v>79</v>
      </c>
      <c r="B81" s="27" t="s">
        <v>396</v>
      </c>
      <c r="C81" s="24" t="s">
        <v>397</v>
      </c>
      <c r="D81" s="35">
        <v>45650</v>
      </c>
      <c r="E81" s="33" t="s">
        <v>52</v>
      </c>
      <c r="F81" s="51" t="s">
        <v>351</v>
      </c>
      <c r="G81" s="34"/>
      <c r="H81" s="33"/>
    </row>
    <row r="82" spans="1:8" ht="409.6">
      <c r="A82" s="30">
        <f t="shared" si="2"/>
        <v>80</v>
      </c>
      <c r="B82" t="s">
        <v>398</v>
      </c>
      <c r="C82" s="24" t="s">
        <v>399</v>
      </c>
      <c r="D82" s="35">
        <v>45650</v>
      </c>
      <c r="E82" s="33" t="s">
        <v>52</v>
      </c>
      <c r="F82" s="20" t="s">
        <v>400</v>
      </c>
      <c r="G82" s="34">
        <v>45674</v>
      </c>
      <c r="H82" s="41" t="s">
        <v>50</v>
      </c>
    </row>
    <row r="83" spans="1:8" ht="409.6">
      <c r="A83" s="30">
        <f t="shared" si="2"/>
        <v>81</v>
      </c>
      <c r="B83" s="27" t="s">
        <v>401</v>
      </c>
      <c r="C83" s="24" t="s">
        <v>402</v>
      </c>
      <c r="D83" s="35">
        <v>45650</v>
      </c>
      <c r="E83" s="33" t="s">
        <v>52</v>
      </c>
      <c r="F83" s="30" t="s">
        <v>403</v>
      </c>
      <c r="G83" s="34">
        <v>45672</v>
      </c>
      <c r="H83" s="33" t="s">
        <v>236</v>
      </c>
    </row>
    <row r="84" spans="1:8" ht="409.6">
      <c r="A84" s="30">
        <f t="shared" si="2"/>
        <v>82</v>
      </c>
      <c r="B84" s="27" t="s">
        <v>156</v>
      </c>
      <c r="C84" s="24" t="s">
        <v>404</v>
      </c>
      <c r="D84" s="35">
        <v>45650</v>
      </c>
      <c r="E84" s="33" t="s">
        <v>52</v>
      </c>
      <c r="F84" s="30" t="s">
        <v>405</v>
      </c>
      <c r="G84" s="34">
        <v>45667</v>
      </c>
      <c r="H84" s="33" t="s">
        <v>236</v>
      </c>
    </row>
    <row r="85" spans="1:8" ht="409.6">
      <c r="A85" s="30">
        <f t="shared" si="2"/>
        <v>83</v>
      </c>
      <c r="B85" s="27" t="s">
        <v>157</v>
      </c>
      <c r="C85" s="24" t="s">
        <v>406</v>
      </c>
      <c r="D85" s="35">
        <v>45650</v>
      </c>
      <c r="E85" s="33" t="s">
        <v>52</v>
      </c>
      <c r="F85" s="30" t="s">
        <v>407</v>
      </c>
      <c r="G85" s="34">
        <v>45667</v>
      </c>
      <c r="H85" s="33" t="s">
        <v>236</v>
      </c>
    </row>
    <row r="86" spans="1:8" ht="409.6">
      <c r="A86" s="30">
        <f t="shared" si="2"/>
        <v>84</v>
      </c>
      <c r="B86" s="27" t="s">
        <v>158</v>
      </c>
      <c r="C86" s="24" t="s">
        <v>408</v>
      </c>
      <c r="D86" s="35">
        <v>45650</v>
      </c>
      <c r="E86" s="33" t="s">
        <v>52</v>
      </c>
      <c r="F86" s="30" t="s">
        <v>409</v>
      </c>
      <c r="G86" s="34">
        <v>45667</v>
      </c>
      <c r="H86" s="33" t="s">
        <v>236</v>
      </c>
    </row>
    <row r="87" spans="1:8" ht="409.6">
      <c r="A87" s="30">
        <f t="shared" si="2"/>
        <v>85</v>
      </c>
      <c r="B87" s="27" t="s">
        <v>159</v>
      </c>
      <c r="C87" s="24" t="s">
        <v>410</v>
      </c>
      <c r="D87" s="35">
        <v>45650</v>
      </c>
      <c r="E87" s="33" t="s">
        <v>411</v>
      </c>
      <c r="F87" s="20" t="s">
        <v>412</v>
      </c>
      <c r="G87" s="34">
        <v>45677</v>
      </c>
      <c r="H87" s="41" t="s">
        <v>50</v>
      </c>
    </row>
    <row r="88" spans="1:8" ht="409.6">
      <c r="A88" s="30">
        <f t="shared" si="2"/>
        <v>86</v>
      </c>
      <c r="B88" s="27" t="s">
        <v>160</v>
      </c>
      <c r="C88" s="24"/>
      <c r="D88" s="35">
        <v>45650</v>
      </c>
      <c r="E88" s="33" t="s">
        <v>52</v>
      </c>
      <c r="F88" s="20" t="s">
        <v>413</v>
      </c>
      <c r="G88" s="34">
        <v>45677</v>
      </c>
      <c r="H88" s="41" t="s">
        <v>50</v>
      </c>
    </row>
    <row r="89" spans="1:8" ht="409.6">
      <c r="A89" s="30">
        <f t="shared" si="2"/>
        <v>87</v>
      </c>
      <c r="B89" s="27" t="s">
        <v>414</v>
      </c>
      <c r="C89" s="24" t="s">
        <v>415</v>
      </c>
      <c r="D89" s="35">
        <v>45650</v>
      </c>
      <c r="E89" s="33" t="s">
        <v>52</v>
      </c>
      <c r="F89" s="51" t="s">
        <v>299</v>
      </c>
      <c r="G89" s="34"/>
      <c r="H89" s="33"/>
    </row>
    <row r="90" spans="1:8" ht="409.6">
      <c r="A90" s="30">
        <f t="shared" si="2"/>
        <v>88</v>
      </c>
      <c r="B90" s="43" t="s">
        <v>162</v>
      </c>
      <c r="C90" s="24" t="s">
        <v>416</v>
      </c>
      <c r="D90" s="35">
        <v>45650</v>
      </c>
      <c r="E90" s="33" t="s">
        <v>52</v>
      </c>
      <c r="F90" s="20" t="s">
        <v>417</v>
      </c>
      <c r="G90" s="34">
        <v>45677</v>
      </c>
      <c r="H90" s="41" t="s">
        <v>50</v>
      </c>
    </row>
    <row r="91" spans="1:8" ht="409.6">
      <c r="A91" s="30">
        <f t="shared" si="2"/>
        <v>89</v>
      </c>
      <c r="B91" s="27" t="s">
        <v>418</v>
      </c>
      <c r="C91" s="24" t="s">
        <v>419</v>
      </c>
      <c r="D91" s="35">
        <v>45650</v>
      </c>
      <c r="E91" s="33" t="s">
        <v>52</v>
      </c>
      <c r="F91" s="20" t="s">
        <v>420</v>
      </c>
      <c r="G91" s="34">
        <v>45677</v>
      </c>
      <c r="H91" s="41" t="s">
        <v>50</v>
      </c>
    </row>
    <row r="92" spans="1:8" ht="409.6">
      <c r="A92" s="30">
        <f t="shared" si="2"/>
        <v>90</v>
      </c>
      <c r="B92" s="27" t="s">
        <v>164</v>
      </c>
      <c r="C92" s="24" t="s">
        <v>421</v>
      </c>
      <c r="D92" s="35">
        <v>45650</v>
      </c>
      <c r="E92" s="33" t="s">
        <v>52</v>
      </c>
      <c r="F92" s="20" t="s">
        <v>422</v>
      </c>
      <c r="G92" s="34">
        <v>45677</v>
      </c>
      <c r="H92" s="41" t="s">
        <v>50</v>
      </c>
    </row>
    <row r="93" spans="1:8" ht="409.6">
      <c r="A93" s="30">
        <f t="shared" si="2"/>
        <v>91</v>
      </c>
      <c r="B93" s="27" t="s">
        <v>165</v>
      </c>
      <c r="C93" s="24" t="s">
        <v>423</v>
      </c>
      <c r="D93" s="35">
        <v>45651</v>
      </c>
      <c r="E93" s="33" t="s">
        <v>52</v>
      </c>
      <c r="F93" s="30" t="s">
        <v>424</v>
      </c>
      <c r="G93" s="34">
        <v>45678</v>
      </c>
      <c r="H93" s="33" t="s">
        <v>52</v>
      </c>
    </row>
    <row r="94" spans="1:8" ht="409.6">
      <c r="A94" s="30">
        <f t="shared" ref="A94:A129" si="3">ROW()-2</f>
        <v>92</v>
      </c>
      <c r="B94" t="s">
        <v>425</v>
      </c>
      <c r="C94" s="24" t="s">
        <v>426</v>
      </c>
      <c r="D94" s="35">
        <v>45651</v>
      </c>
      <c r="E94" s="33" t="s">
        <v>52</v>
      </c>
      <c r="F94" s="30" t="s">
        <v>427</v>
      </c>
      <c r="G94" s="34">
        <v>45678</v>
      </c>
      <c r="H94" s="33" t="s">
        <v>52</v>
      </c>
    </row>
    <row r="95" spans="1:8" ht="409.6">
      <c r="A95" s="30">
        <f t="shared" si="3"/>
        <v>93</v>
      </c>
      <c r="B95" s="27" t="s">
        <v>428</v>
      </c>
      <c r="C95" s="24" t="s">
        <v>429</v>
      </c>
      <c r="D95" s="35">
        <v>45651</v>
      </c>
      <c r="E95" s="33" t="s">
        <v>52</v>
      </c>
      <c r="F95" s="51" t="s">
        <v>351</v>
      </c>
      <c r="G95" s="34"/>
      <c r="H95" s="33"/>
    </row>
    <row r="96" spans="1:8" ht="330.6">
      <c r="A96" s="30">
        <f t="shared" si="3"/>
        <v>94</v>
      </c>
      <c r="B96" s="27" t="s">
        <v>430</v>
      </c>
      <c r="C96" s="24" t="s">
        <v>431</v>
      </c>
      <c r="D96" s="35">
        <v>45651</v>
      </c>
      <c r="E96" s="33" t="s">
        <v>52</v>
      </c>
      <c r="F96" s="51" t="s">
        <v>351</v>
      </c>
      <c r="G96" s="34"/>
      <c r="H96" s="33"/>
    </row>
    <row r="97" spans="1:8" ht="365.4">
      <c r="A97" s="30">
        <f t="shared" si="3"/>
        <v>95</v>
      </c>
      <c r="B97" s="27" t="s">
        <v>432</v>
      </c>
      <c r="C97" s="24" t="s">
        <v>433</v>
      </c>
      <c r="D97" s="35">
        <v>45651</v>
      </c>
      <c r="E97" s="33" t="s">
        <v>52</v>
      </c>
      <c r="F97" s="51" t="s">
        <v>351</v>
      </c>
      <c r="G97" s="34"/>
      <c r="H97" s="33"/>
    </row>
    <row r="98" spans="1:8" ht="382.8">
      <c r="A98" s="30">
        <f t="shared" si="3"/>
        <v>96</v>
      </c>
      <c r="B98" s="27" t="s">
        <v>434</v>
      </c>
      <c r="C98" s="24" t="s">
        <v>435</v>
      </c>
      <c r="D98" s="35">
        <v>45651</v>
      </c>
      <c r="E98" s="33" t="s">
        <v>52</v>
      </c>
      <c r="F98" s="51" t="s">
        <v>351</v>
      </c>
      <c r="G98" s="34"/>
      <c r="H98" s="33"/>
    </row>
    <row r="99" spans="1:8" ht="243.6">
      <c r="A99" s="30">
        <f t="shared" si="3"/>
        <v>97</v>
      </c>
      <c r="B99" s="27" t="s">
        <v>436</v>
      </c>
      <c r="C99" s="24" t="s">
        <v>437</v>
      </c>
      <c r="D99" s="35">
        <v>45651</v>
      </c>
      <c r="E99" s="33" t="s">
        <v>52</v>
      </c>
      <c r="F99" s="51" t="s">
        <v>351</v>
      </c>
      <c r="G99" s="34"/>
      <c r="H99" s="33"/>
    </row>
    <row r="100" spans="1:8" ht="409.6">
      <c r="A100" s="30">
        <f t="shared" si="3"/>
        <v>98</v>
      </c>
      <c r="B100" t="s">
        <v>172</v>
      </c>
      <c r="C100" s="24" t="s">
        <v>438</v>
      </c>
      <c r="D100" s="35">
        <v>45651</v>
      </c>
      <c r="E100" s="33" t="s">
        <v>52</v>
      </c>
      <c r="F100" s="30" t="s">
        <v>439</v>
      </c>
      <c r="G100" s="34">
        <v>45678</v>
      </c>
      <c r="H100" s="33" t="s">
        <v>52</v>
      </c>
    </row>
    <row r="101" spans="1:8" ht="409.6">
      <c r="A101" s="30">
        <f t="shared" si="3"/>
        <v>99</v>
      </c>
      <c r="B101" s="27" t="s">
        <v>440</v>
      </c>
      <c r="C101" s="24" t="s">
        <v>441</v>
      </c>
      <c r="D101" s="35">
        <v>45651</v>
      </c>
      <c r="E101" s="33" t="s">
        <v>52</v>
      </c>
      <c r="F101" s="30" t="s">
        <v>442</v>
      </c>
      <c r="G101" s="34">
        <v>45679</v>
      </c>
      <c r="H101" s="33" t="s">
        <v>52</v>
      </c>
    </row>
    <row r="102" spans="1:8" ht="409.6">
      <c r="A102" s="30">
        <f t="shared" si="3"/>
        <v>100</v>
      </c>
      <c r="B102" s="28" t="s">
        <v>443</v>
      </c>
      <c r="C102" s="24" t="s">
        <v>444</v>
      </c>
      <c r="D102" s="35">
        <v>45651</v>
      </c>
      <c r="E102" s="33" t="s">
        <v>52</v>
      </c>
      <c r="F102" s="30" t="s">
        <v>445</v>
      </c>
      <c r="G102" s="34">
        <v>45679</v>
      </c>
      <c r="H102" s="33" t="s">
        <v>236</v>
      </c>
    </row>
    <row r="103" spans="1:8" ht="409.6">
      <c r="A103" s="30">
        <f t="shared" si="3"/>
        <v>101</v>
      </c>
      <c r="B103" s="28" t="s">
        <v>446</v>
      </c>
      <c r="C103" s="24" t="s">
        <v>447</v>
      </c>
      <c r="D103" s="35">
        <v>45652</v>
      </c>
      <c r="E103" s="33" t="s">
        <v>52</v>
      </c>
      <c r="F103" s="20" t="s">
        <v>448</v>
      </c>
      <c r="G103" s="50">
        <v>45678</v>
      </c>
      <c r="H103" s="41" t="s">
        <v>303</v>
      </c>
    </row>
    <row r="104" spans="1:8" ht="409.6">
      <c r="A104" s="30">
        <f t="shared" si="3"/>
        <v>102</v>
      </c>
      <c r="B104" s="27" t="s">
        <v>176</v>
      </c>
      <c r="C104" s="24" t="s">
        <v>449</v>
      </c>
      <c r="D104" s="35">
        <v>45652</v>
      </c>
      <c r="E104" s="33" t="s">
        <v>52</v>
      </c>
      <c r="F104" s="20" t="s">
        <v>450</v>
      </c>
      <c r="G104" s="34">
        <v>45667</v>
      </c>
      <c r="H104" s="30" t="s">
        <v>303</v>
      </c>
    </row>
    <row r="105" spans="1:8" ht="121.8">
      <c r="A105" s="30">
        <f t="shared" si="3"/>
        <v>103</v>
      </c>
      <c r="B105" s="27" t="s">
        <v>451</v>
      </c>
      <c r="C105" s="24" t="s">
        <v>452</v>
      </c>
      <c r="D105" s="35">
        <v>45652</v>
      </c>
      <c r="E105" s="33" t="s">
        <v>52</v>
      </c>
      <c r="F105" s="51" t="s">
        <v>351</v>
      </c>
      <c r="G105" s="34"/>
      <c r="H105" s="33"/>
    </row>
    <row r="106" spans="1:8" ht="69.599999999999994">
      <c r="A106" s="30">
        <f t="shared" si="3"/>
        <v>104</v>
      </c>
      <c r="B106" s="27" t="s">
        <v>453</v>
      </c>
      <c r="C106" s="24" t="s">
        <v>454</v>
      </c>
      <c r="D106" s="35">
        <v>45652</v>
      </c>
      <c r="E106" s="33" t="s">
        <v>52</v>
      </c>
      <c r="F106" s="51" t="s">
        <v>351</v>
      </c>
      <c r="G106" s="34"/>
      <c r="H106" s="33"/>
    </row>
    <row r="107" spans="1:8" ht="409.6">
      <c r="A107" s="30">
        <f t="shared" si="3"/>
        <v>105</v>
      </c>
      <c r="B107" s="27" t="s">
        <v>455</v>
      </c>
      <c r="C107" s="24" t="s">
        <v>456</v>
      </c>
      <c r="D107" s="35">
        <v>45652</v>
      </c>
      <c r="E107" s="33" t="s">
        <v>52</v>
      </c>
      <c r="F107" s="51" t="s">
        <v>351</v>
      </c>
      <c r="G107" s="34"/>
      <c r="H107" s="33"/>
    </row>
    <row r="108" spans="1:8" ht="121.8">
      <c r="A108" s="30">
        <f t="shared" si="3"/>
        <v>106</v>
      </c>
      <c r="B108" s="27" t="s">
        <v>457</v>
      </c>
      <c r="C108" s="24" t="s">
        <v>458</v>
      </c>
      <c r="D108" s="35">
        <v>45652</v>
      </c>
      <c r="E108" s="33" t="s">
        <v>52</v>
      </c>
      <c r="F108" s="51" t="s">
        <v>351</v>
      </c>
      <c r="G108" s="34"/>
      <c r="H108" s="33"/>
    </row>
    <row r="109" spans="1:8" ht="409.6">
      <c r="A109" s="30">
        <f t="shared" si="3"/>
        <v>107</v>
      </c>
      <c r="B109" s="27" t="s">
        <v>459</v>
      </c>
      <c r="C109" s="24" t="s">
        <v>460</v>
      </c>
      <c r="D109" s="35">
        <v>45652</v>
      </c>
      <c r="E109" s="33" t="s">
        <v>52</v>
      </c>
      <c r="F109" s="51" t="s">
        <v>351</v>
      </c>
      <c r="G109" s="34"/>
      <c r="H109" s="33"/>
    </row>
    <row r="110" spans="1:8" ht="156.6">
      <c r="A110" s="30">
        <f t="shared" si="3"/>
        <v>108</v>
      </c>
      <c r="B110" s="27" t="s">
        <v>461</v>
      </c>
      <c r="C110" s="24" t="s">
        <v>462</v>
      </c>
      <c r="D110" s="35">
        <v>45652</v>
      </c>
      <c r="E110" s="33" t="s">
        <v>52</v>
      </c>
      <c r="F110" s="51" t="s">
        <v>351</v>
      </c>
      <c r="G110" s="34"/>
      <c r="H110" s="33"/>
    </row>
    <row r="111" spans="1:8" ht="313.2">
      <c r="A111" s="30">
        <f t="shared" si="3"/>
        <v>109</v>
      </c>
      <c r="B111" s="27" t="s">
        <v>463</v>
      </c>
      <c r="C111" s="24" t="s">
        <v>464</v>
      </c>
      <c r="D111" s="35">
        <v>45652</v>
      </c>
      <c r="E111" s="33" t="s">
        <v>52</v>
      </c>
      <c r="F111" s="51" t="s">
        <v>351</v>
      </c>
      <c r="G111" s="34"/>
      <c r="H111" s="33"/>
    </row>
    <row r="112" spans="1:8" ht="400.2">
      <c r="A112" s="30">
        <f t="shared" si="3"/>
        <v>110</v>
      </c>
      <c r="B112" s="27" t="s">
        <v>465</v>
      </c>
      <c r="C112" s="24" t="s">
        <v>466</v>
      </c>
      <c r="D112" s="35">
        <v>45652</v>
      </c>
      <c r="E112" s="33" t="s">
        <v>52</v>
      </c>
      <c r="F112" s="51" t="s">
        <v>351</v>
      </c>
      <c r="G112" s="34"/>
      <c r="H112" s="33"/>
    </row>
    <row r="113" spans="1:9" ht="409.6">
      <c r="A113" s="30">
        <f t="shared" si="3"/>
        <v>111</v>
      </c>
      <c r="B113" s="27" t="s">
        <v>467</v>
      </c>
      <c r="C113" s="24" t="s">
        <v>468</v>
      </c>
      <c r="D113" s="35">
        <v>45652</v>
      </c>
      <c r="E113" s="33" t="s">
        <v>52</v>
      </c>
      <c r="F113" s="51" t="s">
        <v>351</v>
      </c>
      <c r="G113" s="34"/>
      <c r="H113" s="33"/>
      <c r="I113" s="33"/>
    </row>
    <row r="114" spans="1:9" ht="409.6">
      <c r="A114" s="30">
        <f t="shared" si="3"/>
        <v>112</v>
      </c>
      <c r="B114" s="28" t="s">
        <v>187</v>
      </c>
      <c r="C114" s="24" t="s">
        <v>469</v>
      </c>
      <c r="D114" s="35">
        <v>45652</v>
      </c>
      <c r="E114" s="33" t="s">
        <v>52</v>
      </c>
      <c r="F114" s="30" t="s">
        <v>470</v>
      </c>
      <c r="G114" s="34">
        <v>45679</v>
      </c>
      <c r="H114" s="33" t="s">
        <v>236</v>
      </c>
      <c r="I114" s="33"/>
    </row>
    <row r="115" spans="1:9" ht="409.6">
      <c r="A115" s="30">
        <f t="shared" si="3"/>
        <v>113</v>
      </c>
      <c r="B115" s="27" t="s">
        <v>471</v>
      </c>
      <c r="C115" s="24" t="s">
        <v>472</v>
      </c>
      <c r="D115" s="35">
        <v>45652</v>
      </c>
      <c r="E115" s="33" t="s">
        <v>52</v>
      </c>
      <c r="F115" s="51" t="s">
        <v>351</v>
      </c>
      <c r="G115" s="34"/>
      <c r="H115" s="33"/>
      <c r="I115" s="33"/>
    </row>
    <row r="116" spans="1:9" ht="409.6">
      <c r="A116" s="30">
        <f t="shared" si="3"/>
        <v>114</v>
      </c>
      <c r="B116" s="27" t="s">
        <v>473</v>
      </c>
      <c r="C116" s="24" t="s">
        <v>474</v>
      </c>
      <c r="D116" s="35">
        <v>45652</v>
      </c>
      <c r="E116" s="33" t="s">
        <v>52</v>
      </c>
      <c r="F116" s="51" t="s">
        <v>351</v>
      </c>
      <c r="G116" s="34"/>
      <c r="H116" s="33"/>
      <c r="I116" s="33"/>
    </row>
    <row r="117" spans="1:9" ht="243.6">
      <c r="A117" s="30">
        <f t="shared" si="3"/>
        <v>115</v>
      </c>
      <c r="B117" s="27" t="s">
        <v>475</v>
      </c>
      <c r="C117" s="24" t="s">
        <v>476</v>
      </c>
      <c r="D117" s="35">
        <v>45652</v>
      </c>
      <c r="E117" s="33" t="s">
        <v>52</v>
      </c>
      <c r="F117" s="51" t="s">
        <v>351</v>
      </c>
      <c r="G117" s="34"/>
      <c r="H117" s="33"/>
      <c r="I117" s="33"/>
    </row>
    <row r="118" spans="1:9" ht="330.6">
      <c r="A118" s="30">
        <f t="shared" si="3"/>
        <v>116</v>
      </c>
      <c r="B118" s="27" t="s">
        <v>477</v>
      </c>
      <c r="C118" s="24" t="s">
        <v>478</v>
      </c>
      <c r="D118" s="35">
        <v>45652</v>
      </c>
      <c r="E118" s="33" t="s">
        <v>52</v>
      </c>
      <c r="F118" s="51" t="s">
        <v>351</v>
      </c>
      <c r="G118" s="34"/>
      <c r="H118" s="33"/>
      <c r="I118" s="33"/>
    </row>
    <row r="119" spans="1:9" ht="330.6">
      <c r="A119" s="30">
        <f t="shared" si="3"/>
        <v>117</v>
      </c>
      <c r="B119" s="27" t="s">
        <v>479</v>
      </c>
      <c r="C119" s="24" t="s">
        <v>480</v>
      </c>
      <c r="D119" s="35">
        <v>45652</v>
      </c>
      <c r="E119" s="33" t="s">
        <v>52</v>
      </c>
      <c r="F119" s="51" t="s">
        <v>351</v>
      </c>
      <c r="G119" s="34"/>
      <c r="H119" s="33"/>
      <c r="I119" s="33"/>
    </row>
    <row r="120" spans="1:9" ht="382.8">
      <c r="A120" s="30">
        <f t="shared" si="3"/>
        <v>118</v>
      </c>
      <c r="B120" s="27" t="s">
        <v>481</v>
      </c>
      <c r="C120" s="24" t="s">
        <v>482</v>
      </c>
      <c r="D120" s="35">
        <v>45653</v>
      </c>
      <c r="E120" s="33" t="s">
        <v>52</v>
      </c>
      <c r="F120" s="51" t="s">
        <v>351</v>
      </c>
      <c r="G120" s="34"/>
      <c r="H120" s="33"/>
      <c r="I120" s="33"/>
    </row>
    <row r="121" spans="1:9" ht="409.6">
      <c r="A121" s="30">
        <f t="shared" si="3"/>
        <v>119</v>
      </c>
      <c r="B121" s="27" t="s">
        <v>483</v>
      </c>
      <c r="C121" s="24" t="s">
        <v>484</v>
      </c>
      <c r="D121" s="35">
        <v>45653</v>
      </c>
      <c r="E121" s="33" t="s">
        <v>52</v>
      </c>
      <c r="F121" s="51" t="s">
        <v>351</v>
      </c>
      <c r="G121" s="34"/>
      <c r="H121" s="33"/>
      <c r="I121" s="33"/>
    </row>
    <row r="122" spans="1:9" ht="261">
      <c r="A122" s="30">
        <f t="shared" si="3"/>
        <v>120</v>
      </c>
      <c r="B122" s="27" t="s">
        <v>485</v>
      </c>
      <c r="C122" s="24" t="s">
        <v>486</v>
      </c>
      <c r="D122" s="35">
        <v>45653</v>
      </c>
      <c r="E122" s="33" t="s">
        <v>52</v>
      </c>
      <c r="F122" s="51" t="s">
        <v>351</v>
      </c>
      <c r="G122" s="34"/>
      <c r="H122" s="33"/>
      <c r="I122" s="33"/>
    </row>
    <row r="123" spans="1:9" ht="261">
      <c r="A123" s="30">
        <f t="shared" si="3"/>
        <v>121</v>
      </c>
      <c r="B123" s="27" t="s">
        <v>487</v>
      </c>
      <c r="C123" s="24" t="s">
        <v>486</v>
      </c>
      <c r="D123" s="35">
        <v>45653</v>
      </c>
      <c r="E123" s="33" t="s">
        <v>52</v>
      </c>
      <c r="F123" s="51" t="s">
        <v>351</v>
      </c>
      <c r="G123" s="34"/>
      <c r="H123" s="33"/>
      <c r="I123" s="33"/>
    </row>
    <row r="124" spans="1:9" ht="409.6">
      <c r="A124" s="30">
        <f t="shared" si="3"/>
        <v>122</v>
      </c>
      <c r="B124" s="27" t="s">
        <v>488</v>
      </c>
      <c r="C124" s="24" t="s">
        <v>489</v>
      </c>
      <c r="D124" s="35">
        <v>45653</v>
      </c>
      <c r="E124" s="33" t="s">
        <v>52</v>
      </c>
      <c r="F124" s="51" t="s">
        <v>351</v>
      </c>
      <c r="G124" s="34"/>
      <c r="H124" s="33"/>
      <c r="I124" s="33"/>
    </row>
    <row r="125" spans="1:9" ht="409.6">
      <c r="A125" s="30">
        <f t="shared" si="3"/>
        <v>123</v>
      </c>
      <c r="B125" s="27" t="s">
        <v>490</v>
      </c>
      <c r="C125" s="24" t="s">
        <v>491</v>
      </c>
      <c r="D125" s="35">
        <v>45653</v>
      </c>
      <c r="E125" s="33" t="s">
        <v>52</v>
      </c>
      <c r="F125" s="51" t="s">
        <v>351</v>
      </c>
      <c r="G125" s="34"/>
      <c r="H125" s="33"/>
      <c r="I125" s="33"/>
    </row>
    <row r="126" spans="1:9" ht="278.39999999999998">
      <c r="A126" s="30">
        <f t="shared" si="3"/>
        <v>124</v>
      </c>
      <c r="B126" s="27" t="s">
        <v>492</v>
      </c>
      <c r="C126" s="24" t="s">
        <v>493</v>
      </c>
      <c r="D126" s="35">
        <v>45653</v>
      </c>
      <c r="E126" s="33" t="s">
        <v>52</v>
      </c>
      <c r="F126" s="51" t="s">
        <v>351</v>
      </c>
      <c r="G126" s="34"/>
      <c r="H126" s="33"/>
      <c r="I126" s="33"/>
    </row>
    <row r="127" spans="1:9" ht="409.6">
      <c r="A127" s="30">
        <f t="shared" si="3"/>
        <v>125</v>
      </c>
      <c r="B127" s="28" t="s">
        <v>494</v>
      </c>
      <c r="C127" s="24" t="s">
        <v>495</v>
      </c>
      <c r="D127" s="35">
        <v>45653</v>
      </c>
      <c r="E127" s="33" t="s">
        <v>52</v>
      </c>
      <c r="F127" s="54" t="s">
        <v>496</v>
      </c>
      <c r="G127" s="34"/>
      <c r="H127" s="33"/>
      <c r="I127" s="33"/>
    </row>
    <row r="128" spans="1:9" ht="409.6">
      <c r="A128" s="30">
        <f t="shared" si="3"/>
        <v>126</v>
      </c>
      <c r="B128" s="27" t="s">
        <v>201</v>
      </c>
      <c r="C128" s="24" t="s">
        <v>497</v>
      </c>
      <c r="D128" s="35">
        <v>45653</v>
      </c>
      <c r="E128" s="33" t="s">
        <v>52</v>
      </c>
      <c r="F128" s="20" t="s">
        <v>498</v>
      </c>
      <c r="G128" s="50">
        <v>45678</v>
      </c>
      <c r="H128" s="41" t="s">
        <v>303</v>
      </c>
      <c r="I128" s="33"/>
    </row>
    <row r="129" spans="1:9" ht="409.6">
      <c r="A129" s="30">
        <f t="shared" si="3"/>
        <v>127</v>
      </c>
      <c r="B129" s="27" t="s">
        <v>202</v>
      </c>
      <c r="C129" s="24" t="s">
        <v>499</v>
      </c>
      <c r="D129" s="35">
        <v>45653</v>
      </c>
      <c r="E129" s="33" t="s">
        <v>52</v>
      </c>
      <c r="F129" s="30" t="s">
        <v>500</v>
      </c>
      <c r="G129" s="34">
        <v>45665</v>
      </c>
      <c r="H129" s="33" t="s">
        <v>46</v>
      </c>
      <c r="I129" s="33"/>
    </row>
    <row r="130" spans="1:9">
      <c r="A130" s="30"/>
      <c r="B130" s="28"/>
      <c r="C130" s="30"/>
      <c r="D130" s="35"/>
      <c r="E130" s="30"/>
      <c r="G130" s="34"/>
      <c r="H130" s="33"/>
      <c r="I130" s="33"/>
    </row>
    <row r="131" spans="1:9">
      <c r="A131" s="30"/>
      <c r="B131" s="28"/>
      <c r="C131" s="30"/>
      <c r="D131" s="33"/>
      <c r="E131" s="33"/>
      <c r="G131" s="34"/>
      <c r="H131" s="33"/>
      <c r="I131" s="33"/>
    </row>
    <row r="132" spans="1:9">
      <c r="A132" s="30"/>
      <c r="B132" s="28"/>
      <c r="C132" s="30"/>
      <c r="D132" s="33"/>
      <c r="E132" s="33"/>
      <c r="G132" s="34"/>
      <c r="H132" s="33"/>
      <c r="I132" s="33"/>
    </row>
    <row r="133" spans="1:9">
      <c r="A133" s="30"/>
      <c r="B133" s="28"/>
      <c r="C133" s="30"/>
      <c r="D133" s="33"/>
      <c r="E133" s="33"/>
      <c r="G133" s="34"/>
      <c r="H133" s="33"/>
      <c r="I133" s="33"/>
    </row>
    <row r="134" spans="1:9">
      <c r="A134" s="30"/>
      <c r="B134" s="28"/>
      <c r="C134" s="30"/>
      <c r="D134" s="33"/>
      <c r="E134" s="33"/>
      <c r="G134" s="34"/>
      <c r="H134" s="33"/>
      <c r="I134" s="33"/>
    </row>
    <row r="135" spans="1:9">
      <c r="A135" s="30"/>
      <c r="B135" s="28"/>
      <c r="C135" s="30"/>
      <c r="D135" s="33"/>
      <c r="E135" s="33"/>
      <c r="G135" s="34"/>
      <c r="H135" s="33"/>
      <c r="I135" s="33"/>
    </row>
    <row r="136" spans="1:9">
      <c r="A136" s="30"/>
      <c r="B136" s="28"/>
      <c r="C136" s="30"/>
      <c r="D136" s="33"/>
      <c r="E136" s="33"/>
      <c r="G136" s="34"/>
      <c r="H136" s="33"/>
      <c r="I136" s="33"/>
    </row>
    <row r="137" spans="1:9">
      <c r="A137" s="30"/>
      <c r="B137" s="30"/>
      <c r="C137" s="30"/>
      <c r="D137" s="33"/>
      <c r="E137" s="33"/>
      <c r="G137" s="34"/>
      <c r="H137" s="33"/>
      <c r="I137" s="33"/>
    </row>
    <row r="138" spans="1:9">
      <c r="A138" s="30"/>
      <c r="B138" s="30"/>
      <c r="C138" s="30"/>
      <c r="D138" s="33"/>
      <c r="E138" s="33"/>
      <c r="G138" s="34"/>
      <c r="H138" s="33"/>
      <c r="I138" s="33"/>
    </row>
    <row r="139" spans="1:9">
      <c r="A139" s="30"/>
      <c r="B139" s="30"/>
      <c r="C139" s="30"/>
      <c r="D139" s="33"/>
      <c r="E139" s="33"/>
      <c r="G139" s="34"/>
      <c r="H139" s="33"/>
      <c r="I139" s="33"/>
    </row>
    <row r="140" spans="1:9">
      <c r="A140" s="30"/>
      <c r="B140" s="30"/>
      <c r="C140" s="30"/>
      <c r="D140" s="33"/>
      <c r="E140" s="33"/>
      <c r="G140" s="34"/>
      <c r="H140" s="33"/>
      <c r="I140" s="33"/>
    </row>
    <row r="141" spans="1:9">
      <c r="A141" s="30"/>
      <c r="B141" s="30"/>
      <c r="C141" s="30"/>
      <c r="D141" s="33"/>
      <c r="E141" s="33"/>
      <c r="G141" s="34"/>
      <c r="H141" s="33"/>
      <c r="I141" s="33"/>
    </row>
    <row r="142" spans="1:9">
      <c r="A142" s="30"/>
      <c r="B142" s="30"/>
      <c r="C142" s="30"/>
      <c r="D142" s="33"/>
      <c r="E142" s="33"/>
      <c r="G142" s="34"/>
      <c r="H142" s="33"/>
      <c r="I142" s="33"/>
    </row>
    <row r="143" spans="1:9">
      <c r="A143" s="30"/>
      <c r="B143" s="30"/>
      <c r="C143" s="30"/>
      <c r="D143" s="33"/>
      <c r="E143" s="33"/>
      <c r="G143" s="34"/>
      <c r="H143" s="33"/>
      <c r="I143" s="33"/>
    </row>
    <row r="144" spans="1:9">
      <c r="A144" s="30"/>
      <c r="B144" s="33"/>
      <c r="C144" s="30"/>
      <c r="D144" s="33"/>
      <c r="E144" s="33"/>
      <c r="G144" s="34"/>
      <c r="H144" s="33"/>
      <c r="I144" s="33"/>
    </row>
    <row r="145" spans="1:9">
      <c r="A145" s="30"/>
      <c r="B145" s="33"/>
      <c r="C145" s="30"/>
      <c r="D145" s="33"/>
      <c r="E145" s="33"/>
      <c r="G145" s="34"/>
      <c r="H145" s="33"/>
      <c r="I145" s="33"/>
    </row>
    <row r="146" spans="1:9">
      <c r="A146" s="30"/>
      <c r="B146" s="33"/>
      <c r="C146" s="30"/>
      <c r="D146" s="33"/>
      <c r="E146" s="33"/>
      <c r="G146" s="34"/>
      <c r="H146" s="33"/>
      <c r="I146" s="33"/>
    </row>
    <row r="147" spans="1:9">
      <c r="A147" s="30"/>
      <c r="B147" s="33"/>
      <c r="C147" s="30"/>
      <c r="D147" s="33"/>
      <c r="E147" s="33"/>
      <c r="G147" s="34"/>
      <c r="H147" s="33"/>
      <c r="I147" s="33"/>
    </row>
    <row r="148" spans="1:9">
      <c r="A148" s="30">
        <f t="shared" ref="A148:A156" si="4">ROW()-2</f>
        <v>146</v>
      </c>
      <c r="B148" s="33"/>
      <c r="C148" s="30"/>
      <c r="D148" s="33"/>
      <c r="E148" s="33"/>
      <c r="G148" s="34"/>
      <c r="H148" s="33"/>
      <c r="I148" s="33"/>
    </row>
    <row r="149" spans="1:9">
      <c r="A149" s="30">
        <f t="shared" si="4"/>
        <v>147</v>
      </c>
      <c r="B149" s="33"/>
      <c r="C149" s="30"/>
      <c r="D149" s="33"/>
      <c r="E149" s="33"/>
      <c r="G149" s="34"/>
      <c r="H149" s="33"/>
      <c r="I149" s="33"/>
    </row>
    <row r="150" spans="1:9">
      <c r="A150" s="30">
        <f t="shared" si="4"/>
        <v>148</v>
      </c>
      <c r="B150" s="33"/>
      <c r="C150" s="30"/>
      <c r="D150" s="33"/>
      <c r="E150" s="33"/>
      <c r="G150" s="34"/>
      <c r="H150" s="33"/>
      <c r="I150" s="33"/>
    </row>
    <row r="151" spans="1:9">
      <c r="A151" s="30">
        <f t="shared" si="4"/>
        <v>149</v>
      </c>
      <c r="B151" s="33"/>
      <c r="C151" s="30"/>
      <c r="D151" s="33"/>
      <c r="E151" s="33"/>
      <c r="G151" s="34"/>
      <c r="H151" s="33"/>
      <c r="I151" s="33"/>
    </row>
    <row r="152" spans="1:9">
      <c r="A152" s="30">
        <f t="shared" si="4"/>
        <v>150</v>
      </c>
      <c r="B152" s="33"/>
      <c r="C152" s="30"/>
      <c r="D152" s="33"/>
      <c r="E152" s="33"/>
      <c r="G152" s="34"/>
      <c r="H152" s="33"/>
      <c r="I152" s="33"/>
    </row>
    <row r="153" spans="1:9">
      <c r="A153" s="30">
        <f t="shared" si="4"/>
        <v>151</v>
      </c>
      <c r="B153" s="33"/>
      <c r="C153" s="30"/>
      <c r="D153" s="33"/>
      <c r="E153" s="33"/>
      <c r="G153" s="34"/>
      <c r="H153" s="33"/>
      <c r="I153" s="33"/>
    </row>
    <row r="154" spans="1:9">
      <c r="A154" s="30">
        <f t="shared" si="4"/>
        <v>152</v>
      </c>
      <c r="B154" s="33"/>
      <c r="C154" s="30"/>
      <c r="D154" s="33"/>
      <c r="E154" s="33"/>
      <c r="G154" s="34"/>
      <c r="H154" s="33"/>
      <c r="I154" s="33"/>
    </row>
    <row r="155" spans="1:9">
      <c r="A155" s="30">
        <f t="shared" si="4"/>
        <v>153</v>
      </c>
      <c r="B155" s="33"/>
      <c r="C155" s="30"/>
      <c r="D155" s="33"/>
      <c r="E155" s="33"/>
      <c r="G155" s="34"/>
      <c r="H155" s="33"/>
      <c r="I155" s="33"/>
    </row>
    <row r="156" spans="1:9">
      <c r="A156" s="30">
        <f t="shared" si="4"/>
        <v>154</v>
      </c>
      <c r="B156" s="33"/>
      <c r="C156" s="30"/>
      <c r="D156" s="33"/>
      <c r="E156" s="33"/>
      <c r="G156" s="34"/>
      <c r="H156" s="33"/>
      <c r="I156" s="33"/>
    </row>
    <row r="157" spans="1:9">
      <c r="A157" s="30">
        <f t="shared" ref="A157:A188" si="5">ROW()-2</f>
        <v>155</v>
      </c>
      <c r="B157" s="33"/>
      <c r="C157" s="30"/>
      <c r="D157" s="33"/>
      <c r="E157" s="33"/>
      <c r="G157" s="34"/>
      <c r="H157" s="33"/>
      <c r="I157" s="33"/>
    </row>
    <row r="158" spans="1:9">
      <c r="A158" s="30">
        <f t="shared" si="5"/>
        <v>156</v>
      </c>
      <c r="B158" s="33"/>
      <c r="C158" s="30"/>
      <c r="D158" s="33"/>
      <c r="E158" s="33"/>
      <c r="G158" s="34"/>
      <c r="H158" s="33"/>
      <c r="I158" s="33"/>
    </row>
    <row r="159" spans="1:9">
      <c r="A159" s="30">
        <f t="shared" si="5"/>
        <v>157</v>
      </c>
      <c r="B159" s="33"/>
      <c r="C159" s="30"/>
      <c r="D159" s="33"/>
      <c r="E159" s="33"/>
      <c r="G159" s="34"/>
      <c r="H159" s="33"/>
      <c r="I159" s="33"/>
    </row>
    <row r="160" spans="1:9">
      <c r="A160" s="30">
        <f t="shared" si="5"/>
        <v>158</v>
      </c>
      <c r="B160" s="33"/>
      <c r="C160" s="30"/>
      <c r="D160" s="33"/>
      <c r="E160" s="33"/>
      <c r="G160" s="34"/>
      <c r="H160" s="33"/>
      <c r="I160" s="33"/>
    </row>
    <row r="161" spans="1:9">
      <c r="A161" s="30">
        <f t="shared" si="5"/>
        <v>159</v>
      </c>
      <c r="B161" s="33"/>
      <c r="C161" s="30"/>
      <c r="D161" s="33"/>
      <c r="E161" s="33"/>
      <c r="G161" s="34"/>
      <c r="H161" s="33"/>
      <c r="I161" s="33"/>
    </row>
    <row r="162" spans="1:9">
      <c r="A162" s="30">
        <f t="shared" si="5"/>
        <v>160</v>
      </c>
      <c r="B162" s="33"/>
      <c r="C162" s="30"/>
      <c r="D162" s="33"/>
      <c r="E162" s="33"/>
      <c r="G162" s="34"/>
      <c r="H162" s="33"/>
      <c r="I162" s="33"/>
    </row>
    <row r="163" spans="1:9">
      <c r="A163" s="30">
        <f t="shared" si="5"/>
        <v>161</v>
      </c>
      <c r="B163" s="33"/>
      <c r="C163" s="30"/>
      <c r="D163" s="33"/>
      <c r="E163" s="33"/>
      <c r="G163" s="34"/>
      <c r="H163" s="33"/>
      <c r="I163" s="33"/>
    </row>
    <row r="164" spans="1:9">
      <c r="A164" s="30">
        <f t="shared" si="5"/>
        <v>162</v>
      </c>
      <c r="B164" s="33"/>
      <c r="C164" s="30"/>
      <c r="D164" s="33"/>
      <c r="E164" s="33"/>
      <c r="G164" s="34"/>
      <c r="H164" s="33"/>
      <c r="I164" s="33"/>
    </row>
    <row r="165" spans="1:9">
      <c r="A165" s="30">
        <f t="shared" si="5"/>
        <v>163</v>
      </c>
      <c r="B165" s="33"/>
      <c r="C165" s="30"/>
      <c r="D165" s="33"/>
      <c r="E165" s="33"/>
      <c r="G165" s="34"/>
      <c r="H165" s="33"/>
      <c r="I165" s="33"/>
    </row>
    <row r="166" spans="1:9">
      <c r="A166" s="30">
        <f t="shared" si="5"/>
        <v>164</v>
      </c>
      <c r="B166" s="33"/>
      <c r="C166" s="30"/>
      <c r="D166" s="33"/>
      <c r="E166" s="33"/>
      <c r="G166" s="34"/>
      <c r="H166" s="33"/>
      <c r="I166" s="33"/>
    </row>
    <row r="167" spans="1:9">
      <c r="A167" s="30">
        <f t="shared" si="5"/>
        <v>165</v>
      </c>
      <c r="B167" s="33"/>
      <c r="C167" s="30"/>
      <c r="D167" s="33"/>
      <c r="E167" s="33"/>
      <c r="G167" s="34"/>
      <c r="H167" s="33"/>
      <c r="I167" s="33"/>
    </row>
    <row r="168" spans="1:9">
      <c r="A168" s="30">
        <f t="shared" si="5"/>
        <v>166</v>
      </c>
      <c r="B168" s="33"/>
      <c r="C168" s="30"/>
      <c r="D168" s="33"/>
      <c r="E168" s="33"/>
      <c r="G168" s="34"/>
      <c r="H168" s="33"/>
      <c r="I168" s="33"/>
    </row>
    <row r="169" spans="1:9">
      <c r="A169" s="30">
        <f t="shared" si="5"/>
        <v>167</v>
      </c>
      <c r="B169" s="33"/>
      <c r="C169" s="30"/>
      <c r="D169" s="33"/>
      <c r="E169" s="33"/>
      <c r="G169" s="34"/>
      <c r="H169" s="33"/>
      <c r="I169" s="33"/>
    </row>
    <row r="170" spans="1:9">
      <c r="A170" s="30">
        <f t="shared" si="5"/>
        <v>168</v>
      </c>
      <c r="B170" s="33"/>
      <c r="C170" s="30"/>
      <c r="D170" s="33"/>
      <c r="E170" s="33"/>
      <c r="G170" s="34"/>
      <c r="H170" s="33"/>
      <c r="I170" s="33"/>
    </row>
    <row r="171" spans="1:9">
      <c r="A171" s="30">
        <f t="shared" si="5"/>
        <v>169</v>
      </c>
      <c r="B171" s="33"/>
      <c r="C171" s="30"/>
      <c r="D171" s="33"/>
      <c r="E171" s="33"/>
      <c r="G171" s="34"/>
      <c r="H171" s="33"/>
      <c r="I171" s="33"/>
    </row>
    <row r="172" spans="1:9">
      <c r="A172" s="30">
        <f t="shared" si="5"/>
        <v>170</v>
      </c>
      <c r="B172" s="33"/>
      <c r="C172" s="30"/>
      <c r="D172" s="33"/>
      <c r="E172" s="33"/>
      <c r="G172" s="34"/>
      <c r="H172" s="33"/>
      <c r="I172" s="33"/>
    </row>
    <row r="173" spans="1:9">
      <c r="A173" s="30">
        <f t="shared" si="5"/>
        <v>171</v>
      </c>
      <c r="B173" s="33"/>
      <c r="C173" s="30"/>
      <c r="D173" s="33"/>
      <c r="E173" s="33"/>
      <c r="G173" s="34"/>
      <c r="H173" s="33"/>
      <c r="I173" s="33"/>
    </row>
    <row r="174" spans="1:9">
      <c r="A174" s="30">
        <f t="shared" si="5"/>
        <v>172</v>
      </c>
      <c r="B174" s="33"/>
      <c r="C174" s="30"/>
      <c r="D174" s="33"/>
      <c r="E174" s="33"/>
      <c r="G174" s="34"/>
      <c r="H174" s="33"/>
      <c r="I174" s="33"/>
    </row>
    <row r="175" spans="1:9">
      <c r="A175" s="30">
        <f t="shared" si="5"/>
        <v>173</v>
      </c>
      <c r="B175" s="33"/>
      <c r="C175" s="30"/>
      <c r="D175" s="33"/>
      <c r="E175" s="33"/>
      <c r="G175" s="34"/>
      <c r="H175" s="33"/>
      <c r="I175" s="33"/>
    </row>
    <row r="176" spans="1:9">
      <c r="A176" s="30">
        <f t="shared" si="5"/>
        <v>174</v>
      </c>
      <c r="B176" s="33"/>
      <c r="C176" s="30"/>
      <c r="D176" s="33"/>
      <c r="E176" s="33"/>
      <c r="G176" s="34"/>
      <c r="H176" s="33"/>
      <c r="I176" s="33"/>
    </row>
    <row r="177" spans="1:9">
      <c r="A177" s="30">
        <f t="shared" si="5"/>
        <v>175</v>
      </c>
      <c r="B177" s="33"/>
      <c r="C177" s="30"/>
      <c r="D177" s="33"/>
      <c r="E177" s="33"/>
      <c r="G177" s="34"/>
      <c r="H177" s="33"/>
      <c r="I177" s="33"/>
    </row>
    <row r="178" spans="1:9">
      <c r="A178" s="30">
        <f t="shared" si="5"/>
        <v>176</v>
      </c>
      <c r="B178" s="33"/>
      <c r="C178" s="30"/>
      <c r="D178" s="33"/>
      <c r="E178" s="33"/>
      <c r="G178" s="34"/>
      <c r="H178" s="33"/>
      <c r="I178" s="33"/>
    </row>
    <row r="179" spans="1:9">
      <c r="A179" s="30">
        <f t="shared" si="5"/>
        <v>177</v>
      </c>
      <c r="B179" s="33"/>
      <c r="C179" s="30"/>
      <c r="D179" s="33"/>
      <c r="E179" s="33"/>
      <c r="G179" s="34"/>
      <c r="H179" s="33"/>
      <c r="I179" s="33"/>
    </row>
    <row r="180" spans="1:9">
      <c r="A180" s="30">
        <f t="shared" si="5"/>
        <v>178</v>
      </c>
      <c r="B180" s="33"/>
      <c r="C180" s="30"/>
      <c r="D180" s="33"/>
      <c r="E180" s="33"/>
      <c r="G180" s="34"/>
      <c r="H180" s="33"/>
      <c r="I180" s="33"/>
    </row>
    <row r="181" spans="1:9">
      <c r="A181" s="30">
        <f t="shared" si="5"/>
        <v>179</v>
      </c>
      <c r="B181" s="33"/>
      <c r="C181" s="30"/>
      <c r="D181" s="33"/>
      <c r="E181" s="33"/>
      <c r="G181" s="34"/>
      <c r="H181" s="33"/>
      <c r="I181" s="33"/>
    </row>
    <row r="182" spans="1:9">
      <c r="A182" s="30">
        <f t="shared" si="5"/>
        <v>180</v>
      </c>
      <c r="B182" s="33"/>
      <c r="C182" s="30"/>
      <c r="D182" s="33"/>
      <c r="E182" s="33"/>
      <c r="G182" s="34"/>
      <c r="H182" s="33"/>
      <c r="I182" s="33"/>
    </row>
    <row r="183" spans="1:9">
      <c r="A183" s="30">
        <f t="shared" si="5"/>
        <v>181</v>
      </c>
      <c r="B183" s="33"/>
      <c r="C183" s="30"/>
      <c r="D183" s="33"/>
      <c r="E183" s="33"/>
      <c r="G183" s="34"/>
      <c r="H183" s="33"/>
      <c r="I183" s="33"/>
    </row>
    <row r="184" spans="1:9">
      <c r="A184" s="30">
        <f t="shared" si="5"/>
        <v>182</v>
      </c>
      <c r="B184" s="33"/>
      <c r="C184" s="30"/>
      <c r="D184" s="33"/>
      <c r="E184" s="33"/>
      <c r="G184" s="34"/>
      <c r="H184" s="33"/>
      <c r="I184" s="33"/>
    </row>
    <row r="185" spans="1:9">
      <c r="A185" s="30">
        <f t="shared" si="5"/>
        <v>183</v>
      </c>
      <c r="B185" s="33"/>
      <c r="C185" s="30"/>
      <c r="D185" s="33"/>
      <c r="E185" s="33"/>
      <c r="G185" s="34"/>
      <c r="H185" s="33"/>
      <c r="I185" s="33"/>
    </row>
    <row r="186" spans="1:9">
      <c r="A186" s="30">
        <f t="shared" si="5"/>
        <v>184</v>
      </c>
      <c r="B186" s="33"/>
      <c r="C186" s="30"/>
      <c r="D186" s="33"/>
      <c r="E186" s="33"/>
      <c r="G186" s="34"/>
      <c r="H186" s="33"/>
      <c r="I186" s="33"/>
    </row>
    <row r="187" spans="1:9">
      <c r="A187" s="30">
        <f t="shared" si="5"/>
        <v>185</v>
      </c>
      <c r="B187" s="33"/>
      <c r="C187" s="30"/>
      <c r="D187" s="33"/>
      <c r="E187" s="33"/>
      <c r="G187" s="34"/>
      <c r="H187" s="33"/>
      <c r="I187" s="33"/>
    </row>
    <row r="188" spans="1:9">
      <c r="A188" s="30">
        <f t="shared" si="5"/>
        <v>186</v>
      </c>
      <c r="B188" s="33"/>
      <c r="C188" s="30"/>
      <c r="D188" s="33"/>
      <c r="E188" s="33"/>
      <c r="G188" s="34"/>
      <c r="H188" s="33"/>
      <c r="I188" s="33"/>
    </row>
    <row r="189" spans="1:9">
      <c r="A189" s="30">
        <f t="shared" ref="A189:A210" si="6">ROW()-2</f>
        <v>187</v>
      </c>
      <c r="B189" s="33"/>
      <c r="C189" s="30"/>
      <c r="D189" s="33"/>
      <c r="E189" s="33"/>
      <c r="G189" s="34"/>
      <c r="H189" s="33"/>
      <c r="I189" s="33"/>
    </row>
    <row r="190" spans="1:9">
      <c r="A190" s="30">
        <f t="shared" si="6"/>
        <v>188</v>
      </c>
      <c r="B190" s="33"/>
      <c r="C190" s="30"/>
      <c r="D190" s="33"/>
      <c r="E190" s="33"/>
      <c r="G190" s="34"/>
      <c r="H190" s="33"/>
      <c r="I190" s="33"/>
    </row>
    <row r="191" spans="1:9">
      <c r="A191" s="30">
        <f t="shared" si="6"/>
        <v>189</v>
      </c>
      <c r="B191" s="33"/>
      <c r="C191" s="30"/>
      <c r="D191" s="33"/>
      <c r="E191" s="33"/>
      <c r="G191" s="34"/>
      <c r="H191" s="33"/>
      <c r="I191" s="33"/>
    </row>
    <row r="192" spans="1:9">
      <c r="A192" s="30">
        <f t="shared" si="6"/>
        <v>190</v>
      </c>
      <c r="B192" s="33"/>
      <c r="C192" s="30"/>
      <c r="D192" s="33"/>
      <c r="E192" s="33"/>
      <c r="G192" s="34"/>
      <c r="H192" s="33"/>
      <c r="I192" s="33"/>
    </row>
    <row r="193" spans="1:9">
      <c r="A193" s="30">
        <f t="shared" si="6"/>
        <v>191</v>
      </c>
      <c r="B193" s="33"/>
      <c r="C193" s="30"/>
      <c r="D193" s="33"/>
      <c r="E193" s="33"/>
      <c r="G193" s="34"/>
      <c r="H193" s="33"/>
      <c r="I193" s="33"/>
    </row>
    <row r="194" spans="1:9">
      <c r="A194" s="30">
        <f t="shared" si="6"/>
        <v>192</v>
      </c>
      <c r="B194" s="33"/>
      <c r="C194" s="30"/>
      <c r="D194" s="33"/>
      <c r="E194" s="33"/>
      <c r="G194" s="34"/>
      <c r="H194" s="33"/>
      <c r="I194" s="33"/>
    </row>
    <row r="195" spans="1:9">
      <c r="A195" s="30">
        <f t="shared" si="6"/>
        <v>193</v>
      </c>
      <c r="B195" s="33"/>
      <c r="C195" s="30"/>
      <c r="D195" s="33"/>
      <c r="E195" s="33"/>
      <c r="G195" s="34"/>
      <c r="H195" s="33"/>
      <c r="I195" s="33"/>
    </row>
    <row r="196" spans="1:9">
      <c r="A196" s="30">
        <f t="shared" si="6"/>
        <v>194</v>
      </c>
      <c r="B196" s="33"/>
      <c r="C196" s="30"/>
      <c r="D196" s="33"/>
      <c r="E196" s="33"/>
      <c r="G196" s="34"/>
      <c r="H196" s="33"/>
      <c r="I196" s="33"/>
    </row>
    <row r="197" spans="1:9">
      <c r="A197" s="30">
        <f t="shared" si="6"/>
        <v>195</v>
      </c>
      <c r="B197" s="33"/>
      <c r="C197" s="30"/>
      <c r="D197" s="33"/>
      <c r="E197" s="33"/>
      <c r="G197" s="34"/>
      <c r="H197" s="33"/>
      <c r="I197" s="33"/>
    </row>
    <row r="198" spans="1:9">
      <c r="A198" s="30">
        <f t="shared" si="6"/>
        <v>196</v>
      </c>
      <c r="B198" s="33"/>
      <c r="C198" s="30"/>
      <c r="D198" s="33"/>
      <c r="E198" s="33"/>
      <c r="G198" s="34"/>
      <c r="H198" s="33"/>
      <c r="I198" s="33"/>
    </row>
    <row r="199" spans="1:9">
      <c r="A199" s="30">
        <f t="shared" si="6"/>
        <v>197</v>
      </c>
      <c r="B199" s="33"/>
      <c r="C199" s="30"/>
      <c r="D199" s="33"/>
      <c r="E199" s="33"/>
      <c r="G199" s="34"/>
      <c r="H199" s="33"/>
      <c r="I199" s="33"/>
    </row>
    <row r="200" spans="1:9">
      <c r="A200" s="30">
        <f t="shared" si="6"/>
        <v>198</v>
      </c>
      <c r="B200" s="33"/>
      <c r="C200" s="30"/>
      <c r="D200" s="33"/>
      <c r="E200" s="33"/>
      <c r="G200" s="34"/>
      <c r="H200" s="33"/>
      <c r="I200" s="33"/>
    </row>
    <row r="201" spans="1:9">
      <c r="A201" s="30">
        <f t="shared" si="6"/>
        <v>199</v>
      </c>
      <c r="B201" s="33"/>
      <c r="C201" s="30"/>
      <c r="D201" s="33"/>
      <c r="E201" s="33"/>
      <c r="G201" s="34"/>
      <c r="H201" s="33"/>
      <c r="I201" s="33"/>
    </row>
    <row r="202" spans="1:9">
      <c r="A202" s="30">
        <f t="shared" si="6"/>
        <v>200</v>
      </c>
      <c r="B202" s="33"/>
      <c r="C202" s="30"/>
      <c r="D202" s="33"/>
      <c r="E202" s="33"/>
      <c r="G202" s="34"/>
      <c r="H202" s="33"/>
      <c r="I202" s="33"/>
    </row>
    <row r="203" spans="1:9">
      <c r="A203" s="30">
        <f t="shared" si="6"/>
        <v>201</v>
      </c>
      <c r="B203" s="33"/>
      <c r="C203" s="30"/>
      <c r="D203" s="33"/>
      <c r="E203" s="33"/>
      <c r="G203" s="34"/>
      <c r="H203" s="33"/>
      <c r="I203" s="33"/>
    </row>
    <row r="204" spans="1:9">
      <c r="A204" s="30">
        <f t="shared" si="6"/>
        <v>202</v>
      </c>
      <c r="B204" s="33"/>
      <c r="C204" s="30"/>
      <c r="D204" s="33"/>
      <c r="E204" s="33"/>
      <c r="G204" s="34"/>
      <c r="H204" s="33"/>
      <c r="I204" s="33"/>
    </row>
    <row r="205" spans="1:9">
      <c r="A205" s="30">
        <f t="shared" si="6"/>
        <v>203</v>
      </c>
      <c r="B205" s="33"/>
      <c r="C205" s="30"/>
      <c r="D205" s="33"/>
      <c r="E205" s="33"/>
      <c r="G205" s="34"/>
      <c r="H205" s="33"/>
      <c r="I205" s="33"/>
    </row>
    <row r="206" spans="1:9">
      <c r="A206" s="30">
        <f t="shared" si="6"/>
        <v>204</v>
      </c>
      <c r="B206" s="33"/>
      <c r="C206" s="30"/>
      <c r="D206" s="33"/>
      <c r="E206" s="33"/>
      <c r="G206" s="34"/>
      <c r="H206" s="33"/>
      <c r="I206" s="33"/>
    </row>
    <row r="207" spans="1:9">
      <c r="A207" s="30">
        <f t="shared" si="6"/>
        <v>205</v>
      </c>
      <c r="B207" s="33"/>
      <c r="C207" s="30"/>
      <c r="D207" s="33"/>
      <c r="E207" s="33"/>
      <c r="G207" s="34"/>
      <c r="H207" s="33"/>
      <c r="I207" s="33"/>
    </row>
    <row r="208" spans="1:9">
      <c r="A208" s="30">
        <f t="shared" si="6"/>
        <v>206</v>
      </c>
      <c r="B208" s="33"/>
      <c r="C208" s="30"/>
      <c r="D208" s="33"/>
      <c r="E208" s="33"/>
      <c r="G208" s="34"/>
      <c r="H208" s="33"/>
      <c r="I208" s="33"/>
    </row>
    <row r="209" spans="1:9">
      <c r="A209" s="30">
        <f t="shared" si="6"/>
        <v>207</v>
      </c>
      <c r="B209" s="33"/>
      <c r="C209" s="30"/>
      <c r="D209" s="33"/>
      <c r="E209" s="33"/>
      <c r="G209" s="34"/>
      <c r="H209" s="33"/>
      <c r="I209" s="33"/>
    </row>
    <row r="210" spans="1:9">
      <c r="A210" s="30">
        <f t="shared" si="6"/>
        <v>208</v>
      </c>
      <c r="B210" s="33"/>
      <c r="C210" s="30"/>
      <c r="D210" s="33"/>
      <c r="E210" s="33"/>
      <c r="G210" s="34"/>
      <c r="H210" s="33"/>
      <c r="I210" s="33"/>
    </row>
    <row r="211" spans="1:9">
      <c r="A211" s="33"/>
      <c r="B211" s="33"/>
      <c r="C211" s="30"/>
      <c r="D211" s="33"/>
      <c r="E211" s="33"/>
      <c r="G211" s="34"/>
      <c r="H211" s="33"/>
      <c r="I211" s="33"/>
    </row>
    <row r="212" spans="1:9">
      <c r="A212" s="33"/>
      <c r="B212" s="33"/>
      <c r="C212" s="30"/>
      <c r="D212" s="33"/>
      <c r="E212" s="33"/>
      <c r="G212" s="34"/>
      <c r="H212" s="33"/>
      <c r="I212" s="33"/>
    </row>
    <row r="213" spans="1:9">
      <c r="A213" s="33"/>
      <c r="B213" s="33"/>
      <c r="C213" s="30"/>
      <c r="D213" s="33"/>
      <c r="E213" s="33"/>
      <c r="G213" s="34"/>
      <c r="H213" s="33"/>
      <c r="I213" s="33"/>
    </row>
    <row r="214" spans="1:9">
      <c r="A214" s="33"/>
      <c r="B214" s="33"/>
      <c r="C214" s="30"/>
      <c r="D214" s="33"/>
      <c r="E214" s="33"/>
      <c r="G214" s="34"/>
      <c r="H214" s="33"/>
      <c r="I214" s="33"/>
    </row>
    <row r="215" spans="1:9">
      <c r="A215" s="33"/>
      <c r="B215" s="33"/>
      <c r="C215" s="30"/>
      <c r="D215" s="33"/>
      <c r="E215" s="33"/>
      <c r="G215" s="34"/>
      <c r="H215" s="33"/>
      <c r="I215" s="33"/>
    </row>
  </sheetData>
  <autoFilter ref="A1:H210" xr:uid="{4D7FAF9B-1907-45C3-8CA2-1B417EA5B949}"/>
  <phoneticPr fontId="2"/>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4D6CC449-839F-4860-A325-77A116A35C1C}">
          <x14:formula1>
            <xm:f>DB!$A$1:$A$5</xm:f>
          </x14:formula1>
          <xm:sqref>H71:H72 H18 H74:H75 H63:H64 H3:H6 H30:H33 E130 H25 H13:H14 H129 H52:H53 H8:H11 H104 H49 E75 H41:H44 E3:E73 H55:H57 H66 H82 H23 H87:H88 H90:H92 H27</xm:sqref>
        </x14:dataValidation>
        <x14:dataValidation type="list" allowBlank="1" showInputMessage="1" showErrorMessage="1" xr:uid="{1226E0C6-826F-451B-8048-8BB1432AEE65}">
          <x14:formula1>
            <xm:f>管理!$C$11:$C$148</xm:f>
          </x14:formula1>
          <xm:sqref>B3:B73 B144:B210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01981-B693-4F9C-B641-CBE846F0181F}">
  <sheetPr>
    <tabColor theme="8"/>
  </sheetPr>
  <dimension ref="A1"/>
  <sheetViews>
    <sheetView workbookViewId="0"/>
  </sheetViews>
  <sheetFormatPr defaultRowHeight="18"/>
  <cols>
    <col min="1" max="1" width="105.8984375" customWidth="1"/>
  </cols>
  <sheetData>
    <row r="1" spans="1:1" ht="408.75" customHeight="1">
      <c r="A1" s="13" t="s">
        <v>501</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B9A0-0BCB-47C3-8249-2B097ACFC316}">
  <sheetPr>
    <tabColor theme="9"/>
  </sheetPr>
  <dimension ref="A1:D91"/>
  <sheetViews>
    <sheetView zoomScaleNormal="100" workbookViewId="0">
      <selection activeCell="C16" sqref="C16"/>
    </sheetView>
  </sheetViews>
  <sheetFormatPr defaultRowHeight="18"/>
  <cols>
    <col min="1" max="1" width="16.5" bestFit="1" customWidth="1"/>
    <col min="2" max="2" width="13.09765625" customWidth="1"/>
    <col min="3" max="3" width="78.69921875" bestFit="1" customWidth="1"/>
    <col min="4" max="4" width="17.8984375" customWidth="1"/>
    <col min="7" max="7" width="10.19921875" customWidth="1"/>
  </cols>
  <sheetData>
    <row r="1" spans="1:2">
      <c r="A1" s="5" t="s">
        <v>46</v>
      </c>
      <c r="B1" t="s">
        <v>502</v>
      </c>
    </row>
    <row r="2" spans="1:2">
      <c r="A2" s="5" t="s">
        <v>49</v>
      </c>
      <c r="B2" t="s">
        <v>503</v>
      </c>
    </row>
    <row r="3" spans="1:2">
      <c r="A3" s="5" t="s">
        <v>303</v>
      </c>
      <c r="B3" t="s">
        <v>504</v>
      </c>
    </row>
    <row r="4" spans="1:2">
      <c r="A4" s="5" t="s">
        <v>214</v>
      </c>
    </row>
    <row r="5" spans="1:2">
      <c r="A5" s="5" t="s">
        <v>411</v>
      </c>
    </row>
    <row r="8" spans="1:2">
      <c r="A8" t="s">
        <v>505</v>
      </c>
    </row>
    <row r="9" spans="1:2">
      <c r="A9" t="e" cm="1" vm="1">
        <f t="array" aca="1" ref="A9" ca="1">テーブル2[#All]</f>
        <v>#VALUE!</v>
      </c>
    </row>
    <row r="91" spans="4:4">
      <c r="D91" t="s">
        <v>52</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2023-A215-4895-967C-D82922AAB183}">
  <dimension ref="A1:X200"/>
  <sheetViews>
    <sheetView zoomScale="85" zoomScaleNormal="85" workbookViewId="0">
      <selection activeCell="E46" sqref="E46"/>
    </sheetView>
  </sheetViews>
  <sheetFormatPr defaultColWidth="8.59765625" defaultRowHeight="17.399999999999999"/>
  <cols>
    <col min="1" max="1" width="34.09765625" style="65" bestFit="1" customWidth="1"/>
    <col min="2" max="2" width="21.8984375" style="65" customWidth="1"/>
    <col min="3" max="3" width="13.5" style="65" customWidth="1"/>
    <col min="4" max="4" width="18.8984375" style="65" customWidth="1"/>
    <col min="5" max="5" width="18.3984375" style="65" customWidth="1"/>
    <col min="6" max="6" width="23.09765625" style="65" customWidth="1"/>
    <col min="7" max="7" width="31.59765625" style="65" customWidth="1"/>
    <col min="8" max="8" width="27.8984375" style="65" bestFit="1" customWidth="1"/>
    <col min="9" max="9" width="27.69921875" style="65" bestFit="1" customWidth="1"/>
    <col min="10" max="10" width="33.09765625" style="65" customWidth="1"/>
    <col min="11" max="11" width="32.3984375" style="65" bestFit="1" customWidth="1"/>
    <col min="12" max="12" width="33.09765625" style="65" customWidth="1"/>
    <col min="13" max="13" width="32.3984375" style="65" customWidth="1"/>
    <col min="14" max="14" width="23.5" style="65" customWidth="1"/>
    <col min="15" max="15" width="36" style="65" bestFit="1" customWidth="1"/>
    <col min="16" max="16" width="19.5" style="65" bestFit="1" customWidth="1"/>
    <col min="17" max="17" width="10" style="65" bestFit="1" customWidth="1"/>
    <col min="18" max="18" width="10.5" style="65" bestFit="1" customWidth="1"/>
    <col min="19" max="19" width="38.5" style="65" bestFit="1" customWidth="1"/>
    <col min="20" max="21" width="26.09765625" style="65" customWidth="1"/>
    <col min="22" max="22" width="8.59765625" style="65" customWidth="1"/>
    <col min="23" max="23" width="13.69921875" style="65" customWidth="1"/>
    <col min="24" max="24" width="19.3984375" style="65" bestFit="1" customWidth="1"/>
    <col min="25" max="16384" width="8.59765625" style="65"/>
  </cols>
  <sheetData>
    <row r="1" spans="1:24">
      <c r="A1" s="97" t="s">
        <v>592</v>
      </c>
      <c r="B1" s="63"/>
      <c r="C1" s="97" t="s">
        <v>507</v>
      </c>
      <c r="D1" s="63"/>
      <c r="E1" s="97" t="s">
        <v>508</v>
      </c>
      <c r="F1" s="63"/>
      <c r="G1" s="98"/>
      <c r="H1" s="99" t="s">
        <v>593</v>
      </c>
      <c r="I1" s="98"/>
      <c r="J1" s="112" t="s">
        <v>594</v>
      </c>
      <c r="K1" s="98"/>
      <c r="L1" s="98" t="s">
        <v>1932</v>
      </c>
      <c r="M1" s="98"/>
      <c r="N1" s="63"/>
      <c r="O1" s="111" t="s">
        <v>595</v>
      </c>
      <c r="P1" s="98"/>
      <c r="Q1" s="27"/>
      <c r="R1" s="27"/>
      <c r="S1" s="27" t="s">
        <v>596</v>
      </c>
      <c r="T1" s="82" t="s">
        <v>597</v>
      </c>
      <c r="U1" s="78"/>
      <c r="V1" s="63"/>
      <c r="W1" s="63"/>
      <c r="X1" s="63"/>
    </row>
    <row r="2" spans="1:24">
      <c r="A2" s="63" t="s">
        <v>598</v>
      </c>
      <c r="B2" s="63" t="s">
        <v>599</v>
      </c>
      <c r="C2" s="63" t="s">
        <v>598</v>
      </c>
      <c r="D2" s="63" t="s">
        <v>599</v>
      </c>
      <c r="E2" s="63" t="s">
        <v>598</v>
      </c>
      <c r="F2" s="63" t="s">
        <v>599</v>
      </c>
      <c r="G2" s="63"/>
      <c r="H2" s="27" t="s">
        <v>598</v>
      </c>
      <c r="I2" s="27" t="s">
        <v>599</v>
      </c>
      <c r="J2" s="27" t="s">
        <v>598</v>
      </c>
      <c r="K2" s="27" t="s">
        <v>599</v>
      </c>
      <c r="L2" s="27" t="s">
        <v>598</v>
      </c>
      <c r="M2" s="27" t="s">
        <v>599</v>
      </c>
      <c r="N2" s="63" t="s">
        <v>1928</v>
      </c>
      <c r="O2" s="27" t="s">
        <v>598</v>
      </c>
      <c r="P2" s="27" t="s">
        <v>599</v>
      </c>
      <c r="Q2" s="63"/>
      <c r="R2" s="63"/>
      <c r="S2" s="63"/>
      <c r="T2" s="79" t="s">
        <v>600</v>
      </c>
      <c r="U2" s="80" t="s">
        <v>601</v>
      </c>
      <c r="V2" s="63" t="s">
        <v>1935</v>
      </c>
      <c r="W2" s="63"/>
      <c r="X2" s="63"/>
    </row>
    <row r="3" spans="1:24">
      <c r="A3" s="63" t="s">
        <v>602</v>
      </c>
      <c r="B3" s="89" t="s">
        <v>603</v>
      </c>
      <c r="C3" s="63" t="s">
        <v>604</v>
      </c>
      <c r="D3" s="27" t="s">
        <v>514</v>
      </c>
      <c r="E3" s="63" t="s">
        <v>605</v>
      </c>
      <c r="F3" s="89" t="s">
        <v>515</v>
      </c>
      <c r="G3" s="63"/>
      <c r="H3" s="27" t="s">
        <v>606</v>
      </c>
      <c r="I3" s="27" t="s">
        <v>523</v>
      </c>
      <c r="J3" s="27" t="s">
        <v>607</v>
      </c>
      <c r="K3" s="27" t="s">
        <v>608</v>
      </c>
      <c r="L3" s="43" t="s">
        <v>607</v>
      </c>
      <c r="M3" s="27" t="s">
        <v>1905</v>
      </c>
      <c r="N3" s="63" t="s">
        <v>1929</v>
      </c>
      <c r="O3" s="27" t="s">
        <v>600</v>
      </c>
      <c r="P3" s="27" t="s">
        <v>609</v>
      </c>
      <c r="Q3" s="27" t="s">
        <v>610</v>
      </c>
      <c r="R3" s="27"/>
      <c r="S3" s="27"/>
      <c r="T3" s="79" t="s">
        <v>611</v>
      </c>
      <c r="U3" s="80" t="s">
        <v>523</v>
      </c>
      <c r="V3" s="63" t="s">
        <v>1936</v>
      </c>
      <c r="W3" s="63"/>
      <c r="X3" s="63"/>
    </row>
    <row r="4" spans="1:24">
      <c r="A4" s="63" t="s">
        <v>612</v>
      </c>
      <c r="B4" s="27" t="s">
        <v>520</v>
      </c>
      <c r="C4" s="63" t="s">
        <v>613</v>
      </c>
      <c r="D4" s="89" t="s">
        <v>513</v>
      </c>
      <c r="E4" s="63" t="s">
        <v>614</v>
      </c>
      <c r="F4" s="27" t="s">
        <v>521</v>
      </c>
      <c r="G4" s="63"/>
      <c r="H4" s="27" t="s">
        <v>615</v>
      </c>
      <c r="I4" s="27" t="s">
        <v>534</v>
      </c>
      <c r="J4" s="27" t="s">
        <v>606</v>
      </c>
      <c r="K4" s="27" t="s">
        <v>523</v>
      </c>
      <c r="L4" s="43" t="s">
        <v>606</v>
      </c>
      <c r="M4" s="27" t="s">
        <v>523</v>
      </c>
      <c r="N4" s="63" t="s">
        <v>1929</v>
      </c>
      <c r="O4" s="27" t="s">
        <v>606</v>
      </c>
      <c r="P4" s="27" t="s">
        <v>523</v>
      </c>
      <c r="Q4" s="27" t="s">
        <v>610</v>
      </c>
      <c r="R4" s="27"/>
      <c r="S4" s="27"/>
      <c r="T4" s="81" t="s">
        <v>616</v>
      </c>
      <c r="U4" s="27" t="s">
        <v>617</v>
      </c>
      <c r="V4" s="63"/>
      <c r="W4" s="63"/>
      <c r="X4" s="63"/>
    </row>
    <row r="5" spans="1:24">
      <c r="A5" s="63" t="s">
        <v>618</v>
      </c>
      <c r="B5" s="27" t="s">
        <v>524</v>
      </c>
      <c r="C5" s="63" t="s">
        <v>619</v>
      </c>
      <c r="D5" s="27" t="s">
        <v>525</v>
      </c>
      <c r="E5" s="63" t="s">
        <v>620</v>
      </c>
      <c r="F5" s="27" t="s">
        <v>526</v>
      </c>
      <c r="G5" s="63"/>
      <c r="H5" s="27" t="s">
        <v>58</v>
      </c>
      <c r="I5" s="27" t="s">
        <v>621</v>
      </c>
      <c r="J5" s="27" t="s">
        <v>622</v>
      </c>
      <c r="K5" s="27" t="s">
        <v>522</v>
      </c>
      <c r="L5" s="43" t="s">
        <v>622</v>
      </c>
      <c r="M5" s="27" t="s">
        <v>522</v>
      </c>
      <c r="N5" s="63" t="s">
        <v>1930</v>
      </c>
      <c r="O5" s="66" t="s">
        <v>623</v>
      </c>
      <c r="P5" s="27" t="s">
        <v>624</v>
      </c>
      <c r="Q5" s="27" t="s">
        <v>610</v>
      </c>
      <c r="R5" s="27"/>
      <c r="S5" s="27"/>
      <c r="T5" s="27" t="s">
        <v>625</v>
      </c>
      <c r="U5" s="81" t="s">
        <v>626</v>
      </c>
      <c r="V5" s="63"/>
      <c r="W5" s="63"/>
      <c r="X5" s="63"/>
    </row>
    <row r="6" spans="1:24">
      <c r="A6" s="63" t="s">
        <v>627</v>
      </c>
      <c r="B6" s="27" t="s">
        <v>529</v>
      </c>
      <c r="C6" s="63" t="s">
        <v>605</v>
      </c>
      <c r="D6" s="89" t="s">
        <v>515</v>
      </c>
      <c r="E6" s="63" t="s">
        <v>628</v>
      </c>
      <c r="F6" s="27" t="s">
        <v>530</v>
      </c>
      <c r="G6" s="63"/>
      <c r="H6" s="27" t="s">
        <v>629</v>
      </c>
      <c r="I6" s="27" t="s">
        <v>546</v>
      </c>
      <c r="J6" s="27" t="s">
        <v>630</v>
      </c>
      <c r="K6" s="27" t="s">
        <v>631</v>
      </c>
      <c r="L6" s="65" t="s">
        <v>1917</v>
      </c>
      <c r="M6" s="27" t="s">
        <v>1906</v>
      </c>
      <c r="N6" s="63" t="s">
        <v>1930</v>
      </c>
      <c r="O6" s="63" t="s">
        <v>632</v>
      </c>
      <c r="P6" s="63" t="s">
        <v>633</v>
      </c>
      <c r="Q6" s="43" t="s">
        <v>610</v>
      </c>
      <c r="R6" s="63"/>
      <c r="S6" s="63"/>
      <c r="T6" s="27" t="s">
        <v>634</v>
      </c>
      <c r="U6" s="27" t="s">
        <v>635</v>
      </c>
      <c r="V6" s="63"/>
      <c r="W6" s="63"/>
      <c r="X6" s="63"/>
    </row>
    <row r="7" spans="1:24">
      <c r="A7" s="63" t="s">
        <v>636</v>
      </c>
      <c r="B7" s="27" t="s">
        <v>535</v>
      </c>
      <c r="C7" s="63" t="s">
        <v>637</v>
      </c>
      <c r="D7" s="27" t="s">
        <v>536</v>
      </c>
      <c r="E7" s="27" t="s">
        <v>638</v>
      </c>
      <c r="F7" s="27" t="s">
        <v>537</v>
      </c>
      <c r="G7" s="63"/>
      <c r="H7" s="27" t="s">
        <v>639</v>
      </c>
      <c r="I7" s="27" t="s">
        <v>528</v>
      </c>
      <c r="J7" s="27" t="s">
        <v>640</v>
      </c>
      <c r="K7" s="27" t="s">
        <v>641</v>
      </c>
      <c r="L7" s="65" t="s">
        <v>1919</v>
      </c>
      <c r="M7" s="65" t="s">
        <v>1918</v>
      </c>
      <c r="N7" s="63" t="s">
        <v>1929</v>
      </c>
      <c r="O7" s="43" t="s">
        <v>642</v>
      </c>
      <c r="P7" s="63" t="s">
        <v>643</v>
      </c>
      <c r="Q7" s="43" t="s">
        <v>610</v>
      </c>
      <c r="R7" s="63"/>
      <c r="S7" s="63"/>
      <c r="T7" s="63" t="s">
        <v>644</v>
      </c>
      <c r="U7" s="63" t="s">
        <v>645</v>
      </c>
      <c r="V7" s="63"/>
      <c r="W7" s="63"/>
      <c r="X7" s="63"/>
    </row>
    <row r="8" spans="1:24">
      <c r="A8" s="63" t="s">
        <v>646</v>
      </c>
      <c r="B8" s="27" t="s">
        <v>542</v>
      </c>
      <c r="C8" s="63" t="s">
        <v>647</v>
      </c>
      <c r="D8" s="27" t="s">
        <v>543</v>
      </c>
      <c r="E8" s="27" t="s">
        <v>648</v>
      </c>
      <c r="F8" s="27" t="s">
        <v>544</v>
      </c>
      <c r="G8" s="63"/>
      <c r="H8" s="120" t="s">
        <v>649</v>
      </c>
      <c r="I8" s="120" t="s">
        <v>548</v>
      </c>
      <c r="J8" s="27" t="s">
        <v>650</v>
      </c>
      <c r="K8" s="27" t="s">
        <v>651</v>
      </c>
      <c r="L8" s="65" t="s">
        <v>1920</v>
      </c>
      <c r="M8" s="27" t="s">
        <v>1907</v>
      </c>
      <c r="N8" s="63" t="s">
        <v>1929</v>
      </c>
      <c r="O8" s="43" t="s">
        <v>652</v>
      </c>
      <c r="P8" s="63" t="s">
        <v>653</v>
      </c>
      <c r="Q8" s="43" t="s">
        <v>610</v>
      </c>
      <c r="R8" s="63"/>
      <c r="S8" s="63"/>
      <c r="T8" s="63" t="s">
        <v>654</v>
      </c>
      <c r="U8" s="63" t="s">
        <v>655</v>
      </c>
      <c r="V8" s="63"/>
      <c r="W8" s="63"/>
      <c r="X8" s="63"/>
    </row>
    <row r="9" spans="1:24">
      <c r="A9" s="63" t="s">
        <v>656</v>
      </c>
      <c r="B9" s="27" t="s">
        <v>549</v>
      </c>
      <c r="C9" s="27" t="s">
        <v>657</v>
      </c>
      <c r="D9" s="27" t="s">
        <v>537</v>
      </c>
      <c r="E9" s="27" t="s">
        <v>658</v>
      </c>
      <c r="F9" s="27" t="s">
        <v>550</v>
      </c>
      <c r="G9" s="27"/>
      <c r="H9" s="120" t="s">
        <v>659</v>
      </c>
      <c r="I9" s="120" t="s">
        <v>552</v>
      </c>
      <c r="J9" s="63" t="s">
        <v>660</v>
      </c>
      <c r="K9" s="27" t="s">
        <v>661</v>
      </c>
      <c r="L9" s="65" t="s">
        <v>1922</v>
      </c>
      <c r="M9" s="43" t="s">
        <v>1921</v>
      </c>
      <c r="N9" s="63" t="s">
        <v>1929</v>
      </c>
      <c r="O9" s="43" t="s">
        <v>662</v>
      </c>
      <c r="P9" s="63" t="s">
        <v>663</v>
      </c>
      <c r="Q9" s="43" t="s">
        <v>610</v>
      </c>
      <c r="R9" s="63"/>
      <c r="S9" s="63"/>
      <c r="T9" s="27" t="s">
        <v>664</v>
      </c>
      <c r="U9" s="27" t="s">
        <v>665</v>
      </c>
      <c r="V9" s="63"/>
      <c r="W9" s="63"/>
      <c r="X9" s="63"/>
    </row>
    <row r="10" spans="1:24">
      <c r="A10" s="63" t="s">
        <v>666</v>
      </c>
      <c r="B10" s="27" t="s">
        <v>553</v>
      </c>
      <c r="C10" s="27" t="s">
        <v>648</v>
      </c>
      <c r="D10" s="27" t="s">
        <v>544</v>
      </c>
      <c r="E10" s="27" t="s">
        <v>667</v>
      </c>
      <c r="F10" s="27" t="s">
        <v>554</v>
      </c>
      <c r="G10" s="27"/>
      <c r="H10" s="27" t="s">
        <v>668</v>
      </c>
      <c r="I10" s="27" t="s">
        <v>558</v>
      </c>
      <c r="J10" s="63" t="s">
        <v>669</v>
      </c>
      <c r="K10" s="63" t="s">
        <v>670</v>
      </c>
      <c r="L10" s="65" t="s">
        <v>1923</v>
      </c>
      <c r="M10" s="27" t="s">
        <v>1908</v>
      </c>
      <c r="N10" s="63" t="s">
        <v>1929</v>
      </c>
      <c r="O10" s="43" t="s">
        <v>671</v>
      </c>
      <c r="P10" s="63" t="s">
        <v>672</v>
      </c>
      <c r="Q10" s="43" t="s">
        <v>610</v>
      </c>
      <c r="R10" s="63"/>
      <c r="S10" s="63"/>
      <c r="T10" s="27"/>
      <c r="U10" s="27"/>
      <c r="V10" s="63"/>
      <c r="W10" s="63"/>
      <c r="X10" s="63"/>
    </row>
    <row r="11" spans="1:24">
      <c r="A11" s="63" t="s">
        <v>673</v>
      </c>
      <c r="B11" s="27" t="s">
        <v>556</v>
      </c>
      <c r="C11" s="27" t="s">
        <v>658</v>
      </c>
      <c r="D11" s="27" t="s">
        <v>550</v>
      </c>
      <c r="E11" s="63"/>
      <c r="F11" s="27"/>
      <c r="G11" s="27"/>
      <c r="H11" s="27" t="s">
        <v>674</v>
      </c>
      <c r="I11" s="27" t="s">
        <v>555</v>
      </c>
      <c r="J11" s="63" t="s">
        <v>675</v>
      </c>
      <c r="K11" s="27" t="s">
        <v>676</v>
      </c>
      <c r="L11" s="65" t="s">
        <v>725</v>
      </c>
      <c r="M11" s="27" t="s">
        <v>1909</v>
      </c>
      <c r="N11" s="63" t="s">
        <v>1926</v>
      </c>
      <c r="O11" s="43" t="s">
        <v>677</v>
      </c>
      <c r="P11" s="63" t="s">
        <v>678</v>
      </c>
      <c r="Q11" s="63"/>
      <c r="R11" s="63"/>
      <c r="S11" s="63"/>
      <c r="T11" s="78"/>
      <c r="U11" s="78"/>
      <c r="V11" s="63"/>
      <c r="W11" s="63"/>
      <c r="X11" s="63"/>
    </row>
    <row r="12" spans="1:24">
      <c r="A12" s="117" t="s">
        <v>679</v>
      </c>
      <c r="B12" s="118" t="s">
        <v>559</v>
      </c>
      <c r="C12" s="27" t="s">
        <v>667</v>
      </c>
      <c r="D12" s="27" t="s">
        <v>554</v>
      </c>
      <c r="E12" s="63"/>
      <c r="F12" s="63"/>
      <c r="G12" s="27"/>
      <c r="H12" s="120" t="s">
        <v>680</v>
      </c>
      <c r="I12" s="120" t="s">
        <v>681</v>
      </c>
      <c r="J12" s="63" t="s">
        <v>682</v>
      </c>
      <c r="K12" s="63" t="s">
        <v>683</v>
      </c>
      <c r="L12" s="65" t="s">
        <v>1924</v>
      </c>
      <c r="M12" s="63" t="s">
        <v>1910</v>
      </c>
      <c r="N12" s="113" t="s">
        <v>1927</v>
      </c>
      <c r="O12" s="66" t="s">
        <v>684</v>
      </c>
      <c r="P12" s="27" t="s">
        <v>685</v>
      </c>
      <c r="Q12" s="27" t="s">
        <v>686</v>
      </c>
      <c r="R12" s="27"/>
      <c r="S12" s="27"/>
      <c r="T12" s="82" t="s">
        <v>687</v>
      </c>
      <c r="U12" s="78"/>
      <c r="V12" s="63"/>
      <c r="W12" s="27"/>
      <c r="X12" s="27"/>
    </row>
    <row r="13" spans="1:24">
      <c r="A13" s="117" t="s">
        <v>688</v>
      </c>
      <c r="B13" s="118" t="s">
        <v>560</v>
      </c>
      <c r="C13" s="63"/>
      <c r="D13" s="63"/>
      <c r="E13" s="63"/>
      <c r="F13" s="63"/>
      <c r="G13" s="63"/>
      <c r="H13" s="27" t="s">
        <v>657</v>
      </c>
      <c r="I13" s="27" t="s">
        <v>537</v>
      </c>
      <c r="J13" s="63" t="s">
        <v>689</v>
      </c>
      <c r="K13" s="63" t="s">
        <v>690</v>
      </c>
      <c r="L13" s="65" t="s">
        <v>1917</v>
      </c>
      <c r="M13" s="27" t="s">
        <v>1911</v>
      </c>
      <c r="N13" s="113" t="s">
        <v>1930</v>
      </c>
      <c r="O13" s="66" t="s">
        <v>691</v>
      </c>
      <c r="P13" s="27" t="s">
        <v>692</v>
      </c>
      <c r="Q13" s="27" t="s">
        <v>610</v>
      </c>
      <c r="R13" s="27"/>
      <c r="S13" s="27"/>
      <c r="T13" s="79" t="s">
        <v>600</v>
      </c>
      <c r="U13" s="80" t="s">
        <v>601</v>
      </c>
      <c r="V13" s="63"/>
      <c r="W13" s="27"/>
      <c r="X13" s="27"/>
    </row>
    <row r="14" spans="1:24">
      <c r="A14" s="117" t="s">
        <v>693</v>
      </c>
      <c r="B14" s="118" t="s">
        <v>561</v>
      </c>
      <c r="C14" s="63"/>
      <c r="D14" s="63"/>
      <c r="E14" s="63"/>
      <c r="F14" s="63"/>
      <c r="G14" s="63"/>
      <c r="H14" s="27" t="s">
        <v>648</v>
      </c>
      <c r="I14" s="27" t="s">
        <v>544</v>
      </c>
      <c r="J14" s="63" t="s">
        <v>689</v>
      </c>
      <c r="K14" s="63" t="s">
        <v>694</v>
      </c>
      <c r="L14" s="65" t="s">
        <v>1919</v>
      </c>
      <c r="M14" s="63" t="s">
        <v>1912</v>
      </c>
      <c r="N14" s="113" t="s">
        <v>1930</v>
      </c>
      <c r="O14" s="66" t="s">
        <v>695</v>
      </c>
      <c r="P14" s="27" t="s">
        <v>696</v>
      </c>
      <c r="Q14" s="27" t="s">
        <v>610</v>
      </c>
      <c r="R14" s="27"/>
      <c r="S14" s="27"/>
      <c r="T14" s="63" t="s">
        <v>697</v>
      </c>
      <c r="U14" s="63" t="s">
        <v>645</v>
      </c>
      <c r="V14" s="63"/>
      <c r="W14" s="27"/>
      <c r="X14" s="27"/>
    </row>
    <row r="15" spans="1:24">
      <c r="A15" s="117" t="s">
        <v>698</v>
      </c>
      <c r="B15" s="118" t="s">
        <v>562</v>
      </c>
      <c r="C15" s="63"/>
      <c r="D15" s="63"/>
      <c r="E15" s="63"/>
      <c r="F15" s="63"/>
      <c r="G15" s="63"/>
      <c r="H15" s="27" t="s">
        <v>658</v>
      </c>
      <c r="I15" s="27" t="s">
        <v>550</v>
      </c>
      <c r="J15" s="27" t="s">
        <v>699</v>
      </c>
      <c r="K15" s="27" t="s">
        <v>700</v>
      </c>
      <c r="L15" s="65" t="s">
        <v>1920</v>
      </c>
      <c r="M15" s="63" t="s">
        <v>1913</v>
      </c>
      <c r="N15" s="113" t="s">
        <v>1930</v>
      </c>
      <c r="O15" s="66" t="s">
        <v>701</v>
      </c>
      <c r="P15" s="27" t="s">
        <v>702</v>
      </c>
      <c r="Q15" s="27" t="s">
        <v>610</v>
      </c>
      <c r="R15" s="27" t="s">
        <v>703</v>
      </c>
      <c r="S15" s="27"/>
      <c r="T15" s="27" t="s">
        <v>704</v>
      </c>
      <c r="U15" s="27" t="s">
        <v>705</v>
      </c>
      <c r="V15" s="63"/>
      <c r="W15" s="27"/>
      <c r="X15" s="27"/>
    </row>
    <row r="16" spans="1:24">
      <c r="A16" s="63" t="s">
        <v>706</v>
      </c>
      <c r="B16" s="27" t="s">
        <v>563</v>
      </c>
      <c r="C16" s="97" t="s">
        <v>707</v>
      </c>
      <c r="D16" s="63"/>
      <c r="E16" s="97" t="s">
        <v>708</v>
      </c>
      <c r="F16" s="63"/>
      <c r="G16" s="98"/>
      <c r="H16" s="27" t="s">
        <v>667</v>
      </c>
      <c r="I16" s="27" t="s">
        <v>554</v>
      </c>
      <c r="J16" s="27" t="s">
        <v>709</v>
      </c>
      <c r="K16" s="27" t="s">
        <v>710</v>
      </c>
      <c r="L16" s="65" t="s">
        <v>1922</v>
      </c>
      <c r="M16" s="63" t="s">
        <v>1914</v>
      </c>
      <c r="N16" s="113" t="s">
        <v>1930</v>
      </c>
      <c r="O16" s="66" t="s">
        <v>711</v>
      </c>
      <c r="P16" s="27" t="s">
        <v>712</v>
      </c>
      <c r="Q16" s="27" t="s">
        <v>610</v>
      </c>
      <c r="R16" s="27"/>
      <c r="S16" s="27"/>
      <c r="T16" s="27" t="s">
        <v>713</v>
      </c>
      <c r="U16" s="27" t="s">
        <v>714</v>
      </c>
      <c r="V16" s="63"/>
      <c r="W16" s="27"/>
      <c r="X16" s="27"/>
    </row>
    <row r="17" spans="1:24">
      <c r="A17" s="63" t="s">
        <v>715</v>
      </c>
      <c r="B17" s="27" t="s">
        <v>564</v>
      </c>
      <c r="C17" s="63" t="s">
        <v>598</v>
      </c>
      <c r="D17" s="63" t="s">
        <v>599</v>
      </c>
      <c r="E17" s="63" t="s">
        <v>598</v>
      </c>
      <c r="F17" s="63" t="s">
        <v>599</v>
      </c>
      <c r="G17" s="63"/>
      <c r="H17" s="63"/>
      <c r="I17" s="63"/>
      <c r="J17" s="27" t="s">
        <v>716</v>
      </c>
      <c r="K17" s="27" t="s">
        <v>717</v>
      </c>
      <c r="L17" s="227" t="s">
        <v>689</v>
      </c>
      <c r="M17" s="27" t="s">
        <v>1915</v>
      </c>
      <c r="N17" s="113" t="s">
        <v>1930</v>
      </c>
      <c r="O17" s="66" t="s">
        <v>709</v>
      </c>
      <c r="P17" s="27" t="s">
        <v>710</v>
      </c>
      <c r="Q17" s="27" t="s">
        <v>686</v>
      </c>
      <c r="R17" s="27"/>
      <c r="S17" s="27"/>
      <c r="T17" s="27" t="s">
        <v>718</v>
      </c>
      <c r="U17" s="27" t="s">
        <v>719</v>
      </c>
      <c r="V17" s="63"/>
      <c r="W17" s="63"/>
      <c r="X17" s="63"/>
    </row>
    <row r="18" spans="1:24">
      <c r="A18" s="63" t="s">
        <v>720</v>
      </c>
      <c r="B18" s="27" t="s">
        <v>566</v>
      </c>
      <c r="C18" s="63" t="s">
        <v>721</v>
      </c>
      <c r="D18" s="63"/>
      <c r="E18" s="63" t="s">
        <v>722</v>
      </c>
      <c r="F18" s="63" t="s">
        <v>531</v>
      </c>
      <c r="G18" s="63"/>
      <c r="H18" s="63"/>
      <c r="I18" s="63"/>
      <c r="J18" s="27" t="s">
        <v>723</v>
      </c>
      <c r="K18" s="27" t="s">
        <v>724</v>
      </c>
      <c r="L18" s="113" t="s">
        <v>1925</v>
      </c>
      <c r="M18" s="27" t="s">
        <v>1916</v>
      </c>
      <c r="N18" s="113" t="s">
        <v>1930</v>
      </c>
      <c r="O18" s="67" t="s">
        <v>725</v>
      </c>
      <c r="P18" s="27" t="s">
        <v>726</v>
      </c>
      <c r="Q18" s="27" t="s">
        <v>686</v>
      </c>
      <c r="R18" s="27"/>
      <c r="S18" s="27"/>
      <c r="T18" s="27" t="s">
        <v>727</v>
      </c>
      <c r="U18" s="27" t="s">
        <v>728</v>
      </c>
      <c r="V18" s="63"/>
      <c r="W18" s="63"/>
      <c r="X18" s="63"/>
    </row>
    <row r="19" spans="1:24">
      <c r="A19" s="63" t="s">
        <v>729</v>
      </c>
      <c r="B19" s="27" t="s">
        <v>569</v>
      </c>
      <c r="C19" s="63" t="s">
        <v>730</v>
      </c>
      <c r="D19" s="63" t="s">
        <v>516</v>
      </c>
      <c r="E19" s="63" t="s">
        <v>731</v>
      </c>
      <c r="F19" s="63" t="s">
        <v>732</v>
      </c>
      <c r="G19" s="63"/>
      <c r="H19" s="63"/>
      <c r="I19" s="63"/>
      <c r="J19" s="27" t="s">
        <v>733</v>
      </c>
      <c r="K19" s="27" t="s">
        <v>734</v>
      </c>
      <c r="L19" s="65" t="s">
        <v>1933</v>
      </c>
      <c r="M19" s="65" t="s">
        <v>1934</v>
      </c>
      <c r="N19" s="113" t="s">
        <v>1926</v>
      </c>
      <c r="O19" s="67" t="s">
        <v>735</v>
      </c>
      <c r="P19" s="27" t="s">
        <v>736</v>
      </c>
      <c r="Q19" s="27" t="s">
        <v>686</v>
      </c>
      <c r="R19" s="27"/>
      <c r="S19" s="27"/>
      <c r="T19" s="27" t="s">
        <v>737</v>
      </c>
      <c r="U19" s="27" t="s">
        <v>738</v>
      </c>
      <c r="V19" s="63"/>
      <c r="W19" s="63"/>
      <c r="X19" s="63"/>
    </row>
    <row r="20" spans="1:24">
      <c r="A20" s="63" t="s">
        <v>739</v>
      </c>
      <c r="B20" s="27" t="s">
        <v>571</v>
      </c>
      <c r="C20" s="63" t="s">
        <v>740</v>
      </c>
      <c r="D20" s="63" t="s">
        <v>513</v>
      </c>
      <c r="E20" s="63" t="s">
        <v>741</v>
      </c>
      <c r="F20" s="63" t="s">
        <v>742</v>
      </c>
      <c r="G20" s="63"/>
      <c r="H20" s="99" t="s">
        <v>743</v>
      </c>
      <c r="I20" s="98"/>
      <c r="J20" s="27" t="s">
        <v>744</v>
      </c>
      <c r="K20" s="27" t="s">
        <v>745</v>
      </c>
      <c r="L20" s="27" t="s">
        <v>787</v>
      </c>
      <c r="M20" s="27" t="s">
        <v>537</v>
      </c>
      <c r="N20" s="113"/>
      <c r="O20" s="68" t="s">
        <v>746</v>
      </c>
      <c r="P20" s="27" t="s">
        <v>747</v>
      </c>
      <c r="Q20" s="27" t="s">
        <v>610</v>
      </c>
      <c r="R20" s="27"/>
      <c r="S20" s="27"/>
      <c r="T20" s="63"/>
      <c r="U20" s="63"/>
      <c r="V20" s="63"/>
      <c r="W20" s="63"/>
      <c r="X20" s="63"/>
    </row>
    <row r="21" spans="1:24">
      <c r="A21" s="63" t="s">
        <v>748</v>
      </c>
      <c r="B21" s="27" t="s">
        <v>574</v>
      </c>
      <c r="C21" s="63" t="s">
        <v>749</v>
      </c>
      <c r="D21" s="63" t="s">
        <v>538</v>
      </c>
      <c r="E21" s="63" t="s">
        <v>750</v>
      </c>
      <c r="F21" s="63" t="s">
        <v>537</v>
      </c>
      <c r="G21" s="63"/>
      <c r="H21" s="27" t="s">
        <v>598</v>
      </c>
      <c r="I21" s="27" t="s">
        <v>599</v>
      </c>
      <c r="J21" s="27" t="s">
        <v>751</v>
      </c>
      <c r="K21" s="27" t="s">
        <v>752</v>
      </c>
      <c r="L21" s="27" t="s">
        <v>794</v>
      </c>
      <c r="M21" s="27" t="s">
        <v>544</v>
      </c>
      <c r="N21" s="113"/>
      <c r="O21" s="68" t="s">
        <v>753</v>
      </c>
      <c r="P21" s="27" t="s">
        <v>754</v>
      </c>
      <c r="Q21" s="27" t="s">
        <v>610</v>
      </c>
      <c r="R21" s="27"/>
      <c r="S21" s="27"/>
      <c r="T21" s="63"/>
      <c r="U21" s="63"/>
      <c r="V21" s="63"/>
      <c r="W21" s="63"/>
      <c r="X21" s="63"/>
    </row>
    <row r="22" spans="1:24">
      <c r="A22" s="63" t="s">
        <v>755</v>
      </c>
      <c r="B22" s="27" t="s">
        <v>577</v>
      </c>
      <c r="C22" s="63" t="s">
        <v>662</v>
      </c>
      <c r="D22" s="63" t="s">
        <v>756</v>
      </c>
      <c r="E22" s="63" t="s">
        <v>757</v>
      </c>
      <c r="F22" s="63" t="s">
        <v>550</v>
      </c>
      <c r="G22" s="63"/>
      <c r="H22" s="27" t="s">
        <v>758</v>
      </c>
      <c r="I22" s="27" t="s">
        <v>759</v>
      </c>
      <c r="J22" s="27" t="s">
        <v>760</v>
      </c>
      <c r="K22" s="27" t="s">
        <v>761</v>
      </c>
      <c r="L22" s="27" t="s">
        <v>802</v>
      </c>
      <c r="M22" s="27" t="s">
        <v>550</v>
      </c>
      <c r="N22" s="113"/>
      <c r="O22" s="68" t="s">
        <v>762</v>
      </c>
      <c r="P22" s="27" t="s">
        <v>763</v>
      </c>
      <c r="Q22" s="27" t="s">
        <v>610</v>
      </c>
      <c r="R22" s="27" t="s">
        <v>764</v>
      </c>
      <c r="S22" s="27" t="s">
        <v>765</v>
      </c>
      <c r="T22" s="63"/>
      <c r="U22" s="63"/>
      <c r="V22" s="63"/>
      <c r="W22" s="63"/>
      <c r="X22" s="63"/>
    </row>
    <row r="23" spans="1:24">
      <c r="A23" s="27" t="s">
        <v>657</v>
      </c>
      <c r="B23" s="27" t="s">
        <v>537</v>
      </c>
      <c r="C23" s="27" t="s">
        <v>657</v>
      </c>
      <c r="D23" s="27" t="s">
        <v>537</v>
      </c>
      <c r="E23" s="63" t="s">
        <v>766</v>
      </c>
      <c r="F23" s="63" t="s">
        <v>554</v>
      </c>
      <c r="G23" s="63"/>
      <c r="H23" s="27" t="s">
        <v>767</v>
      </c>
      <c r="I23" s="27" t="s">
        <v>768</v>
      </c>
      <c r="J23" s="27" t="s">
        <v>769</v>
      </c>
      <c r="K23" s="27" t="s">
        <v>770</v>
      </c>
      <c r="L23" s="27" t="s">
        <v>766</v>
      </c>
      <c r="M23" s="27" t="s">
        <v>554</v>
      </c>
      <c r="N23" s="113"/>
      <c r="O23" s="68" t="s">
        <v>771</v>
      </c>
      <c r="P23" s="27" t="s">
        <v>772</v>
      </c>
      <c r="Q23" s="27" t="s">
        <v>610</v>
      </c>
      <c r="R23" s="27"/>
      <c r="S23" s="27" t="s">
        <v>773</v>
      </c>
      <c r="T23" s="63"/>
      <c r="U23" s="63"/>
      <c r="V23" s="63"/>
      <c r="W23" s="63"/>
      <c r="X23" s="63"/>
    </row>
    <row r="24" spans="1:24">
      <c r="A24" s="27" t="s">
        <v>648</v>
      </c>
      <c r="B24" s="27" t="s">
        <v>544</v>
      </c>
      <c r="C24" s="27" t="s">
        <v>648</v>
      </c>
      <c r="D24" s="27" t="s">
        <v>544</v>
      </c>
      <c r="E24" s="63"/>
      <c r="F24" s="63"/>
      <c r="G24" s="63"/>
      <c r="H24" s="27" t="s">
        <v>774</v>
      </c>
      <c r="I24" s="27" t="s">
        <v>775</v>
      </c>
      <c r="J24" s="27" t="s">
        <v>776</v>
      </c>
      <c r="K24" s="27" t="s">
        <v>777</v>
      </c>
      <c r="L24" s="27" t="s">
        <v>1506</v>
      </c>
      <c r="M24" s="27"/>
      <c r="N24" s="113"/>
      <c r="O24" s="68" t="s">
        <v>778</v>
      </c>
      <c r="P24" s="27" t="s">
        <v>779</v>
      </c>
      <c r="Q24" s="27" t="s">
        <v>610</v>
      </c>
      <c r="R24" s="27"/>
      <c r="S24" s="27" t="s">
        <v>765</v>
      </c>
      <c r="T24" s="63"/>
      <c r="U24" s="63"/>
      <c r="V24" s="63"/>
      <c r="W24" s="63"/>
      <c r="X24" s="63"/>
    </row>
    <row r="25" spans="1:24">
      <c r="A25" s="27" t="s">
        <v>658</v>
      </c>
      <c r="B25" s="27" t="s">
        <v>550</v>
      </c>
      <c r="C25" s="27" t="s">
        <v>658</v>
      </c>
      <c r="D25" s="27" t="s">
        <v>550</v>
      </c>
      <c r="E25" s="63"/>
      <c r="F25" s="63"/>
      <c r="G25" s="63"/>
      <c r="H25" s="27" t="s">
        <v>780</v>
      </c>
      <c r="I25" s="27" t="s">
        <v>513</v>
      </c>
      <c r="J25" s="27" t="s">
        <v>781</v>
      </c>
      <c r="K25" s="27" t="s">
        <v>782</v>
      </c>
      <c r="L25" s="27"/>
      <c r="M25" s="27"/>
      <c r="N25" s="113"/>
      <c r="O25" s="68" t="s">
        <v>783</v>
      </c>
      <c r="P25" s="27" t="s">
        <v>784</v>
      </c>
      <c r="Q25" s="27" t="s">
        <v>610</v>
      </c>
      <c r="R25" s="27"/>
      <c r="S25" s="27" t="s">
        <v>765</v>
      </c>
      <c r="T25" s="63"/>
      <c r="U25" s="63"/>
      <c r="V25" s="63"/>
      <c r="W25" s="63"/>
      <c r="X25" s="63"/>
    </row>
    <row r="26" spans="1:24">
      <c r="A26" s="27" t="s">
        <v>667</v>
      </c>
      <c r="B26" s="27" t="s">
        <v>554</v>
      </c>
      <c r="C26" s="27" t="s">
        <v>667</v>
      </c>
      <c r="D26" s="27" t="s">
        <v>554</v>
      </c>
      <c r="E26" s="63"/>
      <c r="F26" s="63"/>
      <c r="G26" s="63"/>
      <c r="H26" s="27" t="s">
        <v>785</v>
      </c>
      <c r="I26" s="27" t="s">
        <v>786</v>
      </c>
      <c r="J26" s="27" t="s">
        <v>787</v>
      </c>
      <c r="K26" s="27" t="s">
        <v>537</v>
      </c>
      <c r="L26" s="27"/>
      <c r="M26" s="27"/>
      <c r="N26" s="113"/>
      <c r="O26" s="68" t="s">
        <v>788</v>
      </c>
      <c r="P26" s="27" t="s">
        <v>789</v>
      </c>
      <c r="Q26" s="27" t="s">
        <v>610</v>
      </c>
      <c r="R26" s="27"/>
      <c r="S26" s="27" t="s">
        <v>790</v>
      </c>
      <c r="T26" s="63"/>
      <c r="U26" s="63"/>
      <c r="V26" s="63"/>
      <c r="W26" s="63"/>
      <c r="X26" s="63"/>
    </row>
    <row r="27" spans="1:24">
      <c r="A27" s="63" t="s">
        <v>791</v>
      </c>
      <c r="B27" s="27" t="s">
        <v>584</v>
      </c>
      <c r="C27" s="63"/>
      <c r="D27" s="63"/>
      <c r="E27" s="63"/>
      <c r="F27" s="63"/>
      <c r="G27" s="63"/>
      <c r="H27" s="27" t="s">
        <v>792</v>
      </c>
      <c r="I27" s="27" t="s">
        <v>793</v>
      </c>
      <c r="J27" s="27" t="s">
        <v>794</v>
      </c>
      <c r="K27" s="27" t="s">
        <v>544</v>
      </c>
      <c r="L27" s="27"/>
      <c r="M27" s="27"/>
      <c r="N27" s="113"/>
      <c r="O27" s="68" t="s">
        <v>795</v>
      </c>
      <c r="P27" s="27" t="s">
        <v>796</v>
      </c>
      <c r="Q27" s="27" t="s">
        <v>610</v>
      </c>
      <c r="R27" s="27" t="s">
        <v>797</v>
      </c>
      <c r="S27" s="27" t="s">
        <v>798</v>
      </c>
      <c r="T27" s="63"/>
      <c r="U27" s="63"/>
      <c r="V27" s="63"/>
      <c r="W27" s="63"/>
      <c r="X27" s="63"/>
    </row>
    <row r="28" spans="1:24">
      <c r="A28" s="63" t="s">
        <v>799</v>
      </c>
      <c r="B28" s="27" t="s">
        <v>585</v>
      </c>
      <c r="C28" s="63"/>
      <c r="D28" s="63"/>
      <c r="E28" s="63"/>
      <c r="F28" s="63"/>
      <c r="G28" s="63"/>
      <c r="H28" s="27" t="s">
        <v>800</v>
      </c>
      <c r="I28" s="27" t="s">
        <v>801</v>
      </c>
      <c r="J28" s="27" t="s">
        <v>802</v>
      </c>
      <c r="K28" s="27" t="s">
        <v>550</v>
      </c>
      <c r="L28" s="27"/>
      <c r="M28" s="27"/>
      <c r="N28" s="113"/>
      <c r="O28" s="68" t="s">
        <v>803</v>
      </c>
      <c r="P28" s="27" t="s">
        <v>804</v>
      </c>
      <c r="Q28" s="27" t="s">
        <v>686</v>
      </c>
      <c r="R28" s="27"/>
      <c r="S28" s="27">
        <v>2</v>
      </c>
      <c r="T28" s="63"/>
      <c r="U28" s="63"/>
      <c r="V28" s="63"/>
      <c r="W28" s="63"/>
      <c r="X28" s="63"/>
    </row>
    <row r="29" spans="1:24">
      <c r="A29" s="63" t="s">
        <v>805</v>
      </c>
      <c r="B29" s="27" t="s">
        <v>586</v>
      </c>
      <c r="C29" s="63"/>
      <c r="D29" s="63"/>
      <c r="E29" s="63"/>
      <c r="F29" s="63"/>
      <c r="G29" s="63"/>
      <c r="H29" s="27" t="s">
        <v>806</v>
      </c>
      <c r="I29" s="27" t="s">
        <v>807</v>
      </c>
      <c r="J29" s="27" t="s">
        <v>766</v>
      </c>
      <c r="K29" s="27" t="s">
        <v>554</v>
      </c>
      <c r="L29" s="27"/>
      <c r="M29" s="27"/>
      <c r="N29" s="113"/>
      <c r="O29" s="68" t="s">
        <v>808</v>
      </c>
      <c r="P29" s="27" t="s">
        <v>809</v>
      </c>
      <c r="Q29" s="27" t="s">
        <v>610</v>
      </c>
      <c r="R29" s="27"/>
      <c r="S29" s="27" t="s">
        <v>798</v>
      </c>
      <c r="T29" s="63"/>
      <c r="U29" s="63"/>
      <c r="V29" s="63"/>
      <c r="W29" s="63"/>
      <c r="X29" s="63"/>
    </row>
    <row r="30" spans="1:24">
      <c r="A30" s="63" t="s">
        <v>810</v>
      </c>
      <c r="B30" s="27" t="s">
        <v>587</v>
      </c>
      <c r="C30" s="63"/>
      <c r="D30" s="63"/>
      <c r="E30" s="63"/>
      <c r="F30" s="63"/>
      <c r="G30" s="63"/>
      <c r="H30" s="27" t="s">
        <v>811</v>
      </c>
      <c r="I30" s="27" t="s">
        <v>812</v>
      </c>
      <c r="J30" s="67" t="s">
        <v>725</v>
      </c>
      <c r="K30" s="27" t="s">
        <v>726</v>
      </c>
      <c r="L30" s="27"/>
      <c r="M30" s="27"/>
      <c r="N30" s="113"/>
      <c r="O30" s="69" t="s">
        <v>813</v>
      </c>
      <c r="P30" s="27" t="s">
        <v>814</v>
      </c>
      <c r="Q30" s="27" t="s">
        <v>610</v>
      </c>
      <c r="R30" s="27"/>
      <c r="S30" s="27"/>
      <c r="T30" s="63"/>
      <c r="U30" s="63"/>
      <c r="V30" s="63"/>
      <c r="W30" s="63"/>
      <c r="X30" s="63"/>
    </row>
    <row r="31" spans="1:24">
      <c r="A31" s="63" t="s">
        <v>815</v>
      </c>
      <c r="B31" s="27" t="s">
        <v>816</v>
      </c>
      <c r="C31" s="63"/>
      <c r="D31" s="63"/>
      <c r="E31" s="63"/>
      <c r="F31" s="63"/>
      <c r="G31" s="63"/>
      <c r="H31" s="63"/>
      <c r="I31" s="63"/>
      <c r="J31" s="67" t="s">
        <v>735</v>
      </c>
      <c r="K31" s="27" t="s">
        <v>736</v>
      </c>
      <c r="L31" s="27"/>
      <c r="M31" s="27"/>
      <c r="N31" s="113"/>
      <c r="O31" s="69" t="s">
        <v>817</v>
      </c>
      <c r="P31" s="27" t="s">
        <v>818</v>
      </c>
      <c r="Q31" s="27" t="s">
        <v>610</v>
      </c>
      <c r="R31" s="27"/>
      <c r="S31" s="27"/>
      <c r="T31" s="63"/>
      <c r="U31" s="63"/>
      <c r="V31" s="63"/>
      <c r="W31" s="63"/>
      <c r="X31" s="63"/>
    </row>
    <row r="32" spans="1:24">
      <c r="A32" s="63" t="s">
        <v>819</v>
      </c>
      <c r="B32" s="27" t="s">
        <v>820</v>
      </c>
      <c r="C32" s="63"/>
      <c r="D32" s="63"/>
      <c r="E32" s="63"/>
      <c r="F32" s="63"/>
      <c r="G32" s="63"/>
      <c r="H32" s="63"/>
      <c r="I32" s="63"/>
      <c r="J32" s="27" t="s">
        <v>821</v>
      </c>
      <c r="K32" s="27" t="s">
        <v>822</v>
      </c>
      <c r="L32" s="27"/>
      <c r="M32" s="27"/>
      <c r="N32" s="113"/>
      <c r="O32" s="69" t="s">
        <v>823</v>
      </c>
      <c r="P32" s="27" t="s">
        <v>824</v>
      </c>
      <c r="Q32" s="27" t="s">
        <v>610</v>
      </c>
      <c r="R32" s="27"/>
      <c r="S32" s="27"/>
      <c r="T32" s="63"/>
      <c r="U32" s="63"/>
      <c r="V32" s="63"/>
      <c r="W32" s="63"/>
      <c r="X32" s="63"/>
    </row>
    <row r="33" spans="1:24">
      <c r="A33" s="63" t="s">
        <v>825</v>
      </c>
      <c r="B33" s="27" t="s">
        <v>546</v>
      </c>
      <c r="C33" s="63"/>
      <c r="D33" s="63"/>
      <c r="E33" s="63"/>
      <c r="F33" s="63"/>
      <c r="G33" s="63"/>
      <c r="H33" s="63"/>
      <c r="I33" s="63"/>
      <c r="J33" s="63"/>
      <c r="K33" s="63"/>
      <c r="L33" s="63"/>
      <c r="M33" s="63"/>
      <c r="N33" s="113"/>
      <c r="O33" s="69" t="s">
        <v>826</v>
      </c>
      <c r="P33" s="27" t="s">
        <v>827</v>
      </c>
      <c r="Q33" s="27" t="s">
        <v>610</v>
      </c>
      <c r="R33" s="27"/>
      <c r="S33" s="27" t="s">
        <v>828</v>
      </c>
      <c r="T33" s="63"/>
      <c r="U33" s="63"/>
      <c r="V33" s="63"/>
      <c r="W33" s="63"/>
      <c r="X33" s="63"/>
    </row>
    <row r="34" spans="1:24">
      <c r="A34" s="63"/>
      <c r="B34" s="63"/>
      <c r="C34" s="63"/>
      <c r="D34" s="63"/>
      <c r="E34" s="63"/>
      <c r="F34" s="63"/>
      <c r="G34" s="63"/>
      <c r="H34" s="63"/>
      <c r="I34" s="63"/>
      <c r="J34" s="63"/>
      <c r="K34" s="63"/>
      <c r="L34" s="63"/>
      <c r="M34" s="63"/>
      <c r="N34" s="113"/>
      <c r="O34" s="69" t="s">
        <v>829</v>
      </c>
      <c r="P34" s="27" t="s">
        <v>830</v>
      </c>
      <c r="Q34" s="27" t="s">
        <v>610</v>
      </c>
      <c r="R34" s="27"/>
      <c r="S34" s="27" t="s">
        <v>831</v>
      </c>
      <c r="T34" s="63"/>
      <c r="U34" s="63"/>
      <c r="V34" s="63"/>
      <c r="W34" s="63"/>
      <c r="X34" s="63"/>
    </row>
    <row r="35" spans="1:24">
      <c r="A35" s="63"/>
      <c r="B35" s="63"/>
      <c r="C35" s="63"/>
      <c r="D35" s="63"/>
      <c r="E35" s="63"/>
      <c r="F35" s="63"/>
      <c r="G35" s="63"/>
      <c r="H35" s="63"/>
      <c r="I35" s="63"/>
      <c r="J35" s="63"/>
      <c r="K35" s="63"/>
      <c r="L35" s="63"/>
      <c r="M35" s="63"/>
      <c r="N35" s="113"/>
      <c r="O35" s="69" t="s">
        <v>832</v>
      </c>
      <c r="P35" s="27" t="s">
        <v>833</v>
      </c>
      <c r="Q35" s="27" t="s">
        <v>610</v>
      </c>
      <c r="R35" s="27"/>
      <c r="S35" s="27" t="s">
        <v>834</v>
      </c>
      <c r="T35" s="63"/>
      <c r="U35" s="63"/>
      <c r="V35" s="63"/>
      <c r="W35" s="63"/>
      <c r="X35" s="63"/>
    </row>
    <row r="36" spans="1:24">
      <c r="A36" s="63"/>
      <c r="B36" s="63"/>
      <c r="C36" s="63"/>
      <c r="D36" s="63"/>
      <c r="E36" s="63"/>
      <c r="F36" s="63"/>
      <c r="G36" s="63"/>
      <c r="H36" s="63"/>
      <c r="I36" s="63"/>
      <c r="J36" s="63"/>
      <c r="K36" s="63"/>
      <c r="L36" s="63"/>
      <c r="M36" s="63"/>
      <c r="N36" s="113"/>
      <c r="O36" s="69" t="s">
        <v>835</v>
      </c>
      <c r="P36" s="27" t="s">
        <v>836</v>
      </c>
      <c r="Q36" s="27" t="s">
        <v>610</v>
      </c>
      <c r="R36" s="27"/>
      <c r="S36" s="27" t="s">
        <v>837</v>
      </c>
      <c r="T36" s="63"/>
      <c r="U36" s="63"/>
      <c r="V36" s="63"/>
      <c r="W36" s="63"/>
      <c r="X36" s="63"/>
    </row>
    <row r="37" spans="1:24">
      <c r="A37" s="63"/>
      <c r="B37" s="63"/>
      <c r="C37" s="63"/>
      <c r="D37" s="63"/>
      <c r="E37" s="63"/>
      <c r="F37" s="63"/>
      <c r="G37" s="63"/>
      <c r="H37" s="63"/>
      <c r="I37" s="63"/>
      <c r="J37" s="63"/>
      <c r="K37" s="63"/>
      <c r="L37" s="63"/>
      <c r="M37" s="63"/>
      <c r="N37" s="113"/>
      <c r="O37" s="70" t="s">
        <v>838</v>
      </c>
      <c r="P37" s="27" t="s">
        <v>839</v>
      </c>
      <c r="Q37" s="27" t="s">
        <v>610</v>
      </c>
      <c r="R37" s="27" t="s">
        <v>840</v>
      </c>
      <c r="S37" s="27"/>
      <c r="T37" s="63"/>
      <c r="U37" s="63"/>
      <c r="V37" s="63"/>
      <c r="W37" s="63"/>
      <c r="X37" s="63"/>
    </row>
    <row r="38" spans="1:24">
      <c r="A38" s="63"/>
      <c r="B38" s="63"/>
      <c r="C38" s="63"/>
      <c r="D38" s="63"/>
      <c r="E38" s="63"/>
      <c r="F38" s="63"/>
      <c r="G38" s="63"/>
      <c r="H38" s="63"/>
      <c r="I38" s="63"/>
      <c r="J38" s="63"/>
      <c r="K38" s="63"/>
      <c r="L38" s="63"/>
      <c r="M38" s="63"/>
      <c r="N38" s="113"/>
      <c r="O38" s="70" t="s">
        <v>841</v>
      </c>
      <c r="P38" s="27" t="s">
        <v>842</v>
      </c>
      <c r="Q38" s="27" t="s">
        <v>610</v>
      </c>
      <c r="R38" s="27"/>
      <c r="S38" s="27"/>
      <c r="T38" s="63"/>
      <c r="U38" s="63"/>
      <c r="V38" s="63"/>
      <c r="W38" s="63"/>
      <c r="X38" s="63"/>
    </row>
    <row r="39" spans="1:24">
      <c r="A39" s="63"/>
      <c r="B39" s="63"/>
      <c r="C39" s="63"/>
      <c r="D39" s="63"/>
      <c r="E39" s="63"/>
      <c r="F39" s="63"/>
      <c r="G39" s="63"/>
      <c r="H39" s="63"/>
      <c r="I39" s="63"/>
      <c r="J39" s="63"/>
      <c r="K39" s="63"/>
      <c r="L39" s="63"/>
      <c r="M39" s="63"/>
      <c r="N39" s="113"/>
      <c r="O39" s="70" t="s">
        <v>843</v>
      </c>
      <c r="P39" s="27" t="s">
        <v>844</v>
      </c>
      <c r="Q39" s="27" t="s">
        <v>610</v>
      </c>
      <c r="R39" s="27"/>
      <c r="S39" s="27"/>
      <c r="T39" s="63"/>
      <c r="U39" s="63"/>
      <c r="V39" s="63"/>
      <c r="W39" s="63"/>
      <c r="X39" s="63"/>
    </row>
    <row r="40" spans="1:24">
      <c r="A40" s="63"/>
      <c r="B40" s="63"/>
      <c r="C40" s="63"/>
      <c r="D40" s="63"/>
      <c r="E40" s="63"/>
      <c r="F40" s="63"/>
      <c r="G40" s="63"/>
      <c r="H40" s="63"/>
      <c r="I40" s="63"/>
      <c r="J40" s="63"/>
      <c r="K40" s="63"/>
      <c r="L40" s="63"/>
      <c r="M40" s="63"/>
      <c r="N40" s="113"/>
      <c r="O40" s="70" t="s">
        <v>845</v>
      </c>
      <c r="P40" s="27" t="s">
        <v>846</v>
      </c>
      <c r="Q40" s="27" t="s">
        <v>610</v>
      </c>
      <c r="R40" s="27"/>
      <c r="S40" s="27"/>
      <c r="T40" s="63"/>
      <c r="U40" s="63"/>
      <c r="V40" s="63"/>
      <c r="W40" s="63"/>
      <c r="X40" s="63"/>
    </row>
    <row r="41" spans="1:24">
      <c r="A41" s="63"/>
      <c r="B41" s="63"/>
      <c r="C41" s="63"/>
      <c r="D41" s="63"/>
      <c r="E41" s="63"/>
      <c r="F41" s="63"/>
      <c r="G41" s="63"/>
      <c r="H41" s="63"/>
      <c r="I41" s="63"/>
      <c r="J41" s="63"/>
      <c r="K41" s="63"/>
      <c r="L41" s="63"/>
      <c r="M41" s="63"/>
      <c r="N41" s="113"/>
      <c r="O41" s="70" t="s">
        <v>847</v>
      </c>
      <c r="P41" s="27" t="s">
        <v>848</v>
      </c>
      <c r="Q41" s="27" t="s">
        <v>610</v>
      </c>
      <c r="R41" s="27"/>
      <c r="S41" s="27" t="s">
        <v>773</v>
      </c>
      <c r="T41" s="63"/>
      <c r="U41" s="63"/>
      <c r="V41" s="63"/>
      <c r="W41" s="63"/>
      <c r="X41" s="63"/>
    </row>
    <row r="42" spans="1:24">
      <c r="A42" s="98" t="s">
        <v>849</v>
      </c>
      <c r="B42" s="63"/>
      <c r="C42" s="63"/>
      <c r="D42" s="63"/>
      <c r="E42" s="98"/>
      <c r="F42" s="63"/>
      <c r="G42" s="63"/>
      <c r="H42" s="63"/>
      <c r="I42" s="63"/>
      <c r="J42" s="63"/>
      <c r="K42" s="63"/>
      <c r="L42" s="63"/>
      <c r="M42" s="63"/>
      <c r="N42" s="113"/>
      <c r="O42" s="118" t="s">
        <v>850</v>
      </c>
      <c r="P42" s="118" t="s">
        <v>851</v>
      </c>
      <c r="Q42" s="118"/>
      <c r="R42" s="118"/>
      <c r="S42" s="118" t="s">
        <v>852</v>
      </c>
      <c r="T42" s="63"/>
      <c r="U42" s="63"/>
      <c r="V42" s="63"/>
      <c r="W42" s="63"/>
      <c r="X42" s="63"/>
    </row>
    <row r="43" spans="1:24">
      <c r="A43" s="63" t="s">
        <v>598</v>
      </c>
      <c r="B43" s="63" t="s">
        <v>599</v>
      </c>
      <c r="C43" s="63"/>
      <c r="D43" s="63"/>
      <c r="E43" s="63"/>
      <c r="F43" s="63"/>
      <c r="G43" s="63"/>
      <c r="H43" s="63"/>
      <c r="I43" s="63"/>
      <c r="J43" s="63"/>
      <c r="K43" s="63"/>
      <c r="L43" s="63"/>
      <c r="M43" s="63"/>
      <c r="N43" s="113"/>
      <c r="O43" s="118" t="s">
        <v>853</v>
      </c>
      <c r="P43" s="118" t="s">
        <v>854</v>
      </c>
      <c r="Q43" s="118" t="s">
        <v>610</v>
      </c>
      <c r="R43" s="118"/>
      <c r="S43" s="118" t="s">
        <v>855</v>
      </c>
      <c r="T43" s="63"/>
      <c r="U43" s="63"/>
      <c r="V43" s="63"/>
      <c r="W43" s="63"/>
      <c r="X43" s="63"/>
    </row>
    <row r="44" spans="1:24">
      <c r="A44" s="33" t="s">
        <v>856</v>
      </c>
      <c r="B44" s="31" t="s">
        <v>857</v>
      </c>
      <c r="C44" s="63"/>
      <c r="D44" s="100"/>
      <c r="E44" s="33"/>
      <c r="F44" s="63"/>
      <c r="G44" s="63"/>
      <c r="H44" s="31"/>
      <c r="I44" s="63"/>
      <c r="J44" s="63"/>
      <c r="K44" s="31"/>
      <c r="L44" s="31"/>
      <c r="M44" s="31"/>
      <c r="N44" s="115"/>
      <c r="O44" s="118" t="s">
        <v>858</v>
      </c>
      <c r="P44" s="118" t="s">
        <v>859</v>
      </c>
      <c r="Q44" s="118" t="s">
        <v>610</v>
      </c>
      <c r="R44" s="118" t="s">
        <v>860</v>
      </c>
      <c r="S44" s="118" t="s">
        <v>798</v>
      </c>
      <c r="T44" s="63"/>
      <c r="U44" s="63"/>
      <c r="V44" s="63"/>
      <c r="W44" s="63"/>
      <c r="X44" s="63"/>
    </row>
    <row r="45" spans="1:24">
      <c r="A45" s="33" t="s">
        <v>861</v>
      </c>
      <c r="B45" s="33" t="s">
        <v>862</v>
      </c>
      <c r="C45" s="63"/>
      <c r="D45" s="33"/>
      <c r="E45" s="33"/>
      <c r="F45" s="63"/>
      <c r="G45" s="63"/>
      <c r="H45" s="33"/>
      <c r="I45" s="63"/>
      <c r="J45" s="63"/>
      <c r="K45" s="33"/>
      <c r="L45" s="33"/>
      <c r="M45" s="33"/>
      <c r="N45" s="114"/>
      <c r="O45" s="118" t="s">
        <v>787</v>
      </c>
      <c r="P45" s="118" t="s">
        <v>537</v>
      </c>
      <c r="Q45" s="118" t="s">
        <v>686</v>
      </c>
      <c r="R45" s="118"/>
      <c r="S45" s="118" t="s">
        <v>863</v>
      </c>
      <c r="T45" s="63"/>
      <c r="U45" s="63"/>
      <c r="V45" s="63"/>
      <c r="W45" s="63"/>
      <c r="X45" s="63"/>
    </row>
    <row r="46" spans="1:24">
      <c r="A46" s="33" t="s">
        <v>864</v>
      </c>
      <c r="B46" s="33" t="s">
        <v>865</v>
      </c>
      <c r="C46" s="63"/>
      <c r="D46" s="33"/>
      <c r="E46" s="33"/>
      <c r="F46" s="63"/>
      <c r="G46" s="63"/>
      <c r="H46" s="33"/>
      <c r="I46" s="63"/>
      <c r="J46" s="63"/>
      <c r="K46" s="33"/>
      <c r="L46" s="33"/>
      <c r="M46" s="33"/>
      <c r="N46" s="114"/>
      <c r="O46" s="118" t="s">
        <v>794</v>
      </c>
      <c r="P46" s="118" t="s">
        <v>544</v>
      </c>
      <c r="Q46" s="118" t="s">
        <v>610</v>
      </c>
      <c r="R46" s="118"/>
      <c r="S46" s="118"/>
      <c r="T46" s="63"/>
      <c r="U46" s="63"/>
      <c r="V46" s="63"/>
      <c r="W46" s="63"/>
      <c r="X46" s="63"/>
    </row>
    <row r="47" spans="1:24">
      <c r="A47" s="33" t="s">
        <v>866</v>
      </c>
      <c r="B47" s="33" t="s">
        <v>867</v>
      </c>
      <c r="C47" s="33"/>
      <c r="D47" s="33"/>
      <c r="E47" s="33"/>
      <c r="F47" s="63"/>
      <c r="G47" s="63"/>
      <c r="H47" s="33"/>
      <c r="I47" s="63"/>
      <c r="J47" s="63"/>
      <c r="K47" s="33"/>
      <c r="L47" s="33"/>
      <c r="M47" s="33"/>
      <c r="N47" s="114"/>
      <c r="O47" s="118" t="s">
        <v>802</v>
      </c>
      <c r="P47" s="118" t="s">
        <v>550</v>
      </c>
      <c r="Q47" s="118" t="s">
        <v>610</v>
      </c>
      <c r="R47" s="118"/>
      <c r="S47" s="118"/>
      <c r="T47" s="63"/>
      <c r="U47" s="63"/>
      <c r="V47" s="63"/>
      <c r="W47" s="63"/>
      <c r="X47" s="63"/>
    </row>
    <row r="48" spans="1:24">
      <c r="A48" s="63"/>
      <c r="B48" s="63"/>
      <c r="C48" s="33"/>
      <c r="D48" s="33"/>
      <c r="E48" s="33"/>
      <c r="F48" s="31"/>
      <c r="G48" s="33"/>
      <c r="H48" s="33"/>
      <c r="I48" s="63"/>
      <c r="J48" s="63"/>
      <c r="K48" s="63"/>
      <c r="L48" s="63"/>
      <c r="M48" s="63"/>
      <c r="N48" s="113"/>
      <c r="O48" s="118" t="s">
        <v>766</v>
      </c>
      <c r="P48" s="118" t="s">
        <v>554</v>
      </c>
      <c r="Q48" s="118" t="s">
        <v>610</v>
      </c>
      <c r="R48" s="118"/>
      <c r="S48" s="118"/>
      <c r="T48" s="63"/>
      <c r="U48" s="63"/>
      <c r="V48" s="63"/>
      <c r="W48" s="63"/>
      <c r="X48" s="63"/>
    </row>
    <row r="49" spans="1:24">
      <c r="A49" s="63"/>
      <c r="B49" s="63"/>
      <c r="C49" s="33"/>
      <c r="D49" s="33"/>
      <c r="E49" s="33"/>
      <c r="F49" s="33"/>
      <c r="G49" s="63"/>
      <c r="H49" s="63"/>
      <c r="I49" s="63"/>
      <c r="J49" s="63"/>
      <c r="K49" s="63"/>
      <c r="L49" s="63"/>
      <c r="M49" s="63"/>
      <c r="N49" s="113"/>
      <c r="O49" s="27"/>
      <c r="P49" s="27"/>
      <c r="Q49" s="27"/>
      <c r="R49" s="27"/>
      <c r="S49" s="27"/>
      <c r="T49" s="63"/>
      <c r="U49" s="63"/>
      <c r="V49" s="63"/>
      <c r="W49" s="63"/>
      <c r="X49" s="63"/>
    </row>
    <row r="50" spans="1:24">
      <c r="A50" s="63"/>
      <c r="B50" s="63"/>
      <c r="C50" s="63"/>
      <c r="D50" s="63"/>
      <c r="E50" s="33"/>
      <c r="F50" s="33"/>
      <c r="G50" s="63"/>
      <c r="H50" s="63"/>
      <c r="I50" s="63"/>
      <c r="J50" s="63"/>
      <c r="K50" s="63"/>
      <c r="L50" s="63"/>
      <c r="M50" s="63"/>
      <c r="N50" s="113"/>
      <c r="O50" s="27"/>
      <c r="P50" s="27"/>
      <c r="Q50" s="27"/>
      <c r="R50" s="27"/>
      <c r="S50" s="27"/>
      <c r="T50" s="63"/>
      <c r="U50" s="63"/>
      <c r="V50" s="63"/>
      <c r="W50" s="63"/>
      <c r="X50" s="63"/>
    </row>
    <row r="51" spans="1:24">
      <c r="A51" s="63"/>
      <c r="B51" s="63"/>
      <c r="C51" s="63"/>
      <c r="D51" s="63"/>
      <c r="E51" s="33"/>
      <c r="F51" s="33"/>
      <c r="G51" s="63"/>
      <c r="H51" s="63"/>
      <c r="I51" s="63"/>
      <c r="J51" s="63"/>
      <c r="K51" s="63"/>
      <c r="L51" s="63"/>
      <c r="M51" s="63"/>
      <c r="N51" s="113"/>
      <c r="O51" s="27"/>
      <c r="P51" s="27"/>
      <c r="Q51" s="27"/>
      <c r="R51" s="27"/>
      <c r="S51" s="27"/>
      <c r="T51" s="63"/>
      <c r="U51" s="63"/>
      <c r="V51" s="63"/>
      <c r="W51" s="63"/>
      <c r="X51" s="63"/>
    </row>
    <row r="52" spans="1:24">
      <c r="A52" s="63"/>
      <c r="B52" s="63"/>
      <c r="C52" s="63"/>
      <c r="D52" s="63"/>
      <c r="E52" s="63"/>
      <c r="F52" s="63"/>
      <c r="G52" s="63"/>
      <c r="H52" s="63"/>
      <c r="I52" s="63"/>
      <c r="J52" s="63"/>
      <c r="K52" s="63"/>
      <c r="L52" s="63"/>
      <c r="M52" s="63"/>
      <c r="N52" s="113"/>
      <c r="O52" s="27"/>
      <c r="P52" s="27"/>
      <c r="Q52" s="27"/>
      <c r="R52" s="27"/>
      <c r="S52" s="27"/>
      <c r="T52" s="63"/>
      <c r="U52" s="63"/>
      <c r="V52" s="63"/>
      <c r="W52" s="63"/>
      <c r="X52" s="63"/>
    </row>
    <row r="54" spans="1:24">
      <c r="A54" s="119" t="s">
        <v>868</v>
      </c>
      <c r="B54" s="63"/>
      <c r="C54" s="119" t="s">
        <v>869</v>
      </c>
      <c r="D54" s="63"/>
      <c r="E54" s="98"/>
      <c r="F54" s="63"/>
      <c r="G54" s="63"/>
      <c r="H54" s="63"/>
      <c r="I54" s="63"/>
      <c r="J54" s="63"/>
      <c r="K54" s="63"/>
      <c r="L54" s="63"/>
      <c r="M54" s="63"/>
      <c r="N54" s="63"/>
      <c r="O54" s="63"/>
      <c r="P54" s="63"/>
      <c r="Q54" s="63"/>
      <c r="R54" s="63"/>
      <c r="S54" s="63"/>
      <c r="T54" s="63"/>
      <c r="U54" s="63"/>
      <c r="V54" s="63"/>
      <c r="W54" s="63"/>
      <c r="X54" s="63"/>
    </row>
    <row r="55" spans="1:24">
      <c r="A55" s="63" t="s">
        <v>598</v>
      </c>
      <c r="B55" s="63" t="s">
        <v>599</v>
      </c>
      <c r="C55" s="63" t="s">
        <v>598</v>
      </c>
      <c r="D55" s="63" t="s">
        <v>599</v>
      </c>
      <c r="E55" s="63"/>
      <c r="F55" s="63"/>
      <c r="G55" s="63"/>
      <c r="H55" s="63"/>
      <c r="I55" s="63"/>
      <c r="J55" s="63"/>
      <c r="K55" s="63"/>
      <c r="L55" s="63"/>
      <c r="M55" s="63"/>
      <c r="N55" s="63"/>
      <c r="O55" s="63"/>
      <c r="P55" s="63"/>
      <c r="Q55" s="63"/>
      <c r="R55" s="63"/>
      <c r="S55" s="63"/>
      <c r="T55" s="63"/>
      <c r="U55" s="63"/>
      <c r="V55" s="63"/>
      <c r="W55" s="63"/>
      <c r="X55" s="63"/>
    </row>
    <row r="56" spans="1:24">
      <c r="A56" s="33" t="s">
        <v>870</v>
      </c>
      <c r="B56" s="31" t="s">
        <v>871</v>
      </c>
      <c r="C56" s="33" t="s">
        <v>872</v>
      </c>
      <c r="D56" s="31" t="s">
        <v>873</v>
      </c>
      <c r="E56" s="63"/>
      <c r="F56" s="31"/>
      <c r="G56" s="63"/>
      <c r="H56" s="63"/>
      <c r="I56" s="63"/>
      <c r="J56" s="63"/>
      <c r="K56" s="63"/>
      <c r="L56" s="63"/>
      <c r="M56" s="63"/>
      <c r="N56" s="63"/>
      <c r="O56" s="63"/>
      <c r="P56" s="63"/>
      <c r="Q56" s="63"/>
      <c r="R56" s="63"/>
      <c r="S56" s="63"/>
      <c r="T56" s="63"/>
      <c r="U56" s="63"/>
      <c r="V56" s="63"/>
      <c r="W56" s="63"/>
      <c r="X56" s="63"/>
    </row>
    <row r="57" spans="1:24">
      <c r="A57" s="33" t="s">
        <v>874</v>
      </c>
      <c r="B57" s="33" t="s">
        <v>875</v>
      </c>
      <c r="C57" s="33" t="s">
        <v>876</v>
      </c>
      <c r="D57" s="33" t="s">
        <v>534</v>
      </c>
      <c r="E57" s="33"/>
      <c r="F57" s="33"/>
      <c r="G57" s="63"/>
      <c r="H57" s="63"/>
      <c r="I57" s="63"/>
      <c r="J57" s="63"/>
      <c r="K57" s="63"/>
      <c r="L57" s="63"/>
      <c r="M57" s="63"/>
      <c r="N57" s="63"/>
      <c r="O57" s="63"/>
      <c r="P57" s="63"/>
      <c r="Q57" s="63"/>
      <c r="R57" s="63"/>
      <c r="S57" s="63"/>
      <c r="T57" s="63"/>
      <c r="U57" s="63"/>
      <c r="V57" s="63"/>
      <c r="W57" s="63"/>
      <c r="X57" s="63"/>
    </row>
    <row r="58" spans="1:24">
      <c r="A58" s="33" t="s">
        <v>877</v>
      </c>
      <c r="B58" s="33" t="s">
        <v>878</v>
      </c>
      <c r="C58" s="33" t="s">
        <v>866</v>
      </c>
      <c r="D58" s="33" t="s">
        <v>867</v>
      </c>
      <c r="E58" s="33"/>
      <c r="F58" s="33"/>
      <c r="G58" s="63"/>
      <c r="H58" s="63"/>
      <c r="I58" s="63"/>
      <c r="J58" s="63"/>
      <c r="K58" s="63"/>
      <c r="L58" s="63"/>
      <c r="M58" s="63"/>
      <c r="N58" s="63"/>
      <c r="O58" s="63"/>
      <c r="P58" s="63"/>
      <c r="Q58" s="63"/>
      <c r="R58" s="63"/>
      <c r="S58" s="63"/>
      <c r="T58" s="63"/>
      <c r="U58" s="63"/>
      <c r="V58" s="63"/>
      <c r="W58" s="63"/>
      <c r="X58" s="63"/>
    </row>
    <row r="59" spans="1:24">
      <c r="A59" s="63"/>
      <c r="B59" s="63"/>
      <c r="C59" s="33" t="s">
        <v>879</v>
      </c>
      <c r="D59" s="33" t="s">
        <v>880</v>
      </c>
      <c r="E59" s="33"/>
      <c r="F59" s="33"/>
      <c r="G59" s="63"/>
      <c r="H59" s="63"/>
      <c r="I59" s="63"/>
      <c r="J59" s="63"/>
      <c r="K59" s="63"/>
      <c r="L59" s="63"/>
      <c r="M59" s="63"/>
      <c r="N59" s="63"/>
      <c r="O59" s="63"/>
      <c r="P59" s="63"/>
      <c r="Q59" s="63"/>
      <c r="R59" s="63"/>
      <c r="S59" s="63"/>
      <c r="T59" s="63"/>
      <c r="U59" s="63"/>
      <c r="V59" s="63"/>
      <c r="W59" s="63"/>
      <c r="X59" s="63"/>
    </row>
    <row r="60" spans="1:24">
      <c r="A60" s="63"/>
      <c r="B60" s="63"/>
      <c r="C60" s="33" t="s">
        <v>881</v>
      </c>
      <c r="D60" s="33" t="s">
        <v>882</v>
      </c>
      <c r="E60" s="63"/>
      <c r="F60" s="63"/>
      <c r="G60" s="63"/>
      <c r="H60" s="63"/>
      <c r="I60" s="63"/>
      <c r="J60" s="63"/>
      <c r="K60" s="63"/>
      <c r="L60" s="63"/>
      <c r="M60" s="63"/>
      <c r="N60" s="63"/>
      <c r="O60" s="63"/>
      <c r="P60" s="63"/>
      <c r="Q60" s="63"/>
      <c r="R60" s="63"/>
      <c r="S60" s="63"/>
      <c r="T60" s="63"/>
      <c r="U60" s="63"/>
      <c r="V60" s="63"/>
      <c r="W60" s="63"/>
      <c r="X60" s="63"/>
    </row>
    <row r="61" spans="1:24">
      <c r="A61" s="63"/>
      <c r="B61" s="63"/>
      <c r="C61" s="33" t="s">
        <v>883</v>
      </c>
      <c r="D61" s="33" t="s">
        <v>884</v>
      </c>
      <c r="E61" s="63"/>
      <c r="F61" s="63"/>
      <c r="G61" s="63"/>
      <c r="H61" s="63"/>
      <c r="I61" s="63"/>
      <c r="J61" s="63"/>
      <c r="K61" s="63"/>
      <c r="L61" s="63"/>
      <c r="M61" s="63"/>
      <c r="N61" s="63"/>
      <c r="O61" s="63"/>
      <c r="P61" s="63"/>
      <c r="Q61" s="63"/>
      <c r="R61" s="63"/>
      <c r="S61" s="63"/>
      <c r="T61" s="63"/>
      <c r="U61" s="63"/>
      <c r="V61" s="63"/>
      <c r="W61" s="63"/>
      <c r="X61" s="63"/>
    </row>
    <row r="62" spans="1:24">
      <c r="A62" s="63"/>
      <c r="B62" s="63"/>
      <c r="C62" s="33" t="s">
        <v>885</v>
      </c>
      <c r="D62" s="33" t="s">
        <v>886</v>
      </c>
      <c r="E62" s="63"/>
      <c r="F62" s="63"/>
      <c r="G62" s="63"/>
      <c r="H62" s="63"/>
      <c r="I62" s="63"/>
      <c r="J62" s="63"/>
      <c r="K62" s="63"/>
      <c r="L62" s="63"/>
      <c r="M62" s="63"/>
      <c r="N62" s="63"/>
      <c r="O62" s="63"/>
      <c r="P62" s="63"/>
      <c r="Q62" s="63"/>
      <c r="R62" s="63"/>
      <c r="S62" s="63"/>
      <c r="T62" s="63"/>
      <c r="U62" s="63"/>
      <c r="V62" s="63"/>
      <c r="W62" s="63"/>
      <c r="X62" s="63"/>
    </row>
    <row r="63" spans="1:24">
      <c r="A63" s="63"/>
      <c r="B63" s="63"/>
      <c r="C63" s="33" t="s">
        <v>887</v>
      </c>
      <c r="D63" s="33" t="s">
        <v>888</v>
      </c>
      <c r="E63" s="63"/>
      <c r="F63" s="63"/>
      <c r="G63" s="63"/>
      <c r="H63" s="63"/>
      <c r="I63" s="63"/>
      <c r="J63" s="63"/>
      <c r="K63" s="63"/>
      <c r="L63" s="63"/>
      <c r="M63" s="63"/>
      <c r="N63" s="63"/>
      <c r="O63" s="63"/>
      <c r="P63" s="63"/>
      <c r="Q63" s="63"/>
      <c r="R63" s="63"/>
      <c r="S63" s="63"/>
      <c r="T63" s="63"/>
      <c r="U63" s="63"/>
      <c r="V63" s="63"/>
      <c r="W63" s="63"/>
      <c r="X63" s="63"/>
    </row>
    <row r="64" spans="1:24">
      <c r="A64" s="63"/>
      <c r="B64" s="63"/>
      <c r="C64" s="33" t="s">
        <v>889</v>
      </c>
      <c r="D64" s="33" t="s">
        <v>890</v>
      </c>
      <c r="E64" s="63"/>
      <c r="F64" s="63"/>
      <c r="G64" s="63"/>
      <c r="H64" s="63"/>
      <c r="I64" s="63"/>
      <c r="J64" s="63"/>
      <c r="K64" s="63"/>
      <c r="L64" s="63"/>
      <c r="M64" s="63"/>
      <c r="N64" s="63"/>
      <c r="O64" s="63"/>
      <c r="P64" s="63"/>
      <c r="Q64" s="63"/>
      <c r="R64" s="63"/>
      <c r="S64" s="63"/>
      <c r="T64" s="63"/>
      <c r="U64" s="63"/>
      <c r="V64" s="63"/>
      <c r="W64" s="63"/>
      <c r="X64" s="63"/>
    </row>
    <row r="67" spans="1:24">
      <c r="A67" s="98" t="s">
        <v>891</v>
      </c>
      <c r="B67" s="63"/>
      <c r="C67" s="98" t="s">
        <v>892</v>
      </c>
      <c r="D67" s="63"/>
      <c r="E67" s="63"/>
      <c r="F67" s="63"/>
      <c r="G67" s="63"/>
      <c r="H67" s="63"/>
      <c r="I67" s="63"/>
      <c r="J67" s="63"/>
      <c r="K67" s="63"/>
      <c r="L67" s="63"/>
      <c r="M67" s="63"/>
      <c r="N67" s="63"/>
      <c r="O67" s="63"/>
      <c r="P67" s="63"/>
      <c r="Q67" s="63"/>
      <c r="R67" s="63"/>
      <c r="S67" s="63"/>
      <c r="T67" s="63"/>
      <c r="U67" s="63"/>
      <c r="V67" s="63"/>
      <c r="W67" s="63"/>
      <c r="X67" s="63"/>
    </row>
    <row r="68" spans="1:24">
      <c r="A68" s="33" t="s">
        <v>893</v>
      </c>
      <c r="B68" s="33" t="s">
        <v>598</v>
      </c>
      <c r="C68" s="63" t="s">
        <v>894</v>
      </c>
      <c r="D68" s="33" t="s">
        <v>895</v>
      </c>
      <c r="E68" s="63"/>
      <c r="F68" s="63"/>
      <c r="G68" s="63"/>
      <c r="H68" s="63"/>
      <c r="I68" s="63"/>
      <c r="J68" s="63"/>
      <c r="K68" s="63"/>
      <c r="L68" s="63"/>
      <c r="M68" s="63"/>
      <c r="N68" s="63"/>
      <c r="O68" s="63"/>
      <c r="P68" s="63"/>
      <c r="Q68" s="63"/>
      <c r="R68" s="63"/>
      <c r="S68" s="63"/>
      <c r="T68" s="63"/>
      <c r="U68" s="63"/>
      <c r="V68" s="63"/>
      <c r="W68" s="63"/>
      <c r="X68" s="63"/>
    </row>
    <row r="69" spans="1:24">
      <c r="A69" s="63" t="s">
        <v>896</v>
      </c>
      <c r="B69" s="100" t="s">
        <v>897</v>
      </c>
      <c r="C69" s="63" t="s">
        <v>898</v>
      </c>
      <c r="D69" s="100" t="s">
        <v>899</v>
      </c>
      <c r="E69" s="63"/>
      <c r="F69" s="63"/>
      <c r="G69" s="63"/>
      <c r="H69" s="63"/>
      <c r="I69" s="63"/>
      <c r="J69" s="63"/>
      <c r="K69" s="63"/>
      <c r="L69" s="63"/>
      <c r="M69" s="63"/>
      <c r="N69" s="63"/>
      <c r="O69" s="63"/>
      <c r="P69" s="63"/>
      <c r="Q69" s="63"/>
      <c r="R69" s="63"/>
      <c r="S69" s="63"/>
      <c r="T69" s="63"/>
      <c r="U69" s="63"/>
      <c r="V69" s="63"/>
      <c r="W69" s="63"/>
      <c r="X69" s="63"/>
    </row>
    <row r="70" spans="1:24">
      <c r="A70" s="63" t="s">
        <v>613</v>
      </c>
      <c r="B70" s="100" t="s">
        <v>513</v>
      </c>
      <c r="C70" s="101" t="s">
        <v>613</v>
      </c>
      <c r="D70" s="102" t="s">
        <v>513</v>
      </c>
      <c r="E70" s="63"/>
      <c r="F70" s="63"/>
      <c r="G70" s="63"/>
      <c r="H70" s="63"/>
      <c r="I70" s="63"/>
      <c r="J70" s="63"/>
      <c r="K70" s="63"/>
      <c r="L70" s="63"/>
      <c r="M70" s="63"/>
      <c r="N70" s="63"/>
      <c r="O70" s="63"/>
      <c r="P70" s="63"/>
      <c r="Q70" s="63"/>
      <c r="R70" s="63"/>
      <c r="S70" s="63"/>
      <c r="T70" s="63"/>
      <c r="U70" s="63"/>
      <c r="V70" s="63"/>
      <c r="W70" s="63"/>
      <c r="X70" s="63"/>
    </row>
    <row r="71" spans="1:24">
      <c r="A71" s="63" t="s">
        <v>900</v>
      </c>
      <c r="B71" s="63" t="s">
        <v>901</v>
      </c>
      <c r="C71" s="63" t="s">
        <v>902</v>
      </c>
      <c r="D71" s="100" t="s">
        <v>903</v>
      </c>
      <c r="E71" s="63"/>
      <c r="F71" s="63"/>
      <c r="G71" s="63"/>
      <c r="H71" s="63"/>
      <c r="I71" s="63"/>
      <c r="J71" s="63"/>
      <c r="K71" s="63"/>
      <c r="L71" s="63"/>
      <c r="M71" s="63"/>
      <c r="N71" s="63"/>
      <c r="O71" s="63"/>
      <c r="P71" s="63"/>
      <c r="Q71" s="63"/>
      <c r="R71" s="63"/>
      <c r="S71" s="63"/>
      <c r="T71" s="63"/>
      <c r="U71" s="63"/>
      <c r="V71" s="63"/>
      <c r="W71" s="63"/>
      <c r="X71" s="63"/>
    </row>
    <row r="72" spans="1:24">
      <c r="A72" s="63" t="s">
        <v>638</v>
      </c>
      <c r="B72" s="63" t="s">
        <v>537</v>
      </c>
      <c r="C72" s="63" t="s">
        <v>904</v>
      </c>
      <c r="D72" s="63" t="s">
        <v>905</v>
      </c>
      <c r="E72" s="63"/>
      <c r="F72" s="63"/>
      <c r="G72" s="63"/>
      <c r="H72" s="63"/>
      <c r="I72" s="63"/>
      <c r="J72" s="63"/>
      <c r="K72" s="63"/>
      <c r="L72" s="63"/>
      <c r="M72" s="63"/>
      <c r="N72" s="63"/>
      <c r="O72" s="63"/>
      <c r="P72" s="63"/>
      <c r="Q72" s="63"/>
      <c r="R72" s="63"/>
      <c r="S72" s="63"/>
      <c r="T72" s="63"/>
      <c r="U72" s="63"/>
      <c r="V72" s="63"/>
      <c r="W72" s="63"/>
      <c r="X72" s="63"/>
    </row>
    <row r="73" spans="1:24">
      <c r="A73" s="63" t="s">
        <v>906</v>
      </c>
      <c r="B73" s="63" t="s">
        <v>550</v>
      </c>
      <c r="C73" s="63" t="s">
        <v>907</v>
      </c>
      <c r="D73" s="63" t="s">
        <v>908</v>
      </c>
      <c r="E73" s="63"/>
      <c r="F73" s="63"/>
      <c r="G73" s="63"/>
      <c r="H73" s="63"/>
      <c r="I73" s="63"/>
      <c r="J73" s="63"/>
      <c r="K73" s="63"/>
      <c r="L73" s="63"/>
      <c r="M73" s="63"/>
      <c r="N73" s="63"/>
      <c r="O73" s="63"/>
      <c r="P73" s="63"/>
      <c r="Q73" s="63"/>
      <c r="R73" s="63"/>
      <c r="S73" s="63"/>
      <c r="T73" s="63"/>
      <c r="U73" s="63"/>
      <c r="V73" s="63"/>
      <c r="W73" s="63"/>
      <c r="X73" s="63"/>
    </row>
    <row r="74" spans="1:24">
      <c r="A74" s="63"/>
      <c r="B74" s="100"/>
      <c r="C74" s="63" t="s">
        <v>909</v>
      </c>
      <c r="D74" s="63" t="s">
        <v>910</v>
      </c>
      <c r="E74" s="63"/>
      <c r="F74" s="63"/>
      <c r="G74" s="63"/>
      <c r="H74" s="63"/>
      <c r="I74" s="63"/>
      <c r="J74" s="63"/>
      <c r="K74" s="63"/>
      <c r="L74" s="63"/>
      <c r="M74" s="63"/>
      <c r="N74" s="63"/>
      <c r="O74" s="63"/>
      <c r="P74" s="63"/>
      <c r="Q74" s="63"/>
      <c r="R74" s="63"/>
      <c r="S74" s="63"/>
      <c r="T74" s="63"/>
      <c r="U74" s="63"/>
      <c r="V74" s="63"/>
      <c r="W74" s="63"/>
      <c r="X74" s="63"/>
    </row>
    <row r="75" spans="1:24">
      <c r="A75" s="63"/>
      <c r="B75" s="63"/>
      <c r="C75" s="63" t="s">
        <v>911</v>
      </c>
      <c r="D75" s="63" t="s">
        <v>912</v>
      </c>
      <c r="E75" s="63"/>
      <c r="F75" s="63"/>
      <c r="G75" s="63"/>
      <c r="H75" s="63"/>
      <c r="I75" s="63"/>
      <c r="J75" s="63"/>
      <c r="K75" s="63"/>
      <c r="L75" s="63"/>
      <c r="M75" s="63"/>
      <c r="N75" s="63"/>
      <c r="O75" s="63"/>
      <c r="P75" s="63"/>
      <c r="Q75" s="63"/>
      <c r="R75" s="63"/>
      <c r="S75" s="63"/>
      <c r="T75" s="63"/>
      <c r="U75" s="63"/>
      <c r="V75" s="63"/>
      <c r="W75" s="63"/>
      <c r="X75" s="63"/>
    </row>
    <row r="76" spans="1:24">
      <c r="A76" s="98" t="s">
        <v>913</v>
      </c>
      <c r="B76" s="63"/>
      <c r="C76" s="63" t="s">
        <v>914</v>
      </c>
      <c r="D76" s="63" t="s">
        <v>915</v>
      </c>
      <c r="E76" s="63"/>
      <c r="F76" s="63"/>
      <c r="G76" s="63"/>
      <c r="H76" s="63"/>
      <c r="I76" s="63"/>
      <c r="J76" s="63"/>
      <c r="K76" s="63"/>
      <c r="L76" s="63"/>
      <c r="M76" s="63"/>
      <c r="N76" s="63"/>
      <c r="O76" s="63"/>
      <c r="P76" s="63"/>
      <c r="Q76" s="63"/>
      <c r="R76" s="63"/>
      <c r="S76" s="63"/>
      <c r="T76" s="63"/>
      <c r="U76" s="63"/>
      <c r="V76" s="63"/>
      <c r="W76" s="63"/>
      <c r="X76" s="63"/>
    </row>
    <row r="77" spans="1:24">
      <c r="A77" s="63" t="s">
        <v>893</v>
      </c>
      <c r="B77" s="33" t="s">
        <v>598</v>
      </c>
      <c r="C77" s="63" t="s">
        <v>916</v>
      </c>
      <c r="D77" s="63" t="s">
        <v>917</v>
      </c>
      <c r="E77" s="63"/>
      <c r="F77" s="63"/>
      <c r="G77" s="63"/>
      <c r="H77" s="63"/>
      <c r="I77" s="63"/>
      <c r="J77" s="63"/>
      <c r="K77" s="63"/>
      <c r="L77" s="63"/>
      <c r="M77" s="63"/>
      <c r="N77" s="63"/>
      <c r="O77" s="63"/>
      <c r="P77" s="63"/>
      <c r="Q77" s="63"/>
      <c r="R77" s="63"/>
      <c r="S77" s="63"/>
      <c r="T77" s="63"/>
      <c r="U77" s="63"/>
      <c r="V77" s="63"/>
      <c r="W77" s="63"/>
      <c r="X77" s="63"/>
    </row>
    <row r="78" spans="1:24">
      <c r="A78" s="63" t="s">
        <v>902</v>
      </c>
      <c r="B78" s="100" t="s">
        <v>918</v>
      </c>
      <c r="C78" s="63" t="s">
        <v>919</v>
      </c>
      <c r="D78" s="100" t="s">
        <v>920</v>
      </c>
      <c r="E78" s="63"/>
      <c r="F78" s="63"/>
      <c r="G78" s="63"/>
      <c r="H78" s="63"/>
      <c r="I78" s="63"/>
      <c r="J78" s="63"/>
      <c r="K78" s="63"/>
      <c r="L78" s="63"/>
      <c r="M78" s="63"/>
      <c r="N78" s="63"/>
      <c r="O78" s="63"/>
      <c r="P78" s="63"/>
      <c r="Q78" s="63"/>
      <c r="R78" s="63"/>
      <c r="S78" s="63"/>
      <c r="T78" s="63"/>
      <c r="U78" s="63"/>
      <c r="V78" s="63"/>
      <c r="W78" s="63"/>
      <c r="X78" s="63"/>
    </row>
    <row r="79" spans="1:24">
      <c r="A79" s="63" t="s">
        <v>896</v>
      </c>
      <c r="B79" s="100" t="s">
        <v>897</v>
      </c>
      <c r="C79" s="63" t="s">
        <v>921</v>
      </c>
      <c r="D79" s="63" t="s">
        <v>922</v>
      </c>
      <c r="E79" s="63"/>
      <c r="F79" s="63"/>
      <c r="G79" s="63"/>
      <c r="H79" s="63"/>
      <c r="I79" s="63"/>
      <c r="J79" s="63"/>
      <c r="K79" s="63"/>
      <c r="L79" s="63"/>
      <c r="M79" s="63"/>
      <c r="N79" s="63"/>
      <c r="O79" s="63"/>
      <c r="P79" s="63"/>
      <c r="Q79" s="63"/>
      <c r="R79" s="63"/>
      <c r="S79" s="63"/>
      <c r="T79" s="63"/>
      <c r="U79" s="63"/>
      <c r="V79" s="63"/>
      <c r="W79" s="63"/>
      <c r="X79" s="63"/>
    </row>
    <row r="80" spans="1:24">
      <c r="A80" s="63" t="s">
        <v>613</v>
      </c>
      <c r="B80" s="100" t="s">
        <v>513</v>
      </c>
      <c r="C80" s="63" t="s">
        <v>638</v>
      </c>
      <c r="D80" s="100" t="s">
        <v>923</v>
      </c>
      <c r="E80" s="63"/>
      <c r="F80" s="63"/>
      <c r="G80" s="63"/>
      <c r="H80" s="63"/>
      <c r="I80" s="63"/>
      <c r="J80" s="63"/>
      <c r="K80" s="63"/>
      <c r="L80" s="63"/>
      <c r="M80" s="63"/>
      <c r="N80" s="63"/>
      <c r="O80" s="63"/>
      <c r="P80" s="63"/>
      <c r="Q80" s="63"/>
      <c r="R80" s="63"/>
      <c r="S80" s="63"/>
      <c r="T80" s="63"/>
      <c r="U80" s="63"/>
      <c r="V80" s="63"/>
      <c r="W80" s="63"/>
      <c r="X80" s="63"/>
    </row>
    <row r="81" spans="1:24">
      <c r="A81" s="63" t="s">
        <v>924</v>
      </c>
      <c r="B81" s="63" t="s">
        <v>925</v>
      </c>
      <c r="C81" s="63" t="s">
        <v>906</v>
      </c>
      <c r="D81" s="63" t="s">
        <v>926</v>
      </c>
      <c r="E81" s="63"/>
      <c r="F81" s="63"/>
      <c r="G81" s="63"/>
      <c r="H81" s="63"/>
      <c r="I81" s="63"/>
      <c r="J81" s="63"/>
      <c r="K81" s="63"/>
      <c r="L81" s="63"/>
      <c r="M81" s="63"/>
      <c r="N81" s="63"/>
      <c r="O81" s="63"/>
      <c r="P81" s="63"/>
      <c r="Q81" s="63"/>
      <c r="R81" s="63"/>
      <c r="S81" s="63"/>
      <c r="T81" s="63"/>
      <c r="U81" s="63"/>
      <c r="V81" s="63"/>
      <c r="W81" s="63"/>
      <c r="X81" s="63"/>
    </row>
    <row r="82" spans="1:24">
      <c r="A82" s="63" t="s">
        <v>906</v>
      </c>
      <c r="B82" s="63" t="s">
        <v>550</v>
      </c>
      <c r="C82" s="63" t="s">
        <v>896</v>
      </c>
      <c r="D82" s="100" t="s">
        <v>897</v>
      </c>
      <c r="E82" s="63"/>
      <c r="F82" s="63"/>
      <c r="G82" s="63"/>
      <c r="H82" s="63"/>
      <c r="I82" s="63"/>
      <c r="J82" s="63"/>
      <c r="K82" s="63"/>
      <c r="L82" s="63"/>
      <c r="M82" s="63"/>
      <c r="N82" s="63"/>
      <c r="O82" s="63"/>
      <c r="P82" s="63"/>
      <c r="Q82" s="63"/>
      <c r="R82" s="63"/>
      <c r="S82" s="63"/>
      <c r="T82" s="63"/>
      <c r="U82" s="63"/>
      <c r="V82" s="63"/>
      <c r="W82" s="63"/>
      <c r="X82" s="63"/>
    </row>
    <row r="83" spans="1:24">
      <c r="A83" s="63" t="s">
        <v>638</v>
      </c>
      <c r="B83" s="63" t="s">
        <v>537</v>
      </c>
      <c r="C83" s="63" t="s">
        <v>900</v>
      </c>
      <c r="D83" s="63" t="s">
        <v>901</v>
      </c>
      <c r="E83" s="63"/>
      <c r="F83" s="63"/>
      <c r="G83" s="63"/>
      <c r="H83" s="63"/>
      <c r="I83" s="63"/>
      <c r="J83" s="63"/>
      <c r="K83" s="63"/>
      <c r="L83" s="63"/>
      <c r="M83" s="63"/>
      <c r="N83" s="63"/>
      <c r="O83" s="63"/>
      <c r="P83" s="63"/>
      <c r="Q83" s="63"/>
      <c r="R83" s="63"/>
      <c r="S83" s="63"/>
      <c r="T83" s="63"/>
      <c r="U83" s="63"/>
      <c r="V83" s="63"/>
      <c r="W83" s="63"/>
      <c r="X83" s="63"/>
    </row>
    <row r="84" spans="1:24">
      <c r="A84" s="63"/>
      <c r="B84" s="63"/>
      <c r="C84" s="101"/>
      <c r="D84" s="102"/>
      <c r="E84" s="63"/>
      <c r="F84" s="63"/>
      <c r="G84" s="63"/>
      <c r="H84" s="63"/>
      <c r="I84" s="63"/>
      <c r="J84" s="63"/>
      <c r="K84" s="63"/>
      <c r="L84" s="63"/>
      <c r="M84" s="63"/>
      <c r="N84" s="63"/>
      <c r="O84" s="63"/>
      <c r="P84" s="63"/>
      <c r="Q84" s="63"/>
      <c r="R84" s="63"/>
      <c r="S84" s="63"/>
      <c r="T84" s="63"/>
      <c r="U84" s="63"/>
      <c r="V84" s="63"/>
      <c r="W84" s="63"/>
      <c r="X84" s="63"/>
    </row>
    <row r="85" spans="1:24">
      <c r="A85" s="63"/>
      <c r="B85" s="63"/>
      <c r="C85" s="101"/>
      <c r="D85" s="102"/>
      <c r="E85" s="63"/>
      <c r="F85" s="63"/>
      <c r="G85" s="63"/>
      <c r="H85" s="63"/>
      <c r="I85" s="63"/>
      <c r="J85" s="63"/>
      <c r="K85" s="63"/>
      <c r="L85" s="63"/>
      <c r="M85" s="63"/>
      <c r="N85" s="63"/>
      <c r="O85" s="63"/>
      <c r="P85" s="63"/>
      <c r="Q85" s="63"/>
      <c r="R85" s="63"/>
      <c r="S85" s="63"/>
      <c r="T85" s="63"/>
      <c r="U85" s="63"/>
      <c r="V85" s="63"/>
      <c r="W85" s="63"/>
      <c r="X85" s="63"/>
    </row>
    <row r="86" spans="1:24">
      <c r="A86" s="63"/>
      <c r="B86" s="63"/>
      <c r="C86" s="101"/>
      <c r="D86" s="102"/>
      <c r="E86" s="63"/>
      <c r="F86" s="63"/>
      <c r="G86" s="63"/>
      <c r="H86" s="63"/>
      <c r="I86" s="63"/>
      <c r="J86" s="63"/>
      <c r="K86" s="63"/>
      <c r="L86" s="63"/>
      <c r="M86" s="63"/>
      <c r="N86" s="63"/>
      <c r="O86" s="63"/>
      <c r="P86" s="63"/>
      <c r="Q86" s="63"/>
      <c r="R86" s="63"/>
      <c r="S86" s="63"/>
      <c r="T86" s="63"/>
      <c r="U86" s="63"/>
      <c r="V86" s="63"/>
      <c r="W86" s="63"/>
      <c r="X86" s="63"/>
    </row>
    <row r="87" spans="1:24">
      <c r="A87" s="63"/>
      <c r="B87" s="63"/>
      <c r="C87" s="101"/>
      <c r="D87" s="102"/>
      <c r="E87" s="63"/>
      <c r="F87" s="63"/>
      <c r="G87" s="63"/>
      <c r="H87" s="63"/>
      <c r="I87" s="63"/>
      <c r="J87" s="63"/>
      <c r="K87" s="63"/>
      <c r="L87" s="63"/>
      <c r="M87" s="63"/>
      <c r="N87" s="63"/>
      <c r="O87" s="63"/>
      <c r="P87" s="63"/>
      <c r="Q87" s="63"/>
      <c r="R87" s="63"/>
      <c r="S87" s="63"/>
      <c r="T87" s="63"/>
      <c r="U87" s="63"/>
      <c r="V87" s="63"/>
      <c r="W87" s="63"/>
      <c r="X87" s="63"/>
    </row>
    <row r="88" spans="1:24">
      <c r="A88" s="63"/>
      <c r="B88" s="63"/>
      <c r="C88" s="101"/>
      <c r="D88" s="101"/>
      <c r="E88" s="63"/>
      <c r="F88" s="63"/>
      <c r="G88" s="63"/>
      <c r="H88" s="63"/>
      <c r="I88" s="63"/>
      <c r="J88" s="63"/>
      <c r="K88" s="63"/>
      <c r="L88" s="63"/>
      <c r="M88" s="63"/>
      <c r="N88" s="63"/>
      <c r="O88" s="63"/>
      <c r="P88" s="63"/>
      <c r="Q88" s="63"/>
      <c r="R88" s="63"/>
      <c r="S88" s="63"/>
      <c r="T88" s="63"/>
      <c r="U88" s="63"/>
      <c r="V88" s="63"/>
      <c r="W88" s="63"/>
      <c r="X88" s="63"/>
    </row>
    <row r="89" spans="1:24">
      <c r="A89" s="63"/>
      <c r="B89" s="63"/>
      <c r="C89" s="101"/>
      <c r="D89" s="101"/>
      <c r="E89" s="63"/>
      <c r="F89" s="63"/>
      <c r="G89" s="63"/>
      <c r="H89" s="63"/>
      <c r="I89" s="63"/>
      <c r="J89" s="63"/>
      <c r="K89" s="63"/>
      <c r="L89" s="63"/>
      <c r="M89" s="63"/>
      <c r="N89" s="63"/>
      <c r="O89" s="63"/>
      <c r="P89" s="63"/>
      <c r="Q89" s="63"/>
      <c r="R89" s="63"/>
      <c r="S89" s="63"/>
      <c r="T89" s="63"/>
      <c r="U89" s="63"/>
      <c r="V89" s="63"/>
      <c r="W89" s="63"/>
      <c r="X89" s="63"/>
    </row>
    <row r="90" spans="1:24">
      <c r="A90" s="63"/>
      <c r="B90" s="63"/>
      <c r="C90" s="101"/>
      <c r="D90" s="102"/>
      <c r="E90" s="63"/>
      <c r="F90" s="63"/>
      <c r="G90" s="63"/>
      <c r="H90" s="63"/>
      <c r="I90" s="63"/>
      <c r="J90" s="63"/>
      <c r="K90" s="63"/>
      <c r="L90" s="63"/>
      <c r="M90" s="63"/>
      <c r="N90" s="63"/>
      <c r="O90" s="63"/>
      <c r="P90" s="63"/>
      <c r="Q90" s="63"/>
      <c r="R90" s="63"/>
      <c r="S90" s="63"/>
      <c r="T90" s="63"/>
      <c r="U90" s="63"/>
      <c r="V90" s="63"/>
      <c r="W90" s="63"/>
      <c r="X90" s="63"/>
    </row>
    <row r="91" spans="1:24">
      <c r="A91" s="98" t="s">
        <v>927</v>
      </c>
      <c r="B91" s="63"/>
      <c r="C91" s="103" t="s">
        <v>928</v>
      </c>
      <c r="D91" s="33"/>
      <c r="E91" s="98" t="s">
        <v>929</v>
      </c>
      <c r="F91" s="33"/>
      <c r="G91" s="98" t="s">
        <v>930</v>
      </c>
      <c r="H91" s="33"/>
      <c r="I91" s="98" t="s">
        <v>931</v>
      </c>
      <c r="J91" s="63"/>
      <c r="K91" s="98" t="s">
        <v>932</v>
      </c>
      <c r="L91" s="98"/>
      <c r="M91" s="98"/>
      <c r="N91" s="63"/>
      <c r="O91" s="63"/>
      <c r="P91" s="63"/>
      <c r="Q91" s="63"/>
      <c r="R91" s="63"/>
      <c r="S91" s="63"/>
      <c r="T91" s="63"/>
      <c r="U91" s="63"/>
      <c r="V91" s="63"/>
      <c r="W91" s="63"/>
      <c r="X91" s="63"/>
    </row>
    <row r="92" spans="1:24">
      <c r="A92" s="33" t="s">
        <v>893</v>
      </c>
      <c r="B92" s="33" t="s">
        <v>598</v>
      </c>
      <c r="C92" s="33" t="s">
        <v>893</v>
      </c>
      <c r="D92" s="33" t="s">
        <v>598</v>
      </c>
      <c r="E92" s="33" t="s">
        <v>893</v>
      </c>
      <c r="F92" s="33" t="s">
        <v>598</v>
      </c>
      <c r="G92" s="33" t="s">
        <v>893</v>
      </c>
      <c r="H92" s="33" t="s">
        <v>598</v>
      </c>
      <c r="I92" s="33" t="s">
        <v>893</v>
      </c>
      <c r="J92" s="33" t="s">
        <v>598</v>
      </c>
      <c r="K92" s="33" t="s">
        <v>893</v>
      </c>
      <c r="L92" s="33"/>
      <c r="M92" s="33"/>
      <c r="N92" s="33" t="s">
        <v>598</v>
      </c>
      <c r="O92" s="63"/>
      <c r="P92" s="63"/>
      <c r="Q92" s="63"/>
      <c r="R92" s="63"/>
      <c r="S92" s="63"/>
      <c r="T92" s="63"/>
      <c r="U92" s="63"/>
      <c r="V92" s="63"/>
      <c r="W92" s="63"/>
      <c r="X92" s="63"/>
    </row>
    <row r="93" spans="1:24">
      <c r="A93" s="33" t="s">
        <v>933</v>
      </c>
      <c r="B93" s="31" t="s">
        <v>934</v>
      </c>
      <c r="C93" s="33" t="s">
        <v>902</v>
      </c>
      <c r="D93" s="31" t="s">
        <v>935</v>
      </c>
      <c r="E93" s="33" t="s">
        <v>936</v>
      </c>
      <c r="F93" s="31" t="s">
        <v>937</v>
      </c>
      <c r="G93" s="33" t="s">
        <v>938</v>
      </c>
      <c r="H93" s="100" t="s">
        <v>939</v>
      </c>
      <c r="I93" s="33" t="s">
        <v>940</v>
      </c>
      <c r="J93" s="31" t="s">
        <v>941</v>
      </c>
      <c r="K93" s="33" t="s">
        <v>942</v>
      </c>
      <c r="L93" s="33"/>
      <c r="M93" s="33"/>
      <c r="N93" s="33" t="s">
        <v>943</v>
      </c>
      <c r="O93" s="63"/>
      <c r="P93" s="63"/>
      <c r="Q93" s="63"/>
      <c r="R93" s="63"/>
      <c r="S93" s="63"/>
      <c r="T93" s="63"/>
      <c r="U93" s="63"/>
      <c r="V93" s="63"/>
      <c r="W93" s="63"/>
      <c r="X93" s="63"/>
    </row>
    <row r="94" spans="1:24">
      <c r="A94" s="33" t="s">
        <v>944</v>
      </c>
      <c r="B94" s="33" t="s">
        <v>945</v>
      </c>
      <c r="C94" s="33" t="s">
        <v>946</v>
      </c>
      <c r="D94" s="33" t="s">
        <v>947</v>
      </c>
      <c r="E94" s="33" t="s">
        <v>948</v>
      </c>
      <c r="F94" s="33" t="s">
        <v>949</v>
      </c>
      <c r="G94" s="33" t="s">
        <v>950</v>
      </c>
      <c r="H94" s="63" t="s">
        <v>951</v>
      </c>
      <c r="I94" s="33" t="s">
        <v>952</v>
      </c>
      <c r="J94" s="33" t="s">
        <v>953</v>
      </c>
      <c r="K94" s="33" t="s">
        <v>954</v>
      </c>
      <c r="L94" s="33"/>
      <c r="M94" s="33"/>
      <c r="N94" s="33" t="s">
        <v>955</v>
      </c>
      <c r="O94" s="63"/>
      <c r="P94" s="63"/>
      <c r="Q94" s="63"/>
      <c r="R94" s="63"/>
      <c r="S94" s="63"/>
      <c r="T94" s="63"/>
      <c r="U94" s="63"/>
      <c r="V94" s="63"/>
      <c r="W94" s="63"/>
      <c r="X94" s="63"/>
    </row>
    <row r="95" spans="1:24">
      <c r="A95" s="33" t="s">
        <v>956</v>
      </c>
      <c r="B95" s="33" t="s">
        <v>957</v>
      </c>
      <c r="C95" s="33" t="s">
        <v>958</v>
      </c>
      <c r="D95" s="33" t="s">
        <v>959</v>
      </c>
      <c r="E95" s="33" t="s">
        <v>960</v>
      </c>
      <c r="F95" s="33" t="s">
        <v>961</v>
      </c>
      <c r="G95" s="33" t="s">
        <v>962</v>
      </c>
      <c r="H95" s="63" t="s">
        <v>963</v>
      </c>
      <c r="I95" s="33" t="s">
        <v>964</v>
      </c>
      <c r="J95" s="33" t="s">
        <v>965</v>
      </c>
      <c r="K95" s="33" t="s">
        <v>966</v>
      </c>
      <c r="L95" s="33"/>
      <c r="M95" s="33"/>
      <c r="N95" s="33" t="s">
        <v>967</v>
      </c>
      <c r="O95" s="63"/>
      <c r="P95" s="63"/>
      <c r="Q95" s="63"/>
      <c r="R95" s="63"/>
      <c r="S95" s="63"/>
      <c r="T95" s="63"/>
      <c r="U95" s="63"/>
      <c r="V95" s="63"/>
      <c r="W95" s="63"/>
      <c r="X95" s="63"/>
    </row>
    <row r="96" spans="1:24" ht="21.75" customHeight="1">
      <c r="A96" s="33" t="s">
        <v>968</v>
      </c>
      <c r="B96" s="33" t="s">
        <v>969</v>
      </c>
      <c r="C96" s="33" t="s">
        <v>970</v>
      </c>
      <c r="D96" s="33" t="s">
        <v>971</v>
      </c>
      <c r="E96" s="33" t="s">
        <v>972</v>
      </c>
      <c r="F96" s="33" t="s">
        <v>973</v>
      </c>
      <c r="G96" s="33" t="s">
        <v>974</v>
      </c>
      <c r="H96" s="63" t="s">
        <v>975</v>
      </c>
      <c r="I96" s="33" t="s">
        <v>751</v>
      </c>
      <c r="J96" s="33" t="s">
        <v>976</v>
      </c>
      <c r="K96" s="33" t="s">
        <v>977</v>
      </c>
      <c r="L96" s="33"/>
      <c r="M96" s="33"/>
      <c r="N96" s="33" t="s">
        <v>978</v>
      </c>
      <c r="O96" s="63"/>
      <c r="P96" s="63"/>
      <c r="Q96" s="63"/>
      <c r="R96" s="63"/>
      <c r="S96" s="63"/>
      <c r="T96" s="63"/>
      <c r="U96" s="63"/>
      <c r="V96" s="63"/>
      <c r="W96" s="63"/>
      <c r="X96" s="63"/>
    </row>
    <row r="97" spans="1:24">
      <c r="A97" s="33" t="s">
        <v>979</v>
      </c>
      <c r="B97" s="33" t="s">
        <v>980</v>
      </c>
      <c r="C97" s="33" t="s">
        <v>981</v>
      </c>
      <c r="D97" s="33" t="s">
        <v>982</v>
      </c>
      <c r="E97" s="33" t="s">
        <v>983</v>
      </c>
      <c r="F97" s="33" t="s">
        <v>984</v>
      </c>
      <c r="G97" s="33" t="s">
        <v>985</v>
      </c>
      <c r="H97" s="63" t="s">
        <v>986</v>
      </c>
      <c r="I97" s="33" t="s">
        <v>760</v>
      </c>
      <c r="J97" s="33" t="s">
        <v>987</v>
      </c>
      <c r="K97" s="33" t="s">
        <v>638</v>
      </c>
      <c r="L97" s="33"/>
      <c r="M97" s="33"/>
      <c r="N97" s="33" t="s">
        <v>537</v>
      </c>
      <c r="O97" s="63"/>
      <c r="P97" s="63"/>
      <c r="Q97" s="63"/>
      <c r="R97" s="63"/>
      <c r="S97" s="63"/>
      <c r="T97" s="63"/>
      <c r="U97" s="63"/>
      <c r="V97" s="63"/>
      <c r="W97" s="63"/>
      <c r="X97" s="63"/>
    </row>
    <row r="98" spans="1:24">
      <c r="A98" s="33" t="s">
        <v>638</v>
      </c>
      <c r="B98" s="31" t="s">
        <v>537</v>
      </c>
      <c r="C98" s="33" t="s">
        <v>988</v>
      </c>
      <c r="D98" s="33" t="s">
        <v>989</v>
      </c>
      <c r="E98" s="33" t="s">
        <v>990</v>
      </c>
      <c r="F98" s="33" t="s">
        <v>991</v>
      </c>
      <c r="G98" s="33" t="s">
        <v>638</v>
      </c>
      <c r="H98" s="100" t="s">
        <v>537</v>
      </c>
      <c r="I98" s="33" t="s">
        <v>638</v>
      </c>
      <c r="J98" s="31" t="s">
        <v>537</v>
      </c>
      <c r="K98" s="33" t="s">
        <v>906</v>
      </c>
      <c r="L98" s="33"/>
      <c r="M98" s="33"/>
      <c r="N98" s="33" t="s">
        <v>550</v>
      </c>
      <c r="O98" s="63"/>
      <c r="P98" s="63"/>
      <c r="Q98" s="63"/>
      <c r="R98" s="63"/>
      <c r="S98" s="63"/>
      <c r="T98" s="63"/>
      <c r="U98" s="63"/>
      <c r="V98" s="63"/>
      <c r="W98" s="63"/>
      <c r="X98" s="63"/>
    </row>
    <row r="99" spans="1:24">
      <c r="A99" s="33"/>
      <c r="B99" s="33"/>
      <c r="C99" s="33" t="s">
        <v>992</v>
      </c>
      <c r="D99" s="33" t="s">
        <v>993</v>
      </c>
      <c r="E99" s="33" t="s">
        <v>638</v>
      </c>
      <c r="F99" s="31" t="s">
        <v>537</v>
      </c>
      <c r="G99" s="33" t="s">
        <v>906</v>
      </c>
      <c r="H99" s="63" t="s">
        <v>550</v>
      </c>
      <c r="I99" s="33" t="s">
        <v>906</v>
      </c>
      <c r="J99" s="33" t="s">
        <v>550</v>
      </c>
      <c r="K99" s="33"/>
      <c r="L99" s="33"/>
      <c r="M99" s="33"/>
      <c r="N99" s="33"/>
      <c r="O99" s="63"/>
      <c r="P99" s="63"/>
      <c r="Q99" s="63"/>
      <c r="R99" s="63"/>
      <c r="S99" s="63"/>
      <c r="T99" s="63"/>
      <c r="U99" s="63"/>
      <c r="V99" s="63"/>
      <c r="W99" s="63"/>
      <c r="X99" s="63"/>
    </row>
    <row r="100" spans="1:24">
      <c r="A100" s="63"/>
      <c r="B100" s="63"/>
      <c r="C100" s="33" t="s">
        <v>994</v>
      </c>
      <c r="D100" s="33" t="s">
        <v>995</v>
      </c>
      <c r="E100" s="33" t="s">
        <v>906</v>
      </c>
      <c r="F100" s="33" t="s">
        <v>550</v>
      </c>
      <c r="G100" s="63"/>
      <c r="H100" s="63"/>
      <c r="I100" s="63"/>
      <c r="J100" s="63"/>
      <c r="K100" s="63"/>
      <c r="L100" s="63"/>
      <c r="M100" s="63"/>
      <c r="N100" s="63"/>
      <c r="O100" s="63"/>
      <c r="P100" s="63"/>
      <c r="Q100" s="63"/>
      <c r="R100" s="63"/>
      <c r="S100" s="63"/>
      <c r="T100" s="63"/>
      <c r="U100" s="63"/>
      <c r="V100" s="63"/>
      <c r="W100" s="63"/>
      <c r="X100" s="63"/>
    </row>
    <row r="101" spans="1:24">
      <c r="A101" s="63"/>
      <c r="B101" s="63"/>
      <c r="C101" s="33" t="s">
        <v>996</v>
      </c>
      <c r="D101" s="33" t="s">
        <v>997</v>
      </c>
      <c r="E101" s="63"/>
      <c r="F101" s="63"/>
      <c r="G101" s="63"/>
      <c r="H101" s="63"/>
      <c r="I101" s="63"/>
      <c r="J101" s="63"/>
      <c r="K101" s="63"/>
      <c r="L101" s="63"/>
      <c r="M101" s="63"/>
      <c r="N101" s="63"/>
      <c r="O101" s="63"/>
      <c r="P101" s="63"/>
      <c r="Q101" s="63"/>
      <c r="R101" s="63"/>
      <c r="S101" s="63"/>
      <c r="T101" s="63"/>
      <c r="U101" s="63"/>
      <c r="V101" s="63"/>
      <c r="W101" s="63"/>
      <c r="X101" s="63"/>
    </row>
    <row r="102" spans="1:24">
      <c r="A102" s="63"/>
      <c r="B102" s="63"/>
      <c r="C102" s="33" t="s">
        <v>638</v>
      </c>
      <c r="D102" s="31" t="s">
        <v>537</v>
      </c>
      <c r="E102" s="63"/>
      <c r="F102" s="63"/>
      <c r="G102" s="63"/>
      <c r="H102" s="63"/>
      <c r="I102" s="63"/>
      <c r="J102" s="63"/>
      <c r="K102" s="63"/>
      <c r="L102" s="63"/>
      <c r="M102" s="63"/>
      <c r="N102" s="63"/>
      <c r="O102" s="63"/>
      <c r="P102" s="63"/>
      <c r="Q102" s="63"/>
      <c r="R102" s="63"/>
      <c r="S102" s="63"/>
      <c r="T102" s="63"/>
      <c r="U102" s="63"/>
      <c r="V102" s="63"/>
      <c r="W102" s="63"/>
      <c r="X102" s="63"/>
    </row>
    <row r="103" spans="1:24">
      <c r="A103" s="63"/>
      <c r="B103" s="63"/>
      <c r="C103" s="33" t="s">
        <v>906</v>
      </c>
      <c r="D103" s="33" t="s">
        <v>550</v>
      </c>
      <c r="E103" s="63"/>
      <c r="F103" s="63"/>
      <c r="G103" s="63"/>
      <c r="H103" s="63"/>
      <c r="I103" s="63"/>
      <c r="J103" s="63"/>
      <c r="K103" s="63"/>
      <c r="L103" s="63"/>
      <c r="M103" s="63"/>
      <c r="N103" s="63"/>
      <c r="O103" s="63"/>
      <c r="P103" s="63"/>
      <c r="Q103" s="63"/>
      <c r="R103" s="63"/>
      <c r="S103" s="63"/>
      <c r="T103" s="63"/>
      <c r="U103" s="63"/>
      <c r="V103" s="63"/>
      <c r="W103" s="63"/>
      <c r="X103" s="63"/>
    </row>
    <row r="104" spans="1:24">
      <c r="A104" s="63"/>
      <c r="B104" s="63"/>
      <c r="C104" s="33"/>
      <c r="D104" s="33"/>
      <c r="E104" s="63"/>
      <c r="F104" s="63"/>
      <c r="G104" s="63"/>
      <c r="H104" s="63"/>
      <c r="I104" s="63"/>
      <c r="J104" s="63"/>
      <c r="K104" s="63"/>
      <c r="L104" s="63"/>
      <c r="M104" s="63"/>
      <c r="N104" s="63"/>
      <c r="O104" s="63"/>
      <c r="P104" s="63"/>
      <c r="Q104" s="63"/>
      <c r="R104" s="63"/>
      <c r="S104" s="63"/>
      <c r="T104" s="63"/>
      <c r="U104" s="63"/>
      <c r="V104" s="63"/>
      <c r="W104" s="63"/>
      <c r="X104" s="63"/>
    </row>
    <row r="105" spans="1:24">
      <c r="A105" s="63"/>
      <c r="B105" s="63"/>
      <c r="C105" s="33"/>
      <c r="D105" s="33"/>
      <c r="E105" s="63"/>
      <c r="F105" s="63"/>
      <c r="G105" s="63"/>
      <c r="H105" s="63"/>
      <c r="I105" s="63"/>
      <c r="J105" s="63"/>
      <c r="K105" s="63"/>
      <c r="L105" s="63"/>
      <c r="M105" s="63"/>
      <c r="N105" s="63"/>
      <c r="O105" s="63"/>
      <c r="P105" s="63"/>
      <c r="Q105" s="63"/>
      <c r="R105" s="63"/>
      <c r="S105" s="63"/>
      <c r="T105" s="63"/>
      <c r="U105" s="63"/>
      <c r="V105" s="63"/>
      <c r="W105" s="63"/>
      <c r="X105" s="63"/>
    </row>
    <row r="107" spans="1:24" ht="19.2">
      <c r="A107" s="71" t="s">
        <v>998</v>
      </c>
      <c r="B107" s="33"/>
      <c r="C107" s="98" t="s">
        <v>999</v>
      </c>
      <c r="D107" s="33"/>
      <c r="E107" s="98" t="s">
        <v>1000</v>
      </c>
      <c r="F107" s="33"/>
      <c r="G107" s="103" t="s">
        <v>1001</v>
      </c>
      <c r="H107" s="33"/>
      <c r="I107" s="104" t="s">
        <v>1002</v>
      </c>
      <c r="J107" s="101"/>
      <c r="K107" s="98" t="s">
        <v>1003</v>
      </c>
      <c r="L107" s="98"/>
      <c r="M107" s="98"/>
      <c r="N107" s="63"/>
      <c r="O107" s="63"/>
      <c r="P107" s="63"/>
      <c r="Q107" s="63"/>
      <c r="R107" s="63"/>
      <c r="S107" s="63"/>
      <c r="T107" s="63"/>
      <c r="U107" s="63"/>
      <c r="V107" s="63"/>
      <c r="W107" s="63"/>
      <c r="X107" s="63"/>
    </row>
    <row r="108" spans="1:24">
      <c r="A108" s="33" t="s">
        <v>893</v>
      </c>
      <c r="B108" s="33" t="s">
        <v>598</v>
      </c>
      <c r="C108" s="33" t="s">
        <v>893</v>
      </c>
      <c r="D108" s="33" t="s">
        <v>598</v>
      </c>
      <c r="E108" s="33" t="s">
        <v>893</v>
      </c>
      <c r="F108" s="33" t="s">
        <v>598</v>
      </c>
      <c r="G108" s="33" t="s">
        <v>893</v>
      </c>
      <c r="H108" s="33" t="s">
        <v>598</v>
      </c>
      <c r="I108" s="101" t="s">
        <v>893</v>
      </c>
      <c r="J108" s="101" t="s">
        <v>598</v>
      </c>
      <c r="K108" s="33" t="s">
        <v>893</v>
      </c>
      <c r="L108" s="33"/>
      <c r="M108" s="33"/>
      <c r="N108" s="33" t="s">
        <v>598</v>
      </c>
      <c r="O108" s="63"/>
      <c r="P108" s="63"/>
      <c r="Q108" s="63"/>
      <c r="R108" s="63"/>
      <c r="S108" s="63"/>
      <c r="T108" s="63"/>
      <c r="U108" s="63"/>
      <c r="V108" s="63"/>
      <c r="W108" s="63"/>
      <c r="X108" s="63"/>
    </row>
    <row r="109" spans="1:24">
      <c r="A109" s="33" t="s">
        <v>902</v>
      </c>
      <c r="B109" s="31" t="s">
        <v>1004</v>
      </c>
      <c r="C109" s="33" t="s">
        <v>1005</v>
      </c>
      <c r="D109" s="31" t="s">
        <v>1006</v>
      </c>
      <c r="E109" s="33" t="s">
        <v>902</v>
      </c>
      <c r="F109" s="31" t="s">
        <v>918</v>
      </c>
      <c r="G109" s="33" t="s">
        <v>1007</v>
      </c>
      <c r="H109" s="31" t="s">
        <v>1008</v>
      </c>
      <c r="I109" s="63" t="s">
        <v>1009</v>
      </c>
      <c r="J109" s="100" t="s">
        <v>1010</v>
      </c>
      <c r="K109" s="33" t="s">
        <v>1011</v>
      </c>
      <c r="L109" s="33"/>
      <c r="M109" s="33"/>
      <c r="N109" s="31" t="s">
        <v>1012</v>
      </c>
      <c r="O109" s="63"/>
      <c r="P109" s="63"/>
      <c r="Q109" s="63"/>
      <c r="R109" s="63"/>
      <c r="S109" s="63"/>
      <c r="T109" s="63"/>
      <c r="U109" s="63"/>
      <c r="V109" s="63"/>
      <c r="W109" s="63"/>
      <c r="X109" s="63"/>
    </row>
    <row r="110" spans="1:24">
      <c r="A110" s="33" t="s">
        <v>1013</v>
      </c>
      <c r="B110" s="33" t="s">
        <v>1014</v>
      </c>
      <c r="C110" s="33" t="s">
        <v>1015</v>
      </c>
      <c r="D110" s="33" t="s">
        <v>1016</v>
      </c>
      <c r="E110" s="33" t="s">
        <v>1017</v>
      </c>
      <c r="F110" s="33" t="s">
        <v>1018</v>
      </c>
      <c r="G110" s="33" t="s">
        <v>1019</v>
      </c>
      <c r="H110" s="33" t="s">
        <v>1020</v>
      </c>
      <c r="I110" s="63" t="s">
        <v>1021</v>
      </c>
      <c r="J110" s="63" t="s">
        <v>1022</v>
      </c>
      <c r="K110" s="33" t="s">
        <v>1023</v>
      </c>
      <c r="L110" s="33"/>
      <c r="M110" s="33"/>
      <c r="N110" s="33" t="s">
        <v>1024</v>
      </c>
      <c r="O110" s="63"/>
      <c r="P110" s="63"/>
      <c r="Q110" s="63"/>
      <c r="R110" s="63"/>
      <c r="S110" s="63"/>
      <c r="T110" s="63"/>
      <c r="U110" s="63"/>
      <c r="V110" s="63"/>
      <c r="W110" s="63"/>
      <c r="X110" s="63"/>
    </row>
    <row r="111" spans="1:24">
      <c r="A111" s="33" t="s">
        <v>1025</v>
      </c>
      <c r="B111" s="33" t="s">
        <v>1026</v>
      </c>
      <c r="C111" s="33" t="s">
        <v>1027</v>
      </c>
      <c r="D111" s="33" t="s">
        <v>1028</v>
      </c>
      <c r="E111" s="33" t="s">
        <v>1029</v>
      </c>
      <c r="F111" s="33" t="s">
        <v>1030</v>
      </c>
      <c r="G111" s="33" t="s">
        <v>1031</v>
      </c>
      <c r="H111" s="33" t="s">
        <v>1032</v>
      </c>
      <c r="I111" s="63" t="s">
        <v>1033</v>
      </c>
      <c r="J111" s="100" t="s">
        <v>937</v>
      </c>
      <c r="K111" s="33" t="s">
        <v>638</v>
      </c>
      <c r="L111" s="33"/>
      <c r="M111" s="33"/>
      <c r="N111" s="31" t="s">
        <v>537</v>
      </c>
      <c r="O111" s="63"/>
      <c r="P111" s="63"/>
      <c r="Q111" s="63"/>
      <c r="R111" s="63"/>
      <c r="S111" s="63"/>
      <c r="T111" s="63"/>
      <c r="U111" s="63"/>
      <c r="V111" s="63"/>
      <c r="W111" s="63"/>
      <c r="X111" s="63"/>
    </row>
    <row r="112" spans="1:24">
      <c r="A112" s="33" t="s">
        <v>1034</v>
      </c>
      <c r="B112" s="33" t="s">
        <v>1035</v>
      </c>
      <c r="C112" s="33" t="s">
        <v>1036</v>
      </c>
      <c r="D112" s="33" t="s">
        <v>1037</v>
      </c>
      <c r="E112" s="33" t="s">
        <v>1038</v>
      </c>
      <c r="F112" s="33" t="s">
        <v>1039</v>
      </c>
      <c r="G112" s="33" t="s">
        <v>1040</v>
      </c>
      <c r="H112" s="33" t="s">
        <v>1041</v>
      </c>
      <c r="I112" s="63" t="s">
        <v>1042</v>
      </c>
      <c r="J112" s="63" t="s">
        <v>1043</v>
      </c>
      <c r="K112" s="33" t="s">
        <v>906</v>
      </c>
      <c r="L112" s="33"/>
      <c r="M112" s="33"/>
      <c r="N112" s="33" t="s">
        <v>550</v>
      </c>
      <c r="O112" s="63"/>
      <c r="P112" s="63"/>
      <c r="Q112" s="63"/>
      <c r="R112" s="63"/>
      <c r="S112" s="63"/>
      <c r="T112" s="63"/>
      <c r="U112" s="63"/>
      <c r="V112" s="63"/>
      <c r="W112" s="63"/>
      <c r="X112" s="63"/>
    </row>
    <row r="113" spans="1:24">
      <c r="A113" s="33" t="s">
        <v>1044</v>
      </c>
      <c r="B113" s="33" t="s">
        <v>1045</v>
      </c>
      <c r="C113" s="33" t="s">
        <v>1046</v>
      </c>
      <c r="D113" s="33" t="s">
        <v>1047</v>
      </c>
      <c r="E113" s="33" t="s">
        <v>1048</v>
      </c>
      <c r="F113" s="33" t="s">
        <v>1049</v>
      </c>
      <c r="G113" s="33" t="s">
        <v>638</v>
      </c>
      <c r="H113" s="31" t="s">
        <v>537</v>
      </c>
      <c r="I113" s="63" t="s">
        <v>906</v>
      </c>
      <c r="J113" s="63" t="s">
        <v>550</v>
      </c>
      <c r="K113" s="63"/>
      <c r="L113" s="63"/>
      <c r="M113" s="63"/>
      <c r="N113" s="63"/>
      <c r="O113" s="63"/>
      <c r="P113" s="63"/>
      <c r="Q113" s="63"/>
      <c r="R113" s="63"/>
      <c r="S113" s="63"/>
      <c r="T113" s="63"/>
      <c r="U113" s="63"/>
      <c r="V113" s="63"/>
      <c r="W113" s="63"/>
      <c r="X113" s="63"/>
    </row>
    <row r="114" spans="1:24">
      <c r="A114" s="33" t="s">
        <v>1050</v>
      </c>
      <c r="B114" s="63" t="s">
        <v>1051</v>
      </c>
      <c r="C114" s="33" t="s">
        <v>1052</v>
      </c>
      <c r="D114" s="33" t="s">
        <v>1053</v>
      </c>
      <c r="E114" s="33" t="s">
        <v>1054</v>
      </c>
      <c r="F114" s="33" t="s">
        <v>1055</v>
      </c>
      <c r="G114" s="33" t="s">
        <v>906</v>
      </c>
      <c r="H114" s="33" t="s">
        <v>550</v>
      </c>
      <c r="I114" s="63" t="s">
        <v>1056</v>
      </c>
      <c r="J114" s="63" t="s">
        <v>544</v>
      </c>
      <c r="K114" s="63"/>
      <c r="L114" s="63"/>
      <c r="M114" s="63"/>
      <c r="N114" s="63"/>
      <c r="O114" s="63"/>
      <c r="P114" s="63"/>
      <c r="Q114" s="63"/>
      <c r="R114" s="63"/>
      <c r="S114" s="63"/>
      <c r="T114" s="63"/>
      <c r="U114" s="63"/>
      <c r="V114" s="63"/>
      <c r="W114" s="63"/>
      <c r="X114" s="63"/>
    </row>
    <row r="115" spans="1:24">
      <c r="A115" s="63" t="s">
        <v>1057</v>
      </c>
      <c r="B115" s="63" t="s">
        <v>1058</v>
      </c>
      <c r="C115" s="33" t="s">
        <v>1059</v>
      </c>
      <c r="D115" s="33" t="s">
        <v>1060</v>
      </c>
      <c r="E115" s="33" t="s">
        <v>1061</v>
      </c>
      <c r="F115" s="33" t="s">
        <v>1062</v>
      </c>
      <c r="G115" s="63"/>
      <c r="H115" s="63"/>
      <c r="I115" s="63" t="s">
        <v>948</v>
      </c>
      <c r="J115" s="63" t="s">
        <v>949</v>
      </c>
      <c r="K115" s="63"/>
      <c r="L115" s="63"/>
      <c r="M115" s="63"/>
      <c r="N115" s="63"/>
      <c r="O115" s="63"/>
      <c r="P115" s="63"/>
      <c r="Q115" s="63"/>
      <c r="R115" s="63"/>
      <c r="S115" s="63"/>
      <c r="T115" s="63"/>
      <c r="U115" s="63"/>
      <c r="V115" s="63"/>
      <c r="W115" s="63"/>
      <c r="X115" s="63"/>
    </row>
    <row r="116" spans="1:24">
      <c r="A116" s="63" t="s">
        <v>1063</v>
      </c>
      <c r="B116" s="63" t="s">
        <v>1064</v>
      </c>
      <c r="C116" s="33" t="s">
        <v>1065</v>
      </c>
      <c r="D116" s="33" t="s">
        <v>1066</v>
      </c>
      <c r="E116" s="33" t="s">
        <v>1067</v>
      </c>
      <c r="F116" s="33" t="s">
        <v>1068</v>
      </c>
      <c r="G116" s="63"/>
      <c r="H116" s="63"/>
      <c r="I116" s="63" t="s">
        <v>1069</v>
      </c>
      <c r="J116" s="63" t="s">
        <v>1070</v>
      </c>
      <c r="K116" s="63"/>
      <c r="L116" s="63"/>
      <c r="M116" s="63"/>
      <c r="N116" s="63"/>
      <c r="O116" s="63"/>
      <c r="P116" s="63"/>
      <c r="Q116" s="63"/>
      <c r="R116" s="63"/>
      <c r="S116" s="63"/>
      <c r="T116" s="63"/>
      <c r="U116" s="63"/>
      <c r="V116" s="63"/>
      <c r="W116" s="63"/>
      <c r="X116" s="63"/>
    </row>
    <row r="117" spans="1:24">
      <c r="A117" s="63" t="s">
        <v>1071</v>
      </c>
      <c r="B117" s="63" t="s">
        <v>1072</v>
      </c>
      <c r="C117" s="33" t="s">
        <v>688</v>
      </c>
      <c r="D117" s="33" t="s">
        <v>1073</v>
      </c>
      <c r="E117" s="33" t="s">
        <v>1074</v>
      </c>
      <c r="F117" s="33" t="s">
        <v>1075</v>
      </c>
      <c r="G117" s="63"/>
      <c r="H117" s="63"/>
      <c r="I117" s="63" t="s">
        <v>1076</v>
      </c>
      <c r="J117" s="63" t="s">
        <v>1077</v>
      </c>
      <c r="K117" s="63"/>
      <c r="L117" s="63"/>
      <c r="M117" s="63"/>
      <c r="N117" s="63"/>
      <c r="O117" s="63"/>
      <c r="P117" s="63"/>
      <c r="Q117" s="63"/>
      <c r="R117" s="63"/>
      <c r="S117" s="63"/>
      <c r="T117" s="63"/>
      <c r="U117" s="63"/>
      <c r="V117" s="63"/>
      <c r="W117" s="63"/>
      <c r="X117" s="63"/>
    </row>
    <row r="118" spans="1:24">
      <c r="A118" s="63" t="s">
        <v>1078</v>
      </c>
      <c r="B118" s="63" t="s">
        <v>1079</v>
      </c>
      <c r="C118" s="33" t="s">
        <v>1080</v>
      </c>
      <c r="D118" s="33" t="s">
        <v>1081</v>
      </c>
      <c r="E118" s="33" t="s">
        <v>1082</v>
      </c>
      <c r="F118" s="33" t="s">
        <v>1083</v>
      </c>
      <c r="G118" s="63"/>
      <c r="H118" s="63"/>
      <c r="I118" s="63"/>
      <c r="J118" s="63"/>
      <c r="K118" s="63"/>
      <c r="L118" s="63"/>
      <c r="M118" s="63"/>
      <c r="N118" s="63"/>
      <c r="O118" s="63"/>
      <c r="P118" s="63"/>
      <c r="Q118" s="63"/>
      <c r="R118" s="63"/>
      <c r="S118" s="63"/>
      <c r="T118" s="63"/>
      <c r="U118" s="63"/>
      <c r="V118" s="63"/>
      <c r="W118" s="63"/>
      <c r="X118" s="63"/>
    </row>
    <row r="119" spans="1:24">
      <c r="A119" s="63" t="s">
        <v>1084</v>
      </c>
      <c r="B119" s="63" t="s">
        <v>1085</v>
      </c>
      <c r="C119" s="33" t="s">
        <v>1086</v>
      </c>
      <c r="D119" s="33" t="s">
        <v>1087</v>
      </c>
      <c r="E119" s="33" t="s">
        <v>638</v>
      </c>
      <c r="F119" s="31" t="s">
        <v>537</v>
      </c>
      <c r="G119" s="63"/>
      <c r="H119" s="63"/>
      <c r="I119" s="63"/>
      <c r="J119" s="63"/>
      <c r="K119" s="63"/>
      <c r="L119" s="63"/>
      <c r="M119" s="63"/>
      <c r="N119" s="63"/>
      <c r="O119" s="63"/>
      <c r="P119" s="63"/>
      <c r="Q119" s="63"/>
      <c r="R119" s="63"/>
      <c r="S119" s="63"/>
      <c r="T119" s="63"/>
      <c r="U119" s="63"/>
      <c r="V119" s="63"/>
      <c r="W119" s="63"/>
      <c r="X119" s="63"/>
    </row>
    <row r="120" spans="1:24">
      <c r="A120" s="63" t="s">
        <v>1088</v>
      </c>
      <c r="B120" s="63" t="s">
        <v>1089</v>
      </c>
      <c r="C120" s="33" t="s">
        <v>1090</v>
      </c>
      <c r="D120" s="33" t="s">
        <v>1091</v>
      </c>
      <c r="E120" s="33" t="s">
        <v>906</v>
      </c>
      <c r="F120" s="33" t="s">
        <v>550</v>
      </c>
      <c r="G120" s="63"/>
      <c r="H120" s="63"/>
      <c r="I120" s="63"/>
      <c r="J120" s="63"/>
      <c r="K120" s="63"/>
      <c r="L120" s="63"/>
      <c r="M120" s="63"/>
      <c r="N120" s="63"/>
      <c r="O120" s="63"/>
      <c r="P120" s="63"/>
      <c r="Q120" s="63"/>
      <c r="R120" s="63"/>
      <c r="S120" s="63"/>
      <c r="T120" s="63"/>
      <c r="U120" s="63"/>
      <c r="V120" s="63"/>
      <c r="W120" s="63"/>
      <c r="X120" s="63"/>
    </row>
    <row r="121" spans="1:24">
      <c r="A121" s="63" t="s">
        <v>1092</v>
      </c>
      <c r="B121" s="63" t="s">
        <v>1093</v>
      </c>
      <c r="C121" s="33" t="s">
        <v>1094</v>
      </c>
      <c r="D121" s="33" t="s">
        <v>1095</v>
      </c>
      <c r="E121" s="63"/>
      <c r="F121" s="63"/>
      <c r="G121" s="63"/>
      <c r="H121" s="63"/>
      <c r="I121" s="63"/>
      <c r="J121" s="63"/>
      <c r="K121" s="63"/>
      <c r="L121" s="63"/>
      <c r="M121" s="63"/>
      <c r="N121" s="63"/>
      <c r="O121" s="63"/>
      <c r="P121" s="63"/>
      <c r="Q121" s="63"/>
      <c r="R121" s="63"/>
      <c r="S121" s="63"/>
      <c r="T121" s="63"/>
      <c r="U121" s="63"/>
      <c r="V121" s="63"/>
      <c r="W121" s="63"/>
      <c r="X121" s="63"/>
    </row>
    <row r="122" spans="1:24">
      <c r="A122" s="63" t="s">
        <v>1096</v>
      </c>
      <c r="B122" s="63" t="s">
        <v>1097</v>
      </c>
      <c r="C122" s="33" t="s">
        <v>1098</v>
      </c>
      <c r="D122" s="33" t="s">
        <v>1099</v>
      </c>
      <c r="E122" s="63"/>
      <c r="F122" s="63"/>
      <c r="G122" s="63"/>
      <c r="H122" s="63"/>
      <c r="I122" s="63"/>
      <c r="J122" s="63"/>
      <c r="K122" s="63"/>
      <c r="L122" s="63"/>
      <c r="M122" s="63"/>
      <c r="N122" s="63"/>
      <c r="O122" s="63"/>
      <c r="P122" s="63"/>
      <c r="Q122" s="63"/>
      <c r="R122" s="63"/>
      <c r="S122" s="63"/>
      <c r="T122" s="63"/>
      <c r="U122" s="63"/>
      <c r="V122" s="63"/>
      <c r="W122" s="63"/>
      <c r="X122" s="63"/>
    </row>
    <row r="123" spans="1:24">
      <c r="A123" s="63" t="s">
        <v>1100</v>
      </c>
      <c r="B123" s="63" t="s">
        <v>1101</v>
      </c>
      <c r="C123" s="33" t="s">
        <v>758</v>
      </c>
      <c r="D123" s="33" t="s">
        <v>1102</v>
      </c>
      <c r="E123" s="63"/>
      <c r="F123" s="63"/>
      <c r="G123" s="63"/>
      <c r="H123" s="63"/>
      <c r="I123" s="63"/>
      <c r="J123" s="63"/>
      <c r="K123" s="63"/>
      <c r="L123" s="63"/>
      <c r="M123" s="63"/>
      <c r="N123" s="63"/>
      <c r="O123" s="63"/>
      <c r="P123" s="63"/>
      <c r="Q123" s="63"/>
      <c r="R123" s="63"/>
      <c r="S123" s="63"/>
      <c r="T123" s="63"/>
      <c r="U123" s="63"/>
      <c r="V123" s="63"/>
      <c r="W123" s="63"/>
      <c r="X123" s="63"/>
    </row>
    <row r="124" spans="1:24">
      <c r="A124" s="63" t="s">
        <v>1103</v>
      </c>
      <c r="B124" s="63" t="s">
        <v>1104</v>
      </c>
      <c r="C124" s="33" t="s">
        <v>1105</v>
      </c>
      <c r="D124" s="33" t="s">
        <v>1106</v>
      </c>
      <c r="E124" s="63"/>
      <c r="F124" s="63"/>
      <c r="G124" s="63"/>
      <c r="H124" s="63"/>
      <c r="I124" s="63"/>
      <c r="J124" s="63"/>
      <c r="K124" s="63"/>
      <c r="L124" s="63"/>
      <c r="M124" s="63"/>
      <c r="N124" s="63"/>
      <c r="O124" s="63"/>
      <c r="P124" s="63"/>
      <c r="Q124" s="63"/>
      <c r="R124" s="63"/>
      <c r="S124" s="63"/>
      <c r="T124" s="63"/>
      <c r="U124" s="63"/>
      <c r="V124" s="63"/>
      <c r="W124" s="63"/>
      <c r="X124" s="63"/>
    </row>
    <row r="125" spans="1:24">
      <c r="A125" s="63" t="s">
        <v>1107</v>
      </c>
      <c r="B125" s="63" t="s">
        <v>1108</v>
      </c>
      <c r="C125" s="33" t="s">
        <v>638</v>
      </c>
      <c r="D125" s="31" t="s">
        <v>923</v>
      </c>
      <c r="E125" s="63"/>
      <c r="F125" s="63"/>
      <c r="G125" s="63"/>
      <c r="H125" s="63"/>
      <c r="I125" s="63"/>
      <c r="J125" s="63"/>
      <c r="K125" s="63"/>
      <c r="L125" s="63"/>
      <c r="M125" s="63"/>
      <c r="N125" s="63"/>
      <c r="O125" s="63"/>
      <c r="P125" s="63"/>
      <c r="Q125" s="63"/>
      <c r="R125" s="63"/>
      <c r="S125" s="63"/>
      <c r="T125" s="63"/>
      <c r="U125" s="63"/>
      <c r="V125" s="63"/>
      <c r="W125" s="63"/>
      <c r="X125" s="63"/>
    </row>
    <row r="126" spans="1:24">
      <c r="A126" s="63" t="s">
        <v>1109</v>
      </c>
      <c r="B126" s="63" t="s">
        <v>1110</v>
      </c>
      <c r="C126" s="33" t="s">
        <v>906</v>
      </c>
      <c r="D126" s="33" t="s">
        <v>550</v>
      </c>
      <c r="E126" s="63"/>
      <c r="F126" s="63"/>
      <c r="G126" s="63"/>
      <c r="H126" s="63"/>
      <c r="I126" s="63"/>
      <c r="J126" s="63"/>
      <c r="K126" s="63"/>
      <c r="L126" s="63"/>
      <c r="M126" s="63"/>
      <c r="N126" s="63"/>
      <c r="O126" s="63"/>
      <c r="P126" s="63"/>
      <c r="Q126" s="63"/>
      <c r="R126" s="63"/>
      <c r="S126" s="63"/>
      <c r="T126" s="63"/>
      <c r="U126" s="63"/>
      <c r="V126" s="63"/>
      <c r="W126" s="63"/>
      <c r="X126" s="63"/>
    </row>
    <row r="127" spans="1:24">
      <c r="A127" s="63" t="s">
        <v>1111</v>
      </c>
      <c r="B127" s="63" t="s">
        <v>1112</v>
      </c>
      <c r="C127" s="63"/>
      <c r="D127" s="63"/>
      <c r="E127" s="63"/>
      <c r="F127" s="63"/>
      <c r="G127" s="63"/>
      <c r="H127" s="63"/>
      <c r="I127" s="63"/>
      <c r="J127" s="63"/>
      <c r="K127" s="63"/>
      <c r="L127" s="63"/>
      <c r="M127" s="63"/>
      <c r="N127" s="63"/>
      <c r="O127" s="63"/>
      <c r="P127" s="63"/>
      <c r="Q127" s="63"/>
      <c r="R127" s="63"/>
      <c r="S127" s="63"/>
      <c r="T127" s="63"/>
      <c r="U127" s="63"/>
      <c r="V127" s="63"/>
      <c r="W127" s="63"/>
      <c r="X127" s="63"/>
    </row>
    <row r="128" spans="1:24">
      <c r="A128" s="63" t="s">
        <v>1113</v>
      </c>
      <c r="B128" s="63" t="s">
        <v>1114</v>
      </c>
      <c r="C128" s="63"/>
      <c r="D128" s="63"/>
      <c r="E128" s="63"/>
      <c r="F128" s="63"/>
      <c r="G128" s="63"/>
      <c r="H128" s="63"/>
      <c r="I128" s="63"/>
      <c r="J128" s="63"/>
      <c r="K128" s="63"/>
      <c r="L128" s="63"/>
      <c r="M128" s="63"/>
      <c r="N128" s="63"/>
      <c r="O128" s="63"/>
      <c r="P128" s="63"/>
      <c r="Q128" s="63"/>
      <c r="R128" s="63"/>
      <c r="S128" s="63"/>
      <c r="T128" s="63"/>
      <c r="U128" s="63"/>
      <c r="V128" s="63"/>
      <c r="W128" s="63"/>
      <c r="X128" s="63"/>
    </row>
    <row r="129" spans="1:24">
      <c r="A129" s="63" t="s">
        <v>1115</v>
      </c>
      <c r="B129" s="63" t="s">
        <v>1116</v>
      </c>
      <c r="C129" s="63"/>
      <c r="D129" s="63"/>
      <c r="E129" s="63"/>
      <c r="F129" s="63"/>
      <c r="G129" s="63"/>
      <c r="H129" s="63"/>
      <c r="I129" s="63"/>
      <c r="J129" s="63"/>
      <c r="K129" s="63"/>
      <c r="L129" s="63"/>
      <c r="M129" s="63"/>
      <c r="N129" s="63"/>
      <c r="O129" s="63"/>
      <c r="P129" s="63"/>
      <c r="Q129" s="63"/>
      <c r="R129" s="63"/>
      <c r="S129" s="63"/>
      <c r="T129" s="63"/>
      <c r="U129" s="63"/>
      <c r="V129" s="63"/>
      <c r="W129" s="63"/>
      <c r="X129" s="63"/>
    </row>
    <row r="130" spans="1:24">
      <c r="A130" s="63" t="s">
        <v>1117</v>
      </c>
      <c r="B130" s="63" t="s">
        <v>1118</v>
      </c>
      <c r="C130" s="63"/>
      <c r="D130" s="63"/>
      <c r="E130" s="63"/>
      <c r="F130" s="63"/>
      <c r="G130" s="63"/>
      <c r="H130" s="63"/>
      <c r="I130" s="63"/>
      <c r="J130" s="63"/>
      <c r="K130" s="63"/>
      <c r="L130" s="63"/>
      <c r="M130" s="63"/>
      <c r="N130" s="63"/>
      <c r="O130" s="63"/>
      <c r="P130" s="63"/>
      <c r="Q130" s="63"/>
      <c r="R130" s="63"/>
      <c r="S130" s="63"/>
      <c r="T130" s="63"/>
      <c r="U130" s="63"/>
      <c r="V130" s="63"/>
      <c r="W130" s="63"/>
      <c r="X130" s="63"/>
    </row>
    <row r="131" spans="1:24">
      <c r="A131" s="63" t="s">
        <v>638</v>
      </c>
      <c r="B131" s="100" t="s">
        <v>537</v>
      </c>
      <c r="C131" s="63"/>
      <c r="D131" s="63"/>
      <c r="E131" s="63"/>
      <c r="F131" s="63"/>
      <c r="G131" s="63"/>
      <c r="H131" s="63"/>
      <c r="I131" s="63"/>
      <c r="J131" s="63"/>
      <c r="K131" s="63"/>
      <c r="L131" s="63"/>
      <c r="M131" s="63"/>
      <c r="N131" s="63"/>
      <c r="O131" s="63"/>
      <c r="P131" s="63"/>
      <c r="Q131" s="63"/>
      <c r="R131" s="63"/>
      <c r="S131" s="63"/>
      <c r="T131" s="63"/>
      <c r="U131" s="63"/>
      <c r="V131" s="63"/>
      <c r="W131" s="63"/>
      <c r="X131" s="63"/>
    </row>
    <row r="132" spans="1:24">
      <c r="A132" s="63" t="s">
        <v>906</v>
      </c>
      <c r="B132" s="63" t="s">
        <v>550</v>
      </c>
      <c r="C132" s="63"/>
      <c r="D132" s="63"/>
      <c r="E132" s="63"/>
      <c r="F132" s="63"/>
      <c r="G132" s="63"/>
      <c r="H132" s="63"/>
      <c r="I132" s="63"/>
      <c r="J132" s="63"/>
      <c r="K132" s="63"/>
      <c r="L132" s="63"/>
      <c r="M132" s="63"/>
      <c r="N132" s="63"/>
      <c r="O132" s="63"/>
      <c r="P132" s="63"/>
      <c r="Q132" s="63"/>
      <c r="R132" s="63"/>
      <c r="S132" s="63"/>
      <c r="T132" s="63"/>
      <c r="U132" s="63"/>
      <c r="V132" s="63"/>
      <c r="W132" s="63"/>
      <c r="X132" s="63"/>
    </row>
    <row r="134" spans="1:24">
      <c r="A134" s="98" t="s">
        <v>1119</v>
      </c>
      <c r="B134" s="63"/>
      <c r="C134" s="98" t="s">
        <v>1120</v>
      </c>
      <c r="D134" s="63"/>
      <c r="E134" s="98" t="s">
        <v>1121</v>
      </c>
      <c r="F134" s="63"/>
      <c r="G134" s="98" t="s">
        <v>1122</v>
      </c>
      <c r="H134" s="63"/>
      <c r="I134" s="98" t="s">
        <v>1123</v>
      </c>
      <c r="J134" s="63"/>
      <c r="K134" s="98" t="s">
        <v>1124</v>
      </c>
      <c r="L134" s="98"/>
      <c r="M134" s="98"/>
      <c r="N134" s="63"/>
      <c r="O134" s="98"/>
      <c r="P134" s="63"/>
      <c r="Q134" s="63"/>
      <c r="R134" s="63"/>
      <c r="S134" s="63"/>
      <c r="T134" s="63"/>
      <c r="U134" s="63"/>
      <c r="V134" s="63"/>
      <c r="W134" s="63"/>
      <c r="X134" s="63"/>
    </row>
    <row r="135" spans="1:24">
      <c r="A135" s="33" t="s">
        <v>893</v>
      </c>
      <c r="B135" s="33" t="s">
        <v>598</v>
      </c>
      <c r="C135" s="31" t="s">
        <v>893</v>
      </c>
      <c r="D135" s="31" t="s">
        <v>598</v>
      </c>
      <c r="E135" s="31" t="s">
        <v>893</v>
      </c>
      <c r="F135" s="31" t="s">
        <v>598</v>
      </c>
      <c r="G135" s="31" t="s">
        <v>893</v>
      </c>
      <c r="H135" s="31" t="s">
        <v>598</v>
      </c>
      <c r="I135" s="31" t="s">
        <v>893</v>
      </c>
      <c r="J135" s="31" t="s">
        <v>598</v>
      </c>
      <c r="K135" s="31" t="s">
        <v>893</v>
      </c>
      <c r="L135" s="31"/>
      <c r="M135" s="31"/>
      <c r="N135" s="31" t="s">
        <v>598</v>
      </c>
      <c r="O135" s="30"/>
      <c r="P135" s="30"/>
      <c r="Q135" s="63"/>
      <c r="R135" s="63"/>
      <c r="S135" s="63"/>
      <c r="T135" s="63"/>
      <c r="U135" s="63"/>
      <c r="V135" s="63"/>
      <c r="W135" s="63"/>
      <c r="X135" s="63"/>
    </row>
    <row r="136" spans="1:24">
      <c r="A136" s="63" t="s">
        <v>1125</v>
      </c>
      <c r="B136" s="100" t="s">
        <v>1126</v>
      </c>
      <c r="C136" s="33" t="s">
        <v>1127</v>
      </c>
      <c r="D136" s="31" t="s">
        <v>1128</v>
      </c>
      <c r="E136" s="32" t="s">
        <v>1129</v>
      </c>
      <c r="F136" s="32" t="s">
        <v>1130</v>
      </c>
      <c r="G136" s="32" t="s">
        <v>1131</v>
      </c>
      <c r="H136" s="32" t="s">
        <v>1132</v>
      </c>
      <c r="I136" s="32" t="s">
        <v>1133</v>
      </c>
      <c r="J136" s="32" t="s">
        <v>1134</v>
      </c>
      <c r="K136" s="32" t="s">
        <v>1135</v>
      </c>
      <c r="L136" s="32"/>
      <c r="M136" s="32"/>
      <c r="N136" s="32" t="s">
        <v>1136</v>
      </c>
      <c r="O136" s="30"/>
      <c r="P136" s="30"/>
      <c r="Q136" s="63"/>
      <c r="R136" s="63"/>
      <c r="S136" s="63"/>
      <c r="T136" s="63"/>
      <c r="U136" s="63"/>
      <c r="V136" s="63"/>
      <c r="W136" s="63"/>
      <c r="X136" s="63"/>
    </row>
    <row r="137" spans="1:24" ht="21.75" customHeight="1">
      <c r="A137" s="63" t="s">
        <v>1137</v>
      </c>
      <c r="B137" s="63" t="s">
        <v>1138</v>
      </c>
      <c r="C137" s="33" t="s">
        <v>1139</v>
      </c>
      <c r="D137" s="33" t="s">
        <v>1140</v>
      </c>
      <c r="E137" s="30" t="s">
        <v>1141</v>
      </c>
      <c r="F137" s="30" t="s">
        <v>976</v>
      </c>
      <c r="G137" s="32" t="s">
        <v>1129</v>
      </c>
      <c r="H137" s="32" t="s">
        <v>1130</v>
      </c>
      <c r="I137" s="32" t="s">
        <v>613</v>
      </c>
      <c r="J137" s="32" t="s">
        <v>513</v>
      </c>
      <c r="K137" s="32" t="s">
        <v>1142</v>
      </c>
      <c r="L137" s="32"/>
      <c r="M137" s="32"/>
      <c r="N137" s="32" t="s">
        <v>1143</v>
      </c>
      <c r="O137" s="30"/>
      <c r="P137" s="30"/>
      <c r="Q137" s="63"/>
      <c r="R137" s="63"/>
      <c r="S137" s="63"/>
      <c r="T137" s="63"/>
      <c r="U137" s="63"/>
      <c r="V137" s="63"/>
      <c r="W137" s="63"/>
      <c r="X137" s="63"/>
    </row>
    <row r="138" spans="1:24" ht="18" customHeight="1">
      <c r="A138" s="63" t="s">
        <v>602</v>
      </c>
      <c r="B138" s="100" t="s">
        <v>513</v>
      </c>
      <c r="C138" s="33" t="s">
        <v>1144</v>
      </c>
      <c r="D138" s="33" t="s">
        <v>1145</v>
      </c>
      <c r="E138" s="30" t="s">
        <v>1146</v>
      </c>
      <c r="F138" s="30" t="s">
        <v>987</v>
      </c>
      <c r="G138" s="30" t="s">
        <v>1147</v>
      </c>
      <c r="H138" s="30" t="s">
        <v>1148</v>
      </c>
      <c r="I138" s="32" t="s">
        <v>1129</v>
      </c>
      <c r="J138" s="32" t="s">
        <v>1130</v>
      </c>
      <c r="K138" s="30" t="s">
        <v>1149</v>
      </c>
      <c r="L138" s="30"/>
      <c r="M138" s="30"/>
      <c r="N138" s="30" t="s">
        <v>1150</v>
      </c>
      <c r="O138" s="30"/>
      <c r="P138" s="30"/>
      <c r="Q138" s="63"/>
      <c r="R138" s="63"/>
      <c r="S138" s="63"/>
      <c r="T138" s="63"/>
      <c r="U138" s="63"/>
      <c r="V138" s="63"/>
      <c r="W138" s="63"/>
      <c r="X138" s="63"/>
    </row>
    <row r="139" spans="1:24">
      <c r="A139" s="63" t="s">
        <v>1151</v>
      </c>
      <c r="B139" s="63" t="s">
        <v>535</v>
      </c>
      <c r="C139" s="33" t="s">
        <v>1152</v>
      </c>
      <c r="D139" s="33" t="s">
        <v>1153</v>
      </c>
      <c r="E139" s="30" t="s">
        <v>1154</v>
      </c>
      <c r="F139" s="30" t="s">
        <v>1155</v>
      </c>
      <c r="G139" s="30" t="s">
        <v>1156</v>
      </c>
      <c r="H139" s="30" t="s">
        <v>1157</v>
      </c>
      <c r="I139" s="30" t="s">
        <v>1158</v>
      </c>
      <c r="J139" s="30" t="s">
        <v>1159</v>
      </c>
      <c r="K139" s="30" t="s">
        <v>1160</v>
      </c>
      <c r="L139" s="30"/>
      <c r="M139" s="30"/>
      <c r="N139" s="30" t="s">
        <v>1161</v>
      </c>
      <c r="O139" s="30"/>
      <c r="P139" s="30"/>
      <c r="Q139" s="63"/>
      <c r="R139" s="63"/>
      <c r="S139" s="63"/>
      <c r="T139" s="63"/>
      <c r="U139" s="63"/>
      <c r="V139" s="63"/>
      <c r="W139" s="63"/>
      <c r="X139" s="63"/>
    </row>
    <row r="140" spans="1:24">
      <c r="A140" s="63" t="s">
        <v>1162</v>
      </c>
      <c r="B140" s="63" t="s">
        <v>1163</v>
      </c>
      <c r="C140" s="33" t="s">
        <v>1164</v>
      </c>
      <c r="D140" s="33" t="s">
        <v>1165</v>
      </c>
      <c r="E140" s="30" t="s">
        <v>921</v>
      </c>
      <c r="F140" s="30" t="s">
        <v>1166</v>
      </c>
      <c r="G140" s="30" t="s">
        <v>921</v>
      </c>
      <c r="H140" s="30" t="s">
        <v>1166</v>
      </c>
      <c r="I140" s="63"/>
      <c r="J140" s="63"/>
      <c r="K140" s="30" t="s">
        <v>921</v>
      </c>
      <c r="L140" s="30"/>
      <c r="M140" s="30"/>
      <c r="N140" s="30" t="s">
        <v>1166</v>
      </c>
      <c r="O140" s="63"/>
      <c r="P140" s="63"/>
      <c r="Q140" s="63"/>
      <c r="R140" s="63"/>
      <c r="S140" s="63"/>
      <c r="T140" s="63"/>
      <c r="U140" s="63"/>
      <c r="V140" s="63"/>
      <c r="W140" s="63"/>
      <c r="X140" s="63"/>
    </row>
    <row r="141" spans="1:24">
      <c r="A141" s="63" t="s">
        <v>1167</v>
      </c>
      <c r="B141" s="63" t="s">
        <v>1168</v>
      </c>
      <c r="C141" s="33" t="s">
        <v>1169</v>
      </c>
      <c r="D141" s="33" t="s">
        <v>1170</v>
      </c>
      <c r="E141" s="33"/>
      <c r="F141" s="63"/>
      <c r="G141" s="63"/>
      <c r="H141" s="63"/>
      <c r="I141" s="63"/>
      <c r="J141" s="63"/>
      <c r="K141" s="63"/>
      <c r="L141" s="63"/>
      <c r="M141" s="63"/>
      <c r="N141" s="63"/>
      <c r="O141" s="63"/>
      <c r="P141" s="63"/>
      <c r="Q141" s="63"/>
      <c r="R141" s="63"/>
      <c r="S141" s="63"/>
      <c r="T141" s="63"/>
      <c r="U141" s="63"/>
      <c r="V141" s="63"/>
      <c r="W141" s="63"/>
      <c r="X141" s="63"/>
    </row>
    <row r="142" spans="1:24">
      <c r="A142" s="63" t="s">
        <v>629</v>
      </c>
      <c r="B142" s="63" t="s">
        <v>1171</v>
      </c>
      <c r="C142" s="33" t="s">
        <v>1172</v>
      </c>
      <c r="D142" s="33" t="s">
        <v>1173</v>
      </c>
      <c r="E142" s="33"/>
      <c r="F142" s="63"/>
      <c r="G142" s="63"/>
      <c r="H142" s="63"/>
      <c r="I142" s="63"/>
      <c r="J142" s="63"/>
      <c r="K142" s="63"/>
      <c r="L142" s="63"/>
      <c r="M142" s="63"/>
      <c r="N142" s="63"/>
      <c r="O142" s="63"/>
      <c r="P142" s="63"/>
      <c r="Q142" s="63"/>
      <c r="R142" s="63"/>
      <c r="S142" s="63"/>
      <c r="T142" s="63"/>
      <c r="U142" s="63"/>
      <c r="V142" s="63"/>
      <c r="W142" s="63"/>
      <c r="X142" s="63"/>
    </row>
    <row r="143" spans="1:24">
      <c r="A143" s="63" t="s">
        <v>1174</v>
      </c>
      <c r="B143" s="63" t="s">
        <v>1175</v>
      </c>
      <c r="C143" s="33" t="s">
        <v>1176</v>
      </c>
      <c r="D143" s="31" t="s">
        <v>537</v>
      </c>
      <c r="E143" s="33"/>
      <c r="F143" s="63"/>
      <c r="G143" s="63"/>
      <c r="H143" s="63"/>
      <c r="I143" s="63"/>
      <c r="J143" s="63"/>
      <c r="K143" s="63"/>
      <c r="L143" s="63"/>
      <c r="M143" s="63"/>
      <c r="N143" s="63"/>
      <c r="O143" s="63"/>
      <c r="P143" s="63"/>
      <c r="Q143" s="63"/>
      <c r="R143" s="63"/>
      <c r="S143" s="63"/>
      <c r="T143" s="63"/>
      <c r="U143" s="63"/>
      <c r="V143" s="63"/>
      <c r="W143" s="63"/>
      <c r="X143" s="63"/>
    </row>
    <row r="144" spans="1:24">
      <c r="A144" s="63" t="s">
        <v>1177</v>
      </c>
      <c r="B144" s="63" t="s">
        <v>1178</v>
      </c>
      <c r="C144" s="33" t="s">
        <v>906</v>
      </c>
      <c r="D144" s="33" t="s">
        <v>550</v>
      </c>
      <c r="E144" s="33"/>
      <c r="F144" s="63"/>
      <c r="G144" s="63"/>
      <c r="H144" s="63"/>
      <c r="I144" s="63"/>
      <c r="J144" s="63"/>
      <c r="K144" s="63"/>
      <c r="L144" s="63"/>
      <c r="M144" s="63"/>
      <c r="N144" s="63"/>
      <c r="O144" s="63"/>
      <c r="P144" s="63"/>
      <c r="Q144" s="63"/>
      <c r="R144" s="63"/>
      <c r="S144" s="63"/>
      <c r="T144" s="63"/>
      <c r="U144" s="63"/>
      <c r="V144" s="63"/>
      <c r="W144" s="63"/>
      <c r="X144" s="63"/>
    </row>
    <row r="145" spans="1:24">
      <c r="A145" s="63" t="s">
        <v>1179</v>
      </c>
      <c r="B145" s="63" t="s">
        <v>1180</v>
      </c>
      <c r="C145" s="63"/>
      <c r="D145" s="63"/>
      <c r="E145" s="63"/>
      <c r="F145" s="63"/>
      <c r="G145" s="63"/>
      <c r="H145" s="63"/>
      <c r="I145" s="63"/>
      <c r="J145" s="63"/>
      <c r="K145" s="63"/>
      <c r="L145" s="63"/>
      <c r="M145" s="63"/>
      <c r="N145" s="63"/>
      <c r="O145" s="63"/>
      <c r="P145" s="63"/>
      <c r="Q145" s="63"/>
      <c r="R145" s="63"/>
      <c r="S145" s="63"/>
      <c r="T145" s="63"/>
      <c r="U145" s="63"/>
      <c r="V145" s="63"/>
      <c r="W145" s="63"/>
      <c r="X145" s="63"/>
    </row>
    <row r="146" spans="1:24">
      <c r="A146" s="63" t="s">
        <v>638</v>
      </c>
      <c r="B146" s="100" t="s">
        <v>537</v>
      </c>
      <c r="C146" s="63"/>
      <c r="D146" s="63"/>
      <c r="E146" s="63"/>
      <c r="F146" s="63"/>
      <c r="G146" s="63"/>
      <c r="H146" s="63"/>
      <c r="I146" s="63"/>
      <c r="J146" s="63"/>
      <c r="K146" s="63"/>
      <c r="L146" s="63"/>
      <c r="M146" s="63"/>
      <c r="N146" s="63"/>
      <c r="O146" s="63"/>
      <c r="P146" s="63"/>
      <c r="Q146" s="63"/>
      <c r="R146" s="63"/>
      <c r="S146" s="63"/>
      <c r="T146" s="63"/>
      <c r="U146" s="63"/>
      <c r="V146" s="63"/>
      <c r="W146" s="63"/>
      <c r="X146" s="63"/>
    </row>
    <row r="147" spans="1:24">
      <c r="A147" s="63" t="s">
        <v>794</v>
      </c>
      <c r="B147" s="63" t="s">
        <v>544</v>
      </c>
      <c r="C147" s="63"/>
      <c r="D147" s="63"/>
      <c r="E147" s="63"/>
      <c r="F147" s="63"/>
      <c r="G147" s="63"/>
      <c r="H147" s="63"/>
      <c r="I147" s="63"/>
      <c r="J147" s="63"/>
      <c r="K147" s="63"/>
      <c r="L147" s="63"/>
      <c r="M147" s="63"/>
      <c r="N147" s="63"/>
      <c r="O147" s="63"/>
      <c r="P147" s="63"/>
      <c r="Q147" s="63"/>
      <c r="R147" s="63"/>
      <c r="S147" s="63"/>
      <c r="T147" s="63"/>
      <c r="U147" s="63"/>
      <c r="V147" s="63"/>
      <c r="W147" s="63"/>
      <c r="X147" s="63"/>
    </row>
    <row r="148" spans="1:24">
      <c r="A148" s="63" t="s">
        <v>802</v>
      </c>
      <c r="B148" s="63" t="s">
        <v>550</v>
      </c>
      <c r="C148" s="63"/>
      <c r="D148" s="63"/>
      <c r="E148" s="63"/>
      <c r="F148" s="63"/>
      <c r="G148" s="63"/>
      <c r="H148" s="63"/>
      <c r="I148" s="63"/>
      <c r="J148" s="63"/>
      <c r="K148" s="63"/>
      <c r="L148" s="63"/>
      <c r="M148" s="63"/>
      <c r="N148" s="63"/>
      <c r="O148" s="63"/>
      <c r="P148" s="63"/>
      <c r="Q148" s="63"/>
      <c r="R148" s="63"/>
      <c r="S148" s="63"/>
      <c r="T148" s="63"/>
      <c r="U148" s="63"/>
      <c r="V148" s="63"/>
      <c r="W148" s="63"/>
      <c r="X148" s="63"/>
    </row>
    <row r="149" spans="1:24">
      <c r="A149" s="63" t="s">
        <v>766</v>
      </c>
      <c r="B149" s="63" t="s">
        <v>1181</v>
      </c>
      <c r="C149" s="63"/>
      <c r="D149" s="63"/>
      <c r="E149" s="63"/>
      <c r="F149" s="63"/>
      <c r="G149" s="63"/>
      <c r="H149" s="63"/>
      <c r="I149" s="63"/>
      <c r="J149" s="63"/>
      <c r="K149" s="63"/>
      <c r="L149" s="63"/>
      <c r="M149" s="63"/>
      <c r="N149" s="63"/>
      <c r="O149" s="63"/>
      <c r="P149" s="63"/>
      <c r="Q149" s="63"/>
      <c r="R149" s="63"/>
      <c r="S149" s="63"/>
      <c r="T149" s="63"/>
      <c r="U149" s="63"/>
      <c r="V149" s="63"/>
      <c r="W149" s="63"/>
      <c r="X149" s="63"/>
    </row>
    <row r="154" spans="1:24" ht="18">
      <c r="A154" s="27" t="s">
        <v>1182</v>
      </c>
      <c r="B154" s="27"/>
      <c r="C154" s="27" t="s">
        <v>1183</v>
      </c>
      <c r="D154" s="27"/>
      <c r="E154" s="27" t="s">
        <v>1183</v>
      </c>
      <c r="F154" s="27"/>
      <c r="G154" s="91" t="s">
        <v>1183</v>
      </c>
      <c r="H154" s="27"/>
      <c r="I154" s="63"/>
      <c r="J154" s="63"/>
      <c r="K154" s="63"/>
      <c r="L154" s="63"/>
      <c r="M154" s="63"/>
      <c r="N154" s="63"/>
      <c r="O154" s="63"/>
      <c r="P154" s="63"/>
      <c r="Q154" s="63"/>
      <c r="R154" s="63"/>
      <c r="S154" s="63"/>
      <c r="T154" s="63"/>
      <c r="U154" s="63"/>
      <c r="V154" s="63"/>
      <c r="W154" s="63"/>
      <c r="X154" s="63"/>
    </row>
    <row r="155" spans="1:24" ht="18">
      <c r="A155" s="84" t="s">
        <v>1184</v>
      </c>
      <c r="B155" s="84"/>
      <c r="C155" s="85" t="s">
        <v>1185</v>
      </c>
      <c r="D155" s="85"/>
      <c r="E155" s="85" t="s">
        <v>1186</v>
      </c>
      <c r="F155" s="85"/>
      <c r="G155" s="85" t="s">
        <v>1187</v>
      </c>
      <c r="H155" s="85"/>
      <c r="I155" s="85"/>
      <c r="J155" s="83"/>
      <c r="K155" s="63"/>
      <c r="L155" s="63"/>
      <c r="M155" s="63"/>
      <c r="N155" s="63"/>
      <c r="O155" s="63"/>
      <c r="P155" s="63"/>
      <c r="Q155" s="63"/>
      <c r="R155" s="63"/>
      <c r="S155" s="63"/>
      <c r="T155" s="63"/>
      <c r="U155" s="63"/>
      <c r="V155" s="63"/>
      <c r="W155" s="63"/>
      <c r="X155" s="63"/>
    </row>
    <row r="156" spans="1:24" ht="18">
      <c r="A156" s="43" t="s">
        <v>758</v>
      </c>
      <c r="B156" s="86" t="s">
        <v>1188</v>
      </c>
      <c r="C156" s="43" t="s">
        <v>758</v>
      </c>
      <c r="D156" s="86" t="s">
        <v>1188</v>
      </c>
      <c r="E156" s="43" t="s">
        <v>758</v>
      </c>
      <c r="F156" s="86" t="s">
        <v>1188</v>
      </c>
      <c r="G156" s="43" t="s">
        <v>758</v>
      </c>
      <c r="H156" s="86" t="s">
        <v>1188</v>
      </c>
      <c r="I156" s="83"/>
      <c r="J156" s="83"/>
      <c r="K156" s="63"/>
      <c r="L156" s="63"/>
      <c r="M156" s="63"/>
      <c r="N156" s="63"/>
      <c r="O156" s="63"/>
      <c r="P156" s="63"/>
      <c r="Q156" s="63"/>
      <c r="R156" s="63"/>
      <c r="S156" s="63"/>
      <c r="T156" s="63"/>
      <c r="U156" s="63"/>
      <c r="V156" s="63"/>
      <c r="W156" s="63"/>
      <c r="X156" s="63"/>
    </row>
    <row r="157" spans="1:24" ht="18">
      <c r="A157" s="43" t="s">
        <v>622</v>
      </c>
      <c r="B157" s="86" t="s">
        <v>522</v>
      </c>
      <c r="C157" s="83" t="s">
        <v>1189</v>
      </c>
      <c r="D157" s="83" t="s">
        <v>1190</v>
      </c>
      <c r="E157" s="43" t="s">
        <v>622</v>
      </c>
      <c r="F157" s="86" t="s">
        <v>522</v>
      </c>
      <c r="G157" s="43" t="s">
        <v>622</v>
      </c>
      <c r="H157" s="86" t="s">
        <v>522</v>
      </c>
      <c r="I157" s="83"/>
      <c r="J157" s="83"/>
      <c r="K157" s="63"/>
      <c r="L157" s="63"/>
      <c r="M157" s="63"/>
      <c r="N157" s="63"/>
      <c r="O157" s="63"/>
      <c r="P157" s="63"/>
      <c r="Q157" s="63"/>
      <c r="R157" s="63"/>
      <c r="S157" s="63"/>
      <c r="T157" s="63"/>
      <c r="U157" s="63"/>
      <c r="V157" s="63"/>
      <c r="W157" s="63"/>
      <c r="X157" s="63"/>
    </row>
    <row r="158" spans="1:24" ht="18">
      <c r="A158" s="43" t="s">
        <v>1191</v>
      </c>
      <c r="B158" s="43" t="s">
        <v>532</v>
      </c>
      <c r="C158" s="83" t="s">
        <v>1192</v>
      </c>
      <c r="D158" s="83" t="s">
        <v>1193</v>
      </c>
      <c r="E158" s="43" t="s">
        <v>1194</v>
      </c>
      <c r="F158" s="43" t="s">
        <v>945</v>
      </c>
      <c r="G158" s="83" t="s">
        <v>1195</v>
      </c>
      <c r="H158" s="83" t="s">
        <v>1196</v>
      </c>
      <c r="I158" s="83"/>
      <c r="J158" s="83"/>
      <c r="K158" s="63"/>
      <c r="L158" s="63"/>
      <c r="M158" s="63"/>
      <c r="N158" s="63"/>
      <c r="O158" s="63"/>
      <c r="P158" s="63"/>
      <c r="Q158" s="63"/>
      <c r="R158" s="63"/>
      <c r="S158" s="63"/>
      <c r="T158" s="63"/>
      <c r="U158" s="63"/>
      <c r="V158" s="63"/>
      <c r="W158" s="63"/>
      <c r="X158" s="63"/>
    </row>
    <row r="159" spans="1:24" ht="18">
      <c r="A159" s="43" t="s">
        <v>866</v>
      </c>
      <c r="B159" s="87" t="s">
        <v>513</v>
      </c>
      <c r="C159" s="83"/>
      <c r="D159" s="83"/>
      <c r="E159" s="83" t="s">
        <v>1197</v>
      </c>
      <c r="F159" s="83" t="s">
        <v>1198</v>
      </c>
      <c r="G159" s="83" t="s">
        <v>1199</v>
      </c>
      <c r="H159" s="83" t="s">
        <v>1200</v>
      </c>
      <c r="I159" s="83"/>
      <c r="J159" s="83"/>
      <c r="K159" s="63"/>
      <c r="L159" s="63"/>
      <c r="M159" s="63"/>
      <c r="N159" s="63"/>
      <c r="O159" s="63"/>
      <c r="P159" s="63"/>
      <c r="Q159" s="63"/>
      <c r="R159" s="63"/>
      <c r="S159" s="63"/>
      <c r="T159" s="63"/>
      <c r="U159" s="63"/>
      <c r="V159" s="63"/>
      <c r="W159" s="63"/>
      <c r="X159" s="63"/>
    </row>
    <row r="160" spans="1:24" ht="18">
      <c r="A160" s="43" t="s">
        <v>921</v>
      </c>
      <c r="B160" s="43" t="s">
        <v>1201</v>
      </c>
      <c r="C160" s="83"/>
      <c r="D160" s="83"/>
      <c r="E160" s="83" t="s">
        <v>1189</v>
      </c>
      <c r="F160" s="88" t="s">
        <v>1190</v>
      </c>
      <c r="G160" s="83"/>
      <c r="H160" s="27"/>
      <c r="I160" s="63"/>
      <c r="J160" s="63"/>
      <c r="K160" s="63"/>
      <c r="L160" s="63"/>
      <c r="M160" s="63"/>
      <c r="N160" s="63"/>
      <c r="O160" s="63"/>
      <c r="P160" s="63"/>
      <c r="Q160" s="63"/>
      <c r="R160" s="63"/>
      <c r="S160" s="63"/>
      <c r="T160" s="63"/>
      <c r="U160" s="63"/>
      <c r="V160" s="63"/>
      <c r="W160" s="63"/>
      <c r="X160" s="63"/>
    </row>
    <row r="161" spans="1:24" ht="18">
      <c r="A161" s="43" t="s">
        <v>906</v>
      </c>
      <c r="B161" s="43" t="s">
        <v>1202</v>
      </c>
      <c r="C161" s="83"/>
      <c r="D161" s="83"/>
      <c r="E161" s="83" t="s">
        <v>1203</v>
      </c>
      <c r="F161" s="83" t="s">
        <v>530</v>
      </c>
      <c r="G161" s="83"/>
      <c r="H161" s="27"/>
      <c r="I161" s="63"/>
      <c r="J161" s="63"/>
      <c r="K161" s="63"/>
      <c r="L161" s="63"/>
      <c r="M161" s="63"/>
      <c r="N161" s="63"/>
      <c r="O161" s="63"/>
      <c r="P161" s="63"/>
      <c r="Q161" s="63"/>
      <c r="R161" s="63"/>
      <c r="S161" s="63"/>
      <c r="T161" s="63"/>
      <c r="U161" s="63"/>
      <c r="V161" s="63"/>
      <c r="W161" s="63"/>
      <c r="X161" s="63"/>
    </row>
    <row r="162" spans="1:24" ht="18">
      <c r="A162" s="43" t="s">
        <v>1204</v>
      </c>
      <c r="B162" s="86" t="s">
        <v>1205</v>
      </c>
      <c r="C162" s="83"/>
      <c r="D162" s="83"/>
      <c r="E162" s="83" t="s">
        <v>1206</v>
      </c>
      <c r="F162" s="83" t="s">
        <v>1207</v>
      </c>
      <c r="G162" s="83"/>
      <c r="H162" s="27"/>
      <c r="I162" s="63"/>
      <c r="J162" s="63"/>
      <c r="K162" s="63"/>
      <c r="L162" s="63"/>
      <c r="M162" s="63"/>
      <c r="N162" s="63"/>
      <c r="O162" s="63"/>
      <c r="P162" s="63"/>
      <c r="Q162" s="63"/>
      <c r="R162" s="63"/>
      <c r="S162" s="63"/>
      <c r="T162" s="63"/>
      <c r="U162" s="63"/>
      <c r="V162" s="63"/>
      <c r="W162" s="63"/>
      <c r="X162" s="63"/>
    </row>
    <row r="163" spans="1:24" ht="18">
      <c r="A163" s="43" t="s">
        <v>605</v>
      </c>
      <c r="B163" s="86" t="s">
        <v>515</v>
      </c>
      <c r="C163" s="83"/>
      <c r="D163" s="83"/>
      <c r="E163" s="83" t="s">
        <v>1208</v>
      </c>
      <c r="F163" s="83" t="s">
        <v>1209</v>
      </c>
      <c r="G163" s="83"/>
      <c r="H163" s="27"/>
      <c r="I163" s="63"/>
      <c r="J163" s="63"/>
      <c r="K163" s="63"/>
      <c r="L163" s="63"/>
      <c r="M163" s="63"/>
      <c r="N163" s="63"/>
      <c r="O163" s="63"/>
      <c r="P163" s="63"/>
      <c r="Q163" s="63"/>
      <c r="R163" s="63"/>
      <c r="S163" s="63"/>
      <c r="T163" s="63"/>
      <c r="U163" s="63"/>
      <c r="V163" s="63"/>
      <c r="W163" s="63"/>
      <c r="X163" s="63"/>
    </row>
    <row r="164" spans="1:24" ht="18">
      <c r="A164" s="63"/>
      <c r="B164" s="63"/>
      <c r="C164" s="27"/>
      <c r="D164" s="89"/>
      <c r="E164" s="83" t="s">
        <v>1210</v>
      </c>
      <c r="F164" s="83" t="s">
        <v>1211</v>
      </c>
      <c r="G164" s="83"/>
      <c r="H164" s="27"/>
      <c r="I164" s="63"/>
      <c r="J164" s="63"/>
      <c r="K164" s="63"/>
      <c r="L164" s="63"/>
      <c r="M164" s="63"/>
      <c r="N164" s="63"/>
      <c r="O164" s="63"/>
      <c r="P164" s="63"/>
      <c r="Q164" s="63"/>
      <c r="R164" s="63"/>
      <c r="S164" s="63"/>
      <c r="T164" s="63"/>
      <c r="U164" s="63"/>
      <c r="V164" s="63"/>
      <c r="W164" s="63"/>
      <c r="X164" s="63"/>
    </row>
    <row r="165" spans="1:24">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row>
    <row r="167" spans="1:24">
      <c r="A167" s="27" t="s">
        <v>1212</v>
      </c>
      <c r="B167" s="27"/>
      <c r="C167" s="27"/>
      <c r="D167" s="63"/>
      <c r="E167" s="63"/>
      <c r="F167" s="63"/>
      <c r="G167" s="63"/>
      <c r="H167" s="63"/>
      <c r="I167" s="63"/>
      <c r="J167" s="63"/>
      <c r="K167" s="63"/>
      <c r="L167" s="63"/>
      <c r="M167" s="63"/>
      <c r="N167" s="63"/>
      <c r="O167" s="63"/>
      <c r="P167" s="63"/>
      <c r="Q167" s="63"/>
      <c r="R167" s="63"/>
      <c r="S167" s="63"/>
      <c r="T167" s="63"/>
      <c r="U167" s="63"/>
      <c r="V167" s="63"/>
      <c r="W167" s="63"/>
      <c r="X167" s="63"/>
    </row>
    <row r="168" spans="1:24" ht="18">
      <c r="A168" s="85" t="s">
        <v>1213</v>
      </c>
      <c r="B168" s="85"/>
      <c r="C168" s="90"/>
      <c r="D168" s="63"/>
      <c r="E168" s="63"/>
      <c r="F168" s="63"/>
      <c r="G168" s="63"/>
      <c r="H168" s="63"/>
      <c r="I168" s="63"/>
      <c r="J168" s="63"/>
      <c r="K168" s="63"/>
      <c r="L168" s="63"/>
      <c r="M168" s="63"/>
      <c r="N168" s="63"/>
      <c r="O168" s="63"/>
      <c r="P168" s="63"/>
      <c r="Q168" s="63"/>
      <c r="R168" s="63"/>
      <c r="S168" s="63"/>
      <c r="T168" s="63"/>
      <c r="U168" s="63"/>
      <c r="V168" s="63"/>
      <c r="W168" s="63"/>
      <c r="X168" s="63"/>
    </row>
    <row r="169" spans="1:24" ht="18">
      <c r="A169" s="43" t="s">
        <v>758</v>
      </c>
      <c r="B169" s="86" t="s">
        <v>1188</v>
      </c>
      <c r="C169" s="83"/>
      <c r="D169" s="63"/>
      <c r="E169" s="63"/>
      <c r="F169" s="63"/>
      <c r="G169" s="63"/>
      <c r="H169" s="63"/>
      <c r="I169" s="63"/>
      <c r="J169" s="63"/>
      <c r="K169" s="63"/>
      <c r="L169" s="63"/>
      <c r="M169" s="63"/>
      <c r="N169" s="63"/>
      <c r="O169" s="63"/>
      <c r="P169" s="63"/>
      <c r="Q169" s="63"/>
      <c r="R169" s="63"/>
      <c r="S169" s="63"/>
      <c r="T169" s="63"/>
      <c r="U169" s="63"/>
      <c r="V169" s="63"/>
      <c r="W169" s="63"/>
      <c r="X169" s="63"/>
    </row>
    <row r="170" spans="1:24" ht="18">
      <c r="A170" s="43" t="s">
        <v>622</v>
      </c>
      <c r="B170" s="86" t="s">
        <v>522</v>
      </c>
      <c r="C170" s="83"/>
      <c r="D170" s="63"/>
      <c r="E170" s="63"/>
      <c r="F170" s="63"/>
      <c r="G170" s="63"/>
      <c r="H170" s="63"/>
      <c r="I170" s="63"/>
      <c r="J170" s="63"/>
      <c r="K170" s="63"/>
      <c r="L170" s="63"/>
      <c r="M170" s="63"/>
      <c r="N170" s="63"/>
      <c r="O170" s="63"/>
      <c r="P170" s="63"/>
      <c r="Q170" s="63"/>
      <c r="R170" s="63"/>
      <c r="S170" s="63"/>
      <c r="T170" s="63"/>
      <c r="U170" s="63"/>
      <c r="V170" s="63"/>
      <c r="W170" s="63"/>
      <c r="X170" s="63"/>
    </row>
    <row r="171" spans="1:24" ht="18">
      <c r="A171" s="83" t="s">
        <v>1197</v>
      </c>
      <c r="B171" s="83" t="s">
        <v>1198</v>
      </c>
      <c r="C171" s="83"/>
      <c r="D171" s="63"/>
      <c r="E171" s="63"/>
      <c r="F171" s="63"/>
      <c r="G171" s="63"/>
      <c r="H171" s="63"/>
      <c r="I171" s="63"/>
      <c r="J171" s="63"/>
      <c r="K171" s="63"/>
      <c r="L171" s="63"/>
      <c r="M171" s="63"/>
      <c r="N171" s="63"/>
      <c r="O171" s="63"/>
      <c r="P171" s="63"/>
      <c r="Q171" s="63"/>
      <c r="R171" s="63"/>
      <c r="S171" s="63"/>
      <c r="T171" s="63"/>
      <c r="U171" s="63"/>
      <c r="V171" s="63"/>
      <c r="W171" s="63"/>
      <c r="X171" s="63"/>
    </row>
    <row r="172" spans="1:24" ht="18">
      <c r="A172" s="83" t="s">
        <v>1214</v>
      </c>
      <c r="B172" s="83" t="s">
        <v>1200</v>
      </c>
      <c r="C172" s="83"/>
      <c r="D172" s="63"/>
      <c r="E172" s="63"/>
      <c r="F172" s="63"/>
      <c r="G172" s="63"/>
      <c r="H172" s="63"/>
      <c r="I172" s="63"/>
      <c r="J172" s="63"/>
      <c r="K172" s="63"/>
      <c r="L172" s="63"/>
      <c r="M172" s="63"/>
      <c r="N172" s="63"/>
      <c r="O172" s="63"/>
      <c r="P172" s="63"/>
      <c r="Q172" s="63"/>
      <c r="R172" s="63"/>
      <c r="S172" s="63"/>
      <c r="T172" s="63"/>
      <c r="U172" s="63"/>
      <c r="V172" s="63"/>
      <c r="W172" s="63"/>
      <c r="X172" s="63"/>
    </row>
    <row r="173" spans="1:24" ht="18">
      <c r="A173" s="43" t="s">
        <v>866</v>
      </c>
      <c r="B173" s="43" t="s">
        <v>1215</v>
      </c>
      <c r="C173" s="83"/>
      <c r="D173" s="63"/>
      <c r="E173" s="63"/>
      <c r="F173" s="63"/>
      <c r="G173" s="63"/>
      <c r="H173" s="63"/>
      <c r="I173" s="63"/>
      <c r="J173" s="63"/>
      <c r="K173" s="63"/>
      <c r="L173" s="63"/>
      <c r="M173" s="63"/>
      <c r="N173" s="63"/>
      <c r="O173" s="63"/>
      <c r="P173" s="63"/>
      <c r="Q173" s="63"/>
      <c r="R173" s="63"/>
      <c r="S173" s="63"/>
      <c r="T173" s="63"/>
      <c r="U173" s="63"/>
      <c r="V173" s="63"/>
      <c r="W173" s="63"/>
      <c r="X173" s="63"/>
    </row>
    <row r="174" spans="1:24" ht="18">
      <c r="A174" s="43" t="s">
        <v>921</v>
      </c>
      <c r="B174" s="43" t="s">
        <v>1201</v>
      </c>
      <c r="C174" s="83"/>
      <c r="D174" s="63"/>
      <c r="E174" s="63"/>
      <c r="F174" s="63"/>
      <c r="G174" s="63"/>
      <c r="H174" s="63"/>
      <c r="I174" s="63"/>
      <c r="J174" s="63"/>
      <c r="K174" s="63"/>
      <c r="L174" s="63"/>
      <c r="M174" s="63"/>
      <c r="N174" s="63"/>
      <c r="O174" s="63"/>
      <c r="P174" s="63"/>
      <c r="Q174" s="63"/>
      <c r="R174" s="63"/>
      <c r="S174" s="63"/>
      <c r="T174" s="63"/>
      <c r="U174" s="63"/>
      <c r="V174" s="63"/>
      <c r="W174" s="63"/>
      <c r="X174" s="63"/>
    </row>
    <row r="175" spans="1:24" ht="18">
      <c r="A175" s="43" t="s">
        <v>906</v>
      </c>
      <c r="B175" s="43" t="s">
        <v>1202</v>
      </c>
      <c r="C175" s="83"/>
      <c r="D175" s="63"/>
      <c r="E175" s="63"/>
      <c r="F175" s="63"/>
      <c r="G175" s="63"/>
      <c r="H175" s="63"/>
      <c r="I175" s="63"/>
      <c r="J175" s="63"/>
      <c r="K175" s="63"/>
      <c r="L175" s="63"/>
      <c r="M175" s="63"/>
      <c r="N175" s="63"/>
      <c r="O175" s="63"/>
      <c r="P175" s="63"/>
      <c r="Q175" s="63"/>
      <c r="R175" s="63"/>
      <c r="S175" s="63"/>
      <c r="T175" s="63"/>
      <c r="U175" s="63"/>
      <c r="V175" s="63"/>
      <c r="W175" s="63"/>
      <c r="X175" s="63"/>
    </row>
    <row r="176" spans="1:24" ht="18">
      <c r="A176" s="43"/>
      <c r="B176" s="43"/>
      <c r="C176" s="83"/>
      <c r="D176" s="63"/>
      <c r="E176" s="63"/>
      <c r="F176" s="63"/>
      <c r="G176" s="63"/>
      <c r="H176" s="63"/>
      <c r="I176" s="63"/>
      <c r="J176" s="63"/>
      <c r="K176" s="63"/>
      <c r="L176" s="63"/>
      <c r="M176" s="63"/>
      <c r="N176" s="63"/>
      <c r="O176" s="63"/>
      <c r="P176" s="63"/>
      <c r="Q176" s="63"/>
      <c r="R176" s="63"/>
      <c r="S176" s="63"/>
      <c r="T176" s="63"/>
      <c r="U176" s="63"/>
      <c r="V176" s="63"/>
      <c r="W176" s="63"/>
      <c r="X176" s="63"/>
    </row>
    <row r="177" spans="1:24" ht="18">
      <c r="A177" s="83"/>
      <c r="B177" s="83"/>
      <c r="C177" s="83"/>
      <c r="D177" s="63"/>
      <c r="E177" s="63"/>
      <c r="F177" s="63"/>
      <c r="G177" s="63"/>
      <c r="H177" s="63"/>
      <c r="I177" s="63"/>
      <c r="J177" s="63"/>
      <c r="K177" s="63"/>
      <c r="L177" s="63"/>
      <c r="M177" s="63"/>
      <c r="N177" s="63"/>
      <c r="O177" s="63"/>
      <c r="P177" s="63"/>
      <c r="Q177" s="63"/>
      <c r="R177" s="63"/>
      <c r="S177" s="63"/>
      <c r="T177" s="63"/>
      <c r="U177" s="63"/>
      <c r="V177" s="63"/>
      <c r="W177" s="63"/>
      <c r="X177" s="63"/>
    </row>
    <row r="178" spans="1:24">
      <c r="A178" s="27" t="s">
        <v>1216</v>
      </c>
      <c r="B178" s="27"/>
      <c r="C178" s="27" t="s">
        <v>1217</v>
      </c>
      <c r="D178" s="27"/>
      <c r="E178" s="27"/>
      <c r="F178" s="27" t="s">
        <v>1217</v>
      </c>
      <c r="G178" s="27"/>
      <c r="H178" s="27"/>
      <c r="I178" s="63"/>
      <c r="J178" s="63"/>
      <c r="K178" s="63"/>
      <c r="L178" s="63"/>
      <c r="M178" s="63"/>
      <c r="N178" s="63"/>
      <c r="O178" s="63"/>
      <c r="P178" s="63"/>
      <c r="Q178" s="63"/>
      <c r="R178" s="63"/>
      <c r="S178" s="63"/>
      <c r="T178" s="63"/>
      <c r="U178" s="63"/>
      <c r="V178" s="63"/>
      <c r="W178" s="63"/>
      <c r="X178" s="63"/>
    </row>
    <row r="179" spans="1:24">
      <c r="A179" s="98" t="s">
        <v>1218</v>
      </c>
      <c r="B179" s="98"/>
      <c r="C179" s="98" t="s">
        <v>1219</v>
      </c>
      <c r="D179" s="98"/>
      <c r="E179" s="98"/>
      <c r="F179" s="98" t="s">
        <v>1220</v>
      </c>
      <c r="G179" s="98"/>
      <c r="H179" s="98"/>
      <c r="I179" s="63"/>
      <c r="J179" s="63"/>
      <c r="K179" s="63"/>
      <c r="L179" s="63"/>
      <c r="M179" s="63"/>
      <c r="N179" s="63"/>
      <c r="O179" s="63"/>
      <c r="P179" s="63"/>
      <c r="Q179" s="63"/>
      <c r="R179" s="63"/>
      <c r="S179" s="63"/>
      <c r="T179" s="63"/>
      <c r="U179" s="63"/>
      <c r="V179" s="63"/>
      <c r="W179" s="63"/>
      <c r="X179" s="63"/>
    </row>
    <row r="180" spans="1:24" ht="32.4">
      <c r="A180" s="27" t="s">
        <v>1221</v>
      </c>
      <c r="B180" s="89" t="s">
        <v>1222</v>
      </c>
      <c r="C180" s="27" t="s">
        <v>1223</v>
      </c>
      <c r="D180" s="72" t="s">
        <v>1224</v>
      </c>
      <c r="E180" s="72"/>
      <c r="F180" s="27" t="s">
        <v>1225</v>
      </c>
      <c r="G180" s="72" t="s">
        <v>1226</v>
      </c>
      <c r="H180" s="27"/>
      <c r="I180" s="63"/>
      <c r="J180" s="63"/>
      <c r="K180" s="63"/>
      <c r="L180" s="63"/>
      <c r="M180" s="63"/>
      <c r="N180" s="63"/>
      <c r="O180" s="63"/>
      <c r="P180" s="63"/>
      <c r="Q180" s="63"/>
      <c r="R180" s="63"/>
      <c r="S180" s="63"/>
      <c r="T180" s="63"/>
      <c r="U180" s="63"/>
      <c r="V180" s="63"/>
      <c r="W180" s="63"/>
      <c r="X180" s="63"/>
    </row>
    <row r="181" spans="1:24" ht="32.4">
      <c r="A181" s="27" t="s">
        <v>1227</v>
      </c>
      <c r="B181" s="27" t="s">
        <v>1228</v>
      </c>
      <c r="C181" s="27" t="s">
        <v>1221</v>
      </c>
      <c r="D181" s="72" t="s">
        <v>1222</v>
      </c>
      <c r="E181" s="72"/>
      <c r="F181" s="27" t="s">
        <v>1229</v>
      </c>
      <c r="G181" s="72" t="s">
        <v>1224</v>
      </c>
      <c r="H181" s="27"/>
      <c r="I181" s="63"/>
      <c r="J181" s="63"/>
      <c r="K181" s="63"/>
      <c r="L181" s="63"/>
      <c r="M181" s="63"/>
      <c r="N181" s="63"/>
      <c r="O181" s="63"/>
      <c r="P181" s="63"/>
      <c r="Q181" s="63"/>
      <c r="R181" s="63"/>
      <c r="S181" s="63"/>
      <c r="T181" s="63"/>
      <c r="U181" s="63"/>
      <c r="V181" s="63"/>
      <c r="W181" s="63"/>
      <c r="X181" s="63"/>
    </row>
    <row r="182" spans="1:24">
      <c r="A182" s="27" t="s">
        <v>755</v>
      </c>
      <c r="B182" s="27" t="s">
        <v>1230</v>
      </c>
      <c r="C182" s="27" t="s">
        <v>622</v>
      </c>
      <c r="D182" s="72" t="s">
        <v>522</v>
      </c>
      <c r="E182" s="73"/>
      <c r="F182" s="27" t="s">
        <v>619</v>
      </c>
      <c r="G182" s="73" t="s">
        <v>1231</v>
      </c>
      <c r="H182" s="27"/>
      <c r="I182" s="63"/>
      <c r="J182" s="63"/>
      <c r="K182" s="63"/>
      <c r="L182" s="63"/>
      <c r="M182" s="63"/>
      <c r="N182" s="63"/>
      <c r="O182" s="63"/>
      <c r="P182" s="63"/>
      <c r="Q182" s="63"/>
      <c r="R182" s="63"/>
      <c r="S182" s="63"/>
      <c r="T182" s="63"/>
      <c r="U182" s="63"/>
      <c r="V182" s="63"/>
      <c r="W182" s="63"/>
      <c r="X182" s="63"/>
    </row>
    <row r="183" spans="1:24" ht="32.4">
      <c r="A183" s="27" t="s">
        <v>787</v>
      </c>
      <c r="B183" s="89" t="s">
        <v>513</v>
      </c>
      <c r="C183" s="27" t="s">
        <v>1232</v>
      </c>
      <c r="D183" s="73" t="s">
        <v>1233</v>
      </c>
      <c r="E183" s="73"/>
      <c r="F183" s="27" t="s">
        <v>1234</v>
      </c>
      <c r="G183" s="73" t="s">
        <v>1235</v>
      </c>
      <c r="H183" s="27"/>
      <c r="I183" s="63"/>
      <c r="J183" s="63"/>
      <c r="K183" s="63"/>
      <c r="L183" s="63"/>
      <c r="M183" s="63"/>
      <c r="N183" s="63"/>
      <c r="O183" s="63"/>
      <c r="P183" s="63"/>
      <c r="Q183" s="63"/>
      <c r="R183" s="63"/>
      <c r="S183" s="63"/>
      <c r="T183" s="63"/>
      <c r="U183" s="63"/>
      <c r="V183" s="63"/>
      <c r="W183" s="63"/>
      <c r="X183" s="63"/>
    </row>
    <row r="184" spans="1:24">
      <c r="A184" s="27" t="s">
        <v>802</v>
      </c>
      <c r="B184" s="27" t="s">
        <v>1236</v>
      </c>
      <c r="C184" s="27" t="s">
        <v>1237</v>
      </c>
      <c r="D184" s="73" t="s">
        <v>1238</v>
      </c>
      <c r="E184" s="73"/>
      <c r="F184" s="27" t="s">
        <v>1239</v>
      </c>
      <c r="G184" s="73" t="s">
        <v>1240</v>
      </c>
      <c r="H184" s="27"/>
      <c r="I184" s="63"/>
      <c r="J184" s="63"/>
      <c r="K184" s="63"/>
      <c r="L184" s="63"/>
      <c r="M184" s="63"/>
      <c r="N184" s="63"/>
      <c r="O184" s="63"/>
      <c r="P184" s="63"/>
      <c r="Q184" s="63"/>
      <c r="R184" s="63"/>
      <c r="S184" s="63"/>
      <c r="T184" s="63"/>
      <c r="U184" s="63"/>
      <c r="V184" s="63"/>
      <c r="W184" s="63"/>
      <c r="X184" s="63"/>
    </row>
    <row r="185" spans="1:24">
      <c r="A185" s="27" t="s">
        <v>766</v>
      </c>
      <c r="B185" s="27" t="s">
        <v>1181</v>
      </c>
      <c r="C185" s="27" t="s">
        <v>787</v>
      </c>
      <c r="D185" s="72" t="s">
        <v>513</v>
      </c>
      <c r="E185" s="73"/>
      <c r="F185" s="27" t="s">
        <v>1241</v>
      </c>
      <c r="G185" s="73" t="s">
        <v>1242</v>
      </c>
      <c r="H185" s="27"/>
      <c r="I185" s="63"/>
      <c r="J185" s="63"/>
      <c r="K185" s="63"/>
      <c r="L185" s="63"/>
      <c r="M185" s="63"/>
      <c r="N185" s="63"/>
      <c r="O185" s="63"/>
      <c r="P185" s="63"/>
      <c r="Q185" s="63"/>
      <c r="R185" s="63"/>
      <c r="S185" s="63"/>
      <c r="T185" s="63"/>
      <c r="U185" s="63"/>
      <c r="V185" s="63"/>
      <c r="W185" s="63"/>
      <c r="X185" s="63"/>
    </row>
    <row r="186" spans="1:24">
      <c r="A186" s="63"/>
      <c r="B186" s="63"/>
      <c r="C186" s="27" t="s">
        <v>802</v>
      </c>
      <c r="D186" s="73" t="s">
        <v>1236</v>
      </c>
      <c r="E186" s="73"/>
      <c r="F186" s="27" t="s">
        <v>787</v>
      </c>
      <c r="G186" s="72" t="s">
        <v>513</v>
      </c>
      <c r="H186" s="27"/>
      <c r="I186" s="63"/>
      <c r="J186" s="63"/>
      <c r="K186" s="63"/>
      <c r="L186" s="63"/>
      <c r="M186" s="63"/>
      <c r="N186" s="63"/>
      <c r="O186" s="63"/>
      <c r="P186" s="63"/>
      <c r="Q186" s="63"/>
      <c r="R186" s="63"/>
      <c r="S186" s="63"/>
      <c r="T186" s="63"/>
      <c r="U186" s="63"/>
      <c r="V186" s="63"/>
      <c r="W186" s="63"/>
      <c r="X186" s="63"/>
    </row>
    <row r="187" spans="1:24">
      <c r="A187" s="63"/>
      <c r="B187" s="63"/>
      <c r="C187" s="27" t="s">
        <v>766</v>
      </c>
      <c r="D187" s="73" t="s">
        <v>1181</v>
      </c>
      <c r="E187" s="73"/>
      <c r="F187" s="27" t="s">
        <v>802</v>
      </c>
      <c r="G187" s="73" t="s">
        <v>1236</v>
      </c>
      <c r="H187" s="27"/>
      <c r="I187" s="63"/>
      <c r="J187" s="63"/>
      <c r="K187" s="63"/>
      <c r="L187" s="63"/>
      <c r="M187" s="63"/>
      <c r="N187" s="63"/>
      <c r="O187" s="63"/>
      <c r="P187" s="63"/>
      <c r="Q187" s="63"/>
      <c r="R187" s="63"/>
      <c r="S187" s="63"/>
      <c r="T187" s="63"/>
      <c r="U187" s="63"/>
      <c r="V187" s="63"/>
      <c r="W187" s="63"/>
      <c r="X187" s="63"/>
    </row>
    <row r="188" spans="1:24">
      <c r="A188" s="63"/>
      <c r="B188" s="63"/>
      <c r="C188" s="63"/>
      <c r="D188" s="63"/>
      <c r="E188" s="63"/>
      <c r="F188" s="27" t="s">
        <v>766</v>
      </c>
      <c r="G188" s="73" t="s">
        <v>1181</v>
      </c>
      <c r="H188" s="27"/>
      <c r="I188" s="63"/>
      <c r="J188" s="63"/>
      <c r="K188" s="63"/>
      <c r="L188" s="63"/>
      <c r="M188" s="63"/>
      <c r="N188" s="63"/>
      <c r="O188" s="63"/>
      <c r="P188" s="63"/>
      <c r="Q188" s="63"/>
      <c r="R188" s="63"/>
      <c r="S188" s="63"/>
      <c r="T188" s="63"/>
      <c r="U188" s="63"/>
      <c r="V188" s="63"/>
      <c r="W188" s="63"/>
      <c r="X188" s="63"/>
    </row>
    <row r="190" spans="1:24">
      <c r="A190" s="27" t="s">
        <v>1243</v>
      </c>
      <c r="B190" s="27"/>
      <c r="C190" s="27" t="s">
        <v>1243</v>
      </c>
      <c r="D190" s="27"/>
      <c r="E190" s="27" t="s">
        <v>1244</v>
      </c>
      <c r="F190" s="27"/>
      <c r="G190" s="27"/>
      <c r="H190" s="63"/>
      <c r="I190" s="63"/>
      <c r="J190" s="63"/>
      <c r="K190" s="63"/>
      <c r="L190" s="63"/>
      <c r="M190" s="63"/>
      <c r="N190" s="63"/>
      <c r="O190" s="63"/>
      <c r="P190" s="63"/>
      <c r="Q190" s="63"/>
      <c r="R190" s="63"/>
      <c r="S190" s="63"/>
      <c r="T190" s="63"/>
      <c r="U190" s="63"/>
      <c r="V190" s="63"/>
      <c r="W190" s="63"/>
      <c r="X190" s="63"/>
    </row>
    <row r="191" spans="1:24">
      <c r="A191" s="98" t="s">
        <v>1245</v>
      </c>
      <c r="B191" s="98"/>
      <c r="C191" s="98" t="s">
        <v>1246</v>
      </c>
      <c r="D191" s="98"/>
      <c r="E191" s="98" t="s">
        <v>1247</v>
      </c>
      <c r="F191" s="98"/>
      <c r="G191" s="98"/>
      <c r="H191" s="63"/>
      <c r="I191" s="63"/>
      <c r="J191" s="63"/>
      <c r="K191" s="63"/>
      <c r="L191" s="63"/>
      <c r="M191" s="63"/>
      <c r="N191" s="63"/>
      <c r="O191" s="63"/>
      <c r="P191" s="63"/>
      <c r="Q191" s="63"/>
      <c r="R191" s="63"/>
      <c r="S191" s="63"/>
      <c r="T191" s="63"/>
      <c r="U191" s="63"/>
      <c r="V191" s="63"/>
      <c r="W191" s="63"/>
      <c r="X191" s="63"/>
    </row>
    <row r="192" spans="1:24">
      <c r="A192" s="27" t="s">
        <v>1248</v>
      </c>
      <c r="B192" s="74" t="s">
        <v>1249</v>
      </c>
      <c r="C192" s="27" t="s">
        <v>1250</v>
      </c>
      <c r="D192" s="74" t="s">
        <v>1251</v>
      </c>
      <c r="E192" s="27" t="s">
        <v>1252</v>
      </c>
      <c r="F192" s="74" t="s">
        <v>1253</v>
      </c>
      <c r="G192" s="27"/>
      <c r="H192" s="63"/>
      <c r="I192" s="63"/>
      <c r="J192" s="63"/>
      <c r="K192" s="63"/>
      <c r="L192" s="63"/>
      <c r="M192" s="63"/>
      <c r="N192" s="63"/>
      <c r="O192" s="63"/>
      <c r="P192" s="63"/>
      <c r="Q192" s="63"/>
      <c r="R192" s="63"/>
      <c r="S192" s="63"/>
      <c r="T192" s="63"/>
      <c r="U192" s="63"/>
      <c r="V192" s="63"/>
      <c r="W192" s="63"/>
      <c r="X192" s="63"/>
    </row>
    <row r="193" spans="1:24">
      <c r="A193" s="27" t="s">
        <v>1254</v>
      </c>
      <c r="B193" s="27" t="s">
        <v>1255</v>
      </c>
      <c r="C193" s="27" t="s">
        <v>1256</v>
      </c>
      <c r="D193" s="27" t="s">
        <v>1257</v>
      </c>
      <c r="E193" s="27" t="s">
        <v>1258</v>
      </c>
      <c r="F193" s="27" t="s">
        <v>1259</v>
      </c>
      <c r="G193" s="27"/>
      <c r="H193" s="63"/>
      <c r="I193" s="63"/>
      <c r="J193" s="63"/>
      <c r="K193" s="63"/>
      <c r="L193" s="63"/>
      <c r="M193" s="63"/>
      <c r="N193" s="63"/>
      <c r="O193" s="63"/>
      <c r="P193" s="63"/>
      <c r="Q193" s="63"/>
      <c r="R193" s="63"/>
      <c r="S193" s="63"/>
      <c r="T193" s="63"/>
      <c r="U193" s="63"/>
      <c r="V193" s="63"/>
      <c r="W193" s="63"/>
      <c r="X193" s="63"/>
    </row>
    <row r="194" spans="1:24">
      <c r="A194" s="27" t="s">
        <v>1260</v>
      </c>
      <c r="B194" s="27" t="s">
        <v>1261</v>
      </c>
      <c r="C194" s="27" t="s">
        <v>1262</v>
      </c>
      <c r="D194" s="27" t="s">
        <v>1263</v>
      </c>
      <c r="E194" s="27" t="s">
        <v>1264</v>
      </c>
      <c r="F194" s="27" t="s">
        <v>1265</v>
      </c>
      <c r="G194" s="27"/>
      <c r="H194" s="63"/>
      <c r="I194" s="63"/>
      <c r="J194" s="63"/>
      <c r="K194" s="63"/>
      <c r="L194" s="63"/>
      <c r="M194" s="63"/>
      <c r="N194" s="63"/>
      <c r="O194" s="63"/>
      <c r="P194" s="63"/>
      <c r="Q194" s="63"/>
      <c r="R194" s="63"/>
      <c r="S194" s="63"/>
      <c r="T194" s="63"/>
      <c r="U194" s="63"/>
      <c r="V194" s="63"/>
      <c r="W194" s="63"/>
      <c r="X194" s="63"/>
    </row>
    <row r="195" spans="1:24">
      <c r="A195" s="63"/>
      <c r="B195" s="63"/>
      <c r="C195" s="27" t="s">
        <v>1266</v>
      </c>
      <c r="D195" s="27" t="s">
        <v>1267</v>
      </c>
      <c r="E195" s="27" t="s">
        <v>1250</v>
      </c>
      <c r="F195" s="74" t="s">
        <v>1251</v>
      </c>
      <c r="G195" s="27"/>
      <c r="H195" s="63"/>
      <c r="I195" s="63"/>
      <c r="J195" s="63"/>
      <c r="K195" s="63"/>
      <c r="L195" s="63"/>
      <c r="M195" s="63"/>
      <c r="N195" s="63"/>
      <c r="O195" s="63"/>
      <c r="P195" s="63"/>
      <c r="Q195" s="63"/>
      <c r="R195" s="63"/>
      <c r="S195" s="63"/>
      <c r="T195" s="63"/>
      <c r="U195" s="63"/>
      <c r="V195" s="63"/>
      <c r="W195" s="63"/>
      <c r="X195" s="63"/>
    </row>
    <row r="196" spans="1:24">
      <c r="A196" s="63"/>
      <c r="B196" s="63"/>
      <c r="C196" s="27" t="s">
        <v>1268</v>
      </c>
      <c r="D196" s="27" t="s">
        <v>1269</v>
      </c>
      <c r="E196" s="63"/>
      <c r="F196" s="63"/>
      <c r="G196" s="63"/>
      <c r="H196" s="63"/>
      <c r="I196" s="63"/>
      <c r="J196" s="63"/>
      <c r="K196" s="63"/>
      <c r="L196" s="63"/>
      <c r="M196" s="63"/>
      <c r="N196" s="63"/>
      <c r="O196" s="63"/>
      <c r="P196" s="63"/>
      <c r="Q196" s="63"/>
      <c r="R196" s="63"/>
      <c r="S196" s="63"/>
      <c r="T196" s="63"/>
      <c r="U196" s="63"/>
      <c r="V196" s="63"/>
      <c r="W196" s="63"/>
      <c r="X196" s="63"/>
    </row>
    <row r="197" spans="1:24">
      <c r="A197" s="63"/>
      <c r="B197" s="63"/>
      <c r="C197" s="27" t="s">
        <v>1027</v>
      </c>
      <c r="D197" s="27" t="s">
        <v>1028</v>
      </c>
      <c r="E197" s="63"/>
      <c r="F197" s="63"/>
      <c r="G197" s="63"/>
      <c r="H197" s="63"/>
      <c r="I197" s="63"/>
      <c r="J197" s="63"/>
      <c r="K197" s="63"/>
      <c r="L197" s="63"/>
      <c r="M197" s="63"/>
      <c r="N197" s="63"/>
      <c r="O197" s="63"/>
      <c r="P197" s="63"/>
      <c r="Q197" s="63"/>
      <c r="R197" s="63"/>
      <c r="S197" s="63"/>
      <c r="T197" s="63"/>
      <c r="U197" s="63"/>
      <c r="V197" s="63"/>
      <c r="W197" s="63"/>
      <c r="X197" s="63"/>
    </row>
    <row r="198" spans="1:24">
      <c r="A198" s="63"/>
      <c r="B198" s="63"/>
      <c r="C198" s="27" t="s">
        <v>755</v>
      </c>
      <c r="D198" s="27" t="s">
        <v>1230</v>
      </c>
      <c r="E198" s="63"/>
      <c r="F198" s="63"/>
      <c r="G198" s="63"/>
      <c r="H198" s="63"/>
      <c r="I198" s="63"/>
      <c r="J198" s="63"/>
      <c r="K198" s="63"/>
      <c r="L198" s="63"/>
      <c r="M198" s="63"/>
      <c r="N198" s="63"/>
      <c r="O198" s="63"/>
      <c r="P198" s="63"/>
      <c r="Q198" s="63"/>
      <c r="R198" s="63"/>
      <c r="S198" s="63"/>
      <c r="T198" s="63"/>
      <c r="U198" s="63"/>
      <c r="V198" s="63"/>
      <c r="W198" s="63"/>
      <c r="X198" s="63"/>
    </row>
    <row r="199" spans="1:24">
      <c r="A199" s="63"/>
      <c r="B199" s="63"/>
      <c r="C199" s="27" t="s">
        <v>1248</v>
      </c>
      <c r="D199" s="74" t="s">
        <v>1249</v>
      </c>
      <c r="E199" s="63"/>
      <c r="F199" s="63"/>
      <c r="G199" s="63"/>
      <c r="H199" s="63"/>
      <c r="I199" s="63"/>
      <c r="J199" s="63"/>
      <c r="K199" s="63"/>
      <c r="L199" s="63"/>
      <c r="M199" s="63"/>
      <c r="N199" s="63"/>
      <c r="O199" s="63"/>
      <c r="P199" s="63"/>
      <c r="Q199" s="63"/>
      <c r="R199" s="63"/>
      <c r="S199" s="63"/>
      <c r="T199" s="63"/>
      <c r="U199" s="63"/>
      <c r="V199" s="63"/>
      <c r="W199" s="63"/>
      <c r="X199" s="63"/>
    </row>
    <row r="200" spans="1:24">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AE110-2AF6-4C63-BD06-6889D50D6142}">
  <dimension ref="A1:B281"/>
  <sheetViews>
    <sheetView topLeftCell="A279" workbookViewId="0">
      <selection activeCell="A292" sqref="A292"/>
    </sheetView>
  </sheetViews>
  <sheetFormatPr defaultColWidth="8.59765625" defaultRowHeight="18"/>
  <cols>
    <col min="1" max="1" width="202.19921875" style="157" customWidth="1"/>
    <col min="2" max="4" width="2.09765625" style="157" bestFit="1" customWidth="1"/>
    <col min="5" max="16384" width="8.59765625" style="157"/>
  </cols>
  <sheetData>
    <row r="1" spans="1:1">
      <c r="A1" s="158" t="s">
        <v>1270</v>
      </c>
    </row>
    <row r="2" spans="1:1">
      <c r="A2" s="158" t="s">
        <v>1271</v>
      </c>
    </row>
    <row r="3" spans="1:1">
      <c r="A3" s="159" t="s">
        <v>1272</v>
      </c>
    </row>
    <row r="4" spans="1:1">
      <c r="A4" s="159" t="s">
        <v>1273</v>
      </c>
    </row>
    <row r="5" spans="1:1">
      <c r="A5" s="159" t="s">
        <v>1274</v>
      </c>
    </row>
    <row r="7" spans="1:1">
      <c r="A7" s="158" t="s">
        <v>1275</v>
      </c>
    </row>
    <row r="8" spans="1:1">
      <c r="A8" s="159" t="s">
        <v>1276</v>
      </c>
    </row>
    <row r="9" spans="1:1">
      <c r="A9" s="159" t="s">
        <v>1277</v>
      </c>
    </row>
    <row r="10" spans="1:1">
      <c r="A10" s="159" t="s">
        <v>1278</v>
      </c>
    </row>
    <row r="11" spans="1:1">
      <c r="A11" s="159" t="s">
        <v>1279</v>
      </c>
    </row>
    <row r="13" spans="1:1">
      <c r="A13" s="158" t="s">
        <v>1280</v>
      </c>
    </row>
    <row r="14" spans="1:1">
      <c r="A14" s="159" t="s">
        <v>1281</v>
      </c>
    </row>
    <row r="15" spans="1:1">
      <c r="A15" s="159" t="s">
        <v>1277</v>
      </c>
    </row>
    <row r="16" spans="1:1">
      <c r="A16" s="159" t="s">
        <v>1282</v>
      </c>
    </row>
    <row r="17" spans="1:1">
      <c r="A17" s="159" t="s">
        <v>1283</v>
      </c>
    </row>
    <row r="18" spans="1:1">
      <c r="A18" s="159" t="s">
        <v>1284</v>
      </c>
    </row>
    <row r="20" spans="1:1">
      <c r="A20" s="158" t="s">
        <v>1285</v>
      </c>
    </row>
    <row r="21" spans="1:1">
      <c r="A21" s="159" t="s">
        <v>1286</v>
      </c>
    </row>
    <row r="22" spans="1:1">
      <c r="A22" s="159" t="s">
        <v>1277</v>
      </c>
    </row>
    <row r="23" spans="1:1">
      <c r="A23" s="159" t="s">
        <v>1287</v>
      </c>
    </row>
    <row r="24" spans="1:1">
      <c r="A24" s="159" t="s">
        <v>1288</v>
      </c>
    </row>
    <row r="26" spans="1:1">
      <c r="A26" s="158" t="s">
        <v>1289</v>
      </c>
    </row>
    <row r="27" spans="1:1">
      <c r="A27" s="159" t="s">
        <v>1290</v>
      </c>
    </row>
    <row r="28" spans="1:1">
      <c r="A28" s="159" t="s">
        <v>1291</v>
      </c>
    </row>
    <row r="29" spans="1:1">
      <c r="A29" s="159" t="s">
        <v>1292</v>
      </c>
    </row>
    <row r="30" spans="1:1">
      <c r="A30" s="159" t="s">
        <v>1293</v>
      </c>
    </row>
    <row r="31" spans="1:1">
      <c r="A31" s="159" t="s">
        <v>1294</v>
      </c>
    </row>
    <row r="33" spans="1:1">
      <c r="A33" s="158" t="s">
        <v>1295</v>
      </c>
    </row>
    <row r="34" spans="1:1">
      <c r="A34" s="159" t="s">
        <v>1296</v>
      </c>
    </row>
    <row r="35" spans="1:1">
      <c r="A35" s="159" t="s">
        <v>1297</v>
      </c>
    </row>
    <row r="36" spans="1:1">
      <c r="A36" s="159" t="s">
        <v>1298</v>
      </c>
    </row>
    <row r="37" spans="1:1">
      <c r="A37" s="159" t="s">
        <v>1299</v>
      </c>
    </row>
    <row r="38" spans="1:1">
      <c r="A38" s="159" t="s">
        <v>1300</v>
      </c>
    </row>
    <row r="39" spans="1:1" s="160" customFormat="1"/>
    <row r="40" spans="1:1">
      <c r="A40" s="158" t="s">
        <v>1301</v>
      </c>
    </row>
    <row r="41" spans="1:1">
      <c r="A41" s="157" t="s">
        <v>1302</v>
      </c>
    </row>
    <row r="42" spans="1:1">
      <c r="A42" s="159" t="s">
        <v>1303</v>
      </c>
    </row>
    <row r="43" spans="1:1">
      <c r="A43" s="157" t="s">
        <v>1304</v>
      </c>
    </row>
    <row r="44" spans="1:1">
      <c r="A44" s="156" t="s">
        <v>1305</v>
      </c>
    </row>
    <row r="45" spans="1:1">
      <c r="A45" s="159" t="s">
        <v>1306</v>
      </c>
    </row>
    <row r="46" spans="1:1">
      <c r="A46" s="156" t="s">
        <v>1307</v>
      </c>
    </row>
    <row r="47" spans="1:1">
      <c r="A47" s="156" t="s">
        <v>1308</v>
      </c>
    </row>
    <row r="48" spans="1:1">
      <c r="A48" s="157" t="s">
        <v>1309</v>
      </c>
    </row>
    <row r="49" spans="1:1">
      <c r="A49" s="159" t="s">
        <v>1310</v>
      </c>
    </row>
    <row r="50" spans="1:1">
      <c r="A50" s="157" t="s">
        <v>1311</v>
      </c>
    </row>
    <row r="51" spans="1:1">
      <c r="A51" s="156" t="s">
        <v>1312</v>
      </c>
    </row>
    <row r="52" spans="1:1">
      <c r="A52" s="156" t="s">
        <v>1313</v>
      </c>
    </row>
    <row r="53" spans="1:1">
      <c r="A53" s="157" t="s">
        <v>1314</v>
      </c>
    </row>
    <row r="54" spans="1:1">
      <c r="A54" s="157" t="s">
        <v>1315</v>
      </c>
    </row>
    <row r="55" spans="1:1">
      <c r="A55" s="156" t="s">
        <v>1316</v>
      </c>
    </row>
    <row r="56" spans="1:1">
      <c r="A56" s="156" t="s">
        <v>1317</v>
      </c>
    </row>
    <row r="57" spans="1:1" s="160" customFormat="1"/>
    <row r="58" spans="1:1">
      <c r="A58" s="158" t="s">
        <v>1318</v>
      </c>
    </row>
    <row r="59" spans="1:1">
      <c r="A59" s="157" t="s">
        <v>1302</v>
      </c>
    </row>
    <row r="60" spans="1:1">
      <c r="A60" s="159" t="s">
        <v>1303</v>
      </c>
    </row>
    <row r="61" spans="1:1">
      <c r="A61" s="156" t="s">
        <v>1319</v>
      </c>
    </row>
    <row r="62" spans="1:1">
      <c r="A62" s="156" t="s">
        <v>1320</v>
      </c>
    </row>
    <row r="63" spans="1:1">
      <c r="A63" s="159" t="s">
        <v>1321</v>
      </c>
    </row>
    <row r="64" spans="1:1">
      <c r="A64" s="156" t="s">
        <v>1322</v>
      </c>
    </row>
    <row r="65" spans="1:2">
      <c r="A65" s="156" t="s">
        <v>1323</v>
      </c>
    </row>
    <row r="66" spans="1:2">
      <c r="A66" s="157" t="s">
        <v>1309</v>
      </c>
      <c r="B66" s="158"/>
    </row>
    <row r="67" spans="1:2">
      <c r="A67" s="159" t="s">
        <v>1324</v>
      </c>
      <c r="B67" s="158"/>
    </row>
    <row r="68" spans="1:2">
      <c r="A68" s="156" t="s">
        <v>1325</v>
      </c>
      <c r="B68" s="158"/>
    </row>
    <row r="69" spans="1:2">
      <c r="A69" s="156" t="s">
        <v>1326</v>
      </c>
      <c r="B69" s="158"/>
    </row>
    <row r="70" spans="1:2">
      <c r="A70" s="156" t="s">
        <v>1327</v>
      </c>
      <c r="B70" s="158"/>
    </row>
    <row r="71" spans="1:2">
      <c r="A71" s="157" t="s">
        <v>1328</v>
      </c>
    </row>
    <row r="72" spans="1:2">
      <c r="A72" s="159" t="s">
        <v>1329</v>
      </c>
    </row>
    <row r="73" spans="1:2">
      <c r="A73" s="156" t="s">
        <v>1330</v>
      </c>
    </row>
    <row r="74" spans="1:2">
      <c r="A74" s="156" t="s">
        <v>1331</v>
      </c>
    </row>
    <row r="75" spans="1:2" s="160" customFormat="1"/>
    <row r="76" spans="1:2">
      <c r="A76" s="158" t="s">
        <v>1332</v>
      </c>
    </row>
    <row r="77" spans="1:2">
      <c r="A77" s="157" t="s">
        <v>1302</v>
      </c>
    </row>
    <row r="78" spans="1:2">
      <c r="A78" s="159" t="s">
        <v>1303</v>
      </c>
    </row>
    <row r="79" spans="1:2">
      <c r="A79" s="156" t="s">
        <v>1333</v>
      </c>
    </row>
    <row r="80" spans="1:2">
      <c r="A80" s="156" t="s">
        <v>1334</v>
      </c>
    </row>
    <row r="81" spans="1:1">
      <c r="A81" s="159" t="s">
        <v>1335</v>
      </c>
    </row>
    <row r="82" spans="1:1">
      <c r="A82" s="156" t="s">
        <v>1336</v>
      </c>
    </row>
    <row r="83" spans="1:1">
      <c r="A83" s="156" t="s">
        <v>1337</v>
      </c>
    </row>
    <row r="84" spans="1:1">
      <c r="A84" s="157" t="s">
        <v>1309</v>
      </c>
    </row>
    <row r="85" spans="1:1">
      <c r="A85" s="159" t="s">
        <v>1338</v>
      </c>
    </row>
    <row r="86" spans="1:1">
      <c r="A86" s="156" t="s">
        <v>1339</v>
      </c>
    </row>
    <row r="87" spans="1:1">
      <c r="A87" s="156" t="s">
        <v>1326</v>
      </c>
    </row>
    <row r="88" spans="1:1">
      <c r="A88" s="156" t="s">
        <v>1327</v>
      </c>
    </row>
    <row r="89" spans="1:1">
      <c r="A89" s="157" t="s">
        <v>1328</v>
      </c>
    </row>
    <row r="90" spans="1:1">
      <c r="A90" s="159" t="s">
        <v>1340</v>
      </c>
    </row>
    <row r="91" spans="1:1">
      <c r="A91" s="156" t="s">
        <v>1341</v>
      </c>
    </row>
    <row r="92" spans="1:1">
      <c r="A92" s="156" t="s">
        <v>1342</v>
      </c>
    </row>
    <row r="93" spans="1:1" s="160" customFormat="1"/>
    <row r="94" spans="1:1">
      <c r="A94" s="158" t="s">
        <v>1343</v>
      </c>
    </row>
    <row r="95" spans="1:1">
      <c r="A95" s="157" t="s">
        <v>1344</v>
      </c>
    </row>
    <row r="96" spans="1:1">
      <c r="A96" s="159" t="s">
        <v>1345</v>
      </c>
    </row>
    <row r="97" spans="1:1">
      <c r="A97" s="156" t="s">
        <v>1346</v>
      </c>
    </row>
    <row r="98" spans="1:1">
      <c r="A98" s="156" t="s">
        <v>1347</v>
      </c>
    </row>
    <row r="99" spans="1:1">
      <c r="A99" s="156" t="s">
        <v>1348</v>
      </c>
    </row>
    <row r="100" spans="1:1">
      <c r="A100" s="159" t="s">
        <v>1349</v>
      </c>
    </row>
    <row r="101" spans="1:1">
      <c r="A101" s="157" t="s">
        <v>1350</v>
      </c>
    </row>
    <row r="102" spans="1:1">
      <c r="A102" s="159" t="s">
        <v>1351</v>
      </c>
    </row>
    <row r="103" spans="1:1">
      <c r="A103" s="156" t="s">
        <v>1352</v>
      </c>
    </row>
    <row r="104" spans="1:1">
      <c r="A104" s="156" t="s">
        <v>1353</v>
      </c>
    </row>
    <row r="105" spans="1:1">
      <c r="A105" s="156" t="s">
        <v>1354</v>
      </c>
    </row>
    <row r="106" spans="1:1">
      <c r="A106" s="156" t="s">
        <v>1326</v>
      </c>
    </row>
    <row r="107" spans="1:1">
      <c r="A107" s="156" t="s">
        <v>1355</v>
      </c>
    </row>
    <row r="108" spans="1:1">
      <c r="A108" s="159" t="s">
        <v>1356</v>
      </c>
    </row>
    <row r="109" spans="1:1">
      <c r="A109" s="156" t="s">
        <v>1357</v>
      </c>
    </row>
    <row r="110" spans="1:1">
      <c r="A110" s="156" t="s">
        <v>1358</v>
      </c>
    </row>
    <row r="111" spans="1:1">
      <c r="A111" s="156" t="s">
        <v>1359</v>
      </c>
    </row>
    <row r="112" spans="1:1">
      <c r="A112" s="157" t="s">
        <v>1360</v>
      </c>
    </row>
    <row r="113" spans="1:1">
      <c r="A113" s="159" t="s">
        <v>1361</v>
      </c>
    </row>
    <row r="114" spans="1:1">
      <c r="A114" s="156" t="s">
        <v>1357</v>
      </c>
    </row>
    <row r="115" spans="1:1">
      <c r="A115" s="156" t="s">
        <v>1362</v>
      </c>
    </row>
    <row r="116" spans="1:1">
      <c r="A116" s="159" t="s">
        <v>1363</v>
      </c>
    </row>
    <row r="117" spans="1:1">
      <c r="A117" s="156" t="s">
        <v>1364</v>
      </c>
    </row>
    <row r="118" spans="1:1">
      <c r="A118" s="157" t="s">
        <v>1365</v>
      </c>
    </row>
    <row r="119" spans="1:1">
      <c r="A119" s="159" t="s">
        <v>33</v>
      </c>
    </row>
    <row r="120" spans="1:1">
      <c r="A120" s="156" t="s">
        <v>1366</v>
      </c>
    </row>
    <row r="121" spans="1:1">
      <c r="A121" s="156" t="s">
        <v>1367</v>
      </c>
    </row>
    <row r="122" spans="1:1">
      <c r="A122" s="157" t="s">
        <v>1368</v>
      </c>
    </row>
    <row r="123" spans="1:1">
      <c r="A123" s="159" t="s">
        <v>1369</v>
      </c>
    </row>
    <row r="124" spans="1:1">
      <c r="A124" s="156" t="s">
        <v>1370</v>
      </c>
    </row>
    <row r="125" spans="1:1">
      <c r="A125" s="156" t="s">
        <v>1371</v>
      </c>
    </row>
    <row r="126" spans="1:1">
      <c r="A126" s="159" t="s">
        <v>1372</v>
      </c>
    </row>
    <row r="127" spans="1:1">
      <c r="A127" s="156" t="s">
        <v>1373</v>
      </c>
    </row>
    <row r="128" spans="1:1" s="160" customFormat="1"/>
    <row r="129" spans="1:1">
      <c r="A129" s="158" t="s">
        <v>1374</v>
      </c>
    </row>
    <row r="130" spans="1:1">
      <c r="A130" s="157" t="s">
        <v>1375</v>
      </c>
    </row>
    <row r="131" spans="1:1">
      <c r="A131" s="159" t="s">
        <v>1345</v>
      </c>
    </row>
    <row r="132" spans="1:1">
      <c r="A132" s="156" t="s">
        <v>1376</v>
      </c>
    </row>
    <row r="133" spans="1:1">
      <c r="A133" s="156" t="s">
        <v>1377</v>
      </c>
    </row>
    <row r="134" spans="1:1">
      <c r="A134" s="159" t="s">
        <v>1378</v>
      </c>
    </row>
    <row r="135" spans="1:1">
      <c r="A135" s="157" t="s">
        <v>1379</v>
      </c>
    </row>
    <row r="136" spans="1:1">
      <c r="A136" s="159" t="s">
        <v>1351</v>
      </c>
    </row>
    <row r="137" spans="1:1">
      <c r="A137" s="156" t="s">
        <v>1380</v>
      </c>
    </row>
    <row r="138" spans="1:1">
      <c r="A138" s="156" t="s">
        <v>1381</v>
      </c>
    </row>
    <row r="139" spans="1:1">
      <c r="A139" s="156" t="s">
        <v>1382</v>
      </c>
    </row>
    <row r="140" spans="1:1">
      <c r="A140" s="156" t="s">
        <v>1383</v>
      </c>
    </row>
    <row r="141" spans="1:1">
      <c r="A141" s="156" t="s">
        <v>1326</v>
      </c>
    </row>
    <row r="142" spans="1:1">
      <c r="A142" s="159" t="s">
        <v>1356</v>
      </c>
    </row>
    <row r="143" spans="1:1">
      <c r="A143" s="156" t="s">
        <v>1384</v>
      </c>
    </row>
    <row r="144" spans="1:1">
      <c r="A144" s="156" t="s">
        <v>1385</v>
      </c>
    </row>
    <row r="145" spans="1:1">
      <c r="A145" s="156" t="s">
        <v>1359</v>
      </c>
    </row>
    <row r="146" spans="1:1">
      <c r="A146" s="157" t="s">
        <v>1386</v>
      </c>
    </row>
    <row r="147" spans="1:1">
      <c r="A147" s="159" t="s">
        <v>1387</v>
      </c>
    </row>
    <row r="148" spans="1:1">
      <c r="A148" s="157" t="s">
        <v>1388</v>
      </c>
    </row>
    <row r="149" spans="1:1">
      <c r="A149" s="159" t="s">
        <v>1389</v>
      </c>
    </row>
    <row r="150" spans="1:1">
      <c r="A150" s="159" t="s">
        <v>1390</v>
      </c>
    </row>
    <row r="151" spans="1:1" s="160" customFormat="1"/>
    <row r="152" spans="1:1">
      <c r="A152" s="158" t="s">
        <v>1391</v>
      </c>
    </row>
    <row r="153" spans="1:1">
      <c r="A153" s="157" t="s">
        <v>1392</v>
      </c>
    </row>
    <row r="154" spans="1:1">
      <c r="A154" s="159" t="s">
        <v>1393</v>
      </c>
    </row>
    <row r="155" spans="1:1">
      <c r="A155" s="157" t="s">
        <v>1394</v>
      </c>
    </row>
    <row r="156" spans="1:1">
      <c r="A156" s="159" t="s">
        <v>1395</v>
      </c>
    </row>
    <row r="157" spans="1:1">
      <c r="A157" s="159" t="s">
        <v>1396</v>
      </c>
    </row>
    <row r="158" spans="1:1">
      <c r="A158" s="157" t="s">
        <v>1397</v>
      </c>
    </row>
    <row r="159" spans="1:1">
      <c r="A159" s="159" t="s">
        <v>1398</v>
      </c>
    </row>
    <row r="160" spans="1:1">
      <c r="A160" s="157" t="s">
        <v>1399</v>
      </c>
    </row>
    <row r="161" spans="1:1">
      <c r="A161" s="159" t="s">
        <v>1400</v>
      </c>
    </row>
    <row r="162" spans="1:1" s="160" customFormat="1"/>
    <row r="163" spans="1:1">
      <c r="A163" s="158" t="s">
        <v>1401</v>
      </c>
    </row>
    <row r="164" spans="1:1">
      <c r="A164" s="157" t="s">
        <v>1402</v>
      </c>
    </row>
    <row r="165" spans="1:1">
      <c r="A165" s="159" t="s">
        <v>1403</v>
      </c>
    </row>
    <row r="166" spans="1:1">
      <c r="A166" s="157" t="s">
        <v>1404</v>
      </c>
    </row>
    <row r="167" spans="1:1">
      <c r="A167" s="159" t="s">
        <v>1405</v>
      </c>
    </row>
    <row r="168" spans="1:1">
      <c r="A168" s="159" t="s">
        <v>1406</v>
      </c>
    </row>
    <row r="169" spans="1:1">
      <c r="A169" s="157" t="s">
        <v>1407</v>
      </c>
    </row>
    <row r="170" spans="1:1">
      <c r="A170" s="159" t="s">
        <v>1408</v>
      </c>
    </row>
    <row r="171" spans="1:1">
      <c r="A171" s="157" t="s">
        <v>1409</v>
      </c>
    </row>
    <row r="172" spans="1:1">
      <c r="A172" s="159" t="s">
        <v>1410</v>
      </c>
    </row>
    <row r="173" spans="1:1" s="160" customFormat="1"/>
    <row r="174" spans="1:1">
      <c r="A174" s="174" t="s">
        <v>1411</v>
      </c>
    </row>
    <row r="175" spans="1:1">
      <c r="A175" s="157" t="s">
        <v>1412</v>
      </c>
    </row>
    <row r="176" spans="1:1">
      <c r="A176" s="157" t="s">
        <v>1413</v>
      </c>
    </row>
    <row r="177" spans="1:1">
      <c r="A177" s="159" t="s">
        <v>1414</v>
      </c>
    </row>
    <row r="178" spans="1:1">
      <c r="A178" s="156" t="s">
        <v>1415</v>
      </c>
    </row>
    <row r="179" spans="1:1">
      <c r="A179" s="159" t="s">
        <v>1345</v>
      </c>
    </row>
    <row r="180" spans="1:1">
      <c r="A180" s="156" t="s">
        <v>1416</v>
      </c>
    </row>
    <row r="181" spans="1:1">
      <c r="A181" s="156" t="s">
        <v>1417</v>
      </c>
    </row>
    <row r="182" spans="1:1">
      <c r="A182" s="159" t="s">
        <v>1418</v>
      </c>
    </row>
    <row r="183" spans="1:1">
      <c r="A183" s="157" t="s">
        <v>1419</v>
      </c>
    </row>
    <row r="184" spans="1:1">
      <c r="A184" s="157" t="s">
        <v>1420</v>
      </c>
    </row>
    <row r="185" spans="1:1">
      <c r="A185" s="159" t="s">
        <v>1421</v>
      </c>
    </row>
    <row r="186" spans="1:1">
      <c r="A186" s="156" t="s">
        <v>1422</v>
      </c>
    </row>
    <row r="187" spans="1:1">
      <c r="A187" s="159" t="s">
        <v>1423</v>
      </c>
    </row>
    <row r="188" spans="1:1">
      <c r="A188" s="156" t="s">
        <v>1424</v>
      </c>
    </row>
    <row r="189" spans="1:1">
      <c r="A189" s="156" t="s">
        <v>1425</v>
      </c>
    </row>
    <row r="190" spans="1:1">
      <c r="A190" s="156" t="s">
        <v>1426</v>
      </c>
    </row>
    <row r="191" spans="1:1">
      <c r="A191" s="159" t="s">
        <v>1427</v>
      </c>
    </row>
    <row r="192" spans="1:1">
      <c r="A192" s="157" t="s">
        <v>1428</v>
      </c>
    </row>
    <row r="193" spans="1:1">
      <c r="A193" s="159" t="s">
        <v>1421</v>
      </c>
    </row>
    <row r="194" spans="1:1">
      <c r="A194" s="156" t="s">
        <v>1429</v>
      </c>
    </row>
    <row r="195" spans="1:1">
      <c r="A195" s="159" t="s">
        <v>1430</v>
      </c>
    </row>
    <row r="196" spans="1:1">
      <c r="A196" s="156" t="s">
        <v>1431</v>
      </c>
    </row>
    <row r="197" spans="1:1">
      <c r="A197" s="156" t="s">
        <v>1432</v>
      </c>
    </row>
    <row r="198" spans="1:1">
      <c r="A198" s="156" t="s">
        <v>1433</v>
      </c>
    </row>
    <row r="199" spans="1:1">
      <c r="A199" s="157" t="s">
        <v>1434</v>
      </c>
    </row>
    <row r="200" spans="1:1">
      <c r="A200" s="157" t="s">
        <v>1435</v>
      </c>
    </row>
    <row r="201" spans="1:1">
      <c r="A201" s="159" t="s">
        <v>1421</v>
      </c>
    </row>
    <row r="202" spans="1:1">
      <c r="A202" s="156" t="s">
        <v>1436</v>
      </c>
    </row>
    <row r="203" spans="1:1">
      <c r="A203" s="159" t="s">
        <v>1437</v>
      </c>
    </row>
    <row r="204" spans="1:1">
      <c r="A204" s="156" t="s">
        <v>1438</v>
      </c>
    </row>
    <row r="205" spans="1:1">
      <c r="A205" s="156" t="s">
        <v>1439</v>
      </c>
    </row>
    <row r="206" spans="1:1">
      <c r="A206" s="156" t="s">
        <v>1440</v>
      </c>
    </row>
    <row r="207" spans="1:1">
      <c r="A207" s="157" t="s">
        <v>1441</v>
      </c>
    </row>
    <row r="208" spans="1:1">
      <c r="A208" s="159" t="s">
        <v>1421</v>
      </c>
    </row>
    <row r="209" spans="1:1">
      <c r="A209" s="156" t="s">
        <v>1442</v>
      </c>
    </row>
    <row r="210" spans="1:1">
      <c r="A210" s="159" t="s">
        <v>1437</v>
      </c>
    </row>
    <row r="211" spans="1:1">
      <c r="A211" s="156" t="s">
        <v>1443</v>
      </c>
    </row>
    <row r="212" spans="1:1">
      <c r="A212" s="156" t="s">
        <v>1444</v>
      </c>
    </row>
    <row r="213" spans="1:1">
      <c r="A213" s="157" t="s">
        <v>1445</v>
      </c>
    </row>
    <row r="214" spans="1:1">
      <c r="A214" s="159" t="s">
        <v>1421</v>
      </c>
    </row>
    <row r="215" spans="1:1">
      <c r="A215" s="156" t="s">
        <v>1446</v>
      </c>
    </row>
    <row r="216" spans="1:1">
      <c r="A216" s="159" t="s">
        <v>1447</v>
      </c>
    </row>
    <row r="217" spans="1:1">
      <c r="A217" s="156" t="s">
        <v>1448</v>
      </c>
    </row>
    <row r="218" spans="1:1">
      <c r="A218" s="156" t="s">
        <v>1449</v>
      </c>
    </row>
    <row r="219" spans="1:1">
      <c r="A219" s="156" t="s">
        <v>1450</v>
      </c>
    </row>
    <row r="220" spans="1:1">
      <c r="A220" s="156" t="s">
        <v>1451</v>
      </c>
    </row>
    <row r="221" spans="1:1">
      <c r="A221" s="156" t="s">
        <v>1452</v>
      </c>
    </row>
    <row r="222" spans="1:1">
      <c r="A222" s="156" t="s">
        <v>1453</v>
      </c>
    </row>
    <row r="223" spans="1:1">
      <c r="A223" s="157" t="s">
        <v>1454</v>
      </c>
    </row>
    <row r="224" spans="1:1">
      <c r="A224" s="159" t="s">
        <v>1421</v>
      </c>
    </row>
    <row r="225" spans="1:1">
      <c r="A225" s="156" t="s">
        <v>1455</v>
      </c>
    </row>
    <row r="226" spans="1:1">
      <c r="A226" s="159" t="s">
        <v>1437</v>
      </c>
    </row>
    <row r="227" spans="1:1">
      <c r="A227" s="156" t="s">
        <v>1456</v>
      </c>
    </row>
    <row r="228" spans="1:1">
      <c r="A228" s="156" t="s">
        <v>1457</v>
      </c>
    </row>
    <row r="229" spans="1:1">
      <c r="A229" s="156" t="s">
        <v>1458</v>
      </c>
    </row>
    <row r="230" spans="1:1">
      <c r="A230" s="157" t="s">
        <v>1459</v>
      </c>
    </row>
    <row r="231" spans="1:1">
      <c r="A231" s="159" t="s">
        <v>1460</v>
      </c>
    </row>
    <row r="232" spans="1:1" s="160" customFormat="1"/>
    <row r="233" spans="1:1">
      <c r="A233" s="158" t="s">
        <v>1461</v>
      </c>
    </row>
    <row r="234" spans="1:1">
      <c r="A234" s="157" t="s">
        <v>1462</v>
      </c>
    </row>
    <row r="235" spans="1:1">
      <c r="A235" s="157" t="s">
        <v>1463</v>
      </c>
    </row>
    <row r="236" spans="1:1">
      <c r="A236" s="159" t="s">
        <v>1421</v>
      </c>
    </row>
    <row r="237" spans="1:1">
      <c r="A237" s="156" t="s">
        <v>1464</v>
      </c>
    </row>
    <row r="238" spans="1:1">
      <c r="A238" s="159" t="s">
        <v>1345</v>
      </c>
    </row>
    <row r="239" spans="1:1">
      <c r="A239" s="156" t="s">
        <v>1465</v>
      </c>
    </row>
    <row r="240" spans="1:1">
      <c r="A240" s="156" t="s">
        <v>1466</v>
      </c>
    </row>
    <row r="241" spans="1:1">
      <c r="A241" s="156" t="s">
        <v>1467</v>
      </c>
    </row>
    <row r="242" spans="1:1">
      <c r="A242" s="159" t="s">
        <v>1468</v>
      </c>
    </row>
    <row r="243" spans="1:1">
      <c r="A243" s="157" t="s">
        <v>1469</v>
      </c>
    </row>
    <row r="244" spans="1:1">
      <c r="A244" s="157" t="s">
        <v>1470</v>
      </c>
    </row>
    <row r="245" spans="1:1">
      <c r="A245" s="159" t="s">
        <v>1421</v>
      </c>
    </row>
    <row r="246" spans="1:1">
      <c r="A246" s="156" t="s">
        <v>1471</v>
      </c>
    </row>
    <row r="247" spans="1:1">
      <c r="A247" s="159" t="s">
        <v>1437</v>
      </c>
    </row>
    <row r="248" spans="1:1">
      <c r="A248" s="156" t="s">
        <v>1472</v>
      </c>
    </row>
    <row r="249" spans="1:1">
      <c r="A249" s="156" t="s">
        <v>1473</v>
      </c>
    </row>
    <row r="250" spans="1:1">
      <c r="A250" s="156" t="s">
        <v>1474</v>
      </c>
    </row>
    <row r="251" spans="1:1">
      <c r="A251" s="175" t="s">
        <v>1475</v>
      </c>
    </row>
    <row r="252" spans="1:1">
      <c r="A252" s="175" t="s">
        <v>1476</v>
      </c>
    </row>
    <row r="253" spans="1:1">
      <c r="A253" s="156" t="s">
        <v>1477</v>
      </c>
    </row>
    <row r="254" spans="1:1">
      <c r="A254" s="157" t="s">
        <v>1478</v>
      </c>
    </row>
    <row r="255" spans="1:1">
      <c r="A255" s="159" t="s">
        <v>1421</v>
      </c>
    </row>
    <row r="256" spans="1:1">
      <c r="A256" s="156" t="s">
        <v>1479</v>
      </c>
    </row>
    <row r="257" spans="1:1">
      <c r="A257" s="159" t="s">
        <v>1437</v>
      </c>
    </row>
    <row r="258" spans="1:1">
      <c r="A258" s="156" t="s">
        <v>1480</v>
      </c>
    </row>
    <row r="259" spans="1:1">
      <c r="A259" s="156" t="s">
        <v>1481</v>
      </c>
    </row>
    <row r="260" spans="1:1">
      <c r="A260" s="156" t="s">
        <v>1482</v>
      </c>
    </row>
    <row r="261" spans="1:1">
      <c r="A261" s="156" t="s">
        <v>1477</v>
      </c>
    </row>
    <row r="262" spans="1:1">
      <c r="A262" s="157" t="s">
        <v>1483</v>
      </c>
    </row>
    <row r="263" spans="1:1">
      <c r="A263" s="157" t="s">
        <v>1484</v>
      </c>
    </row>
    <row r="264" spans="1:1">
      <c r="A264" s="159" t="s">
        <v>1421</v>
      </c>
    </row>
    <row r="265" spans="1:1">
      <c r="A265" s="156" t="s">
        <v>1485</v>
      </c>
    </row>
    <row r="266" spans="1:1">
      <c r="A266" s="159" t="s">
        <v>1437</v>
      </c>
    </row>
    <row r="267" spans="1:1">
      <c r="A267" s="156" t="s">
        <v>1486</v>
      </c>
    </row>
    <row r="268" spans="1:1">
      <c r="A268" s="156" t="s">
        <v>1487</v>
      </c>
    </row>
    <row r="269" spans="1:1">
      <c r="A269" s="156" t="s">
        <v>1488</v>
      </c>
    </row>
    <row r="270" spans="1:1">
      <c r="A270" s="156" t="s">
        <v>1489</v>
      </c>
    </row>
    <row r="271" spans="1:1">
      <c r="A271" s="157" t="s">
        <v>1490</v>
      </c>
    </row>
    <row r="272" spans="1:1">
      <c r="A272" s="157" t="s">
        <v>1491</v>
      </c>
    </row>
    <row r="273" spans="1:1">
      <c r="A273" s="159" t="s">
        <v>1421</v>
      </c>
    </row>
    <row r="274" spans="1:1">
      <c r="A274" s="156" t="s">
        <v>1492</v>
      </c>
    </row>
    <row r="275" spans="1:1">
      <c r="A275" s="159" t="s">
        <v>1345</v>
      </c>
    </row>
    <row r="276" spans="1:1">
      <c r="A276" s="156" t="s">
        <v>1493</v>
      </c>
    </row>
    <row r="277" spans="1:1">
      <c r="A277" s="156" t="s">
        <v>1494</v>
      </c>
    </row>
    <row r="278" spans="1:1">
      <c r="A278" s="159" t="s">
        <v>1495</v>
      </c>
    </row>
    <row r="279" spans="1:1">
      <c r="A279" s="157" t="s">
        <v>1459</v>
      </c>
    </row>
    <row r="280" spans="1:1">
      <c r="A280" s="159" t="s">
        <v>1496</v>
      </c>
    </row>
    <row r="281" spans="1:1" s="160" customFormat="1"/>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6C0DC-6C42-405B-8550-FCEC1E137D31}">
  <dimension ref="A1:P87"/>
  <sheetViews>
    <sheetView topLeftCell="A4" zoomScale="96" zoomScaleNormal="96" workbookViewId="0">
      <selection activeCell="F21" sqref="F21"/>
    </sheetView>
  </sheetViews>
  <sheetFormatPr defaultColWidth="8.59765625" defaultRowHeight="17.399999999999999"/>
  <cols>
    <col min="1" max="1" width="26.8984375" style="161" bestFit="1" customWidth="1"/>
    <col min="2" max="2" width="21.3984375" style="161" bestFit="1" customWidth="1"/>
    <col min="3" max="3" width="27.19921875" style="161" bestFit="1" customWidth="1"/>
    <col min="4" max="4" width="27.5" style="161" bestFit="1" customWidth="1"/>
    <col min="5" max="5" width="18.3984375" style="161" customWidth="1"/>
    <col min="6" max="6" width="21.59765625" style="161" bestFit="1" customWidth="1"/>
    <col min="7" max="7" width="17.8984375" style="161" bestFit="1" customWidth="1"/>
    <col min="8" max="8" width="27.09765625" style="161" customWidth="1"/>
    <col min="9" max="9" width="27.69921875" style="161" customWidth="1"/>
    <col min="10" max="10" width="17.69921875" style="161" bestFit="1" customWidth="1"/>
    <col min="11" max="11" width="23.09765625" style="161" customWidth="1"/>
    <col min="12" max="12" width="26.09765625" style="161" customWidth="1"/>
    <col min="13" max="13" width="20.8984375" style="161" customWidth="1"/>
    <col min="14" max="14" width="21.8984375" style="161" customWidth="1"/>
    <col min="15" max="15" width="19.3984375" style="161" customWidth="1"/>
    <col min="16" max="16" width="20.59765625" style="161" customWidth="1"/>
    <col min="17" max="16384" width="8.59765625" style="161"/>
  </cols>
  <sheetData>
    <row r="1" spans="1:16">
      <c r="A1" s="121" t="s">
        <v>1497</v>
      </c>
      <c r="B1" s="122"/>
      <c r="C1" s="122"/>
      <c r="D1" s="122"/>
      <c r="E1" s="122"/>
      <c r="F1" s="122"/>
      <c r="G1" s="123"/>
      <c r="H1" s="122"/>
      <c r="I1" s="123"/>
      <c r="J1" s="124"/>
      <c r="K1" s="124"/>
      <c r="L1" s="124"/>
      <c r="M1" s="33"/>
      <c r="N1" s="33"/>
      <c r="O1" s="33"/>
      <c r="P1" s="33"/>
    </row>
    <row r="2" spans="1:16">
      <c r="A2" s="191" t="s">
        <v>523</v>
      </c>
      <c r="B2" s="125" t="s">
        <v>528</v>
      </c>
      <c r="C2" s="125" t="s">
        <v>534</v>
      </c>
      <c r="D2" s="125" t="s">
        <v>621</v>
      </c>
      <c r="E2" s="125" t="s">
        <v>546</v>
      </c>
      <c r="F2" s="125" t="s">
        <v>558</v>
      </c>
      <c r="G2" s="126" t="s">
        <v>555</v>
      </c>
      <c r="H2" s="125" t="s">
        <v>548</v>
      </c>
      <c r="I2" s="126" t="s">
        <v>1498</v>
      </c>
      <c r="J2" s="124" t="s">
        <v>1499</v>
      </c>
      <c r="K2" s="124"/>
      <c r="L2" s="124"/>
      <c r="M2" s="33"/>
      <c r="N2" s="33"/>
      <c r="O2" s="33"/>
      <c r="P2" s="33"/>
    </row>
    <row r="3" spans="1:16">
      <c r="A3" s="192" t="s">
        <v>1500</v>
      </c>
      <c r="B3" s="127" t="s">
        <v>1501</v>
      </c>
      <c r="C3" s="127" t="s">
        <v>1502</v>
      </c>
      <c r="D3" s="127" t="s">
        <v>1503</v>
      </c>
      <c r="E3" s="127" t="s">
        <v>1504</v>
      </c>
      <c r="F3" s="128">
        <v>45688</v>
      </c>
      <c r="G3" s="129" t="s">
        <v>1505</v>
      </c>
      <c r="H3" s="128" t="b">
        <v>1</v>
      </c>
      <c r="I3" s="129" t="b">
        <v>0</v>
      </c>
      <c r="J3" s="124"/>
      <c r="K3" s="124"/>
      <c r="L3" s="124"/>
      <c r="M3" s="33"/>
      <c r="N3" s="33"/>
      <c r="O3" s="33"/>
      <c r="P3" s="33"/>
    </row>
    <row r="4" spans="1:16">
      <c r="A4" s="124"/>
      <c r="B4" s="124"/>
      <c r="C4" s="124"/>
      <c r="D4" s="124"/>
      <c r="E4" s="124"/>
      <c r="F4" s="124"/>
      <c r="G4" s="124"/>
      <c r="H4" s="124"/>
      <c r="I4" s="124"/>
      <c r="J4" s="124"/>
      <c r="K4" s="124"/>
      <c r="L4" s="124"/>
      <c r="M4" s="33"/>
      <c r="N4" s="33"/>
      <c r="O4" s="33"/>
      <c r="P4" s="33"/>
    </row>
    <row r="5" spans="1:16" ht="19.2">
      <c r="A5" s="121" t="s">
        <v>1506</v>
      </c>
      <c r="B5" s="122"/>
      <c r="C5" s="122"/>
      <c r="D5" s="122"/>
      <c r="E5" s="122"/>
      <c r="F5" s="122"/>
      <c r="G5" s="122"/>
      <c r="H5" s="122"/>
      <c r="I5" s="122"/>
      <c r="J5" s="193"/>
      <c r="K5" s="193"/>
      <c r="L5" s="124"/>
      <c r="M5" s="33"/>
      <c r="N5" s="33"/>
      <c r="O5" s="33"/>
      <c r="P5" s="33"/>
    </row>
    <row r="6" spans="1:16">
      <c r="A6" s="130" t="s">
        <v>1507</v>
      </c>
      <c r="B6" s="125" t="s">
        <v>1508</v>
      </c>
      <c r="C6" s="194" t="s">
        <v>1509</v>
      </c>
      <c r="D6" s="33" t="s">
        <v>1510</v>
      </c>
      <c r="E6" s="173" t="s">
        <v>1511</v>
      </c>
      <c r="F6" s="173" t="s">
        <v>761</v>
      </c>
      <c r="G6" s="173" t="s">
        <v>1512</v>
      </c>
      <c r="H6" s="173" t="s">
        <v>777</v>
      </c>
      <c r="I6" s="173" t="s">
        <v>782</v>
      </c>
      <c r="J6" s="173" t="s">
        <v>537</v>
      </c>
      <c r="K6" s="173" t="s">
        <v>550</v>
      </c>
      <c r="L6" s="124"/>
      <c r="M6" s="33"/>
      <c r="N6" s="33"/>
      <c r="O6" s="33"/>
      <c r="P6" s="33"/>
    </row>
    <row r="7" spans="1:16">
      <c r="A7" s="130" t="s">
        <v>1513</v>
      </c>
      <c r="B7" s="125" t="s">
        <v>1514</v>
      </c>
      <c r="C7" s="125" t="s">
        <v>1515</v>
      </c>
      <c r="D7" s="125">
        <v>8</v>
      </c>
      <c r="E7" s="139">
        <v>45690</v>
      </c>
      <c r="F7" s="125"/>
      <c r="G7" s="125" t="b">
        <v>1</v>
      </c>
      <c r="H7" s="125" t="b">
        <v>0</v>
      </c>
      <c r="I7" s="125" t="b">
        <v>0</v>
      </c>
      <c r="J7" s="194"/>
      <c r="K7" s="194"/>
      <c r="L7" s="124"/>
      <c r="M7" s="33"/>
      <c r="N7" s="33"/>
      <c r="O7" s="33"/>
      <c r="P7" s="33"/>
    </row>
    <row r="8" spans="1:16">
      <c r="A8" s="132" t="s">
        <v>1516</v>
      </c>
      <c r="B8" s="127" t="s">
        <v>1517</v>
      </c>
      <c r="C8" s="127"/>
      <c r="D8" s="127"/>
      <c r="E8" s="127"/>
      <c r="F8" s="127"/>
      <c r="G8" s="127"/>
      <c r="H8" s="127"/>
      <c r="I8" s="127"/>
      <c r="J8" s="195"/>
      <c r="K8" s="195"/>
      <c r="L8" s="124"/>
      <c r="M8" s="33"/>
      <c r="N8" s="33"/>
      <c r="O8" s="33"/>
      <c r="P8" s="33"/>
    </row>
    <row r="9" spans="1:16">
      <c r="A9" s="124"/>
      <c r="B9" s="124"/>
      <c r="C9" s="124"/>
      <c r="D9" s="124"/>
      <c r="E9" s="124"/>
      <c r="F9" s="124"/>
      <c r="G9" s="124"/>
      <c r="H9" s="124"/>
      <c r="I9" s="124"/>
      <c r="J9" s="124"/>
      <c r="K9" s="124"/>
      <c r="L9" s="124"/>
      <c r="M9" s="33"/>
      <c r="N9" s="33"/>
      <c r="O9" s="33"/>
      <c r="P9" s="33"/>
    </row>
    <row r="10" spans="1:16">
      <c r="A10" s="121" t="s">
        <v>1518</v>
      </c>
      <c r="B10" s="122"/>
      <c r="C10" s="122"/>
      <c r="D10" s="122"/>
      <c r="E10" s="122"/>
      <c r="F10" s="122"/>
      <c r="G10" s="122"/>
      <c r="H10" s="122"/>
      <c r="I10" s="123"/>
      <c r="J10" s="122"/>
      <c r="K10" s="122"/>
      <c r="L10" s="122"/>
      <c r="M10" s="122"/>
      <c r="N10" s="122"/>
      <c r="O10" s="123"/>
      <c r="P10" s="123"/>
    </row>
    <row r="11" spans="1:16">
      <c r="A11" s="130" t="s">
        <v>1519</v>
      </c>
      <c r="B11" s="125" t="s">
        <v>523</v>
      </c>
      <c r="C11" s="125" t="s">
        <v>522</v>
      </c>
      <c r="D11" s="125" t="s">
        <v>661</v>
      </c>
      <c r="E11" s="125" t="s">
        <v>670</v>
      </c>
      <c r="F11" s="125" t="s">
        <v>676</v>
      </c>
      <c r="G11" s="125" t="s">
        <v>683</v>
      </c>
      <c r="H11" s="125" t="s">
        <v>690</v>
      </c>
      <c r="I11" s="126" t="s">
        <v>694</v>
      </c>
      <c r="J11" s="125" t="s">
        <v>641</v>
      </c>
      <c r="K11" s="125" t="s">
        <v>651</v>
      </c>
      <c r="L11" s="125" t="s">
        <v>1520</v>
      </c>
      <c r="M11" s="125" t="s">
        <v>710</v>
      </c>
      <c r="N11" s="126" t="s">
        <v>717</v>
      </c>
      <c r="O11" s="126" t="s">
        <v>724</v>
      </c>
      <c r="P11" s="126" t="s">
        <v>724</v>
      </c>
    </row>
    <row r="12" spans="1:16">
      <c r="A12" s="152" t="s">
        <v>1514</v>
      </c>
      <c r="B12" s="133" t="s">
        <v>1500</v>
      </c>
      <c r="C12" s="133" t="s">
        <v>1521</v>
      </c>
      <c r="D12" s="133" t="s">
        <v>1522</v>
      </c>
      <c r="E12" s="133"/>
      <c r="F12" s="133"/>
      <c r="G12" s="133"/>
      <c r="H12" s="133"/>
      <c r="I12" s="154"/>
      <c r="J12" s="133">
        <v>1</v>
      </c>
      <c r="K12" s="133">
        <v>1</v>
      </c>
      <c r="L12" s="133">
        <v>1</v>
      </c>
      <c r="M12" s="133">
        <v>1</v>
      </c>
      <c r="N12" s="133">
        <v>1</v>
      </c>
      <c r="O12" s="154">
        <v>1</v>
      </c>
      <c r="P12" s="154">
        <v>1</v>
      </c>
    </row>
    <row r="13" spans="1:16">
      <c r="A13" s="127" t="s">
        <v>1517</v>
      </c>
      <c r="B13" s="127" t="s">
        <v>1500</v>
      </c>
      <c r="C13" s="127" t="s">
        <v>1523</v>
      </c>
      <c r="D13" s="127" t="s">
        <v>1522</v>
      </c>
      <c r="E13" s="127"/>
      <c r="F13" s="127"/>
      <c r="G13" s="127"/>
      <c r="H13" s="127"/>
      <c r="I13" s="129"/>
      <c r="J13" s="127">
        <v>1</v>
      </c>
      <c r="K13" s="127">
        <v>1</v>
      </c>
      <c r="L13" s="127">
        <v>1</v>
      </c>
      <c r="M13" s="127">
        <v>1</v>
      </c>
      <c r="N13" s="127">
        <v>1</v>
      </c>
      <c r="O13" s="129">
        <v>1</v>
      </c>
      <c r="P13" s="129">
        <v>1</v>
      </c>
    </row>
    <row r="14" spans="1:16">
      <c r="A14" s="124"/>
      <c r="B14" s="124"/>
      <c r="C14" s="124"/>
      <c r="D14" s="124"/>
      <c r="E14" s="124"/>
      <c r="F14" s="124"/>
      <c r="G14" s="124"/>
      <c r="H14" s="124"/>
      <c r="I14" s="124"/>
      <c r="J14" s="124"/>
      <c r="K14" s="124"/>
      <c r="L14" s="124"/>
      <c r="M14" s="33"/>
      <c r="N14" s="33"/>
      <c r="O14" s="33"/>
      <c r="P14" s="33"/>
    </row>
    <row r="15" spans="1:16" ht="19.2">
      <c r="A15" s="121" t="s">
        <v>1524</v>
      </c>
      <c r="B15" s="122"/>
      <c r="C15" s="122"/>
      <c r="D15" s="122"/>
      <c r="E15" s="122"/>
      <c r="F15" s="122"/>
      <c r="G15" s="122"/>
      <c r="H15" s="122"/>
      <c r="I15" s="122"/>
      <c r="J15" s="123"/>
      <c r="K15" s="107" t="s">
        <v>1525</v>
      </c>
      <c r="L15" s="122"/>
      <c r="M15" s="122"/>
      <c r="N15" s="33"/>
      <c r="O15" s="33"/>
      <c r="P15" s="33"/>
    </row>
    <row r="16" spans="1:16">
      <c r="A16" s="130" t="s">
        <v>609</v>
      </c>
      <c r="B16" s="125" t="s">
        <v>523</v>
      </c>
      <c r="C16" s="162" t="s">
        <v>633</v>
      </c>
      <c r="D16" s="125" t="s">
        <v>643</v>
      </c>
      <c r="E16" s="125" t="s">
        <v>653</v>
      </c>
      <c r="F16" s="133" t="s">
        <v>663</v>
      </c>
      <c r="G16" s="131" t="s">
        <v>685</v>
      </c>
      <c r="H16" s="125" t="s">
        <v>692</v>
      </c>
      <c r="I16" s="125" t="s">
        <v>696</v>
      </c>
      <c r="J16" s="125" t="s">
        <v>702</v>
      </c>
      <c r="K16" s="126" t="s">
        <v>712</v>
      </c>
      <c r="L16" s="163" t="s">
        <v>672</v>
      </c>
      <c r="M16" s="133" t="s">
        <v>678</v>
      </c>
      <c r="N16" s="33"/>
      <c r="O16" s="33"/>
      <c r="P16" s="33"/>
    </row>
    <row r="17" spans="1:13">
      <c r="A17" s="130" t="s">
        <v>1526</v>
      </c>
      <c r="B17" s="125" t="s">
        <v>1500</v>
      </c>
      <c r="C17" s="125" t="s">
        <v>1527</v>
      </c>
      <c r="D17" s="125" t="s">
        <v>1528</v>
      </c>
      <c r="E17" s="134" t="s">
        <v>1529</v>
      </c>
      <c r="F17" s="125" t="s">
        <v>1528</v>
      </c>
      <c r="G17" s="135">
        <v>0</v>
      </c>
      <c r="H17" s="125" t="s">
        <v>1522</v>
      </c>
      <c r="I17" s="125" t="s">
        <v>1530</v>
      </c>
      <c r="J17" s="125" t="s">
        <v>1505</v>
      </c>
      <c r="K17" s="126" t="s">
        <v>1505</v>
      </c>
      <c r="L17" s="194" t="s">
        <v>1531</v>
      </c>
      <c r="M17" s="125" t="s">
        <v>1532</v>
      </c>
    </row>
    <row r="18" spans="1:13">
      <c r="A18" s="130" t="s">
        <v>1533</v>
      </c>
      <c r="B18" s="125" t="s">
        <v>1500</v>
      </c>
      <c r="C18" s="125" t="s">
        <v>1534</v>
      </c>
      <c r="D18" s="125" t="s">
        <v>1532</v>
      </c>
      <c r="E18" s="134" t="s">
        <v>1535</v>
      </c>
      <c r="F18" s="125" t="s">
        <v>1536</v>
      </c>
      <c r="G18" s="135">
        <v>1</v>
      </c>
      <c r="H18" s="125" t="s">
        <v>1537</v>
      </c>
      <c r="I18" s="125" t="s">
        <v>1538</v>
      </c>
      <c r="J18" s="125" t="s">
        <v>1539</v>
      </c>
      <c r="K18" s="126" t="s">
        <v>1539</v>
      </c>
      <c r="L18" s="194" t="s">
        <v>1540</v>
      </c>
      <c r="M18" s="125" t="s">
        <v>1532</v>
      </c>
    </row>
    <row r="19" spans="1:13">
      <c r="A19" s="130" t="s">
        <v>1541</v>
      </c>
      <c r="B19" s="125" t="s">
        <v>1500</v>
      </c>
      <c r="C19" s="125" t="s">
        <v>1542</v>
      </c>
      <c r="D19" s="125" t="s">
        <v>1532</v>
      </c>
      <c r="E19" s="134" t="s">
        <v>1535</v>
      </c>
      <c r="F19" s="125" t="s">
        <v>1543</v>
      </c>
      <c r="G19" s="135">
        <v>2</v>
      </c>
      <c r="H19" s="125" t="s">
        <v>1537</v>
      </c>
      <c r="I19" s="125" t="s">
        <v>1538</v>
      </c>
      <c r="J19" s="125" t="s">
        <v>1544</v>
      </c>
      <c r="K19" s="126" t="s">
        <v>1544</v>
      </c>
      <c r="L19" s="194" t="s">
        <v>1545</v>
      </c>
      <c r="M19" s="125" t="s">
        <v>1532</v>
      </c>
    </row>
    <row r="20" spans="1:13">
      <c r="A20" s="130" t="s">
        <v>1546</v>
      </c>
      <c r="B20" s="125" t="s">
        <v>1500</v>
      </c>
      <c r="C20" s="125" t="s">
        <v>1547</v>
      </c>
      <c r="D20" s="125" t="s">
        <v>1532</v>
      </c>
      <c r="E20" s="134" t="s">
        <v>1535</v>
      </c>
      <c r="F20" s="125" t="s">
        <v>1548</v>
      </c>
      <c r="G20" s="135">
        <v>3</v>
      </c>
      <c r="H20" s="125" t="s">
        <v>1537</v>
      </c>
      <c r="I20" s="125" t="s">
        <v>1538</v>
      </c>
      <c r="J20" s="125" t="s">
        <v>1549</v>
      </c>
      <c r="K20" s="126" t="s">
        <v>1549</v>
      </c>
      <c r="L20" s="194" t="s">
        <v>1550</v>
      </c>
      <c r="M20" s="196" t="s">
        <v>1551</v>
      </c>
    </row>
    <row r="21" spans="1:13">
      <c r="A21" s="132" t="s">
        <v>1552</v>
      </c>
      <c r="B21" s="127" t="s">
        <v>1500</v>
      </c>
      <c r="C21" s="127" t="s">
        <v>1553</v>
      </c>
      <c r="D21" s="127" t="s">
        <v>1551</v>
      </c>
      <c r="E21" s="136" t="s">
        <v>1535</v>
      </c>
      <c r="F21" s="127" t="s">
        <v>1554</v>
      </c>
      <c r="G21" s="137">
        <v>4</v>
      </c>
      <c r="H21" s="127" t="s">
        <v>1555</v>
      </c>
      <c r="I21" s="127" t="s">
        <v>1556</v>
      </c>
      <c r="J21" s="127" t="s">
        <v>1505</v>
      </c>
      <c r="K21" s="129" t="s">
        <v>1505</v>
      </c>
      <c r="L21" s="195" t="s">
        <v>1505</v>
      </c>
      <c r="M21" s="127" t="s">
        <v>1505</v>
      </c>
    </row>
    <row r="22" spans="1:13">
      <c r="A22" s="124"/>
      <c r="B22" s="124"/>
      <c r="C22" s="124"/>
      <c r="D22" s="124"/>
      <c r="E22" s="124"/>
      <c r="F22" s="124"/>
      <c r="G22" s="124"/>
      <c r="H22" s="124"/>
      <c r="I22" s="124"/>
      <c r="J22" s="124"/>
      <c r="K22" s="124"/>
      <c r="L22" s="124"/>
      <c r="M22" s="33"/>
    </row>
    <row r="23" spans="1:13" ht="19.2">
      <c r="A23" s="121" t="s">
        <v>1557</v>
      </c>
      <c r="B23" s="122"/>
      <c r="C23" s="122"/>
      <c r="D23" s="122"/>
      <c r="E23" s="122"/>
      <c r="F23" s="122"/>
      <c r="G23" s="122"/>
      <c r="H23" s="123"/>
      <c r="I23" s="107" t="s">
        <v>1558</v>
      </c>
      <c r="J23" s="124"/>
      <c r="K23" s="124"/>
      <c r="L23" s="124"/>
      <c r="M23" s="33"/>
    </row>
    <row r="24" spans="1:13">
      <c r="A24" s="130" t="s">
        <v>1559</v>
      </c>
      <c r="B24" s="125" t="s">
        <v>873</v>
      </c>
      <c r="C24" s="125" t="s">
        <v>1560</v>
      </c>
      <c r="D24" s="164" t="s">
        <v>1561</v>
      </c>
      <c r="E24" s="125" t="s">
        <v>1562</v>
      </c>
      <c r="F24" s="165" t="s">
        <v>1563</v>
      </c>
      <c r="G24" s="125" t="s">
        <v>1564</v>
      </c>
      <c r="H24" s="126" t="s">
        <v>1565</v>
      </c>
      <c r="I24" s="124"/>
      <c r="J24" s="124"/>
      <c r="K24" s="124"/>
      <c r="L24" s="124"/>
      <c r="M24" s="33"/>
    </row>
    <row r="25" spans="1:13">
      <c r="A25" s="130">
        <v>1</v>
      </c>
      <c r="B25" s="125" t="s">
        <v>1500</v>
      </c>
      <c r="C25" s="125" t="s">
        <v>1566</v>
      </c>
      <c r="D25" s="125" t="s">
        <v>1527</v>
      </c>
      <c r="E25" s="125" t="s">
        <v>1567</v>
      </c>
      <c r="F25" s="125" t="s">
        <v>1568</v>
      </c>
      <c r="G25" s="125" t="s">
        <v>1569</v>
      </c>
      <c r="H25" s="126" t="s">
        <v>1534</v>
      </c>
      <c r="I25" s="124"/>
      <c r="J25" s="124"/>
      <c r="K25" s="124"/>
      <c r="L25" s="124"/>
      <c r="M25" s="33"/>
    </row>
    <row r="26" spans="1:13">
      <c r="A26" s="130">
        <v>2</v>
      </c>
      <c r="B26" s="125" t="s">
        <v>1500</v>
      </c>
      <c r="C26" s="125" t="s">
        <v>1566</v>
      </c>
      <c r="D26" s="125" t="s">
        <v>1527</v>
      </c>
      <c r="E26" s="125" t="s">
        <v>1567</v>
      </c>
      <c r="F26" s="125" t="s">
        <v>1570</v>
      </c>
      <c r="G26" s="125" t="s">
        <v>1569</v>
      </c>
      <c r="H26" s="126" t="s">
        <v>1534</v>
      </c>
      <c r="I26" s="124"/>
      <c r="J26" s="124"/>
      <c r="K26" s="124"/>
      <c r="L26" s="124"/>
      <c r="M26" s="33"/>
    </row>
    <row r="27" spans="1:13">
      <c r="A27" s="130">
        <v>3</v>
      </c>
      <c r="B27" s="125" t="s">
        <v>1500</v>
      </c>
      <c r="C27" s="125" t="s">
        <v>1566</v>
      </c>
      <c r="D27" s="125" t="s">
        <v>1527</v>
      </c>
      <c r="E27" s="125" t="s">
        <v>1567</v>
      </c>
      <c r="F27" s="125" t="s">
        <v>1571</v>
      </c>
      <c r="G27" s="125" t="s">
        <v>1569</v>
      </c>
      <c r="H27" s="126" t="s">
        <v>1534</v>
      </c>
      <c r="I27" s="124"/>
      <c r="J27" s="124"/>
      <c r="K27" s="124"/>
      <c r="L27" s="124"/>
      <c r="M27" s="33"/>
    </row>
    <row r="28" spans="1:13">
      <c r="A28" s="130">
        <v>4</v>
      </c>
      <c r="B28" s="125" t="s">
        <v>1500</v>
      </c>
      <c r="C28" s="125" t="s">
        <v>1566</v>
      </c>
      <c r="D28" s="125" t="s">
        <v>1534</v>
      </c>
      <c r="E28" s="125" t="s">
        <v>1567</v>
      </c>
      <c r="F28" s="125" t="s">
        <v>1572</v>
      </c>
      <c r="G28" s="125" t="s">
        <v>1569</v>
      </c>
      <c r="H28" s="126" t="s">
        <v>1542</v>
      </c>
      <c r="I28" s="124"/>
      <c r="J28" s="124"/>
      <c r="K28" s="124"/>
      <c r="L28" s="124"/>
      <c r="M28" s="33"/>
    </row>
    <row r="29" spans="1:13">
      <c r="A29" s="130">
        <v>5</v>
      </c>
      <c r="B29" s="125" t="s">
        <v>1500</v>
      </c>
      <c r="C29" s="125" t="s">
        <v>1566</v>
      </c>
      <c r="D29" s="125" t="s">
        <v>1534</v>
      </c>
      <c r="E29" s="125" t="s">
        <v>1567</v>
      </c>
      <c r="F29" s="125" t="s">
        <v>1573</v>
      </c>
      <c r="G29" s="125" t="s">
        <v>1569</v>
      </c>
      <c r="H29" s="126" t="s">
        <v>1542</v>
      </c>
      <c r="I29" s="124"/>
      <c r="J29" s="124"/>
      <c r="K29" s="124"/>
      <c r="L29" s="124"/>
      <c r="M29" s="33"/>
    </row>
    <row r="30" spans="1:13">
      <c r="A30" s="132">
        <v>6</v>
      </c>
      <c r="B30" s="127" t="s">
        <v>1500</v>
      </c>
      <c r="C30" s="127" t="s">
        <v>1566</v>
      </c>
      <c r="D30" s="127" t="s">
        <v>1534</v>
      </c>
      <c r="E30" s="127" t="s">
        <v>1567</v>
      </c>
      <c r="F30" s="127" t="s">
        <v>1574</v>
      </c>
      <c r="G30" s="127" t="s">
        <v>1569</v>
      </c>
      <c r="H30" s="129" t="s">
        <v>1542</v>
      </c>
      <c r="I30" s="124"/>
      <c r="J30" s="124"/>
      <c r="K30" s="124"/>
      <c r="L30" s="124"/>
      <c r="M30" s="33"/>
    </row>
    <row r="31" spans="1:13">
      <c r="A31" s="124"/>
      <c r="B31" s="124"/>
      <c r="C31" s="124"/>
      <c r="D31" s="124"/>
      <c r="E31" s="124"/>
      <c r="F31" s="124"/>
      <c r="G31" s="124"/>
      <c r="H31" s="124"/>
      <c r="I31" s="124"/>
      <c r="J31" s="124"/>
      <c r="K31" s="124"/>
      <c r="L31" s="124"/>
      <c r="M31" s="33"/>
    </row>
    <row r="32" spans="1:13" ht="19.2">
      <c r="A32" s="121" t="s">
        <v>1575</v>
      </c>
      <c r="B32" s="197"/>
      <c r="C32" s="122"/>
      <c r="D32" s="122"/>
      <c r="E32" s="122"/>
      <c r="F32" s="122"/>
      <c r="G32" s="123"/>
      <c r="H32" s="107" t="s">
        <v>1576</v>
      </c>
      <c r="I32" s="124"/>
      <c r="J32" s="33"/>
      <c r="K32" s="33"/>
      <c r="L32" s="124"/>
      <c r="M32" s="33"/>
    </row>
    <row r="33" spans="1:12">
      <c r="A33" s="130" t="s">
        <v>1577</v>
      </c>
      <c r="B33" s="166" t="s">
        <v>645</v>
      </c>
      <c r="C33" s="125" t="s">
        <v>705</v>
      </c>
      <c r="D33" s="125" t="s">
        <v>714</v>
      </c>
      <c r="E33" s="125" t="s">
        <v>719</v>
      </c>
      <c r="F33" s="125" t="s">
        <v>728</v>
      </c>
      <c r="G33" s="126" t="s">
        <v>738</v>
      </c>
      <c r="H33" s="33"/>
      <c r="I33" s="33"/>
      <c r="J33" s="124"/>
      <c r="K33" s="124"/>
      <c r="L33" s="124"/>
    </row>
    <row r="34" spans="1:12">
      <c r="A34" s="130">
        <v>1</v>
      </c>
      <c r="B34" s="125" t="s">
        <v>1568</v>
      </c>
      <c r="C34" s="125" t="s">
        <v>1578</v>
      </c>
      <c r="D34" s="125" t="s">
        <v>1579</v>
      </c>
      <c r="E34" s="125" t="s">
        <v>1505</v>
      </c>
      <c r="F34" s="125" t="s">
        <v>1580</v>
      </c>
      <c r="G34" s="126">
        <v>8</v>
      </c>
      <c r="H34" s="33"/>
      <c r="I34" s="33"/>
      <c r="J34" s="124"/>
      <c r="K34" s="124"/>
      <c r="L34" s="124"/>
    </row>
    <row r="35" spans="1:12">
      <c r="A35" s="130">
        <v>2</v>
      </c>
      <c r="B35" s="125" t="s">
        <v>1568</v>
      </c>
      <c r="C35" s="125" t="s">
        <v>1578</v>
      </c>
      <c r="D35" s="125" t="s">
        <v>1555</v>
      </c>
      <c r="E35" s="125" t="s">
        <v>1581</v>
      </c>
      <c r="F35" s="138" t="s">
        <v>1582</v>
      </c>
      <c r="G35" s="126" t="s">
        <v>1583</v>
      </c>
      <c r="H35" s="33"/>
      <c r="I35" s="33"/>
      <c r="J35" s="124"/>
      <c r="K35" s="124"/>
      <c r="L35" s="124"/>
    </row>
    <row r="36" spans="1:12">
      <c r="A36" s="130">
        <v>3</v>
      </c>
      <c r="B36" s="125" t="s">
        <v>1570</v>
      </c>
      <c r="C36" s="125" t="s">
        <v>1584</v>
      </c>
      <c r="D36" s="125" t="s">
        <v>1579</v>
      </c>
      <c r="E36" s="125" t="s">
        <v>1505</v>
      </c>
      <c r="F36" s="125" t="s">
        <v>1580</v>
      </c>
      <c r="G36" s="126">
        <v>10</v>
      </c>
      <c r="H36" s="33"/>
      <c r="I36" s="33"/>
      <c r="J36" s="124"/>
      <c r="K36" s="124"/>
      <c r="L36" s="124"/>
    </row>
    <row r="37" spans="1:12">
      <c r="A37" s="130">
        <v>4</v>
      </c>
      <c r="B37" s="125" t="s">
        <v>1570</v>
      </c>
      <c r="C37" s="125" t="s">
        <v>1584</v>
      </c>
      <c r="D37" s="125" t="s">
        <v>1555</v>
      </c>
      <c r="E37" s="125" t="s">
        <v>1581</v>
      </c>
      <c r="F37" s="138" t="s">
        <v>1582</v>
      </c>
      <c r="G37" s="126" t="s">
        <v>1583</v>
      </c>
      <c r="H37" s="33"/>
      <c r="I37" s="33"/>
      <c r="J37" s="124"/>
      <c r="K37" s="124"/>
      <c r="L37" s="124"/>
    </row>
    <row r="38" spans="1:12">
      <c r="A38" s="130">
        <v>5</v>
      </c>
      <c r="B38" s="125" t="s">
        <v>1571</v>
      </c>
      <c r="C38" s="125" t="s">
        <v>1578</v>
      </c>
      <c r="D38" s="125" t="s">
        <v>1579</v>
      </c>
      <c r="E38" s="125" t="s">
        <v>1505</v>
      </c>
      <c r="F38" s="125" t="s">
        <v>1580</v>
      </c>
      <c r="G38" s="126">
        <v>12</v>
      </c>
      <c r="H38" s="33"/>
      <c r="I38" s="33"/>
      <c r="J38" s="124"/>
      <c r="K38" s="124"/>
      <c r="L38" s="124"/>
    </row>
    <row r="39" spans="1:12">
      <c r="A39" s="130">
        <v>6</v>
      </c>
      <c r="B39" s="125" t="s">
        <v>1571</v>
      </c>
      <c r="C39" s="125" t="s">
        <v>1578</v>
      </c>
      <c r="D39" s="125" t="s">
        <v>1555</v>
      </c>
      <c r="E39" s="125" t="s">
        <v>1581</v>
      </c>
      <c r="F39" s="138" t="s">
        <v>1582</v>
      </c>
      <c r="G39" s="126" t="s">
        <v>1583</v>
      </c>
      <c r="H39" s="33"/>
      <c r="I39" s="33"/>
      <c r="J39" s="124"/>
      <c r="K39" s="124"/>
      <c r="L39" s="124"/>
    </row>
    <row r="40" spans="1:12">
      <c r="A40" s="130">
        <v>7</v>
      </c>
      <c r="B40" s="125" t="s">
        <v>1572</v>
      </c>
      <c r="C40" s="125" t="s">
        <v>1505</v>
      </c>
      <c r="D40" s="125" t="s">
        <v>1505</v>
      </c>
      <c r="E40" s="125" t="s">
        <v>1505</v>
      </c>
      <c r="F40" s="138" t="s">
        <v>1505</v>
      </c>
      <c r="G40" s="126" t="s">
        <v>1505</v>
      </c>
      <c r="H40" s="33"/>
      <c r="I40" s="33"/>
      <c r="J40" s="124"/>
      <c r="K40" s="124"/>
      <c r="L40" s="124"/>
    </row>
    <row r="41" spans="1:12">
      <c r="A41" s="130">
        <v>8</v>
      </c>
      <c r="B41" s="125" t="s">
        <v>1572</v>
      </c>
      <c r="C41" s="125" t="s">
        <v>1578</v>
      </c>
      <c r="D41" s="125" t="s">
        <v>1579</v>
      </c>
      <c r="E41" s="125" t="s">
        <v>1505</v>
      </c>
      <c r="F41" s="125" t="s">
        <v>1580</v>
      </c>
      <c r="G41" s="126">
        <v>14</v>
      </c>
      <c r="H41" s="33"/>
      <c r="I41" s="33"/>
      <c r="J41" s="124"/>
      <c r="K41" s="124"/>
      <c r="L41" s="124"/>
    </row>
    <row r="42" spans="1:12">
      <c r="A42" s="130">
        <v>9</v>
      </c>
      <c r="B42" s="125" t="s">
        <v>1573</v>
      </c>
      <c r="C42" s="125" t="s">
        <v>1578</v>
      </c>
      <c r="D42" s="125" t="s">
        <v>1555</v>
      </c>
      <c r="E42" s="125" t="s">
        <v>1581</v>
      </c>
      <c r="F42" s="138" t="s">
        <v>1582</v>
      </c>
      <c r="G42" s="126" t="s">
        <v>1583</v>
      </c>
      <c r="H42" s="33"/>
      <c r="I42" s="33"/>
      <c r="J42" s="124"/>
      <c r="K42" s="124"/>
      <c r="L42" s="124"/>
    </row>
    <row r="43" spans="1:12">
      <c r="A43" s="132">
        <v>10</v>
      </c>
      <c r="B43" s="127" t="s">
        <v>1573</v>
      </c>
      <c r="C43" s="127" t="s">
        <v>1505</v>
      </c>
      <c r="D43" s="127" t="s">
        <v>1505</v>
      </c>
      <c r="E43" s="127" t="s">
        <v>1505</v>
      </c>
      <c r="F43" s="127" t="s">
        <v>1505</v>
      </c>
      <c r="G43" s="129" t="s">
        <v>1505</v>
      </c>
      <c r="H43" s="33"/>
      <c r="I43" s="33"/>
      <c r="J43" s="124"/>
      <c r="K43" s="124"/>
      <c r="L43" s="124"/>
    </row>
    <row r="44" spans="1:12">
      <c r="A44" s="124"/>
      <c r="B44" s="124"/>
      <c r="C44" s="124"/>
      <c r="D44" s="124"/>
      <c r="E44" s="124"/>
      <c r="F44" s="124"/>
      <c r="G44" s="124"/>
      <c r="H44" s="124"/>
      <c r="I44" s="124"/>
      <c r="J44" s="124"/>
      <c r="K44" s="124"/>
      <c r="L44" s="124"/>
    </row>
    <row r="45" spans="1:12">
      <c r="A45" s="121" t="s">
        <v>1585</v>
      </c>
      <c r="B45" s="198"/>
      <c r="C45" s="122"/>
      <c r="D45" s="122"/>
      <c r="E45" s="122"/>
      <c r="F45" s="122"/>
      <c r="G45" s="122"/>
      <c r="H45" s="122"/>
      <c r="I45" s="122"/>
      <c r="J45" s="123"/>
      <c r="K45" s="123" t="s">
        <v>1586</v>
      </c>
      <c r="L45" s="124"/>
    </row>
    <row r="46" spans="1:12">
      <c r="A46" s="199" t="s">
        <v>1587</v>
      </c>
      <c r="B46" s="130" t="s">
        <v>1588</v>
      </c>
      <c r="C46" s="135" t="s">
        <v>768</v>
      </c>
      <c r="D46" s="125" t="s">
        <v>633</v>
      </c>
      <c r="E46" s="125" t="s">
        <v>513</v>
      </c>
      <c r="F46" s="125" t="s">
        <v>1589</v>
      </c>
      <c r="G46" s="125" t="s">
        <v>786</v>
      </c>
      <c r="H46" s="125" t="s">
        <v>793</v>
      </c>
      <c r="I46" s="125" t="s">
        <v>801</v>
      </c>
      <c r="J46" s="125" t="s">
        <v>807</v>
      </c>
      <c r="K46" s="125" t="s">
        <v>812</v>
      </c>
      <c r="L46" s="124"/>
    </row>
    <row r="47" spans="1:12">
      <c r="A47" s="199">
        <v>1</v>
      </c>
      <c r="B47" s="200" t="s">
        <v>1590</v>
      </c>
      <c r="C47" s="152" t="s">
        <v>1526</v>
      </c>
      <c r="D47" s="201" t="s">
        <v>1527</v>
      </c>
      <c r="E47" s="125" t="s">
        <v>19</v>
      </c>
      <c r="F47" s="125">
        <v>8</v>
      </c>
      <c r="G47" s="125" t="s">
        <v>1529</v>
      </c>
      <c r="H47" s="139">
        <v>45691</v>
      </c>
      <c r="I47" s="125" t="s">
        <v>1591</v>
      </c>
      <c r="J47" s="125">
        <v>1</v>
      </c>
      <c r="K47" s="125" t="s">
        <v>1592</v>
      </c>
      <c r="L47" s="124"/>
    </row>
    <row r="48" spans="1:12">
      <c r="A48" s="199" t="s">
        <v>1593</v>
      </c>
      <c r="B48" s="200" t="s">
        <v>1590</v>
      </c>
      <c r="C48" s="152" t="s">
        <v>1533</v>
      </c>
      <c r="D48" s="201" t="s">
        <v>1534</v>
      </c>
      <c r="E48" s="133" t="s">
        <v>1594</v>
      </c>
      <c r="F48" s="133">
        <v>10</v>
      </c>
      <c r="G48" s="133" t="s">
        <v>1595</v>
      </c>
      <c r="H48" s="139">
        <v>45692</v>
      </c>
      <c r="I48" s="125" t="s">
        <v>1596</v>
      </c>
      <c r="J48" s="133">
        <v>1</v>
      </c>
      <c r="K48" s="133" t="s">
        <v>1592</v>
      </c>
      <c r="L48" s="124"/>
    </row>
    <row r="49" spans="1:12">
      <c r="A49" s="199" t="s">
        <v>1597</v>
      </c>
      <c r="B49" s="200" t="s">
        <v>1590</v>
      </c>
      <c r="C49" s="152" t="s">
        <v>1533</v>
      </c>
      <c r="D49" s="202" t="s">
        <v>1534</v>
      </c>
      <c r="E49" s="133" t="s">
        <v>1594</v>
      </c>
      <c r="F49" s="133">
        <v>10</v>
      </c>
      <c r="G49" s="133" t="s">
        <v>1535</v>
      </c>
      <c r="H49" s="139">
        <v>45693</v>
      </c>
      <c r="I49" s="133" t="s">
        <v>1598</v>
      </c>
      <c r="J49" s="133">
        <v>1</v>
      </c>
      <c r="K49" s="133" t="s">
        <v>1592</v>
      </c>
      <c r="L49" s="124"/>
    </row>
    <row r="50" spans="1:12">
      <c r="A50" s="199" t="s">
        <v>1599</v>
      </c>
      <c r="B50" s="200" t="s">
        <v>1590</v>
      </c>
      <c r="C50" s="152" t="s">
        <v>1541</v>
      </c>
      <c r="D50" s="202" t="s">
        <v>1542</v>
      </c>
      <c r="E50" s="133" t="s">
        <v>1600</v>
      </c>
      <c r="F50" s="133">
        <v>12</v>
      </c>
      <c r="G50" s="133" t="s">
        <v>1595</v>
      </c>
      <c r="H50" s="139">
        <v>45694</v>
      </c>
      <c r="I50" s="125" t="s">
        <v>1596</v>
      </c>
      <c r="J50" s="133">
        <v>1</v>
      </c>
      <c r="K50" s="133" t="s">
        <v>1592</v>
      </c>
      <c r="L50" s="124"/>
    </row>
    <row r="51" spans="1:12">
      <c r="A51" s="203" t="s">
        <v>1601</v>
      </c>
      <c r="B51" s="204" t="s">
        <v>1590</v>
      </c>
      <c r="C51" s="127" t="s">
        <v>1541</v>
      </c>
      <c r="D51" s="205" t="s">
        <v>1542</v>
      </c>
      <c r="E51" s="127" t="s">
        <v>1600</v>
      </c>
      <c r="F51" s="127">
        <v>12</v>
      </c>
      <c r="G51" s="127" t="s">
        <v>1535</v>
      </c>
      <c r="H51" s="128">
        <v>45695</v>
      </c>
      <c r="I51" s="127" t="s">
        <v>1598</v>
      </c>
      <c r="J51" s="127">
        <v>1</v>
      </c>
      <c r="K51" s="127" t="s">
        <v>1592</v>
      </c>
      <c r="L51" s="124"/>
    </row>
    <row r="55" spans="1:12">
      <c r="A55" s="33" t="s">
        <v>2085</v>
      </c>
      <c r="B55" s="33"/>
      <c r="C55" s="33"/>
      <c r="D55" s="33"/>
      <c r="E55" s="33"/>
      <c r="F55" s="33"/>
      <c r="G55" s="28" t="s">
        <v>1603</v>
      </c>
      <c r="H55" s="33"/>
      <c r="I55" s="33"/>
      <c r="J55" s="33"/>
      <c r="K55" s="33"/>
      <c r="L55" s="33"/>
    </row>
    <row r="56" spans="1:12">
      <c r="A56" s="206" t="s">
        <v>1604</v>
      </c>
      <c r="B56" s="167" t="s">
        <v>2084</v>
      </c>
      <c r="C56" s="206" t="s">
        <v>1191</v>
      </c>
      <c r="D56" s="206" t="s">
        <v>1605</v>
      </c>
      <c r="E56" s="194" t="s">
        <v>1606</v>
      </c>
      <c r="F56" s="33"/>
      <c r="G56" s="194" t="s">
        <v>758</v>
      </c>
      <c r="H56" s="194" t="s">
        <v>1607</v>
      </c>
      <c r="I56" s="33"/>
      <c r="J56" s="33"/>
      <c r="K56" s="33"/>
      <c r="L56" s="33"/>
    </row>
    <row r="57" spans="1:12">
      <c r="A57" s="206">
        <v>1</v>
      </c>
      <c r="B57" s="206" t="s">
        <v>1608</v>
      </c>
      <c r="C57" s="206" t="s">
        <v>1609</v>
      </c>
      <c r="D57" s="206" t="s">
        <v>1605</v>
      </c>
      <c r="E57" s="194" t="s">
        <v>1610</v>
      </c>
      <c r="F57" s="33"/>
      <c r="G57" s="194" t="s">
        <v>1610</v>
      </c>
      <c r="H57" s="194" t="s">
        <v>1503</v>
      </c>
      <c r="I57" s="33"/>
      <c r="J57" s="33"/>
      <c r="K57" s="33"/>
      <c r="L57" s="33"/>
    </row>
    <row r="58" spans="1:12">
      <c r="A58" s="206">
        <v>2</v>
      </c>
      <c r="B58" s="206" t="s">
        <v>1611</v>
      </c>
      <c r="C58" s="206" t="s">
        <v>1612</v>
      </c>
      <c r="D58" s="206" t="s">
        <v>1605</v>
      </c>
      <c r="E58" s="194" t="s">
        <v>1610</v>
      </c>
      <c r="F58" s="33"/>
      <c r="G58" s="194" t="s">
        <v>1613</v>
      </c>
      <c r="H58" s="194" t="s">
        <v>1614</v>
      </c>
      <c r="I58" s="33"/>
      <c r="J58" s="33"/>
      <c r="K58" s="33"/>
      <c r="L58" s="33"/>
    </row>
    <row r="59" spans="1:12">
      <c r="A59" s="206" t="s">
        <v>1615</v>
      </c>
      <c r="B59" s="206" t="s">
        <v>1616</v>
      </c>
      <c r="C59" s="206" t="s">
        <v>1617</v>
      </c>
      <c r="D59" s="206" t="s">
        <v>1605</v>
      </c>
      <c r="E59" s="194" t="s">
        <v>1610</v>
      </c>
      <c r="F59" s="33"/>
      <c r="G59" s="194" t="s">
        <v>1618</v>
      </c>
      <c r="H59" s="194" t="s">
        <v>1619</v>
      </c>
      <c r="I59" s="33"/>
      <c r="J59" s="33"/>
      <c r="K59" s="33"/>
      <c r="L59" s="33"/>
    </row>
    <row r="61" spans="1:12">
      <c r="A61" s="63" t="s">
        <v>1620</v>
      </c>
      <c r="B61" s="63" t="s">
        <v>1615</v>
      </c>
      <c r="C61" s="63" t="s">
        <v>1615</v>
      </c>
      <c r="D61" s="33"/>
      <c r="E61" s="33"/>
      <c r="F61" s="33"/>
      <c r="G61" s="33"/>
      <c r="H61" s="33"/>
      <c r="I61" s="33"/>
      <c r="J61" s="33"/>
      <c r="K61" s="33"/>
      <c r="L61" s="33"/>
    </row>
    <row r="62" spans="1:12">
      <c r="A62" s="168" t="s">
        <v>1621</v>
      </c>
      <c r="B62" s="206" t="s">
        <v>1192</v>
      </c>
      <c r="C62" s="206" t="s">
        <v>1622</v>
      </c>
      <c r="D62" s="33"/>
      <c r="E62" s="33"/>
      <c r="F62" s="33"/>
      <c r="G62" s="33"/>
      <c r="H62" s="33"/>
      <c r="I62" s="33"/>
      <c r="J62" s="33"/>
      <c r="K62" s="33"/>
      <c r="L62" s="33"/>
    </row>
    <row r="63" spans="1:12">
      <c r="A63" s="206" t="s">
        <v>1623</v>
      </c>
      <c r="B63" s="206" t="s">
        <v>1624</v>
      </c>
      <c r="C63" s="206" t="s">
        <v>1625</v>
      </c>
      <c r="D63" s="33"/>
      <c r="E63" s="33"/>
      <c r="F63" s="33"/>
      <c r="G63" s="33"/>
      <c r="H63" s="33"/>
      <c r="I63" s="33"/>
      <c r="J63" s="33"/>
      <c r="K63" s="33"/>
      <c r="L63" s="33"/>
    </row>
    <row r="64" spans="1:12">
      <c r="A64" s="206" t="s">
        <v>1626</v>
      </c>
      <c r="B64" s="206" t="s">
        <v>1627</v>
      </c>
      <c r="C64" s="206" t="s">
        <v>1628</v>
      </c>
      <c r="D64" s="33"/>
      <c r="E64" s="33"/>
      <c r="F64" s="33"/>
      <c r="G64" s="33"/>
      <c r="H64" s="33"/>
      <c r="I64" s="33"/>
      <c r="J64" s="33"/>
      <c r="K64" s="33"/>
      <c r="L64" s="33"/>
    </row>
    <row r="65" spans="1:11">
      <c r="A65" s="206" t="s">
        <v>1629</v>
      </c>
      <c r="B65" s="206" t="s">
        <v>1630</v>
      </c>
      <c r="C65" s="206" t="s">
        <v>1631</v>
      </c>
      <c r="D65" s="33"/>
      <c r="E65" s="33"/>
      <c r="F65" s="33"/>
      <c r="G65" s="33"/>
      <c r="H65" s="33"/>
      <c r="I65" s="33"/>
      <c r="J65" s="33"/>
      <c r="K65" s="33"/>
    </row>
    <row r="67" spans="1:11">
      <c r="A67" s="63" t="s">
        <v>1632</v>
      </c>
      <c r="B67" s="63" t="s">
        <v>1615</v>
      </c>
      <c r="C67" s="63" t="s">
        <v>1615</v>
      </c>
      <c r="D67" s="63" t="s">
        <v>1615</v>
      </c>
      <c r="E67" s="63" t="s">
        <v>1615</v>
      </c>
      <c r="F67" s="63" t="s">
        <v>1615</v>
      </c>
      <c r="G67" s="63" t="s">
        <v>1615</v>
      </c>
      <c r="H67" s="63" t="s">
        <v>1615</v>
      </c>
      <c r="I67" s="63" t="s">
        <v>1615</v>
      </c>
      <c r="J67" s="63" t="s">
        <v>1615</v>
      </c>
      <c r="K67" s="63"/>
    </row>
    <row r="68" spans="1:11">
      <c r="A68" s="206" t="s">
        <v>758</v>
      </c>
      <c r="B68" s="167" t="s">
        <v>622</v>
      </c>
      <c r="C68" s="169" t="s">
        <v>1633</v>
      </c>
      <c r="D68" s="206" t="s">
        <v>1197</v>
      </c>
      <c r="E68" s="168" t="s">
        <v>1192</v>
      </c>
      <c r="F68" s="206" t="s">
        <v>1203</v>
      </c>
      <c r="G68" s="206" t="s">
        <v>1194</v>
      </c>
      <c r="H68" s="206" t="s">
        <v>1206</v>
      </c>
      <c r="I68" s="206" t="s">
        <v>1208</v>
      </c>
      <c r="J68" s="206" t="s">
        <v>1210</v>
      </c>
      <c r="K68" s="206"/>
    </row>
    <row r="69" spans="1:11">
      <c r="A69" s="206">
        <v>1</v>
      </c>
      <c r="B69" s="206" t="s">
        <v>1609</v>
      </c>
      <c r="C69" s="206" t="s">
        <v>1634</v>
      </c>
      <c r="D69" s="206" t="s">
        <v>1635</v>
      </c>
      <c r="E69" s="206" t="s">
        <v>1623</v>
      </c>
      <c r="F69" s="206">
        <v>1</v>
      </c>
      <c r="G69" s="206" t="s">
        <v>703</v>
      </c>
      <c r="H69" s="206" t="b">
        <v>1</v>
      </c>
      <c r="I69" s="206" t="b">
        <v>1</v>
      </c>
      <c r="J69" s="206" t="s">
        <v>1615</v>
      </c>
      <c r="K69" s="206"/>
    </row>
    <row r="70" spans="1:11">
      <c r="A70" s="206">
        <v>2</v>
      </c>
      <c r="B70" s="206" t="s">
        <v>1609</v>
      </c>
      <c r="C70" s="206" t="s">
        <v>1636</v>
      </c>
      <c r="D70" s="206" t="s">
        <v>1637</v>
      </c>
      <c r="E70" s="206" t="s">
        <v>1629</v>
      </c>
      <c r="F70" s="206">
        <v>2</v>
      </c>
      <c r="G70" s="206" t="s">
        <v>703</v>
      </c>
      <c r="H70" s="206" t="b">
        <v>0</v>
      </c>
      <c r="I70" s="206" t="b">
        <v>1</v>
      </c>
      <c r="J70" s="206">
        <v>3</v>
      </c>
      <c r="K70" s="206"/>
    </row>
    <row r="72" spans="1:11">
      <c r="A72" s="63" t="s">
        <v>1638</v>
      </c>
      <c r="B72" s="63" t="s">
        <v>1615</v>
      </c>
      <c r="C72" s="63" t="s">
        <v>1615</v>
      </c>
      <c r="D72" s="63" t="s">
        <v>1615</v>
      </c>
      <c r="E72" s="33"/>
      <c r="F72" s="33"/>
      <c r="G72" s="33"/>
      <c r="H72" s="33"/>
      <c r="I72" s="33"/>
      <c r="J72" s="33"/>
      <c r="K72" s="33"/>
    </row>
    <row r="73" spans="1:11">
      <c r="A73" s="206" t="s">
        <v>758</v>
      </c>
      <c r="B73" s="170" t="s">
        <v>1633</v>
      </c>
      <c r="C73" s="206" t="s">
        <v>1195</v>
      </c>
      <c r="D73" s="206" t="s">
        <v>1199</v>
      </c>
      <c r="E73" s="33"/>
      <c r="F73" s="27"/>
      <c r="G73" s="27"/>
      <c r="H73" s="33"/>
      <c r="I73" s="33"/>
      <c r="J73" s="33"/>
      <c r="K73" s="33"/>
    </row>
    <row r="74" spans="1:11">
      <c r="A74" s="206">
        <v>1</v>
      </c>
      <c r="B74" s="206" t="s">
        <v>1636</v>
      </c>
      <c r="C74" s="206" t="s">
        <v>1639</v>
      </c>
      <c r="D74" s="206">
        <v>0</v>
      </c>
      <c r="E74" s="33"/>
      <c r="F74" s="33"/>
      <c r="G74" s="33"/>
      <c r="H74" s="33"/>
      <c r="I74" s="33"/>
      <c r="J74" s="33"/>
      <c r="K74" s="33"/>
    </row>
    <row r="75" spans="1:11">
      <c r="A75" s="206">
        <v>2</v>
      </c>
      <c r="B75" s="206" t="s">
        <v>1636</v>
      </c>
      <c r="C75" s="206" t="s">
        <v>1640</v>
      </c>
      <c r="D75" s="206">
        <v>1</v>
      </c>
      <c r="E75" s="33"/>
      <c r="F75" s="33"/>
      <c r="G75" s="33"/>
      <c r="H75" s="33"/>
      <c r="I75" s="33"/>
      <c r="J75" s="33"/>
      <c r="K75" s="33"/>
    </row>
    <row r="76" spans="1:11">
      <c r="A76" s="206">
        <v>3</v>
      </c>
      <c r="B76" s="206" t="s">
        <v>1636</v>
      </c>
      <c r="C76" s="206" t="s">
        <v>1641</v>
      </c>
      <c r="D76" s="206" t="s">
        <v>1505</v>
      </c>
      <c r="E76" s="33"/>
      <c r="F76" s="33"/>
      <c r="G76" s="33"/>
      <c r="H76" s="33"/>
      <c r="I76" s="33"/>
      <c r="J76" s="33"/>
      <c r="K76" s="33"/>
    </row>
    <row r="78" spans="1:11">
      <c r="A78" s="171" t="s">
        <v>1642</v>
      </c>
      <c r="B78" s="63"/>
      <c r="C78" s="63"/>
      <c r="D78" s="63"/>
      <c r="E78" s="33"/>
      <c r="F78" s="33"/>
      <c r="G78" s="33"/>
      <c r="H78" s="33"/>
      <c r="I78" s="33"/>
      <c r="J78" s="33"/>
      <c r="K78" s="33"/>
    </row>
    <row r="79" spans="1:11">
      <c r="A79" s="206" t="s">
        <v>1643</v>
      </c>
      <c r="B79" s="170" t="s">
        <v>1633</v>
      </c>
      <c r="C79" s="206" t="s">
        <v>1214</v>
      </c>
      <c r="D79" s="206" t="s">
        <v>1644</v>
      </c>
      <c r="E79" s="33"/>
      <c r="F79" s="33"/>
      <c r="G79" s="33"/>
      <c r="H79" s="33"/>
      <c r="I79" s="33"/>
      <c r="J79" s="33"/>
      <c r="K79" s="33"/>
    </row>
    <row r="80" spans="1:11">
      <c r="A80" s="172" t="s">
        <v>1645</v>
      </c>
      <c r="B80" s="206" t="s">
        <v>1646</v>
      </c>
      <c r="C80" s="172" t="s">
        <v>1647</v>
      </c>
      <c r="D80" s="172" t="s">
        <v>1648</v>
      </c>
      <c r="E80" s="33"/>
      <c r="F80" s="33"/>
      <c r="G80" s="33"/>
      <c r="H80" s="33"/>
      <c r="I80" s="33"/>
      <c r="J80" s="33"/>
      <c r="K80" s="33"/>
    </row>
    <row r="81" spans="1:4">
      <c r="A81" s="172" t="s">
        <v>1649</v>
      </c>
      <c r="B81" s="206" t="s">
        <v>1650</v>
      </c>
      <c r="C81" s="172" t="s">
        <v>1651</v>
      </c>
      <c r="D81" s="172" t="s">
        <v>1648</v>
      </c>
    </row>
    <row r="82" spans="1:4">
      <c r="A82" s="172" t="s">
        <v>1652</v>
      </c>
      <c r="B82" s="206" t="s">
        <v>1653</v>
      </c>
      <c r="C82" s="172" t="s">
        <v>1654</v>
      </c>
      <c r="D82" s="172" t="s">
        <v>1648</v>
      </c>
    </row>
    <row r="83" spans="1:4">
      <c r="A83" s="172" t="s">
        <v>1655</v>
      </c>
      <c r="B83" s="206" t="s">
        <v>1656</v>
      </c>
      <c r="C83" s="172" t="s">
        <v>1654</v>
      </c>
      <c r="D83" s="172" t="s">
        <v>1657</v>
      </c>
    </row>
    <row r="84" spans="1:4">
      <c r="A84" s="172" t="s">
        <v>1658</v>
      </c>
      <c r="B84" s="206" t="s">
        <v>1659</v>
      </c>
      <c r="C84" s="172" t="s">
        <v>1654</v>
      </c>
      <c r="D84" s="172" t="s">
        <v>1657</v>
      </c>
    </row>
    <row r="85" spans="1:4">
      <c r="A85" s="206" t="s">
        <v>1660</v>
      </c>
      <c r="B85" s="206" t="s">
        <v>1661</v>
      </c>
      <c r="C85" s="206" t="s">
        <v>1662</v>
      </c>
      <c r="D85" s="206" t="s">
        <v>1648</v>
      </c>
    </row>
    <row r="86" spans="1:4">
      <c r="A86" s="206" t="s">
        <v>1663</v>
      </c>
      <c r="B86" s="206" t="s">
        <v>1664</v>
      </c>
      <c r="C86" s="206" t="s">
        <v>1665</v>
      </c>
      <c r="D86" s="206" t="s">
        <v>1648</v>
      </c>
    </row>
    <row r="87" spans="1:4">
      <c r="A87" s="206" t="s">
        <v>1666</v>
      </c>
      <c r="B87" s="206" t="s">
        <v>1667</v>
      </c>
      <c r="C87" s="206" t="s">
        <v>1668</v>
      </c>
      <c r="D87" s="206" t="s">
        <v>1648</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4AC8F-9C26-40D6-ABE7-268082C678E7}">
  <dimension ref="A1:M66"/>
  <sheetViews>
    <sheetView topLeftCell="C17" zoomScale="70" zoomScaleNormal="70" workbookViewId="0">
      <selection activeCell="C17" sqref="C17:C23"/>
    </sheetView>
  </sheetViews>
  <sheetFormatPr defaultColWidth="8.59765625" defaultRowHeight="17.399999999999999"/>
  <cols>
    <col min="1" max="1" width="15.19921875" style="105" customWidth="1"/>
    <col min="2" max="2" width="18.19921875" style="105" bestFit="1" customWidth="1"/>
    <col min="3" max="3" width="20" style="105" bestFit="1" customWidth="1"/>
    <col min="4" max="4" width="21.09765625" style="105" customWidth="1"/>
    <col min="5" max="5" width="14.5" style="105" customWidth="1"/>
    <col min="6" max="6" width="21.59765625" style="105" bestFit="1" customWidth="1"/>
    <col min="7" max="7" width="17.8984375" style="105" bestFit="1" customWidth="1"/>
    <col min="8" max="8" width="21.09765625" style="105" customWidth="1"/>
    <col min="9" max="9" width="27.69921875" style="105" customWidth="1"/>
    <col min="10" max="10" width="41" style="105" customWidth="1"/>
    <col min="11" max="11" width="16.69921875" style="105" customWidth="1"/>
    <col min="12" max="12" width="19.5" style="105" customWidth="1"/>
    <col min="13" max="13" width="36" style="105" bestFit="1" customWidth="1"/>
    <col min="14" max="16384" width="8.59765625" style="105"/>
  </cols>
  <sheetData>
    <row r="1" spans="1:13">
      <c r="A1" s="121" t="s">
        <v>1497</v>
      </c>
      <c r="B1" s="122"/>
      <c r="C1" s="122"/>
      <c r="D1" s="122"/>
      <c r="E1" s="122"/>
      <c r="F1" s="122"/>
      <c r="G1" s="122"/>
      <c r="H1" s="123"/>
      <c r="I1" s="124"/>
      <c r="J1" s="124"/>
      <c r="K1" s="124"/>
      <c r="L1" s="124"/>
      <c r="M1" s="33"/>
    </row>
    <row r="2" spans="1:13">
      <c r="A2" s="130" t="s">
        <v>601</v>
      </c>
      <c r="B2" s="131" t="s">
        <v>523</v>
      </c>
      <c r="C2" s="125" t="s">
        <v>528</v>
      </c>
      <c r="D2" s="125" t="s">
        <v>534</v>
      </c>
      <c r="E2" s="125" t="s">
        <v>621</v>
      </c>
      <c r="F2" s="140" t="s">
        <v>546</v>
      </c>
      <c r="G2" s="125" t="s">
        <v>558</v>
      </c>
      <c r="H2" s="126" t="s">
        <v>555</v>
      </c>
      <c r="I2" s="124"/>
      <c r="J2" s="124"/>
      <c r="K2" s="124"/>
      <c r="L2" s="124"/>
      <c r="M2" s="33"/>
    </row>
    <row r="3" spans="1:13">
      <c r="A3" s="132">
        <v>1</v>
      </c>
      <c r="B3" s="127" t="s">
        <v>1669</v>
      </c>
      <c r="C3" s="127" t="s">
        <v>1501</v>
      </c>
      <c r="D3" s="127" t="s">
        <v>1502</v>
      </c>
      <c r="E3" s="127" t="s">
        <v>1503</v>
      </c>
      <c r="F3" s="141" t="s">
        <v>1503</v>
      </c>
      <c r="G3" s="128">
        <v>45688</v>
      </c>
      <c r="H3" s="129" t="s">
        <v>1505</v>
      </c>
      <c r="I3" s="124"/>
      <c r="J3" s="124"/>
      <c r="K3" s="124"/>
      <c r="L3" s="124"/>
      <c r="M3" s="33"/>
    </row>
    <row r="4" spans="1:13">
      <c r="A4" s="124"/>
      <c r="B4" s="124"/>
      <c r="C4" s="124"/>
      <c r="D4" s="124"/>
      <c r="E4" s="124"/>
      <c r="F4" s="124" t="s">
        <v>1670</v>
      </c>
      <c r="G4" s="124"/>
      <c r="H4" s="124"/>
      <c r="I4" s="124"/>
      <c r="J4" s="124"/>
      <c r="K4" s="124"/>
      <c r="L4" s="124"/>
      <c r="M4" s="33"/>
    </row>
    <row r="5" spans="1:13" ht="19.2">
      <c r="A5" s="142" t="s">
        <v>1671</v>
      </c>
      <c r="B5" s="122" t="s">
        <v>1672</v>
      </c>
      <c r="C5" s="122"/>
      <c r="D5" s="122"/>
      <c r="E5" s="122"/>
      <c r="F5" s="122"/>
      <c r="G5" s="122"/>
      <c r="H5" s="122"/>
      <c r="I5" s="123"/>
      <c r="J5" s="106" t="s">
        <v>1673</v>
      </c>
      <c r="K5" s="124"/>
      <c r="L5" s="124"/>
      <c r="M5" s="33"/>
    </row>
    <row r="6" spans="1:13">
      <c r="A6" s="130" t="s">
        <v>601</v>
      </c>
      <c r="B6" s="131" t="s">
        <v>523</v>
      </c>
      <c r="C6" s="125" t="s">
        <v>522</v>
      </c>
      <c r="D6" s="125" t="s">
        <v>661</v>
      </c>
      <c r="E6" s="125" t="s">
        <v>670</v>
      </c>
      <c r="F6" s="125" t="s">
        <v>676</v>
      </c>
      <c r="G6" s="125" t="s">
        <v>683</v>
      </c>
      <c r="H6" s="125" t="s">
        <v>690</v>
      </c>
      <c r="I6" s="126" t="s">
        <v>694</v>
      </c>
      <c r="J6" s="124"/>
      <c r="K6" s="124"/>
      <c r="L6" s="124"/>
      <c r="M6" s="33"/>
    </row>
    <row r="7" spans="1:13">
      <c r="A7" s="132">
        <v>1</v>
      </c>
      <c r="B7" s="127" t="s">
        <v>1669</v>
      </c>
      <c r="C7" s="127" t="s">
        <v>1674</v>
      </c>
      <c r="D7" s="127" t="s">
        <v>1522</v>
      </c>
      <c r="E7" s="127" t="s">
        <v>1515</v>
      </c>
      <c r="F7" s="127" t="s">
        <v>1675</v>
      </c>
      <c r="G7" s="127" t="s">
        <v>1505</v>
      </c>
      <c r="H7" s="127" t="s">
        <v>1505</v>
      </c>
      <c r="I7" s="129" t="s">
        <v>1505</v>
      </c>
      <c r="J7" s="124"/>
      <c r="K7" s="124"/>
      <c r="L7" s="124"/>
      <c r="M7" s="33"/>
    </row>
    <row r="8" spans="1:13">
      <c r="A8" s="124"/>
      <c r="B8" s="124"/>
      <c r="C8" s="124"/>
      <c r="D8" s="124"/>
      <c r="E8" s="124"/>
      <c r="F8" s="124"/>
      <c r="G8" s="124"/>
      <c r="H8" s="124"/>
      <c r="I8" s="124"/>
      <c r="J8" s="124"/>
      <c r="K8" s="124"/>
      <c r="L8" s="124"/>
      <c r="M8" s="33"/>
    </row>
    <row r="9" spans="1:13" ht="19.2">
      <c r="A9" s="121" t="s">
        <v>1676</v>
      </c>
      <c r="B9" s="122"/>
      <c r="C9" s="122"/>
      <c r="D9" s="122"/>
      <c r="E9" s="122"/>
      <c r="F9" s="122"/>
      <c r="G9" s="122"/>
      <c r="H9" s="122"/>
      <c r="I9" s="122"/>
      <c r="J9" s="122"/>
      <c r="K9" s="122"/>
      <c r="L9" s="123"/>
      <c r="M9" s="107" t="s">
        <v>1677</v>
      </c>
    </row>
    <row r="10" spans="1:13">
      <c r="A10" s="130" t="s">
        <v>601</v>
      </c>
      <c r="B10" s="131" t="s">
        <v>523</v>
      </c>
      <c r="C10" s="125" t="s">
        <v>522</v>
      </c>
      <c r="D10" s="125" t="s">
        <v>643</v>
      </c>
      <c r="E10" s="125" t="s">
        <v>653</v>
      </c>
      <c r="F10" s="125" t="s">
        <v>663</v>
      </c>
      <c r="G10" s="125" t="s">
        <v>678</v>
      </c>
      <c r="H10" s="131" t="s">
        <v>685</v>
      </c>
      <c r="I10" s="125" t="s">
        <v>692</v>
      </c>
      <c r="J10" s="125" t="s">
        <v>696</v>
      </c>
      <c r="K10" s="125" t="s">
        <v>702</v>
      </c>
      <c r="L10" s="126" t="s">
        <v>712</v>
      </c>
      <c r="M10" s="33"/>
    </row>
    <row r="11" spans="1:13">
      <c r="A11" s="130">
        <v>1</v>
      </c>
      <c r="B11" s="125" t="s">
        <v>1669</v>
      </c>
      <c r="C11" s="125" t="s">
        <v>1674</v>
      </c>
      <c r="D11" s="125" t="s">
        <v>1528</v>
      </c>
      <c r="E11" s="125" t="s">
        <v>1529</v>
      </c>
      <c r="F11" s="125" t="s">
        <v>1528</v>
      </c>
      <c r="G11" s="125" t="s">
        <v>1528</v>
      </c>
      <c r="H11" s="125">
        <v>0</v>
      </c>
      <c r="I11" s="125" t="s">
        <v>1522</v>
      </c>
      <c r="J11" s="125" t="s">
        <v>1515</v>
      </c>
      <c r="K11" s="125" t="s">
        <v>1505</v>
      </c>
      <c r="L11" s="126" t="s">
        <v>1505</v>
      </c>
      <c r="M11" s="33"/>
    </row>
    <row r="12" spans="1:13">
      <c r="A12" s="130">
        <v>2</v>
      </c>
      <c r="B12" s="125" t="s">
        <v>1669</v>
      </c>
      <c r="C12" s="125" t="s">
        <v>1674</v>
      </c>
      <c r="D12" s="125" t="s">
        <v>1532</v>
      </c>
      <c r="E12" s="125" t="s">
        <v>1535</v>
      </c>
      <c r="F12" s="125" t="s">
        <v>1536</v>
      </c>
      <c r="G12" s="125" t="s">
        <v>1532</v>
      </c>
      <c r="H12" s="125">
        <v>1</v>
      </c>
      <c r="I12" s="125" t="s">
        <v>1537</v>
      </c>
      <c r="J12" s="125" t="s">
        <v>1538</v>
      </c>
      <c r="K12" s="125" t="s">
        <v>1539</v>
      </c>
      <c r="L12" s="126" t="s">
        <v>1539</v>
      </c>
      <c r="M12" s="33"/>
    </row>
    <row r="13" spans="1:13">
      <c r="A13" s="130">
        <v>3</v>
      </c>
      <c r="B13" s="125" t="s">
        <v>1669</v>
      </c>
      <c r="C13" s="125" t="s">
        <v>1674</v>
      </c>
      <c r="D13" s="125" t="s">
        <v>1532</v>
      </c>
      <c r="E13" s="125" t="s">
        <v>1535</v>
      </c>
      <c r="F13" s="125" t="s">
        <v>1543</v>
      </c>
      <c r="G13" s="125" t="s">
        <v>1532</v>
      </c>
      <c r="H13" s="125">
        <v>2</v>
      </c>
      <c r="I13" s="125" t="s">
        <v>1537</v>
      </c>
      <c r="J13" s="125" t="s">
        <v>1538</v>
      </c>
      <c r="K13" s="125" t="s">
        <v>1544</v>
      </c>
      <c r="L13" s="126" t="s">
        <v>1544</v>
      </c>
      <c r="M13" s="33"/>
    </row>
    <row r="14" spans="1:13">
      <c r="A14" s="130">
        <v>4</v>
      </c>
      <c r="B14" s="125" t="s">
        <v>1669</v>
      </c>
      <c r="C14" s="125" t="s">
        <v>1674</v>
      </c>
      <c r="D14" s="125" t="s">
        <v>1532</v>
      </c>
      <c r="E14" s="125" t="s">
        <v>1535</v>
      </c>
      <c r="F14" s="125" t="s">
        <v>1548</v>
      </c>
      <c r="G14" s="125" t="s">
        <v>1532</v>
      </c>
      <c r="H14" s="125">
        <v>3</v>
      </c>
      <c r="I14" s="125" t="s">
        <v>1537</v>
      </c>
      <c r="J14" s="125" t="s">
        <v>1538</v>
      </c>
      <c r="K14" s="125" t="s">
        <v>1549</v>
      </c>
      <c r="L14" s="126" t="s">
        <v>1549</v>
      </c>
      <c r="M14" s="33"/>
    </row>
    <row r="15" spans="1:13">
      <c r="A15" s="132">
        <v>5</v>
      </c>
      <c r="B15" s="127" t="s">
        <v>1669</v>
      </c>
      <c r="C15" s="127" t="s">
        <v>1674</v>
      </c>
      <c r="D15" s="127" t="s">
        <v>1551</v>
      </c>
      <c r="E15" s="127" t="s">
        <v>1535</v>
      </c>
      <c r="F15" s="127" t="s">
        <v>1554</v>
      </c>
      <c r="G15" s="127" t="s">
        <v>1551</v>
      </c>
      <c r="H15" s="127">
        <v>4</v>
      </c>
      <c r="I15" s="127" t="s">
        <v>1555</v>
      </c>
      <c r="J15" s="127" t="s">
        <v>1556</v>
      </c>
      <c r="K15" s="127" t="s">
        <v>1505</v>
      </c>
      <c r="L15" s="129" t="s">
        <v>1505</v>
      </c>
      <c r="M15" s="33"/>
    </row>
    <row r="16" spans="1:13">
      <c r="A16" s="124"/>
      <c r="B16" s="124"/>
      <c r="C16" s="124"/>
      <c r="D16" s="124"/>
      <c r="E16" s="124"/>
      <c r="F16" s="124"/>
      <c r="G16" s="124"/>
      <c r="H16" s="124"/>
      <c r="I16" s="124"/>
      <c r="J16" s="124"/>
      <c r="K16" s="124"/>
      <c r="L16" s="124"/>
      <c r="M16" s="33"/>
    </row>
    <row r="17" spans="1:12" ht="19.2">
      <c r="A17" s="121" t="s">
        <v>1557</v>
      </c>
      <c r="B17" s="122"/>
      <c r="C17" s="122"/>
      <c r="D17" s="122"/>
      <c r="E17" s="122"/>
      <c r="F17" s="122"/>
      <c r="G17" s="122"/>
      <c r="H17" s="123"/>
      <c r="I17" s="107" t="s">
        <v>1678</v>
      </c>
      <c r="J17" s="124"/>
      <c r="K17" s="124"/>
      <c r="L17" s="124"/>
    </row>
    <row r="18" spans="1:12">
      <c r="A18" s="130" t="s">
        <v>601</v>
      </c>
      <c r="B18" s="131" t="s">
        <v>523</v>
      </c>
      <c r="C18" s="125" t="s">
        <v>617</v>
      </c>
      <c r="D18" s="143" t="s">
        <v>1679</v>
      </c>
      <c r="E18" s="125" t="s">
        <v>635</v>
      </c>
      <c r="F18" s="125" t="s">
        <v>1680</v>
      </c>
      <c r="G18" s="140" t="s">
        <v>655</v>
      </c>
      <c r="H18" s="126" t="s">
        <v>665</v>
      </c>
      <c r="I18" s="124"/>
      <c r="J18" s="124"/>
      <c r="K18" s="124"/>
      <c r="L18" s="124"/>
    </row>
    <row r="19" spans="1:12">
      <c r="A19" s="130">
        <v>1</v>
      </c>
      <c r="B19" s="125" t="s">
        <v>1669</v>
      </c>
      <c r="C19" s="125" t="s">
        <v>1569</v>
      </c>
      <c r="D19" s="125">
        <v>0</v>
      </c>
      <c r="E19" s="125" t="s">
        <v>1567</v>
      </c>
      <c r="F19" s="125">
        <v>1</v>
      </c>
      <c r="G19" s="140" t="s">
        <v>1569</v>
      </c>
      <c r="H19" s="126">
        <v>1</v>
      </c>
      <c r="I19" s="124"/>
      <c r="J19" s="124"/>
      <c r="K19" s="124"/>
      <c r="L19" s="124"/>
    </row>
    <row r="20" spans="1:12">
      <c r="A20" s="130">
        <v>2</v>
      </c>
      <c r="B20" s="125" t="s">
        <v>1669</v>
      </c>
      <c r="C20" s="125" t="s">
        <v>1569</v>
      </c>
      <c r="D20" s="125">
        <v>0</v>
      </c>
      <c r="E20" s="125" t="s">
        <v>1567</v>
      </c>
      <c r="F20" s="125">
        <v>2</v>
      </c>
      <c r="G20" s="140" t="s">
        <v>1569</v>
      </c>
      <c r="H20" s="126">
        <v>2</v>
      </c>
      <c r="I20" s="124"/>
      <c r="J20" s="124"/>
      <c r="K20" s="124"/>
      <c r="L20" s="124"/>
    </row>
    <row r="21" spans="1:12">
      <c r="A21" s="130">
        <v>3</v>
      </c>
      <c r="B21" s="125" t="s">
        <v>1669</v>
      </c>
      <c r="C21" s="125" t="s">
        <v>1569</v>
      </c>
      <c r="D21" s="125">
        <v>0</v>
      </c>
      <c r="E21" s="125" t="s">
        <v>1567</v>
      </c>
      <c r="F21" s="125">
        <v>3</v>
      </c>
      <c r="G21" s="140" t="s">
        <v>1569</v>
      </c>
      <c r="H21" s="126">
        <v>3</v>
      </c>
      <c r="I21" s="124"/>
      <c r="J21" s="124"/>
      <c r="K21" s="124"/>
      <c r="L21" s="124"/>
    </row>
    <row r="22" spans="1:12">
      <c r="A22" s="144">
        <v>4</v>
      </c>
      <c r="B22" s="125" t="s">
        <v>1669</v>
      </c>
      <c r="C22" s="125" t="s">
        <v>1569</v>
      </c>
      <c r="D22" s="125">
        <v>0</v>
      </c>
      <c r="E22" s="125" t="s">
        <v>1567</v>
      </c>
      <c r="F22" s="125" t="s">
        <v>1641</v>
      </c>
      <c r="G22" s="140" t="s">
        <v>1681</v>
      </c>
      <c r="H22" s="145" t="s">
        <v>1505</v>
      </c>
      <c r="I22" s="124"/>
      <c r="J22" s="124"/>
      <c r="K22" s="124"/>
      <c r="L22" s="124"/>
    </row>
    <row r="23" spans="1:12">
      <c r="A23" s="144">
        <v>5</v>
      </c>
      <c r="B23" s="125" t="s">
        <v>1669</v>
      </c>
      <c r="C23" s="125" t="s">
        <v>1569</v>
      </c>
      <c r="D23" s="125">
        <v>1</v>
      </c>
      <c r="E23" s="125" t="s">
        <v>1567</v>
      </c>
      <c r="F23" s="125">
        <v>1</v>
      </c>
      <c r="G23" s="140" t="s">
        <v>1569</v>
      </c>
      <c r="H23" s="145">
        <v>3</v>
      </c>
      <c r="I23" s="124"/>
      <c r="J23" s="124"/>
      <c r="K23" s="124"/>
      <c r="L23" s="124"/>
    </row>
    <row r="24" spans="1:12">
      <c r="A24" s="132">
        <v>6</v>
      </c>
      <c r="B24" s="127" t="s">
        <v>1669</v>
      </c>
      <c r="C24" s="127" t="s">
        <v>1569</v>
      </c>
      <c r="D24" s="127">
        <v>1</v>
      </c>
      <c r="E24" s="127" t="s">
        <v>1567</v>
      </c>
      <c r="F24" s="127" t="s">
        <v>1641</v>
      </c>
      <c r="G24" s="141" t="s">
        <v>1682</v>
      </c>
      <c r="H24" s="146" t="s">
        <v>1505</v>
      </c>
      <c r="I24" s="124"/>
      <c r="J24" s="124"/>
      <c r="K24" s="124"/>
      <c r="L24" s="124"/>
    </row>
    <row r="25" spans="1:12">
      <c r="A25" s="124"/>
      <c r="B25" s="124"/>
      <c r="C25" s="124"/>
      <c r="D25" s="124"/>
      <c r="E25" s="124"/>
      <c r="F25" s="124"/>
      <c r="G25" s="124" t="s">
        <v>1683</v>
      </c>
      <c r="H25" s="124"/>
      <c r="I25" s="124"/>
      <c r="J25" s="124"/>
      <c r="K25" s="124"/>
      <c r="L25" s="124"/>
    </row>
    <row r="26" spans="1:12" ht="19.2">
      <c r="A26" s="121" t="s">
        <v>1575</v>
      </c>
      <c r="B26" s="147"/>
      <c r="C26" s="148"/>
      <c r="D26" s="149"/>
      <c r="E26" s="122"/>
      <c r="F26" s="122"/>
      <c r="G26" s="122"/>
      <c r="H26" s="122"/>
      <c r="I26" s="123"/>
      <c r="J26" s="107" t="s">
        <v>1576</v>
      </c>
      <c r="K26" s="124"/>
      <c r="L26" s="124"/>
    </row>
    <row r="27" spans="1:12">
      <c r="A27" s="130" t="s">
        <v>601</v>
      </c>
      <c r="B27" s="134" t="s">
        <v>523</v>
      </c>
      <c r="C27" s="150" t="s">
        <v>1679</v>
      </c>
      <c r="D27" s="135" t="s">
        <v>1680</v>
      </c>
      <c r="E27" s="125" t="s">
        <v>705</v>
      </c>
      <c r="F27" s="125" t="s">
        <v>714</v>
      </c>
      <c r="G27" s="125" t="s">
        <v>719</v>
      </c>
      <c r="H27" s="125" t="s">
        <v>728</v>
      </c>
      <c r="I27" s="126" t="s">
        <v>738</v>
      </c>
      <c r="J27" s="124"/>
      <c r="K27" s="124"/>
      <c r="L27" s="124"/>
    </row>
    <row r="28" spans="1:12">
      <c r="A28" s="130">
        <v>1</v>
      </c>
      <c r="B28" s="134" t="s">
        <v>1669</v>
      </c>
      <c r="C28" s="150">
        <v>0</v>
      </c>
      <c r="D28" s="135">
        <v>1</v>
      </c>
      <c r="E28" s="125" t="s">
        <v>1578</v>
      </c>
      <c r="F28" s="125" t="s">
        <v>1579</v>
      </c>
      <c r="G28" s="125" t="s">
        <v>1505</v>
      </c>
      <c r="H28" s="125" t="s">
        <v>1580</v>
      </c>
      <c r="I28" s="126">
        <v>8</v>
      </c>
      <c r="J28" s="124"/>
      <c r="K28" s="124"/>
      <c r="L28" s="124"/>
    </row>
    <row r="29" spans="1:12">
      <c r="A29" s="130">
        <v>2</v>
      </c>
      <c r="B29" s="134" t="s">
        <v>1669</v>
      </c>
      <c r="C29" s="150">
        <v>0</v>
      </c>
      <c r="D29" s="135">
        <v>1</v>
      </c>
      <c r="E29" s="125" t="s">
        <v>1578</v>
      </c>
      <c r="F29" s="125" t="s">
        <v>1555</v>
      </c>
      <c r="G29" s="125" t="s">
        <v>1581</v>
      </c>
      <c r="H29" s="138" t="s">
        <v>1582</v>
      </c>
      <c r="I29" s="126" t="s">
        <v>1583</v>
      </c>
      <c r="J29" s="124"/>
      <c r="K29" s="124"/>
      <c r="L29" s="124"/>
    </row>
    <row r="30" spans="1:12">
      <c r="A30" s="130">
        <v>3</v>
      </c>
      <c r="B30" s="134" t="s">
        <v>1669</v>
      </c>
      <c r="C30" s="150">
        <v>0</v>
      </c>
      <c r="D30" s="135">
        <v>2</v>
      </c>
      <c r="E30" s="125" t="s">
        <v>1584</v>
      </c>
      <c r="F30" s="125" t="s">
        <v>1579</v>
      </c>
      <c r="G30" s="125" t="s">
        <v>1505</v>
      </c>
      <c r="H30" s="125" t="s">
        <v>1580</v>
      </c>
      <c r="I30" s="126">
        <v>10</v>
      </c>
      <c r="J30" s="124"/>
      <c r="K30" s="124"/>
      <c r="L30" s="124"/>
    </row>
    <row r="31" spans="1:12">
      <c r="A31" s="130">
        <v>4</v>
      </c>
      <c r="B31" s="134" t="s">
        <v>1669</v>
      </c>
      <c r="C31" s="150">
        <v>0</v>
      </c>
      <c r="D31" s="135">
        <v>2</v>
      </c>
      <c r="E31" s="125" t="s">
        <v>1584</v>
      </c>
      <c r="F31" s="125" t="s">
        <v>1555</v>
      </c>
      <c r="G31" s="125" t="s">
        <v>1581</v>
      </c>
      <c r="H31" s="138" t="s">
        <v>1582</v>
      </c>
      <c r="I31" s="126" t="s">
        <v>1583</v>
      </c>
      <c r="J31" s="124"/>
      <c r="K31" s="124"/>
      <c r="L31" s="124"/>
    </row>
    <row r="32" spans="1:12">
      <c r="A32" s="130">
        <v>5</v>
      </c>
      <c r="B32" s="134" t="s">
        <v>1669</v>
      </c>
      <c r="C32" s="150">
        <v>0</v>
      </c>
      <c r="D32" s="135">
        <v>3</v>
      </c>
      <c r="E32" s="125" t="s">
        <v>1578</v>
      </c>
      <c r="F32" s="125" t="s">
        <v>1579</v>
      </c>
      <c r="G32" s="125" t="s">
        <v>1505</v>
      </c>
      <c r="H32" s="125" t="s">
        <v>1580</v>
      </c>
      <c r="I32" s="126">
        <v>12</v>
      </c>
      <c r="J32" s="124"/>
      <c r="K32" s="124"/>
      <c r="L32" s="124"/>
    </row>
    <row r="33" spans="1:12">
      <c r="A33" s="130">
        <v>6</v>
      </c>
      <c r="B33" s="134" t="s">
        <v>1669</v>
      </c>
      <c r="C33" s="150">
        <v>0</v>
      </c>
      <c r="D33" s="135">
        <v>3</v>
      </c>
      <c r="E33" s="125" t="s">
        <v>1578</v>
      </c>
      <c r="F33" s="125" t="s">
        <v>1555</v>
      </c>
      <c r="G33" s="125" t="s">
        <v>1581</v>
      </c>
      <c r="H33" s="138" t="s">
        <v>1582</v>
      </c>
      <c r="I33" s="126" t="s">
        <v>1583</v>
      </c>
      <c r="J33" s="124"/>
      <c r="K33" s="124"/>
      <c r="L33" s="124"/>
    </row>
    <row r="34" spans="1:12">
      <c r="A34" s="130">
        <v>7</v>
      </c>
      <c r="B34" s="134" t="s">
        <v>1669</v>
      </c>
      <c r="C34" s="151">
        <v>0</v>
      </c>
      <c r="D34" s="152" t="s">
        <v>1641</v>
      </c>
      <c r="E34" s="133" t="s">
        <v>1505</v>
      </c>
      <c r="F34" s="133" t="s">
        <v>1505</v>
      </c>
      <c r="G34" s="133" t="s">
        <v>1505</v>
      </c>
      <c r="H34" s="153" t="s">
        <v>1505</v>
      </c>
      <c r="I34" s="154" t="s">
        <v>1505</v>
      </c>
      <c r="J34" s="124"/>
      <c r="K34" s="124"/>
      <c r="L34" s="124"/>
    </row>
    <row r="35" spans="1:12">
      <c r="A35" s="130">
        <v>8</v>
      </c>
      <c r="B35" s="134" t="s">
        <v>1669</v>
      </c>
      <c r="C35" s="151">
        <v>1</v>
      </c>
      <c r="D35" s="152">
        <v>1</v>
      </c>
      <c r="E35" s="125" t="s">
        <v>1578</v>
      </c>
      <c r="F35" s="125" t="s">
        <v>1579</v>
      </c>
      <c r="G35" s="125" t="s">
        <v>1505</v>
      </c>
      <c r="H35" s="125" t="s">
        <v>1580</v>
      </c>
      <c r="I35" s="126">
        <v>14</v>
      </c>
      <c r="J35" s="124"/>
      <c r="K35" s="124"/>
      <c r="L35" s="124"/>
    </row>
    <row r="36" spans="1:12">
      <c r="A36" s="130">
        <v>9</v>
      </c>
      <c r="B36" s="134" t="s">
        <v>1669</v>
      </c>
      <c r="C36" s="151">
        <v>1</v>
      </c>
      <c r="D36" s="152">
        <v>1</v>
      </c>
      <c r="E36" s="125" t="s">
        <v>1578</v>
      </c>
      <c r="F36" s="125" t="s">
        <v>1555</v>
      </c>
      <c r="G36" s="125" t="s">
        <v>1581</v>
      </c>
      <c r="H36" s="138" t="s">
        <v>1582</v>
      </c>
      <c r="I36" s="126" t="s">
        <v>1583</v>
      </c>
      <c r="J36" s="124"/>
      <c r="K36" s="124"/>
      <c r="L36" s="124"/>
    </row>
    <row r="37" spans="1:12">
      <c r="A37" s="130">
        <v>10</v>
      </c>
      <c r="B37" s="136" t="s">
        <v>1669</v>
      </c>
      <c r="C37" s="155">
        <v>1</v>
      </c>
      <c r="D37" s="137" t="s">
        <v>1641</v>
      </c>
      <c r="E37" s="127" t="s">
        <v>1505</v>
      </c>
      <c r="F37" s="127" t="s">
        <v>1505</v>
      </c>
      <c r="G37" s="127" t="s">
        <v>1505</v>
      </c>
      <c r="H37" s="127" t="s">
        <v>1505</v>
      </c>
      <c r="I37" s="129" t="s">
        <v>1505</v>
      </c>
      <c r="J37" s="124"/>
      <c r="K37" s="124"/>
      <c r="L37" s="124"/>
    </row>
    <row r="38" spans="1:12">
      <c r="A38" s="124"/>
      <c r="B38" s="124"/>
      <c r="C38" s="124"/>
      <c r="D38" s="124"/>
      <c r="E38" s="124"/>
      <c r="F38" s="124"/>
      <c r="G38" s="124"/>
      <c r="H38" s="124"/>
      <c r="I38" s="124"/>
      <c r="J38" s="124"/>
      <c r="K38" s="124"/>
      <c r="L38" s="124"/>
    </row>
    <row r="39" spans="1:12" ht="19.2">
      <c r="A39" s="121" t="s">
        <v>1684</v>
      </c>
      <c r="B39" s="122"/>
      <c r="C39" s="122"/>
      <c r="D39" s="122"/>
      <c r="E39" s="122"/>
      <c r="F39" s="122"/>
      <c r="G39" s="122"/>
      <c r="H39" s="122"/>
      <c r="I39" s="123"/>
      <c r="J39" s="116" t="s">
        <v>1586</v>
      </c>
      <c r="K39" s="124"/>
      <c r="L39" s="124"/>
    </row>
    <row r="40" spans="1:12">
      <c r="A40" s="130" t="s">
        <v>759</v>
      </c>
      <c r="B40" s="125" t="s">
        <v>768</v>
      </c>
      <c r="C40" s="125" t="s">
        <v>685</v>
      </c>
      <c r="D40" s="125" t="s">
        <v>513</v>
      </c>
      <c r="E40" s="125" t="s">
        <v>786</v>
      </c>
      <c r="F40" s="125" t="s">
        <v>793</v>
      </c>
      <c r="G40" s="125" t="s">
        <v>801</v>
      </c>
      <c r="H40" s="125" t="s">
        <v>807</v>
      </c>
      <c r="I40" s="126" t="s">
        <v>812</v>
      </c>
      <c r="J40" s="124"/>
      <c r="K40" s="124"/>
      <c r="L40" s="124"/>
    </row>
    <row r="41" spans="1:12">
      <c r="A41" s="130">
        <v>1</v>
      </c>
      <c r="B41" s="125" t="s">
        <v>1669</v>
      </c>
      <c r="C41" s="125">
        <v>0</v>
      </c>
      <c r="D41" s="125" t="s">
        <v>19</v>
      </c>
      <c r="E41" s="125" t="s">
        <v>1685</v>
      </c>
      <c r="F41" s="139">
        <v>45691</v>
      </c>
      <c r="G41" s="125" t="s">
        <v>1598</v>
      </c>
      <c r="H41" s="125">
        <v>1</v>
      </c>
      <c r="I41" s="126" t="s">
        <v>1592</v>
      </c>
      <c r="J41" s="124"/>
      <c r="K41" s="124"/>
      <c r="L41" s="124"/>
    </row>
    <row r="42" spans="1:12">
      <c r="A42" s="130">
        <v>2</v>
      </c>
      <c r="B42" s="125" t="s">
        <v>1669</v>
      </c>
      <c r="C42" s="125">
        <v>1</v>
      </c>
      <c r="D42" s="125" t="s">
        <v>1594</v>
      </c>
      <c r="E42" s="125" t="s">
        <v>1685</v>
      </c>
      <c r="F42" s="139">
        <v>45691</v>
      </c>
      <c r="G42" s="125" t="s">
        <v>1598</v>
      </c>
      <c r="H42" s="125">
        <v>1</v>
      </c>
      <c r="I42" s="126" t="s">
        <v>1592</v>
      </c>
      <c r="J42" s="124"/>
      <c r="K42" s="124"/>
      <c r="L42" s="124"/>
    </row>
    <row r="45" spans="1:12">
      <c r="A45" s="33" t="s">
        <v>1602</v>
      </c>
      <c r="B45" s="33"/>
      <c r="C45" s="33"/>
      <c r="D45" s="33"/>
      <c r="E45" s="33"/>
      <c r="F45" s="33"/>
      <c r="G45" s="33"/>
      <c r="H45" s="33"/>
      <c r="I45" s="33"/>
      <c r="J45" s="33"/>
      <c r="K45" s="33"/>
      <c r="L45" s="33"/>
    </row>
    <row r="46" spans="1:12" ht="18">
      <c r="A46" s="14" t="s">
        <v>1604</v>
      </c>
      <c r="B46" s="108" t="s">
        <v>622</v>
      </c>
      <c r="C46" s="14" t="s">
        <v>1191</v>
      </c>
      <c r="D46" s="14" t="s">
        <v>1605</v>
      </c>
      <c r="E46" s="33"/>
      <c r="F46" s="33"/>
      <c r="G46" s="33"/>
      <c r="H46" s="33"/>
      <c r="I46" s="33"/>
      <c r="J46" s="33"/>
      <c r="K46" s="33"/>
      <c r="L46" s="33"/>
    </row>
    <row r="47" spans="1:12" ht="18">
      <c r="A47" s="14">
        <v>1</v>
      </c>
      <c r="B47" s="14" t="s">
        <v>1608</v>
      </c>
      <c r="C47" s="14" t="s">
        <v>1609</v>
      </c>
      <c r="D47" s="14" t="s">
        <v>1605</v>
      </c>
      <c r="E47" s="33"/>
      <c r="F47" s="33"/>
      <c r="G47" s="33"/>
      <c r="H47" s="33"/>
      <c r="I47" s="33"/>
      <c r="J47" s="33"/>
      <c r="K47" s="33"/>
      <c r="L47" s="33"/>
    </row>
    <row r="48" spans="1:12" ht="18">
      <c r="A48" s="14">
        <v>2</v>
      </c>
      <c r="B48" s="14" t="s">
        <v>1611</v>
      </c>
      <c r="C48" s="14" t="s">
        <v>1612</v>
      </c>
      <c r="D48" s="14" t="s">
        <v>1605</v>
      </c>
      <c r="E48" s="33"/>
      <c r="F48" s="33"/>
      <c r="G48" s="33"/>
      <c r="H48" s="33"/>
      <c r="I48" s="33"/>
      <c r="J48" s="33"/>
      <c r="K48" s="33"/>
      <c r="L48" s="33"/>
    </row>
    <row r="49" spans="1:10" ht="18">
      <c r="A49" s="14" t="s">
        <v>1615</v>
      </c>
      <c r="B49" s="14" t="s">
        <v>1616</v>
      </c>
      <c r="C49" s="14" t="s">
        <v>1617</v>
      </c>
      <c r="D49" s="14" t="s">
        <v>1605</v>
      </c>
      <c r="E49" s="33"/>
      <c r="F49" s="33"/>
      <c r="G49" s="33"/>
      <c r="H49" s="33"/>
      <c r="I49" s="33"/>
      <c r="J49" s="33"/>
    </row>
    <row r="51" spans="1:10" ht="18">
      <c r="A51" t="s">
        <v>1620</v>
      </c>
      <c r="B51" t="s">
        <v>1615</v>
      </c>
      <c r="C51" t="s">
        <v>1615</v>
      </c>
      <c r="D51" s="33"/>
      <c r="E51" s="33"/>
      <c r="F51" s="33"/>
      <c r="G51" s="33"/>
      <c r="H51" s="33"/>
      <c r="I51" s="33"/>
      <c r="J51" s="33"/>
    </row>
    <row r="52" spans="1:10" ht="18">
      <c r="A52" s="109" t="s">
        <v>1621</v>
      </c>
      <c r="B52" s="14" t="s">
        <v>1192</v>
      </c>
      <c r="C52" s="14" t="s">
        <v>1622</v>
      </c>
      <c r="D52" s="33"/>
      <c r="E52" s="33"/>
      <c r="F52" s="33"/>
      <c r="G52" s="33"/>
      <c r="H52" s="33"/>
      <c r="I52" s="33"/>
      <c r="J52" s="33"/>
    </row>
    <row r="53" spans="1:10" ht="18">
      <c r="A53" s="14" t="s">
        <v>1686</v>
      </c>
      <c r="B53" s="14" t="s">
        <v>1624</v>
      </c>
      <c r="C53" s="14" t="s">
        <v>1625</v>
      </c>
      <c r="D53" s="33"/>
      <c r="E53" s="33"/>
      <c r="F53" s="33"/>
      <c r="G53" s="33"/>
      <c r="H53" s="33"/>
      <c r="I53" s="33"/>
      <c r="J53" s="33"/>
    </row>
    <row r="54" spans="1:10" ht="18">
      <c r="A54" s="14" t="s">
        <v>1687</v>
      </c>
      <c r="B54" s="14" t="s">
        <v>1627</v>
      </c>
      <c r="C54" s="14" t="s">
        <v>1628</v>
      </c>
      <c r="D54" s="33"/>
      <c r="E54" s="33"/>
      <c r="F54" s="33"/>
      <c r="G54" s="33"/>
      <c r="H54" s="33"/>
      <c r="I54" s="33"/>
      <c r="J54" s="33"/>
    </row>
    <row r="55" spans="1:10" ht="18">
      <c r="A55" s="14" t="s">
        <v>1688</v>
      </c>
      <c r="B55" s="14" t="s">
        <v>1630</v>
      </c>
      <c r="C55" s="14" t="s">
        <v>1631</v>
      </c>
      <c r="D55" s="33"/>
      <c r="E55" s="33"/>
      <c r="F55" s="33"/>
      <c r="G55" s="33"/>
      <c r="H55" s="33"/>
      <c r="I55" s="33"/>
      <c r="J55" s="33"/>
    </row>
    <row r="57" spans="1:10" ht="18">
      <c r="A57" t="s">
        <v>1632</v>
      </c>
      <c r="B57" t="s">
        <v>1615</v>
      </c>
      <c r="C57" t="s">
        <v>1615</v>
      </c>
      <c r="D57" t="s">
        <v>1615</v>
      </c>
      <c r="E57" t="s">
        <v>1615</v>
      </c>
      <c r="F57" t="s">
        <v>1615</v>
      </c>
      <c r="G57" t="s">
        <v>1615</v>
      </c>
      <c r="H57" t="s">
        <v>1615</v>
      </c>
      <c r="I57" t="s">
        <v>1615</v>
      </c>
      <c r="J57" t="s">
        <v>1615</v>
      </c>
    </row>
    <row r="58" spans="1:10" ht="18">
      <c r="A58" s="14" t="s">
        <v>758</v>
      </c>
      <c r="B58" s="108" t="s">
        <v>622</v>
      </c>
      <c r="C58" s="110" t="s">
        <v>1633</v>
      </c>
      <c r="D58" s="14" t="s">
        <v>1197</v>
      </c>
      <c r="E58" s="109" t="s">
        <v>1192</v>
      </c>
      <c r="F58" s="14" t="s">
        <v>1203</v>
      </c>
      <c r="G58" s="14" t="s">
        <v>1194</v>
      </c>
      <c r="H58" s="14" t="s">
        <v>1206</v>
      </c>
      <c r="I58" s="14" t="s">
        <v>1208</v>
      </c>
      <c r="J58" s="14" t="s">
        <v>1210</v>
      </c>
    </row>
    <row r="59" spans="1:10" ht="18">
      <c r="A59" s="14">
        <v>1</v>
      </c>
      <c r="B59" s="14" t="s">
        <v>1609</v>
      </c>
      <c r="C59" s="14" t="s">
        <v>1634</v>
      </c>
      <c r="D59" s="14" t="s">
        <v>1635</v>
      </c>
      <c r="E59" s="14" t="s">
        <v>1686</v>
      </c>
      <c r="F59" s="14">
        <v>1</v>
      </c>
      <c r="G59" s="14" t="s">
        <v>703</v>
      </c>
      <c r="H59" s="14" t="b">
        <v>1</v>
      </c>
      <c r="I59" s="14" t="b">
        <v>1</v>
      </c>
      <c r="J59" s="14" t="s">
        <v>1615</v>
      </c>
    </row>
    <row r="60" spans="1:10" ht="18">
      <c r="A60" s="14">
        <v>2</v>
      </c>
      <c r="B60" s="14" t="s">
        <v>1609</v>
      </c>
      <c r="C60" s="14" t="s">
        <v>1636</v>
      </c>
      <c r="D60" s="14" t="s">
        <v>1637</v>
      </c>
      <c r="E60" s="14" t="s">
        <v>1688</v>
      </c>
      <c r="F60" s="14">
        <v>2</v>
      </c>
      <c r="G60" s="14" t="s">
        <v>703</v>
      </c>
      <c r="H60" s="14" t="b">
        <v>0</v>
      </c>
      <c r="I60" s="14" t="b">
        <v>1</v>
      </c>
      <c r="J60" s="14">
        <v>3</v>
      </c>
    </row>
    <row r="62" spans="1:10" ht="18">
      <c r="A62" t="s">
        <v>1638</v>
      </c>
      <c r="B62" t="s">
        <v>1615</v>
      </c>
      <c r="C62" t="s">
        <v>1615</v>
      </c>
      <c r="D62" t="s">
        <v>1615</v>
      </c>
      <c r="E62" s="33"/>
      <c r="F62" s="33"/>
      <c r="G62" s="33"/>
      <c r="H62" s="33"/>
      <c r="I62" s="33"/>
      <c r="J62" s="33"/>
    </row>
    <row r="63" spans="1:10" ht="18">
      <c r="A63" s="14" t="s">
        <v>758</v>
      </c>
      <c r="B63" s="110" t="s">
        <v>1633</v>
      </c>
      <c r="C63" s="14" t="s">
        <v>1195</v>
      </c>
      <c r="D63" s="14" t="s">
        <v>1199</v>
      </c>
      <c r="E63" s="33"/>
      <c r="F63" s="33"/>
      <c r="G63" s="33"/>
      <c r="H63" s="33"/>
      <c r="I63" s="33"/>
      <c r="J63" s="33"/>
    </row>
    <row r="64" spans="1:10" ht="18">
      <c r="A64" s="14">
        <v>1</v>
      </c>
      <c r="B64" s="14" t="s">
        <v>1636</v>
      </c>
      <c r="C64" s="14" t="s">
        <v>1639</v>
      </c>
      <c r="D64" s="14">
        <v>0</v>
      </c>
      <c r="E64" s="33"/>
      <c r="F64" s="33"/>
      <c r="G64" s="33"/>
      <c r="H64" s="33"/>
      <c r="I64" s="33"/>
      <c r="J64" s="33"/>
    </row>
    <row r="65" spans="1:4" ht="18">
      <c r="A65" s="14">
        <v>2</v>
      </c>
      <c r="B65" s="14" t="s">
        <v>1636</v>
      </c>
      <c r="C65" s="14" t="s">
        <v>1640</v>
      </c>
      <c r="D65" s="14">
        <v>1</v>
      </c>
    </row>
    <row r="66" spans="1:4" ht="18">
      <c r="A66" s="14">
        <v>3</v>
      </c>
      <c r="B66" s="14" t="s">
        <v>1636</v>
      </c>
      <c r="C66" s="14" t="s">
        <v>1641</v>
      </c>
      <c r="D66" s="14" t="s">
        <v>1505</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10B82-158A-4739-9B6C-AC54F940C0A6}">
  <sheetPr>
    <tabColor rgb="FF00B0F0"/>
  </sheetPr>
  <dimension ref="A1:L80"/>
  <sheetViews>
    <sheetView workbookViewId="0">
      <selection activeCell="A17" sqref="A17"/>
    </sheetView>
  </sheetViews>
  <sheetFormatPr defaultRowHeight="18"/>
  <cols>
    <col min="1" max="1" width="29" bestFit="1" customWidth="1"/>
    <col min="2" max="3" width="19.8984375" bestFit="1" customWidth="1"/>
    <col min="4" max="4" width="22.09765625" bestFit="1" customWidth="1"/>
    <col min="5" max="5" width="31" bestFit="1" customWidth="1"/>
    <col min="6" max="6" width="24.3984375" bestFit="1" customWidth="1"/>
    <col min="7" max="7" width="19.69921875" bestFit="1" customWidth="1"/>
  </cols>
  <sheetData>
    <row r="1" spans="1:12">
      <c r="A1" s="44" t="s">
        <v>506</v>
      </c>
      <c r="B1" s="44" t="s">
        <v>507</v>
      </c>
      <c r="C1" s="44" t="s">
        <v>508</v>
      </c>
      <c r="D1" s="44" t="s">
        <v>509</v>
      </c>
      <c r="E1" s="44" t="s">
        <v>510</v>
      </c>
      <c r="F1" s="44" t="s">
        <v>511</v>
      </c>
      <c r="G1" s="44" t="s">
        <v>512</v>
      </c>
      <c r="H1" s="45"/>
      <c r="I1" s="45"/>
      <c r="J1" s="45"/>
    </row>
    <row r="2" spans="1:12">
      <c r="A2" s="46" t="s">
        <v>513</v>
      </c>
      <c r="B2" s="45" t="s">
        <v>514</v>
      </c>
      <c r="C2" s="46" t="s">
        <v>515</v>
      </c>
      <c r="D2" s="45" t="s">
        <v>516</v>
      </c>
      <c r="E2" s="45" t="s">
        <v>517</v>
      </c>
      <c r="F2" s="45" t="s">
        <v>518</v>
      </c>
      <c r="G2" s="45" t="s">
        <v>519</v>
      </c>
      <c r="H2" s="45"/>
      <c r="I2" s="45"/>
      <c r="J2" s="45"/>
    </row>
    <row r="3" spans="1:12">
      <c r="A3" s="45" t="s">
        <v>520</v>
      </c>
      <c r="B3" s="46" t="s">
        <v>513</v>
      </c>
      <c r="C3" s="45" t="s">
        <v>521</v>
      </c>
      <c r="D3" s="46" t="s">
        <v>513</v>
      </c>
      <c r="E3" s="45" t="s">
        <v>522</v>
      </c>
      <c r="F3" s="45" t="s">
        <v>519</v>
      </c>
      <c r="G3" s="45" t="s">
        <v>523</v>
      </c>
      <c r="H3" s="45"/>
      <c r="I3" s="45"/>
      <c r="J3" s="45"/>
    </row>
    <row r="4" spans="1:12">
      <c r="A4" s="45" t="s">
        <v>524</v>
      </c>
      <c r="B4" s="45" t="s">
        <v>525</v>
      </c>
      <c r="C4" s="45" t="s">
        <v>526</v>
      </c>
      <c r="D4" s="45" t="s">
        <v>525</v>
      </c>
      <c r="E4" s="45" t="s">
        <v>527</v>
      </c>
      <c r="F4" s="45" t="s">
        <v>525</v>
      </c>
      <c r="G4" s="45" t="s">
        <v>528</v>
      </c>
      <c r="H4" s="45"/>
      <c r="I4" s="45"/>
      <c r="J4" s="45"/>
      <c r="L4" s="45"/>
    </row>
    <row r="5" spans="1:12">
      <c r="A5" s="45" t="s">
        <v>529</v>
      </c>
      <c r="B5" s="46" t="s">
        <v>515</v>
      </c>
      <c r="C5" s="45" t="s">
        <v>530</v>
      </c>
      <c r="D5" s="45" t="s">
        <v>531</v>
      </c>
      <c r="E5" s="45" t="s">
        <v>532</v>
      </c>
      <c r="F5" s="45" t="s">
        <v>533</v>
      </c>
      <c r="G5" s="45" t="s">
        <v>534</v>
      </c>
      <c r="H5" s="45"/>
      <c r="I5" s="45"/>
      <c r="J5" s="45"/>
      <c r="L5" s="45"/>
    </row>
    <row r="6" spans="1:12">
      <c r="A6" s="45" t="s">
        <v>535</v>
      </c>
      <c r="B6" s="45" t="s">
        <v>536</v>
      </c>
      <c r="C6" s="45" t="s">
        <v>537</v>
      </c>
      <c r="D6" s="45" t="s">
        <v>538</v>
      </c>
      <c r="E6" s="45" t="s">
        <v>539</v>
      </c>
      <c r="F6" s="45" t="s">
        <v>540</v>
      </c>
      <c r="G6" s="45" t="s">
        <v>541</v>
      </c>
      <c r="H6" s="45"/>
      <c r="I6" s="45"/>
      <c r="J6" s="45"/>
      <c r="L6" s="45"/>
    </row>
    <row r="7" spans="1:12">
      <c r="A7" s="45" t="s">
        <v>542</v>
      </c>
      <c r="B7" s="45" t="s">
        <v>543</v>
      </c>
      <c r="C7" s="45" t="s">
        <v>544</v>
      </c>
      <c r="D7" s="45" t="s">
        <v>545</v>
      </c>
      <c r="E7" s="45" t="s">
        <v>546</v>
      </c>
      <c r="F7" s="45" t="s">
        <v>547</v>
      </c>
      <c r="G7" s="45" t="s">
        <v>548</v>
      </c>
      <c r="H7" s="45"/>
      <c r="I7" s="45"/>
      <c r="J7" s="45"/>
      <c r="L7" s="45"/>
    </row>
    <row r="8" spans="1:12">
      <c r="A8" s="45" t="s">
        <v>549</v>
      </c>
      <c r="B8" s="45" t="s">
        <v>537</v>
      </c>
      <c r="C8" s="45" t="s">
        <v>550</v>
      </c>
      <c r="D8" s="45" t="s">
        <v>537</v>
      </c>
      <c r="E8" s="45" t="s">
        <v>551</v>
      </c>
      <c r="F8" s="45" t="s">
        <v>537</v>
      </c>
      <c r="G8" s="45" t="s">
        <v>552</v>
      </c>
      <c r="H8" s="45"/>
      <c r="I8" s="45"/>
      <c r="J8" s="45"/>
      <c r="L8" s="45"/>
    </row>
    <row r="9" spans="1:12">
      <c r="A9" s="45" t="s">
        <v>553</v>
      </c>
      <c r="B9" s="45" t="s">
        <v>544</v>
      </c>
      <c r="C9" s="45" t="s">
        <v>554</v>
      </c>
      <c r="D9" s="45" t="s">
        <v>544</v>
      </c>
      <c r="E9" s="45" t="s">
        <v>555</v>
      </c>
      <c r="F9" s="45" t="s">
        <v>544</v>
      </c>
      <c r="G9" s="45" t="s">
        <v>546</v>
      </c>
      <c r="H9" s="45"/>
      <c r="I9" s="45"/>
      <c r="J9" s="45"/>
      <c r="L9" s="45"/>
    </row>
    <row r="10" spans="1:12">
      <c r="A10" s="45" t="s">
        <v>556</v>
      </c>
      <c r="B10" s="45" t="s">
        <v>550</v>
      </c>
      <c r="C10" s="45" t="s">
        <v>557</v>
      </c>
      <c r="D10" s="45" t="s">
        <v>550</v>
      </c>
      <c r="E10" s="45" t="s">
        <v>537</v>
      </c>
      <c r="F10" s="45" t="s">
        <v>550</v>
      </c>
      <c r="G10" s="45" t="s">
        <v>558</v>
      </c>
      <c r="H10" s="45"/>
      <c r="I10" s="45"/>
      <c r="J10" s="45"/>
    </row>
    <row r="11" spans="1:12">
      <c r="A11" s="45" t="s">
        <v>559</v>
      </c>
      <c r="B11" s="45" t="s">
        <v>554</v>
      </c>
      <c r="C11" s="45"/>
      <c r="D11" s="45" t="s">
        <v>554</v>
      </c>
      <c r="E11" s="45" t="s">
        <v>544</v>
      </c>
      <c r="F11" s="45" t="s">
        <v>554</v>
      </c>
      <c r="G11" s="45" t="s">
        <v>555</v>
      </c>
      <c r="H11" s="45"/>
      <c r="I11" s="45"/>
      <c r="J11" s="45"/>
    </row>
    <row r="12" spans="1:12">
      <c r="A12" s="45" t="s">
        <v>560</v>
      </c>
      <c r="B12" s="45"/>
      <c r="C12" s="45"/>
      <c r="D12" s="45"/>
      <c r="E12" s="45" t="s">
        <v>550</v>
      </c>
      <c r="F12" s="45"/>
      <c r="G12" s="45"/>
      <c r="H12" s="45"/>
      <c r="I12" s="45"/>
      <c r="J12" s="45"/>
    </row>
    <row r="13" spans="1:12">
      <c r="A13" s="45" t="s">
        <v>561</v>
      </c>
      <c r="B13" s="45"/>
      <c r="C13" s="45"/>
      <c r="D13" s="45"/>
      <c r="E13" s="45" t="s">
        <v>554</v>
      </c>
      <c r="F13" s="45"/>
      <c r="G13" s="45"/>
      <c r="H13" s="45"/>
      <c r="I13" s="45"/>
      <c r="J13" s="45"/>
    </row>
    <row r="14" spans="1:12">
      <c r="A14" s="45" t="s">
        <v>562</v>
      </c>
      <c r="B14" s="45"/>
      <c r="C14" s="45"/>
      <c r="D14" s="45"/>
      <c r="E14" s="45"/>
      <c r="F14" s="45"/>
      <c r="G14" s="45"/>
      <c r="H14" s="45"/>
      <c r="I14" s="45"/>
      <c r="J14" s="45"/>
    </row>
    <row r="15" spans="1:12">
      <c r="A15" s="45" t="s">
        <v>563</v>
      </c>
      <c r="B15" s="46"/>
      <c r="C15" s="45"/>
      <c r="D15" s="45"/>
      <c r="E15" s="45"/>
      <c r="F15" s="45"/>
      <c r="G15" s="45"/>
      <c r="H15" s="45"/>
      <c r="I15" s="45"/>
      <c r="J15" s="45"/>
    </row>
    <row r="16" spans="1:12">
      <c r="A16" s="45" t="s">
        <v>564</v>
      </c>
      <c r="B16" s="45"/>
      <c r="C16" s="45"/>
      <c r="D16" s="45" t="s">
        <v>565</v>
      </c>
      <c r="E16" s="45"/>
      <c r="F16" s="208"/>
      <c r="G16" s="208"/>
      <c r="H16" s="208"/>
      <c r="I16" s="208"/>
      <c r="J16" s="208"/>
    </row>
    <row r="17" spans="1:10">
      <c r="A17" s="45" t="s">
        <v>566</v>
      </c>
      <c r="B17" s="45"/>
      <c r="C17" s="45"/>
      <c r="D17" s="45" t="s">
        <v>567</v>
      </c>
      <c r="E17" s="45" t="s">
        <v>568</v>
      </c>
      <c r="F17" s="208"/>
      <c r="G17" s="208"/>
      <c r="H17" s="208"/>
      <c r="I17" s="208"/>
      <c r="J17" s="208"/>
    </row>
    <row r="18" spans="1:10">
      <c r="A18" s="45" t="s">
        <v>569</v>
      </c>
      <c r="B18" s="45"/>
      <c r="C18" s="45"/>
      <c r="D18" s="45" t="s">
        <v>570</v>
      </c>
      <c r="E18" s="45" t="s">
        <v>19</v>
      </c>
      <c r="F18" s="208"/>
      <c r="G18" s="208"/>
      <c r="H18" s="208"/>
      <c r="I18" s="208"/>
      <c r="J18" s="208"/>
    </row>
    <row r="19" spans="1:10">
      <c r="A19" s="45" t="s">
        <v>571</v>
      </c>
      <c r="B19" s="48"/>
      <c r="C19" s="48"/>
      <c r="D19" s="45" t="s">
        <v>572</v>
      </c>
      <c r="E19" s="45" t="s">
        <v>573</v>
      </c>
      <c r="F19" s="208"/>
      <c r="G19" s="208"/>
      <c r="H19" s="208"/>
      <c r="I19" s="208"/>
      <c r="J19" s="208"/>
    </row>
    <row r="20" spans="1:10">
      <c r="A20" s="45" t="s">
        <v>574</v>
      </c>
      <c r="B20" s="49"/>
      <c r="C20" s="49"/>
      <c r="D20" s="49" t="s">
        <v>575</v>
      </c>
      <c r="E20" s="45" t="s">
        <v>576</v>
      </c>
      <c r="F20" s="208"/>
      <c r="G20" s="208"/>
      <c r="H20" s="208"/>
      <c r="I20" s="208"/>
      <c r="J20" s="208"/>
    </row>
    <row r="21" spans="1:10">
      <c r="A21" s="45" t="s">
        <v>577</v>
      </c>
      <c r="B21" s="49"/>
      <c r="C21" s="49"/>
      <c r="D21" s="49" t="s">
        <v>578</v>
      </c>
      <c r="E21" s="45" t="s">
        <v>579</v>
      </c>
      <c r="F21" s="208"/>
      <c r="G21" s="208"/>
      <c r="H21" s="208"/>
      <c r="I21" s="208"/>
      <c r="J21" s="208"/>
    </row>
    <row r="22" spans="1:10">
      <c r="A22" s="45" t="s">
        <v>537</v>
      </c>
      <c r="B22" s="49"/>
      <c r="C22" s="49"/>
      <c r="D22" s="49" t="s">
        <v>580</v>
      </c>
      <c r="E22" s="47" t="s">
        <v>581</v>
      </c>
      <c r="F22" s="208"/>
      <c r="G22" s="208"/>
      <c r="H22" s="208"/>
      <c r="I22" s="208"/>
      <c r="J22" s="208"/>
    </row>
    <row r="23" spans="1:10">
      <c r="A23" s="45" t="s">
        <v>544</v>
      </c>
      <c r="B23" s="49"/>
      <c r="C23" s="49"/>
      <c r="D23" s="49" t="s">
        <v>582</v>
      </c>
      <c r="E23" s="47" t="s">
        <v>581</v>
      </c>
      <c r="F23" s="208"/>
      <c r="G23" s="208"/>
      <c r="H23" s="208"/>
      <c r="I23" s="208"/>
      <c r="J23" s="208"/>
    </row>
    <row r="24" spans="1:10">
      <c r="A24" s="45" t="s">
        <v>550</v>
      </c>
      <c r="B24" s="49"/>
      <c r="C24" s="49"/>
      <c r="D24" s="49" t="s">
        <v>583</v>
      </c>
      <c r="E24" s="45"/>
      <c r="F24" s="208"/>
      <c r="G24" s="208"/>
      <c r="H24" s="208"/>
      <c r="I24" s="208"/>
      <c r="J24" s="208"/>
    </row>
    <row r="25" spans="1:10">
      <c r="A25" s="45" t="s">
        <v>554</v>
      </c>
      <c r="B25" s="45"/>
      <c r="C25" s="45"/>
      <c r="D25" s="45"/>
      <c r="E25" s="45"/>
      <c r="F25" s="208"/>
      <c r="G25" s="208"/>
      <c r="H25" s="208"/>
      <c r="I25" s="208"/>
      <c r="J25" s="208"/>
    </row>
    <row r="26" spans="1:10">
      <c r="A26" s="45" t="s">
        <v>584</v>
      </c>
      <c r="B26" s="46"/>
      <c r="C26" s="45"/>
      <c r="D26" s="45"/>
      <c r="E26" s="45"/>
      <c r="F26" s="208"/>
      <c r="G26" s="208"/>
      <c r="H26" s="208"/>
      <c r="I26" s="208"/>
      <c r="J26" s="208"/>
    </row>
    <row r="27" spans="1:10">
      <c r="A27" s="45" t="s">
        <v>585</v>
      </c>
      <c r="B27" s="45"/>
      <c r="C27" s="45"/>
      <c r="D27" s="45"/>
      <c r="E27" s="45"/>
      <c r="F27" s="208"/>
      <c r="G27" s="208"/>
      <c r="H27" s="208"/>
      <c r="I27" s="208"/>
      <c r="J27" s="208"/>
    </row>
    <row r="28" spans="1:10">
      <c r="A28" s="45" t="s">
        <v>586</v>
      </c>
      <c r="B28" s="45"/>
      <c r="C28" s="45"/>
      <c r="D28" s="45"/>
      <c r="E28" s="45"/>
      <c r="F28" s="208"/>
      <c r="G28" s="208"/>
      <c r="H28" s="208"/>
      <c r="I28" s="208"/>
      <c r="J28" s="208"/>
    </row>
    <row r="29" spans="1:10">
      <c r="A29" s="45" t="s">
        <v>587</v>
      </c>
      <c r="B29" s="45"/>
      <c r="C29" s="45"/>
      <c r="D29" s="45"/>
      <c r="E29" s="45"/>
      <c r="F29" s="208"/>
      <c r="G29" s="208"/>
      <c r="H29" s="208"/>
      <c r="I29" s="208"/>
      <c r="J29" s="208"/>
    </row>
    <row r="30" spans="1:10">
      <c r="A30" s="64" t="s">
        <v>588</v>
      </c>
      <c r="B30" s="48"/>
      <c r="C30" s="48"/>
      <c r="D30" s="48"/>
      <c r="E30" s="45"/>
      <c r="F30" s="45"/>
      <c r="G30" s="45"/>
      <c r="H30" s="45"/>
      <c r="I30" s="45"/>
      <c r="J30" s="45"/>
    </row>
    <row r="31" spans="1:10">
      <c r="A31" s="64" t="s">
        <v>589</v>
      </c>
      <c r="B31" s="49"/>
      <c r="C31" s="49"/>
      <c r="D31" s="49"/>
      <c r="E31" s="45"/>
      <c r="F31" s="45"/>
      <c r="G31" s="45"/>
      <c r="H31" s="45"/>
      <c r="I31" s="45"/>
      <c r="J31" s="45"/>
    </row>
    <row r="32" spans="1:10">
      <c r="A32" s="64" t="s">
        <v>590</v>
      </c>
      <c r="B32" s="49"/>
      <c r="C32" s="49"/>
      <c r="D32" s="49"/>
      <c r="E32" s="45"/>
      <c r="F32" s="45"/>
      <c r="G32" s="45"/>
      <c r="H32" s="45"/>
      <c r="I32" s="45"/>
      <c r="J32" s="45"/>
    </row>
    <row r="33" spans="1:10">
      <c r="A33" s="45"/>
      <c r="B33" s="49"/>
      <c r="C33" s="49"/>
      <c r="D33" s="49"/>
      <c r="E33" s="45" t="s">
        <v>591</v>
      </c>
      <c r="F33" s="45"/>
      <c r="G33" s="45"/>
      <c r="H33" s="45"/>
      <c r="I33" s="45"/>
      <c r="J33" s="45"/>
    </row>
    <row r="34" spans="1:10">
      <c r="A34" s="45"/>
      <c r="B34" s="49"/>
      <c r="C34" s="49"/>
      <c r="D34" s="49"/>
      <c r="E34" s="49"/>
      <c r="F34" s="45"/>
      <c r="G34" s="45"/>
      <c r="H34" s="45"/>
      <c r="I34" s="45"/>
      <c r="J34" s="45"/>
    </row>
    <row r="35" spans="1:10">
      <c r="A35" s="45"/>
      <c r="B35" s="45"/>
      <c r="C35" s="45"/>
      <c r="D35" s="45"/>
      <c r="E35" s="45"/>
      <c r="F35" s="45"/>
      <c r="G35" s="45"/>
      <c r="H35" s="45"/>
      <c r="I35" s="45"/>
      <c r="J35" s="45"/>
    </row>
    <row r="36" spans="1:10">
      <c r="A36" s="45"/>
      <c r="B36" s="46"/>
      <c r="C36" s="45"/>
      <c r="D36" s="45"/>
      <c r="E36" s="45"/>
      <c r="F36" s="45"/>
      <c r="G36" s="45"/>
      <c r="H36" s="45"/>
      <c r="I36" s="45"/>
      <c r="J36" s="45"/>
    </row>
    <row r="37" spans="1:10">
      <c r="A37" s="45"/>
      <c r="B37" s="45"/>
      <c r="C37" s="45"/>
      <c r="D37" s="45"/>
      <c r="E37" s="45"/>
      <c r="F37" s="45"/>
      <c r="G37" s="45"/>
      <c r="H37" s="45"/>
      <c r="I37" s="45"/>
      <c r="J37" s="45"/>
    </row>
    <row r="38" spans="1:10">
      <c r="A38" s="45"/>
      <c r="B38" s="45"/>
      <c r="C38" s="45"/>
      <c r="D38" s="45"/>
      <c r="E38" s="45"/>
      <c r="F38" s="45"/>
      <c r="G38" s="45"/>
      <c r="H38" s="45"/>
      <c r="I38" s="45"/>
      <c r="J38" s="45"/>
    </row>
    <row r="39" spans="1:10">
      <c r="A39" s="45"/>
      <c r="B39" s="45"/>
      <c r="C39" s="45"/>
      <c r="D39" s="45"/>
      <c r="E39" s="45"/>
      <c r="F39" s="45"/>
      <c r="G39" s="45"/>
      <c r="H39" s="45"/>
      <c r="I39" s="45"/>
      <c r="J39" s="45"/>
    </row>
    <row r="40" spans="1:10">
      <c r="A40" s="45"/>
      <c r="B40" s="48"/>
      <c r="C40" s="48"/>
      <c r="D40" s="48"/>
      <c r="E40" s="45"/>
      <c r="F40" s="45"/>
      <c r="G40" s="45"/>
      <c r="H40" s="45"/>
      <c r="I40" s="45"/>
      <c r="J40" s="45"/>
    </row>
    <row r="41" spans="1:10">
      <c r="A41" s="45"/>
      <c r="B41" s="49"/>
      <c r="C41" s="49"/>
      <c r="D41" s="49"/>
      <c r="E41" s="45"/>
      <c r="F41" s="45"/>
      <c r="G41" s="45"/>
      <c r="H41" s="45"/>
      <c r="I41" s="45"/>
      <c r="J41" s="45"/>
    </row>
    <row r="42" spans="1:10">
      <c r="A42" s="45"/>
      <c r="B42" s="49"/>
      <c r="C42" s="49"/>
      <c r="D42" s="49"/>
      <c r="E42" s="45"/>
      <c r="F42" s="45"/>
      <c r="G42" s="45"/>
      <c r="H42" s="45"/>
      <c r="I42" s="45"/>
      <c r="J42" s="45"/>
    </row>
    <row r="43" spans="1:10">
      <c r="A43" s="45"/>
      <c r="B43" s="49"/>
      <c r="C43" s="49"/>
      <c r="D43" s="49"/>
      <c r="E43" s="45"/>
      <c r="F43" s="45"/>
      <c r="G43" s="45"/>
      <c r="H43" s="45"/>
      <c r="I43" s="45"/>
      <c r="J43" s="45"/>
    </row>
    <row r="44" spans="1:10">
      <c r="A44" s="45"/>
      <c r="B44" s="49"/>
      <c r="C44" s="49"/>
      <c r="D44" s="49"/>
      <c r="E44" s="45"/>
      <c r="F44" s="45"/>
      <c r="G44" s="45"/>
      <c r="H44" s="45"/>
      <c r="I44" s="45"/>
      <c r="J44" s="45"/>
    </row>
    <row r="45" spans="1:10">
      <c r="A45" s="45"/>
      <c r="B45" s="49"/>
      <c r="C45" s="49"/>
      <c r="D45" s="49"/>
      <c r="E45" s="45"/>
      <c r="F45" s="45"/>
      <c r="G45" s="45"/>
      <c r="H45" s="45"/>
      <c r="I45" s="45"/>
      <c r="J45" s="45"/>
    </row>
    <row r="46" spans="1:10">
      <c r="A46" s="45"/>
      <c r="B46" s="45"/>
      <c r="C46" s="45"/>
      <c r="D46" s="45"/>
      <c r="E46" s="45"/>
      <c r="F46" s="45"/>
      <c r="G46" s="45"/>
      <c r="H46" s="45"/>
      <c r="I46" s="45"/>
      <c r="J46" s="45"/>
    </row>
    <row r="47" spans="1:10">
      <c r="A47" s="45"/>
      <c r="B47" s="46"/>
      <c r="C47" s="45"/>
      <c r="D47" s="45"/>
      <c r="E47" s="45"/>
      <c r="F47" s="45"/>
      <c r="G47" s="45"/>
      <c r="H47" s="45"/>
      <c r="I47" s="45"/>
      <c r="J47" s="45"/>
    </row>
    <row r="48" spans="1:10">
      <c r="A48" s="45"/>
      <c r="B48" s="45"/>
      <c r="C48" s="45"/>
      <c r="D48" s="45"/>
      <c r="E48" s="45"/>
      <c r="F48" s="45"/>
      <c r="G48" s="45"/>
      <c r="H48" s="45"/>
      <c r="I48" s="45"/>
      <c r="J48" s="45"/>
    </row>
    <row r="49" spans="1:10">
      <c r="A49" s="45"/>
      <c r="B49" s="45"/>
      <c r="C49" s="45"/>
      <c r="D49" s="45"/>
      <c r="E49" s="45"/>
      <c r="F49" s="45"/>
      <c r="G49" s="45"/>
      <c r="H49" s="45"/>
      <c r="I49" s="45"/>
      <c r="J49" s="45"/>
    </row>
    <row r="50" spans="1:10">
      <c r="A50" s="45"/>
      <c r="B50" s="45"/>
      <c r="C50" s="45"/>
      <c r="D50" s="45"/>
      <c r="E50" s="45"/>
      <c r="F50" s="45"/>
      <c r="G50" s="45"/>
      <c r="H50" s="45"/>
      <c r="I50" s="45"/>
      <c r="J50" s="45"/>
    </row>
    <row r="51" spans="1:10">
      <c r="A51" s="45"/>
      <c r="B51" s="48"/>
      <c r="C51" s="48"/>
      <c r="D51" s="48"/>
      <c r="E51" s="45"/>
      <c r="F51" s="45"/>
      <c r="G51" s="45"/>
      <c r="H51" s="45"/>
      <c r="I51" s="45"/>
      <c r="J51" s="45"/>
    </row>
    <row r="52" spans="1:10">
      <c r="A52" s="45"/>
      <c r="B52" s="49"/>
      <c r="C52" s="49"/>
      <c r="D52" s="49"/>
      <c r="E52" s="45"/>
      <c r="F52" s="45"/>
      <c r="G52" s="45"/>
      <c r="H52" s="45"/>
      <c r="I52" s="45"/>
      <c r="J52" s="45"/>
    </row>
    <row r="53" spans="1:10">
      <c r="A53" s="45"/>
      <c r="B53" s="49"/>
      <c r="C53" s="49"/>
      <c r="D53" s="49"/>
      <c r="E53" s="45"/>
      <c r="F53" s="45"/>
      <c r="G53" s="45"/>
      <c r="H53" s="45"/>
      <c r="I53" s="45"/>
      <c r="J53" s="45"/>
    </row>
    <row r="54" spans="1:10">
      <c r="A54" s="45"/>
      <c r="B54" s="49"/>
      <c r="C54" s="49"/>
      <c r="D54" s="49"/>
      <c r="E54" s="45"/>
      <c r="F54" s="45"/>
      <c r="G54" s="45"/>
      <c r="H54" s="45"/>
      <c r="I54" s="45"/>
      <c r="J54" s="45"/>
    </row>
    <row r="55" spans="1:10">
      <c r="A55" s="45"/>
      <c r="B55" s="49"/>
      <c r="C55" s="49"/>
      <c r="D55" s="49"/>
      <c r="E55" s="45"/>
      <c r="F55" s="45"/>
      <c r="G55" s="45"/>
      <c r="H55" s="45"/>
      <c r="I55" s="45"/>
      <c r="J55" s="45"/>
    </row>
    <row r="56" spans="1:10">
      <c r="A56" s="45"/>
      <c r="B56" s="49"/>
      <c r="C56" s="49"/>
      <c r="D56" s="49"/>
      <c r="E56" s="45"/>
      <c r="F56" s="45"/>
      <c r="G56" s="45"/>
      <c r="H56" s="45"/>
      <c r="I56" s="45"/>
      <c r="J56" s="45"/>
    </row>
    <row r="57" spans="1:10">
      <c r="A57" s="45"/>
      <c r="B57" s="49"/>
      <c r="C57" s="49"/>
      <c r="D57" s="49"/>
      <c r="E57" s="45"/>
      <c r="F57" s="45"/>
      <c r="G57" s="45"/>
      <c r="H57" s="45"/>
      <c r="I57" s="45"/>
      <c r="J57" s="45"/>
    </row>
    <row r="58" spans="1:10">
      <c r="A58" s="45"/>
      <c r="B58" s="45"/>
      <c r="C58" s="45"/>
      <c r="D58" s="45"/>
      <c r="E58" s="45"/>
      <c r="F58" s="45"/>
      <c r="G58" s="45"/>
      <c r="H58" s="45"/>
      <c r="I58" s="45"/>
      <c r="J58" s="45"/>
    </row>
    <row r="59" spans="1:10">
      <c r="A59" s="45"/>
      <c r="B59" s="45"/>
      <c r="C59" s="45"/>
      <c r="D59" s="45"/>
      <c r="E59" s="45"/>
      <c r="F59" s="45"/>
      <c r="G59" s="45"/>
      <c r="H59" s="45"/>
      <c r="I59" s="45"/>
      <c r="J59" s="45"/>
    </row>
    <row r="60" spans="1:10">
      <c r="A60" s="45"/>
      <c r="B60" s="45"/>
      <c r="C60" s="45"/>
      <c r="D60" s="45"/>
      <c r="E60" s="45"/>
      <c r="F60" s="45"/>
      <c r="G60" s="45"/>
      <c r="H60" s="45"/>
      <c r="I60" s="45"/>
      <c r="J60" s="45"/>
    </row>
    <row r="61" spans="1:10">
      <c r="A61" s="45"/>
      <c r="B61" s="46"/>
      <c r="C61" s="45"/>
      <c r="D61" s="45"/>
      <c r="E61" s="45"/>
      <c r="F61" s="45"/>
      <c r="G61" s="45"/>
      <c r="H61" s="45"/>
      <c r="I61" s="45"/>
      <c r="J61" s="45"/>
    </row>
    <row r="62" spans="1:10">
      <c r="A62" s="45"/>
      <c r="B62" s="45"/>
      <c r="C62" s="45"/>
      <c r="D62" s="45"/>
      <c r="E62" s="45"/>
      <c r="F62" s="45"/>
      <c r="G62" s="45"/>
      <c r="H62" s="45"/>
      <c r="I62" s="45"/>
      <c r="J62" s="45"/>
    </row>
    <row r="63" spans="1:10">
      <c r="A63" s="45"/>
      <c r="B63" s="45"/>
      <c r="C63" s="45"/>
      <c r="D63" s="45"/>
      <c r="E63" s="45"/>
      <c r="F63" s="45"/>
      <c r="G63" s="45"/>
      <c r="H63" s="45"/>
      <c r="I63" s="45"/>
      <c r="J63" s="45"/>
    </row>
    <row r="64" spans="1:10">
      <c r="A64" s="45"/>
      <c r="B64" s="45"/>
      <c r="C64" s="45"/>
      <c r="D64" s="45"/>
      <c r="E64" s="45"/>
      <c r="F64" s="45"/>
      <c r="G64" s="45"/>
      <c r="H64" s="45"/>
      <c r="I64" s="45"/>
      <c r="J64" s="45"/>
    </row>
    <row r="65" spans="1:10">
      <c r="A65" s="45"/>
      <c r="B65" s="45"/>
      <c r="C65" s="45"/>
      <c r="D65" s="45"/>
      <c r="E65" s="45"/>
      <c r="F65" s="45"/>
      <c r="G65" s="45"/>
      <c r="H65" s="45"/>
      <c r="I65" s="45"/>
      <c r="J65" s="45"/>
    </row>
    <row r="66" spans="1:10">
      <c r="A66" s="45"/>
      <c r="B66" s="45"/>
      <c r="C66" s="45"/>
      <c r="D66" s="45"/>
      <c r="E66" s="45"/>
      <c r="F66" s="45"/>
      <c r="G66" s="45"/>
      <c r="H66" s="45"/>
      <c r="I66" s="45"/>
      <c r="J66" s="45"/>
    </row>
    <row r="67" spans="1:10">
      <c r="A67" s="45"/>
      <c r="B67" s="45"/>
      <c r="C67" s="45"/>
      <c r="D67" s="45"/>
      <c r="E67" s="45"/>
      <c r="F67" s="45"/>
      <c r="G67" s="45"/>
      <c r="H67" s="45"/>
      <c r="I67" s="45"/>
      <c r="J67" s="45"/>
    </row>
    <row r="68" spans="1:10">
      <c r="A68" s="45"/>
      <c r="B68" s="45"/>
      <c r="C68" s="45"/>
      <c r="D68" s="45"/>
      <c r="E68" s="45"/>
      <c r="F68" s="45"/>
      <c r="G68" s="45"/>
      <c r="H68" s="45"/>
      <c r="I68" s="45"/>
      <c r="J68" s="45"/>
    </row>
    <row r="69" spans="1:10">
      <c r="A69" s="45"/>
      <c r="B69" s="46"/>
      <c r="C69" s="45"/>
      <c r="D69" s="45"/>
      <c r="E69" s="45"/>
      <c r="F69" s="45"/>
      <c r="G69" s="45"/>
      <c r="H69" s="45"/>
      <c r="I69" s="45"/>
      <c r="J69" s="45"/>
    </row>
    <row r="70" spans="1:10">
      <c r="A70" s="45"/>
      <c r="B70" s="45"/>
      <c r="C70" s="45"/>
      <c r="D70" s="45"/>
      <c r="E70" s="45"/>
      <c r="F70" s="45"/>
      <c r="G70" s="45"/>
      <c r="H70" s="45"/>
      <c r="I70" s="45"/>
      <c r="J70" s="45"/>
    </row>
    <row r="71" spans="1:10">
      <c r="A71" s="45"/>
      <c r="B71" s="45"/>
      <c r="C71" s="45"/>
      <c r="D71" s="45"/>
      <c r="E71" s="45"/>
      <c r="F71" s="45"/>
      <c r="G71" s="45"/>
      <c r="H71" s="45"/>
      <c r="I71" s="45"/>
      <c r="J71" s="45"/>
    </row>
    <row r="72" spans="1:10">
      <c r="A72" s="45"/>
      <c r="B72" s="45"/>
      <c r="C72" s="45"/>
      <c r="D72" s="45"/>
      <c r="E72" s="45"/>
      <c r="F72" s="45"/>
      <c r="G72" s="45"/>
      <c r="H72" s="45"/>
      <c r="I72" s="45"/>
      <c r="J72" s="45"/>
    </row>
    <row r="73" spans="1:10">
      <c r="A73" s="45"/>
      <c r="B73" s="45"/>
      <c r="C73" s="45"/>
      <c r="D73" s="45"/>
      <c r="E73" s="45"/>
      <c r="F73" s="45"/>
      <c r="G73" s="45"/>
      <c r="H73" s="45"/>
      <c r="I73" s="45"/>
      <c r="J73" s="45"/>
    </row>
    <row r="74" spans="1:10">
      <c r="A74" s="45"/>
      <c r="B74" s="45"/>
      <c r="C74" s="45"/>
      <c r="D74" s="45"/>
      <c r="E74" s="45"/>
      <c r="F74" s="45"/>
      <c r="G74" s="45"/>
      <c r="H74" s="45"/>
      <c r="I74" s="45"/>
      <c r="J74" s="45"/>
    </row>
    <row r="75" spans="1:10">
      <c r="A75" s="45"/>
      <c r="B75" s="45"/>
      <c r="C75" s="45"/>
      <c r="D75" s="45"/>
      <c r="E75" s="45"/>
      <c r="F75" s="45"/>
      <c r="G75" s="45"/>
      <c r="H75" s="45"/>
      <c r="I75" s="45"/>
      <c r="J75" s="45"/>
    </row>
    <row r="76" spans="1:10">
      <c r="A76" s="45"/>
      <c r="B76" s="46"/>
      <c r="C76" s="45"/>
      <c r="D76" s="45"/>
      <c r="E76" s="45"/>
      <c r="F76" s="45"/>
      <c r="G76" s="45"/>
      <c r="H76" s="45"/>
      <c r="I76" s="45"/>
      <c r="J76" s="45"/>
    </row>
    <row r="77" spans="1:10">
      <c r="A77" s="45"/>
      <c r="B77" s="45"/>
      <c r="C77" s="45"/>
      <c r="D77" s="45"/>
      <c r="E77" s="45"/>
      <c r="F77" s="45"/>
      <c r="G77" s="45"/>
      <c r="H77" s="45"/>
      <c r="I77" s="45"/>
      <c r="J77" s="45"/>
    </row>
    <row r="78" spans="1:10">
      <c r="A78" s="45"/>
      <c r="B78" s="45"/>
      <c r="C78" s="45"/>
      <c r="D78" s="45"/>
      <c r="E78" s="45"/>
      <c r="F78" s="45"/>
      <c r="G78" s="45"/>
      <c r="H78" s="45"/>
      <c r="I78" s="45"/>
      <c r="J78" s="45"/>
    </row>
    <row r="79" spans="1:10">
      <c r="A79" s="45"/>
      <c r="B79" s="45"/>
      <c r="C79" s="45"/>
      <c r="D79" s="45"/>
      <c r="E79" s="45"/>
      <c r="F79" s="45"/>
      <c r="G79" s="45"/>
      <c r="H79" s="45"/>
      <c r="I79" s="45"/>
      <c r="J79" s="45"/>
    </row>
    <row r="80" spans="1:10">
      <c r="A80" s="45"/>
      <c r="B80" s="45"/>
      <c r="C80" s="45"/>
      <c r="D80" s="45"/>
      <c r="E80" s="45"/>
      <c r="F80" s="45"/>
      <c r="G80" s="45"/>
      <c r="H80" s="45"/>
      <c r="I80" s="45"/>
      <c r="J80" s="45"/>
    </row>
  </sheetData>
  <mergeCells count="1">
    <mergeCell ref="F16:J29"/>
  </mergeCells>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D766-57C4-4EAA-9E8B-9BF9E10227AA}">
  <dimension ref="A1:O32"/>
  <sheetViews>
    <sheetView topLeftCell="A7" workbookViewId="0">
      <selection activeCell="G28" sqref="G28"/>
    </sheetView>
  </sheetViews>
  <sheetFormatPr defaultRowHeight="18"/>
  <cols>
    <col min="1" max="1" width="113" customWidth="1"/>
  </cols>
  <sheetData>
    <row r="1" spans="1:11">
      <c r="A1" s="75" t="s">
        <v>1689</v>
      </c>
    </row>
    <row r="2" spans="1:11" ht="409.6">
      <c r="A2" s="77" t="s">
        <v>1690</v>
      </c>
    </row>
    <row r="3" spans="1:11">
      <c r="A3" s="77"/>
    </row>
    <row r="4" spans="1:11">
      <c r="A4" s="77"/>
    </row>
    <row r="5" spans="1:11">
      <c r="A5" s="77"/>
    </row>
    <row r="6" spans="1:11">
      <c r="A6" s="76"/>
    </row>
    <row r="7" spans="1:11">
      <c r="A7" s="76" t="s">
        <v>1691</v>
      </c>
    </row>
    <row r="8" spans="1:11">
      <c r="A8" s="83" t="s">
        <v>1692</v>
      </c>
      <c r="B8" s="83"/>
      <c r="C8" s="83"/>
      <c r="D8" s="83"/>
      <c r="E8" s="83"/>
      <c r="F8" s="83"/>
      <c r="G8" s="83"/>
      <c r="H8" s="83"/>
      <c r="I8" s="83"/>
      <c r="J8" s="83"/>
      <c r="K8" s="83"/>
    </row>
    <row r="9" spans="1:11">
      <c r="A9" s="92" t="s">
        <v>1693</v>
      </c>
      <c r="B9" s="92" t="s">
        <v>1694</v>
      </c>
      <c r="C9" s="92"/>
      <c r="D9" s="83"/>
      <c r="E9" s="92"/>
      <c r="F9" s="83"/>
      <c r="G9" s="83"/>
      <c r="H9" s="92"/>
    </row>
    <row r="10" spans="1:11">
      <c r="A10" s="93" t="s">
        <v>1695</v>
      </c>
      <c r="B10" s="93" t="s">
        <v>1696</v>
      </c>
      <c r="C10" s="93"/>
      <c r="D10" s="83"/>
      <c r="E10" s="93"/>
      <c r="F10" s="83"/>
      <c r="G10" s="83"/>
      <c r="H10" s="209"/>
    </row>
    <row r="11" spans="1:11">
      <c r="A11" s="93" t="s">
        <v>1697</v>
      </c>
      <c r="B11" s="93"/>
      <c r="C11" s="93"/>
      <c r="D11" s="83"/>
      <c r="E11" s="93"/>
      <c r="F11" s="83"/>
      <c r="G11" s="83"/>
      <c r="H11" s="209"/>
    </row>
    <row r="12" spans="1:11">
      <c r="A12" s="92" t="s">
        <v>1698</v>
      </c>
      <c r="B12" s="92" t="s">
        <v>1699</v>
      </c>
      <c r="C12" s="92"/>
      <c r="D12" s="83"/>
      <c r="E12" s="92"/>
      <c r="F12" s="83"/>
      <c r="G12" s="83"/>
      <c r="H12" s="92"/>
    </row>
    <row r="13" spans="1:11">
      <c r="A13" s="93" t="s">
        <v>1700</v>
      </c>
      <c r="B13" s="93"/>
      <c r="C13" s="93"/>
      <c r="D13" s="83"/>
      <c r="E13" s="93"/>
      <c r="F13" s="83"/>
      <c r="G13" s="83"/>
      <c r="H13" s="209"/>
    </row>
    <row r="14" spans="1:11">
      <c r="A14" s="93" t="s">
        <v>1701</v>
      </c>
      <c r="B14" s="93"/>
      <c r="C14" s="93"/>
      <c r="D14" s="83"/>
      <c r="E14" s="93"/>
      <c r="F14" s="83"/>
      <c r="G14" s="83"/>
      <c r="H14" s="209"/>
    </row>
    <row r="15" spans="1:11">
      <c r="A15" s="93" t="s">
        <v>1702</v>
      </c>
      <c r="B15" s="93" t="s">
        <v>1703</v>
      </c>
      <c r="C15" s="93"/>
      <c r="D15" s="83"/>
      <c r="E15" s="93"/>
      <c r="F15" s="83"/>
      <c r="G15" s="83"/>
      <c r="H15" s="209"/>
    </row>
    <row r="16" spans="1:11">
      <c r="A16" s="93" t="s">
        <v>1704</v>
      </c>
      <c r="B16" s="93"/>
      <c r="C16" s="93"/>
      <c r="D16" s="83"/>
      <c r="E16" s="93"/>
      <c r="F16" s="83"/>
      <c r="G16" s="83"/>
      <c r="H16" s="209"/>
    </row>
    <row r="17" spans="1:15">
      <c r="A17" s="93" t="s">
        <v>1705</v>
      </c>
      <c r="B17" s="93"/>
      <c r="C17" s="93"/>
      <c r="D17" s="83"/>
      <c r="E17" s="93"/>
      <c r="F17" s="83"/>
      <c r="G17" s="83"/>
      <c r="H17" s="209"/>
    </row>
    <row r="18" spans="1:15">
      <c r="A18" s="92" t="s">
        <v>1706</v>
      </c>
      <c r="B18" s="92" t="s">
        <v>1707</v>
      </c>
      <c r="C18" s="92"/>
      <c r="D18" s="83"/>
      <c r="E18" s="92"/>
      <c r="F18" s="83"/>
      <c r="G18" s="83"/>
      <c r="H18" s="92"/>
    </row>
    <row r="19" spans="1:15">
      <c r="A19" s="83" t="s">
        <v>1708</v>
      </c>
      <c r="B19" s="83"/>
      <c r="C19" s="83"/>
      <c r="D19" s="83"/>
      <c r="E19" s="83"/>
      <c r="F19" s="83"/>
      <c r="G19" s="83"/>
      <c r="H19" s="83"/>
      <c r="I19" s="83"/>
      <c r="J19" s="83"/>
      <c r="K19" s="83"/>
    </row>
    <row r="20" spans="1:15">
      <c r="A20" s="76"/>
    </row>
    <row r="21" spans="1:15">
      <c r="A21" s="76"/>
    </row>
    <row r="22" spans="1:15">
      <c r="A22" s="76" t="s">
        <v>1709</v>
      </c>
    </row>
    <row r="23" spans="1:15">
      <c r="A23" s="83" t="s">
        <v>1710</v>
      </c>
      <c r="B23" s="83"/>
      <c r="C23" s="83"/>
      <c r="D23" s="83"/>
      <c r="E23" s="83"/>
      <c r="F23" s="83"/>
      <c r="G23" s="83"/>
      <c r="H23" s="83"/>
      <c r="I23" s="83"/>
      <c r="J23" s="83"/>
      <c r="K23" s="83"/>
      <c r="L23" s="83"/>
      <c r="M23" s="83"/>
      <c r="N23" s="83"/>
      <c r="O23" s="83"/>
    </row>
    <row r="24" spans="1:15">
      <c r="A24" s="96" t="s">
        <v>1711</v>
      </c>
      <c r="B24" s="83"/>
      <c r="C24" s="95"/>
      <c r="D24" s="95"/>
      <c r="E24" s="95"/>
      <c r="F24" s="95"/>
      <c r="G24" s="95"/>
      <c r="H24" s="95"/>
      <c r="I24" s="95"/>
      <c r="J24" s="95"/>
      <c r="K24" s="95"/>
      <c r="L24" s="83"/>
      <c r="M24" s="83"/>
      <c r="N24" s="83"/>
      <c r="O24" s="83"/>
    </row>
    <row r="25" spans="1:15">
      <c r="A25" s="96" t="s">
        <v>1712</v>
      </c>
      <c r="B25" s="91" t="s">
        <v>1713</v>
      </c>
      <c r="C25" s="95"/>
      <c r="D25" s="95"/>
      <c r="E25" s="95"/>
      <c r="F25" s="95"/>
      <c r="G25" s="95"/>
      <c r="H25" s="95"/>
      <c r="I25" s="95"/>
      <c r="J25" s="95"/>
      <c r="K25" s="95"/>
      <c r="M25" s="83"/>
      <c r="N25" s="83"/>
      <c r="O25" s="83"/>
    </row>
    <row r="26" spans="1:15">
      <c r="A26" s="96" t="s">
        <v>1714</v>
      </c>
      <c r="B26" s="95"/>
      <c r="C26" s="95"/>
      <c r="D26" s="95"/>
      <c r="E26" s="95"/>
      <c r="F26" s="95"/>
      <c r="G26" s="95"/>
      <c r="H26" s="95"/>
      <c r="I26" s="95"/>
      <c r="J26" s="95"/>
      <c r="K26" s="95"/>
      <c r="L26" s="83"/>
      <c r="M26" s="83"/>
      <c r="N26" s="83"/>
      <c r="O26" s="83"/>
    </row>
    <row r="27" spans="1:15">
      <c r="A27" s="94" t="s">
        <v>1715</v>
      </c>
      <c r="B27" s="95"/>
      <c r="C27" s="95"/>
      <c r="D27" s="95"/>
      <c r="E27" s="95"/>
      <c r="F27" s="95"/>
      <c r="G27" s="95"/>
      <c r="H27" s="95"/>
      <c r="I27" s="95"/>
      <c r="J27" s="95"/>
      <c r="K27" s="95"/>
      <c r="L27" s="83"/>
      <c r="M27" s="83"/>
      <c r="N27" s="83"/>
      <c r="O27" s="83"/>
    </row>
    <row r="28" spans="1:15">
      <c r="A28" s="83" t="s">
        <v>1716</v>
      </c>
      <c r="B28" s="94"/>
      <c r="C28" s="94"/>
      <c r="D28" s="83"/>
      <c r="E28" s="83"/>
      <c r="F28" s="83"/>
      <c r="G28" s="83"/>
      <c r="H28" s="83"/>
      <c r="I28" s="83"/>
      <c r="J28" s="83"/>
      <c r="K28" s="83"/>
      <c r="L28" s="83"/>
      <c r="M28" s="83"/>
      <c r="N28" s="83"/>
      <c r="O28" s="83"/>
    </row>
    <row r="29" spans="1:15">
      <c r="A29" s="76"/>
    </row>
    <row r="30" spans="1:15">
      <c r="A30" s="76"/>
    </row>
    <row r="31" spans="1:15">
      <c r="A31" s="76"/>
    </row>
    <row r="32" spans="1:15">
      <c r="A32" s="76"/>
    </row>
  </sheetData>
  <mergeCells count="2">
    <mergeCell ref="H10:H11"/>
    <mergeCell ref="H13:H17"/>
  </mergeCells>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1FBE0-75F4-4D50-B3C3-3433A026D1BF}">
  <dimension ref="A1:F306"/>
  <sheetViews>
    <sheetView topLeftCell="A203" workbookViewId="0">
      <selection activeCell="K220" sqref="K220"/>
    </sheetView>
  </sheetViews>
  <sheetFormatPr defaultRowHeight="15.75" customHeight="1"/>
  <cols>
    <col min="2" max="2" width="29.59765625" bestFit="1" customWidth="1"/>
    <col min="3" max="3" width="10.3984375" customWidth="1"/>
    <col min="4" max="4" width="27.59765625" bestFit="1" customWidth="1"/>
    <col min="5" max="5" width="23.8984375" bestFit="1" customWidth="1"/>
    <col min="6" max="6" width="25.5" bestFit="1" customWidth="1"/>
  </cols>
  <sheetData>
    <row r="1" spans="1:6" ht="18">
      <c r="A1" s="158" t="s">
        <v>1717</v>
      </c>
    </row>
    <row r="2" spans="1:6" ht="18">
      <c r="A2" s="176" t="s">
        <v>1718</v>
      </c>
      <c r="B2" s="176" t="s">
        <v>1719</v>
      </c>
      <c r="C2" s="182" t="s">
        <v>1720</v>
      </c>
      <c r="D2" s="180" t="s">
        <v>1721</v>
      </c>
    </row>
    <row r="3" spans="1:6" ht="18">
      <c r="A3" s="216" t="s">
        <v>1722</v>
      </c>
      <c r="B3" s="216" t="s">
        <v>1723</v>
      </c>
      <c r="C3" s="183" t="s">
        <v>1724</v>
      </c>
      <c r="D3" s="181" t="s">
        <v>1725</v>
      </c>
    </row>
    <row r="4" spans="1:6" ht="18">
      <c r="A4" s="216"/>
      <c r="B4" s="216"/>
      <c r="C4" s="183" t="s">
        <v>1726</v>
      </c>
      <c r="D4" s="181" t="s">
        <v>1727</v>
      </c>
    </row>
    <row r="5" spans="1:6" ht="18" customHeight="1">
      <c r="A5" s="210" t="s">
        <v>1728</v>
      </c>
      <c r="B5" s="216" t="s">
        <v>1729</v>
      </c>
      <c r="C5" s="183" t="s">
        <v>1730</v>
      </c>
      <c r="D5" s="181" t="s">
        <v>1725</v>
      </c>
    </row>
    <row r="6" spans="1:6" ht="18" customHeight="1">
      <c r="A6" s="210"/>
      <c r="B6" s="216"/>
      <c r="C6" s="221" t="s">
        <v>1731</v>
      </c>
      <c r="D6" s="220" t="s">
        <v>1732</v>
      </c>
      <c r="E6" s="5" t="s">
        <v>1733</v>
      </c>
    </row>
    <row r="7" spans="1:6" ht="18" customHeight="1">
      <c r="A7" s="210"/>
      <c r="B7" s="216"/>
      <c r="C7" s="221"/>
      <c r="D7" s="220"/>
      <c r="E7" s="5" t="s">
        <v>1734</v>
      </c>
    </row>
    <row r="8" spans="1:6" ht="18" customHeight="1">
      <c r="A8" s="210"/>
      <c r="B8" s="216"/>
      <c r="C8" s="221"/>
      <c r="D8" s="220"/>
      <c r="E8" s="5" t="s">
        <v>1735</v>
      </c>
    </row>
    <row r="9" spans="1:6" ht="18" customHeight="1">
      <c r="A9" s="210"/>
      <c r="B9" s="216"/>
      <c r="C9" s="221"/>
      <c r="D9" s="220"/>
      <c r="E9" s="5" t="s">
        <v>1736</v>
      </c>
    </row>
    <row r="10" spans="1:6" ht="18" customHeight="1">
      <c r="A10" s="210"/>
      <c r="B10" s="216"/>
      <c r="C10" s="221"/>
      <c r="D10" s="220"/>
      <c r="E10" s="5" t="s">
        <v>1737</v>
      </c>
    </row>
    <row r="11" spans="1:6" ht="18" customHeight="1">
      <c r="A11" s="210"/>
      <c r="B11" s="216"/>
      <c r="C11" s="221"/>
      <c r="D11" s="220"/>
      <c r="E11" s="5" t="s">
        <v>1738</v>
      </c>
    </row>
    <row r="12" spans="1:6" ht="18" customHeight="1">
      <c r="A12" s="210"/>
      <c r="B12" s="216"/>
      <c r="C12" s="221"/>
      <c r="D12" s="220"/>
      <c r="E12" s="5" t="s">
        <v>1739</v>
      </c>
    </row>
    <row r="13" spans="1:6" ht="18" customHeight="1">
      <c r="A13" s="210"/>
      <c r="B13" s="216"/>
      <c r="C13" s="221"/>
      <c r="D13" s="220"/>
      <c r="E13" s="185" t="s">
        <v>1740</v>
      </c>
    </row>
    <row r="14" spans="1:6" ht="18" customHeight="1">
      <c r="A14" s="210"/>
      <c r="B14" s="216"/>
      <c r="C14" s="221"/>
      <c r="D14" s="220"/>
      <c r="E14" s="216" t="s">
        <v>1741</v>
      </c>
      <c r="F14" s="5" t="s">
        <v>1742</v>
      </c>
    </row>
    <row r="15" spans="1:6" ht="18" customHeight="1">
      <c r="A15" s="210"/>
      <c r="B15" s="216"/>
      <c r="C15" s="221"/>
      <c r="D15" s="220"/>
      <c r="E15" s="216"/>
      <c r="F15" s="5" t="s">
        <v>1743</v>
      </c>
    </row>
    <row r="16" spans="1:6" ht="18" customHeight="1">
      <c r="A16" s="210"/>
      <c r="B16" s="216"/>
      <c r="C16" s="221"/>
      <c r="D16" s="220"/>
      <c r="E16" s="216"/>
      <c r="F16" s="5" t="s">
        <v>1744</v>
      </c>
    </row>
    <row r="17" spans="1:6" ht="18" customHeight="1">
      <c r="A17" s="210"/>
      <c r="B17" s="216"/>
      <c r="C17" s="221"/>
      <c r="D17" s="220"/>
      <c r="E17" s="216" t="s">
        <v>1745</v>
      </c>
      <c r="F17" s="5" t="s">
        <v>1742</v>
      </c>
    </row>
    <row r="18" spans="1:6" ht="18" customHeight="1">
      <c r="A18" s="210"/>
      <c r="B18" s="216"/>
      <c r="C18" s="221"/>
      <c r="D18" s="220"/>
      <c r="E18" s="216"/>
      <c r="F18" s="5" t="s">
        <v>1743</v>
      </c>
    </row>
    <row r="19" spans="1:6" ht="18" customHeight="1">
      <c r="A19" s="210"/>
      <c r="B19" s="216"/>
      <c r="C19" s="221"/>
      <c r="D19" s="220"/>
      <c r="E19" s="216" t="s">
        <v>1746</v>
      </c>
      <c r="F19" s="5" t="s">
        <v>1747</v>
      </c>
    </row>
    <row r="20" spans="1:6" ht="18" customHeight="1">
      <c r="A20" s="210"/>
      <c r="B20" s="216"/>
      <c r="C20" s="221"/>
      <c r="D20" s="220"/>
      <c r="E20" s="216"/>
      <c r="F20" s="5" t="s">
        <v>1744</v>
      </c>
    </row>
    <row r="21" spans="1:6" ht="18" customHeight="1">
      <c r="A21" s="210"/>
      <c r="B21" s="216"/>
      <c r="C21" s="221"/>
      <c r="D21" s="220"/>
      <c r="E21" s="5" t="s">
        <v>1748</v>
      </c>
      <c r="F21" s="5" t="s">
        <v>1749</v>
      </c>
    </row>
    <row r="22" spans="1:6" ht="18" customHeight="1">
      <c r="A22" s="210"/>
      <c r="B22" s="216"/>
      <c r="C22" s="183" t="s">
        <v>1750</v>
      </c>
      <c r="D22" s="181" t="s">
        <v>1751</v>
      </c>
    </row>
    <row r="23" spans="1:6" ht="18" customHeight="1">
      <c r="A23" s="210"/>
      <c r="B23" s="216"/>
      <c r="C23" s="183" t="s">
        <v>1752</v>
      </c>
      <c r="D23" s="181" t="s">
        <v>1753</v>
      </c>
    </row>
    <row r="24" spans="1:6" ht="18" customHeight="1">
      <c r="A24" s="210"/>
      <c r="B24" s="216"/>
      <c r="C24" s="183" t="s">
        <v>1754</v>
      </c>
      <c r="D24" s="181" t="s">
        <v>1372</v>
      </c>
    </row>
    <row r="25" spans="1:6" ht="18" customHeight="1">
      <c r="A25" s="210"/>
      <c r="B25" s="216"/>
      <c r="C25" s="183" t="s">
        <v>1755</v>
      </c>
      <c r="D25" s="181" t="s">
        <v>1756</v>
      </c>
    </row>
    <row r="26" spans="1:6" ht="18" customHeight="1">
      <c r="A26" s="210"/>
      <c r="B26" s="216"/>
      <c r="C26" s="183" t="s">
        <v>1757</v>
      </c>
      <c r="D26" s="181" t="s">
        <v>1758</v>
      </c>
    </row>
    <row r="27" spans="1:6" ht="18" customHeight="1">
      <c r="A27" s="210"/>
      <c r="B27" s="216"/>
      <c r="C27" s="183" t="s">
        <v>1759</v>
      </c>
      <c r="D27" s="181" t="s">
        <v>1760</v>
      </c>
    </row>
    <row r="28" spans="1:6" ht="18" customHeight="1">
      <c r="A28" s="210" t="s">
        <v>1761</v>
      </c>
      <c r="B28" s="210" t="s">
        <v>1762</v>
      </c>
      <c r="C28" s="183" t="s">
        <v>1763</v>
      </c>
      <c r="D28" s="181" t="s">
        <v>1725</v>
      </c>
    </row>
    <row r="29" spans="1:6" ht="18" customHeight="1">
      <c r="A29" s="210"/>
      <c r="B29" s="210"/>
      <c r="C29" s="183" t="s">
        <v>1764</v>
      </c>
      <c r="D29" s="181" t="s">
        <v>1765</v>
      </c>
    </row>
    <row r="30" spans="1:6" ht="18" customHeight="1">
      <c r="A30" s="210"/>
      <c r="B30" s="210"/>
      <c r="C30" s="183" t="s">
        <v>1766</v>
      </c>
      <c r="D30" s="181" t="s">
        <v>1760</v>
      </c>
    </row>
    <row r="31" spans="1:6" ht="18" customHeight="1">
      <c r="A31" s="210" t="s">
        <v>1767</v>
      </c>
      <c r="B31" s="241" t="s">
        <v>1768</v>
      </c>
      <c r="C31" s="183" t="s">
        <v>1769</v>
      </c>
      <c r="D31" s="181" t="s">
        <v>1770</v>
      </c>
    </row>
    <row r="32" spans="1:6" ht="18" customHeight="1">
      <c r="A32" s="210"/>
      <c r="B32" s="241"/>
      <c r="C32" s="183" t="s">
        <v>1771</v>
      </c>
      <c r="D32" s="181" t="s">
        <v>1725</v>
      </c>
    </row>
    <row r="33" spans="1:5" ht="18" customHeight="1">
      <c r="A33" s="210"/>
      <c r="B33" s="241"/>
      <c r="C33" s="221" t="s">
        <v>1772</v>
      </c>
      <c r="D33" s="222" t="s">
        <v>1732</v>
      </c>
      <c r="E33" s="5" t="s">
        <v>1773</v>
      </c>
    </row>
    <row r="34" spans="1:5" ht="18" customHeight="1">
      <c r="A34" s="210"/>
      <c r="B34" s="241"/>
      <c r="C34" s="224"/>
      <c r="D34" s="222"/>
      <c r="E34" s="5"/>
    </row>
    <row r="35" spans="1:5" ht="18" customHeight="1">
      <c r="A35" s="210"/>
      <c r="B35" s="241"/>
      <c r="C35" s="225"/>
      <c r="D35" s="222"/>
      <c r="E35" s="5"/>
    </row>
    <row r="36" spans="1:5" ht="18" customHeight="1">
      <c r="A36" s="210"/>
      <c r="B36" s="241"/>
      <c r="C36" s="183" t="s">
        <v>1776</v>
      </c>
      <c r="D36" s="181" t="s">
        <v>1751</v>
      </c>
    </row>
    <row r="37" spans="1:5" ht="18" customHeight="1">
      <c r="A37" s="210"/>
      <c r="B37" s="241"/>
      <c r="C37" s="183" t="s">
        <v>1777</v>
      </c>
      <c r="D37" s="181" t="s">
        <v>1753</v>
      </c>
    </row>
    <row r="38" spans="1:5" ht="18" customHeight="1">
      <c r="A38" s="210"/>
      <c r="B38" s="241"/>
      <c r="C38" s="183" t="s">
        <v>1778</v>
      </c>
      <c r="D38" s="181" t="s">
        <v>1779</v>
      </c>
    </row>
    <row r="39" spans="1:5" ht="18" customHeight="1">
      <c r="A39" s="210"/>
      <c r="B39" s="241"/>
      <c r="C39" s="183" t="s">
        <v>1780</v>
      </c>
      <c r="D39" s="181" t="s">
        <v>1781</v>
      </c>
    </row>
    <row r="40" spans="1:5" ht="18" customHeight="1">
      <c r="A40" s="210"/>
      <c r="B40" s="241"/>
      <c r="C40" s="183" t="s">
        <v>1782</v>
      </c>
      <c r="D40" s="181" t="s">
        <v>1783</v>
      </c>
    </row>
    <row r="41" spans="1:5" ht="18" customHeight="1">
      <c r="A41" s="210"/>
      <c r="B41" s="241"/>
      <c r="C41" s="183" t="s">
        <v>1784</v>
      </c>
      <c r="D41" s="181" t="s">
        <v>1785</v>
      </c>
    </row>
    <row r="42" spans="1:5" ht="18" customHeight="1">
      <c r="A42" s="210"/>
      <c r="B42" s="241"/>
      <c r="C42" s="183" t="s">
        <v>1786</v>
      </c>
      <c r="D42" s="181" t="s">
        <v>1787</v>
      </c>
    </row>
    <row r="43" spans="1:5" ht="18" customHeight="1">
      <c r="A43" s="210"/>
      <c r="B43" s="241"/>
      <c r="C43" s="183" t="s">
        <v>1788</v>
      </c>
      <c r="D43" s="181" t="s">
        <v>1372</v>
      </c>
    </row>
    <row r="44" spans="1:5" ht="18" customHeight="1">
      <c r="A44" s="210"/>
      <c r="B44" s="241"/>
      <c r="C44" s="183" t="s">
        <v>1789</v>
      </c>
      <c r="D44" s="181" t="s">
        <v>1756</v>
      </c>
    </row>
    <row r="45" spans="1:5" ht="18" customHeight="1">
      <c r="A45" s="210"/>
      <c r="B45" s="241"/>
      <c r="C45" s="221" t="s">
        <v>1790</v>
      </c>
      <c r="D45" s="222" t="s">
        <v>1758</v>
      </c>
      <c r="E45" s="5" t="s">
        <v>1770</v>
      </c>
    </row>
    <row r="46" spans="1:5" ht="18" customHeight="1">
      <c r="A46" s="210"/>
      <c r="B46" s="241"/>
      <c r="C46" s="225"/>
      <c r="D46" s="223"/>
      <c r="E46" s="5" t="s">
        <v>1791</v>
      </c>
    </row>
    <row r="47" spans="1:5" ht="18" customHeight="1">
      <c r="A47" s="210"/>
      <c r="B47" s="241"/>
      <c r="C47" s="183" t="s">
        <v>1792</v>
      </c>
      <c r="D47" s="181" t="s">
        <v>1760</v>
      </c>
    </row>
    <row r="48" spans="1:5" ht="18" customHeight="1">
      <c r="A48" s="210" t="s">
        <v>1793</v>
      </c>
      <c r="B48" s="241" t="s">
        <v>1794</v>
      </c>
      <c r="C48" s="183" t="s">
        <v>1795</v>
      </c>
      <c r="D48" s="181" t="s">
        <v>1725</v>
      </c>
    </row>
    <row r="49" spans="1:5" ht="18" customHeight="1">
      <c r="A49" s="211"/>
      <c r="B49" s="241"/>
      <c r="D49" s="181" t="s">
        <v>1732</v>
      </c>
    </row>
    <row r="50" spans="1:5" ht="18" customHeight="1">
      <c r="A50" s="211"/>
      <c r="B50" s="241"/>
      <c r="C50" s="221" t="s">
        <v>1796</v>
      </c>
      <c r="D50" s="220" t="s">
        <v>1797</v>
      </c>
      <c r="E50" s="181" t="s">
        <v>1798</v>
      </c>
    </row>
    <row r="51" spans="1:5" ht="18" customHeight="1">
      <c r="A51" s="211"/>
      <c r="B51" s="241"/>
      <c r="C51" s="225"/>
      <c r="D51" s="226"/>
      <c r="E51" s="181" t="s">
        <v>1791</v>
      </c>
    </row>
    <row r="52" spans="1:5" ht="18" customHeight="1">
      <c r="A52" s="211"/>
      <c r="B52" s="241"/>
      <c r="C52" s="183" t="s">
        <v>1799</v>
      </c>
      <c r="D52" s="181" t="s">
        <v>1791</v>
      </c>
    </row>
    <row r="53" spans="1:5" ht="18" customHeight="1">
      <c r="A53" s="212"/>
      <c r="B53" s="241"/>
      <c r="C53" s="183" t="s">
        <v>1800</v>
      </c>
      <c r="D53" s="181" t="s">
        <v>1801</v>
      </c>
    </row>
    <row r="54" spans="1:5" ht="18" customHeight="1">
      <c r="A54" s="210" t="s">
        <v>1802</v>
      </c>
      <c r="B54" s="216" t="s">
        <v>1803</v>
      </c>
      <c r="C54" s="183" t="s">
        <v>1804</v>
      </c>
      <c r="D54" s="181" t="s">
        <v>1770</v>
      </c>
    </row>
    <row r="55" spans="1:5" ht="18" customHeight="1">
      <c r="A55" s="211"/>
      <c r="B55" s="216"/>
      <c r="C55" s="183" t="s">
        <v>1805</v>
      </c>
      <c r="D55" s="181" t="s">
        <v>1806</v>
      </c>
    </row>
    <row r="56" spans="1:5" ht="18" customHeight="1">
      <c r="A56" s="212"/>
      <c r="B56" s="216"/>
      <c r="C56" s="183" t="s">
        <v>1807</v>
      </c>
      <c r="D56" s="181" t="s">
        <v>1904</v>
      </c>
    </row>
    <row r="57" spans="1:5" ht="18" customHeight="1">
      <c r="A57" s="210" t="s">
        <v>1808</v>
      </c>
      <c r="B57" s="216" t="s">
        <v>1809</v>
      </c>
      <c r="D57" s="181" t="s">
        <v>1770</v>
      </c>
    </row>
    <row r="58" spans="1:5" ht="18" customHeight="1">
      <c r="A58" s="211"/>
      <c r="B58" s="216"/>
      <c r="C58" s="183" t="s">
        <v>1810</v>
      </c>
      <c r="D58" s="181" t="s">
        <v>1811</v>
      </c>
    </row>
    <row r="59" spans="1:5" ht="18" customHeight="1">
      <c r="A59" s="211"/>
      <c r="B59" s="210"/>
      <c r="C59" s="188" t="s">
        <v>1812</v>
      </c>
      <c r="D59" s="186" t="s">
        <v>1791</v>
      </c>
    </row>
    <row r="60" spans="1:5" ht="15.75" customHeight="1">
      <c r="A60" s="216" t="s">
        <v>1813</v>
      </c>
      <c r="B60" s="216" t="s">
        <v>1814</v>
      </c>
      <c r="C60" s="177" t="s">
        <v>1815</v>
      </c>
      <c r="D60" s="177" t="s">
        <v>1770</v>
      </c>
    </row>
    <row r="61" spans="1:5" ht="15.75" customHeight="1">
      <c r="A61" s="216"/>
      <c r="B61" s="216"/>
      <c r="C61" s="177" t="s">
        <v>1816</v>
      </c>
      <c r="D61" s="177" t="s">
        <v>1814</v>
      </c>
    </row>
    <row r="62" spans="1:5" ht="15.75" customHeight="1">
      <c r="A62" s="210"/>
      <c r="B62" s="210"/>
      <c r="C62" s="177" t="s">
        <v>1817</v>
      </c>
      <c r="D62" s="177" t="s">
        <v>1791</v>
      </c>
    </row>
    <row r="63" spans="1:5" ht="15.75" customHeight="1">
      <c r="A63" s="210" t="s">
        <v>1818</v>
      </c>
      <c r="B63" s="210" t="s">
        <v>1819</v>
      </c>
      <c r="C63" s="189" t="s">
        <v>1820</v>
      </c>
      <c r="D63" s="179" t="s">
        <v>1821</v>
      </c>
      <c r="E63" s="3"/>
    </row>
    <row r="64" spans="1:5" ht="15.75" customHeight="1">
      <c r="A64" s="211"/>
      <c r="B64" s="211"/>
      <c r="C64" s="184" t="s">
        <v>1822</v>
      </c>
      <c r="D64" s="177" t="s">
        <v>1823</v>
      </c>
      <c r="E64" s="3"/>
    </row>
    <row r="65" spans="1:5" ht="15.75" customHeight="1">
      <c r="A65" s="216" t="s">
        <v>1824</v>
      </c>
      <c r="B65" s="216" t="s">
        <v>1825</v>
      </c>
      <c r="C65" s="177" t="s">
        <v>1826</v>
      </c>
      <c r="D65" s="184" t="s">
        <v>1725</v>
      </c>
      <c r="E65" s="3"/>
    </row>
    <row r="66" spans="1:5" ht="15.75" customHeight="1">
      <c r="A66" s="216"/>
      <c r="B66" s="216"/>
      <c r="C66" s="216" t="s">
        <v>1827</v>
      </c>
      <c r="D66" s="219" t="s">
        <v>1732</v>
      </c>
      <c r="E66" s="189" t="s">
        <v>1828</v>
      </c>
    </row>
    <row r="67" spans="1:5" ht="15.75" customHeight="1">
      <c r="A67" s="216"/>
      <c r="B67" s="216"/>
      <c r="C67" s="216"/>
      <c r="D67" s="219"/>
      <c r="E67" s="189" t="s">
        <v>1798</v>
      </c>
    </row>
    <row r="68" spans="1:5" ht="15.75" customHeight="1">
      <c r="A68" s="216"/>
      <c r="B68" s="216"/>
      <c r="C68" s="216"/>
      <c r="D68" s="219"/>
      <c r="E68" s="189" t="s">
        <v>1791</v>
      </c>
    </row>
    <row r="69" spans="1:5" ht="15.75" customHeight="1">
      <c r="A69" s="216"/>
      <c r="B69" s="216"/>
      <c r="C69" s="177" t="s">
        <v>1829</v>
      </c>
      <c r="D69" s="190" t="s">
        <v>1751</v>
      </c>
      <c r="E69" s="3"/>
    </row>
    <row r="70" spans="1:5" ht="15.75" customHeight="1">
      <c r="A70" s="216"/>
      <c r="B70" s="216"/>
      <c r="C70" s="177" t="s">
        <v>1830</v>
      </c>
      <c r="D70" s="189" t="s">
        <v>1801</v>
      </c>
      <c r="E70" s="3"/>
    </row>
    <row r="71" spans="1:5" ht="15.75" customHeight="1">
      <c r="A71" s="216"/>
      <c r="B71" s="216"/>
      <c r="C71" s="177" t="s">
        <v>1831</v>
      </c>
      <c r="D71" s="189" t="s">
        <v>1791</v>
      </c>
      <c r="E71" s="3"/>
    </row>
    <row r="72" spans="1:5" ht="15.75" customHeight="1">
      <c r="A72" s="210" t="s">
        <v>1832</v>
      </c>
      <c r="B72" s="210" t="s">
        <v>1833</v>
      </c>
      <c r="C72" s="177" t="s">
        <v>1834</v>
      </c>
      <c r="D72" s="177" t="s">
        <v>1835</v>
      </c>
      <c r="E72" s="3"/>
    </row>
    <row r="73" spans="1:5" ht="15.75" customHeight="1">
      <c r="A73" s="211"/>
      <c r="B73" s="211"/>
      <c r="C73" s="177" t="s">
        <v>1836</v>
      </c>
      <c r="D73" s="177" t="s">
        <v>1837</v>
      </c>
      <c r="E73" s="3"/>
    </row>
    <row r="74" spans="1:5" ht="15.75" customHeight="1">
      <c r="A74" s="211"/>
      <c r="B74" s="211"/>
      <c r="C74" s="177" t="s">
        <v>1838</v>
      </c>
      <c r="D74" s="177" t="s">
        <v>1839</v>
      </c>
      <c r="E74" s="3"/>
    </row>
    <row r="75" spans="1:5" ht="15.75" customHeight="1">
      <c r="A75" s="211"/>
      <c r="B75" s="211"/>
      <c r="C75" s="177" t="s">
        <v>1840</v>
      </c>
      <c r="D75" s="177" t="s">
        <v>1841</v>
      </c>
      <c r="E75" s="3"/>
    </row>
    <row r="76" spans="1:5" ht="15.75" customHeight="1">
      <c r="A76" s="211"/>
      <c r="B76" s="211"/>
      <c r="C76" s="177" t="s">
        <v>1842</v>
      </c>
      <c r="D76" s="177" t="s">
        <v>1843</v>
      </c>
      <c r="E76" s="3"/>
    </row>
    <row r="77" spans="1:5" ht="15.75" customHeight="1">
      <c r="A77" s="212"/>
      <c r="B77" s="212"/>
      <c r="C77" s="177" t="s">
        <v>1844</v>
      </c>
      <c r="D77" s="177" t="s">
        <v>1845</v>
      </c>
      <c r="E77" s="3"/>
    </row>
    <row r="78" spans="1:5" ht="15.75" customHeight="1">
      <c r="A78" s="217" t="s">
        <v>1846</v>
      </c>
      <c r="B78" s="217" t="s">
        <v>1847</v>
      </c>
      <c r="C78" s="183" t="s">
        <v>1848</v>
      </c>
      <c r="D78" s="177" t="s">
        <v>1725</v>
      </c>
      <c r="E78" s="3"/>
    </row>
    <row r="79" spans="1:5" ht="15.75" customHeight="1">
      <c r="A79" s="218"/>
      <c r="B79" s="218"/>
      <c r="C79" s="216" t="s">
        <v>1849</v>
      </c>
      <c r="D79" s="210" t="s">
        <v>1732</v>
      </c>
      <c r="E79" s="177" t="s">
        <v>1850</v>
      </c>
    </row>
    <row r="80" spans="1:5" ht="15.75" customHeight="1">
      <c r="A80" s="218"/>
      <c r="B80" s="218"/>
      <c r="C80" s="216"/>
      <c r="D80" s="211"/>
      <c r="E80" s="177" t="s">
        <v>1851</v>
      </c>
    </row>
    <row r="81" spans="1:5" ht="15.75" customHeight="1">
      <c r="A81" s="218"/>
      <c r="B81" s="218"/>
      <c r="C81" s="216"/>
      <c r="D81" s="211"/>
      <c r="E81" s="177" t="s">
        <v>1852</v>
      </c>
    </row>
    <row r="82" spans="1:5" ht="15.75" customHeight="1">
      <c r="A82" s="218"/>
      <c r="B82" s="218"/>
      <c r="C82" s="216"/>
      <c r="D82" s="211"/>
      <c r="E82" s="177" t="s">
        <v>1798</v>
      </c>
    </row>
    <row r="83" spans="1:5" ht="15.75" customHeight="1">
      <c r="A83" s="218"/>
      <c r="B83" s="218"/>
      <c r="C83" s="216"/>
      <c r="D83" s="212"/>
      <c r="E83" s="177" t="s">
        <v>1791</v>
      </c>
    </row>
    <row r="84" spans="1:5" ht="15.75" customHeight="1">
      <c r="A84" s="218"/>
      <c r="B84" s="218"/>
      <c r="C84" s="183" t="s">
        <v>1853</v>
      </c>
      <c r="D84" s="177" t="s">
        <v>1751</v>
      </c>
      <c r="E84" s="3"/>
    </row>
    <row r="85" spans="1:5" ht="15.75" customHeight="1">
      <c r="A85" s="218"/>
      <c r="B85" s="218"/>
      <c r="C85" s="183" t="s">
        <v>1854</v>
      </c>
      <c r="D85" s="177" t="s">
        <v>1753</v>
      </c>
      <c r="E85" s="3"/>
    </row>
    <row r="86" spans="1:5" ht="15.75" customHeight="1">
      <c r="A86" s="218"/>
      <c r="B86" s="218"/>
      <c r="C86" s="183" t="s">
        <v>1855</v>
      </c>
      <c r="D86" s="177" t="s">
        <v>1372</v>
      </c>
      <c r="E86" s="3"/>
    </row>
    <row r="87" spans="1:5" ht="15.75" customHeight="1">
      <c r="A87" s="218"/>
      <c r="B87" s="218"/>
      <c r="C87" s="183" t="s">
        <v>1856</v>
      </c>
      <c r="D87" s="177" t="s">
        <v>1806</v>
      </c>
      <c r="E87" s="3"/>
    </row>
    <row r="88" spans="1:5" ht="15.75" customHeight="1">
      <c r="A88" s="218"/>
      <c r="B88" s="218"/>
      <c r="C88" s="183" t="s">
        <v>1857</v>
      </c>
      <c r="D88" s="177" t="s">
        <v>1811</v>
      </c>
      <c r="E88" s="3"/>
    </row>
    <row r="89" spans="1:5" ht="15.75" customHeight="1">
      <c r="A89" s="218"/>
      <c r="B89" s="218"/>
      <c r="C89" s="188" t="s">
        <v>1858</v>
      </c>
      <c r="D89" s="178" t="s">
        <v>1791</v>
      </c>
      <c r="E89" s="3"/>
    </row>
    <row r="90" spans="1:5" ht="15.75" customHeight="1">
      <c r="A90" s="216" t="s">
        <v>1859</v>
      </c>
      <c r="B90" s="216" t="s">
        <v>1860</v>
      </c>
      <c r="C90" s="177" t="s">
        <v>1861</v>
      </c>
      <c r="D90" s="177" t="s">
        <v>1725</v>
      </c>
      <c r="E90" s="3"/>
    </row>
    <row r="91" spans="1:5" ht="15.75" customHeight="1">
      <c r="A91" s="216"/>
      <c r="B91" s="216"/>
      <c r="C91" s="216" t="s">
        <v>1862</v>
      </c>
      <c r="D91" s="216" t="s">
        <v>1798</v>
      </c>
      <c r="E91" s="177" t="s">
        <v>1863</v>
      </c>
    </row>
    <row r="92" spans="1:5" ht="15.75" customHeight="1">
      <c r="A92" s="216"/>
      <c r="B92" s="216"/>
      <c r="C92" s="216"/>
      <c r="D92" s="216"/>
      <c r="E92" s="177" t="s">
        <v>1864</v>
      </c>
    </row>
    <row r="93" spans="1:5" ht="15.75" customHeight="1">
      <c r="A93" s="216"/>
      <c r="B93" s="216"/>
      <c r="C93" s="216"/>
      <c r="D93" s="216"/>
      <c r="E93" s="177" t="s">
        <v>1801</v>
      </c>
    </row>
    <row r="94" spans="1:5" ht="15.75" customHeight="1">
      <c r="A94" s="216"/>
      <c r="B94" s="216"/>
      <c r="C94" s="216"/>
      <c r="D94" s="216"/>
      <c r="E94" s="177" t="s">
        <v>1779</v>
      </c>
    </row>
    <row r="95" spans="1:5" ht="15.75" customHeight="1">
      <c r="A95" s="216"/>
      <c r="B95" s="216"/>
      <c r="C95" s="177" t="s">
        <v>1865</v>
      </c>
      <c r="D95" s="177" t="s">
        <v>1791</v>
      </c>
      <c r="E95" s="3"/>
    </row>
    <row r="96" spans="1:5" ht="15.75" customHeight="1">
      <c r="A96" s="215" t="s">
        <v>1866</v>
      </c>
      <c r="B96" s="216" t="s">
        <v>1867</v>
      </c>
      <c r="C96" s="177" t="s">
        <v>1868</v>
      </c>
      <c r="D96" s="177" t="s">
        <v>1725</v>
      </c>
      <c r="E96" s="3"/>
    </row>
    <row r="97" spans="1:5" ht="15.75" customHeight="1">
      <c r="A97" s="215"/>
      <c r="B97" s="216"/>
      <c r="C97" s="177" t="s">
        <v>1869</v>
      </c>
      <c r="D97" s="177" t="s">
        <v>1732</v>
      </c>
      <c r="E97" s="3"/>
    </row>
    <row r="98" spans="1:5" ht="15.75" customHeight="1">
      <c r="A98" s="215"/>
      <c r="B98" s="216"/>
      <c r="C98" s="177" t="s">
        <v>1870</v>
      </c>
      <c r="D98" s="177" t="s">
        <v>1751</v>
      </c>
      <c r="E98" s="3"/>
    </row>
    <row r="99" spans="1:5" ht="15.75" customHeight="1">
      <c r="A99" s="215"/>
      <c r="B99" s="216"/>
      <c r="C99" s="177" t="s">
        <v>1871</v>
      </c>
      <c r="D99" s="177" t="s">
        <v>1753</v>
      </c>
      <c r="E99" s="3"/>
    </row>
    <row r="100" spans="1:5" ht="15.75" customHeight="1">
      <c r="A100" s="215"/>
      <c r="B100" s="216"/>
      <c r="C100" s="177" t="s">
        <v>1872</v>
      </c>
      <c r="D100" s="177" t="s">
        <v>1779</v>
      </c>
      <c r="E100" s="3"/>
    </row>
    <row r="101" spans="1:5" ht="15.75" customHeight="1">
      <c r="A101" s="215"/>
      <c r="B101" s="216"/>
      <c r="C101" s="177" t="s">
        <v>1873</v>
      </c>
      <c r="D101" s="177" t="s">
        <v>1874</v>
      </c>
      <c r="E101" s="3"/>
    </row>
    <row r="102" spans="1:5" ht="15.75" customHeight="1">
      <c r="A102" s="215"/>
      <c r="B102" s="216"/>
      <c r="C102" s="177" t="s">
        <v>1875</v>
      </c>
      <c r="D102" s="177" t="s">
        <v>1876</v>
      </c>
      <c r="E102" s="3"/>
    </row>
    <row r="103" spans="1:5" ht="15.75" customHeight="1">
      <c r="A103" s="215"/>
      <c r="B103" s="216"/>
      <c r="C103" s="177" t="s">
        <v>1877</v>
      </c>
      <c r="D103" s="177" t="s">
        <v>1372</v>
      </c>
      <c r="E103" s="3"/>
    </row>
    <row r="104" spans="1:5" ht="15.75" customHeight="1">
      <c r="A104" s="215"/>
      <c r="B104" s="216"/>
      <c r="C104" s="177" t="s">
        <v>1878</v>
      </c>
      <c r="D104" s="177" t="s">
        <v>1879</v>
      </c>
      <c r="E104" s="3"/>
    </row>
    <row r="105" spans="1:5" ht="15.75" customHeight="1">
      <c r="A105" s="215"/>
      <c r="B105" s="216"/>
      <c r="C105" s="177" t="s">
        <v>1880</v>
      </c>
      <c r="D105" s="177" t="s">
        <v>1806</v>
      </c>
      <c r="E105" s="3"/>
    </row>
    <row r="106" spans="1:5" ht="15.75" customHeight="1">
      <c r="A106" s="215"/>
      <c r="B106" s="216"/>
      <c r="C106" s="177" t="s">
        <v>1881</v>
      </c>
      <c r="D106" s="177" t="s">
        <v>1811</v>
      </c>
      <c r="E106" s="3"/>
    </row>
    <row r="107" spans="1:5" ht="15.75" customHeight="1">
      <c r="A107" s="215"/>
      <c r="B107" s="216"/>
      <c r="C107" s="177" t="s">
        <v>1882</v>
      </c>
      <c r="D107" s="177" t="s">
        <v>1791</v>
      </c>
      <c r="E107" s="3"/>
    </row>
    <row r="108" spans="1:5" ht="15.75" customHeight="1">
      <c r="A108" s="215" t="s">
        <v>1883</v>
      </c>
      <c r="B108" s="216" t="s">
        <v>1884</v>
      </c>
      <c r="C108" s="177" t="s">
        <v>1885</v>
      </c>
      <c r="D108" s="177" t="s">
        <v>1886</v>
      </c>
      <c r="E108" s="3"/>
    </row>
    <row r="109" spans="1:5" ht="15.75" customHeight="1">
      <c r="A109" s="215"/>
      <c r="B109" s="216"/>
      <c r="C109" s="177" t="s">
        <v>1887</v>
      </c>
      <c r="D109" s="177" t="s">
        <v>1774</v>
      </c>
      <c r="E109" s="3"/>
    </row>
    <row r="110" spans="1:5" ht="15.75" customHeight="1">
      <c r="A110" s="215"/>
      <c r="B110" s="216"/>
      <c r="C110" s="177" t="s">
        <v>1888</v>
      </c>
      <c r="D110" s="177" t="s">
        <v>1775</v>
      </c>
      <c r="E110" s="3"/>
    </row>
    <row r="111" spans="1:5" ht="15.75" customHeight="1">
      <c r="A111" s="217" t="s">
        <v>1889</v>
      </c>
      <c r="B111" s="213" t="s">
        <v>1890</v>
      </c>
      <c r="C111" s="177" t="s">
        <v>1891</v>
      </c>
      <c r="D111" s="177" t="s">
        <v>1892</v>
      </c>
      <c r="E111" s="177" t="s">
        <v>1733</v>
      </c>
    </row>
    <row r="112" spans="1:5" ht="15.75" customHeight="1">
      <c r="A112" s="218"/>
      <c r="B112" s="214"/>
      <c r="C112" s="187" t="s">
        <v>1893</v>
      </c>
      <c r="D112" s="189" t="s">
        <v>1725</v>
      </c>
      <c r="E112" s="3"/>
    </row>
    <row r="113" spans="1:6" ht="15.75" customHeight="1">
      <c r="A113" s="218"/>
      <c r="B113" s="214"/>
      <c r="C113" s="210" t="s">
        <v>1894</v>
      </c>
      <c r="D113" s="213" t="s">
        <v>1798</v>
      </c>
      <c r="E113" s="177" t="s">
        <v>1895</v>
      </c>
    </row>
    <row r="114" spans="1:6" ht="15.75" customHeight="1">
      <c r="A114" s="218"/>
      <c r="B114" s="214"/>
      <c r="C114" s="211"/>
      <c r="D114" s="214"/>
      <c r="E114" s="177" t="s">
        <v>1896</v>
      </c>
    </row>
    <row r="115" spans="1:6" ht="15.75" customHeight="1">
      <c r="A115" s="218"/>
      <c r="B115" s="214"/>
      <c r="C115" s="211"/>
      <c r="D115" s="214"/>
      <c r="E115" s="177" t="s">
        <v>1897</v>
      </c>
    </row>
    <row r="116" spans="1:6" ht="15.75" customHeight="1">
      <c r="A116" s="218"/>
      <c r="B116" s="214"/>
      <c r="C116" s="211"/>
      <c r="D116" s="214"/>
      <c r="E116" s="177" t="s">
        <v>1898</v>
      </c>
    </row>
    <row r="117" spans="1:6" ht="15.75" customHeight="1">
      <c r="A117" s="218"/>
      <c r="B117" s="214"/>
      <c r="C117" s="212"/>
      <c r="D117" s="214"/>
      <c r="E117" s="177" t="s">
        <v>1899</v>
      </c>
    </row>
    <row r="118" spans="1:6" ht="15.75" customHeight="1">
      <c r="A118" s="218"/>
      <c r="B118" s="214"/>
      <c r="C118" s="177" t="s">
        <v>1900</v>
      </c>
      <c r="D118" s="177" t="s">
        <v>1743</v>
      </c>
      <c r="E118" s="3"/>
    </row>
    <row r="119" spans="1:6" ht="15.75" customHeight="1">
      <c r="A119" s="218"/>
      <c r="B119" s="214"/>
      <c r="C119" s="177" t="s">
        <v>1901</v>
      </c>
      <c r="D119" s="177" t="s">
        <v>1806</v>
      </c>
      <c r="E119" s="3"/>
    </row>
    <row r="120" spans="1:6" ht="15.75" customHeight="1">
      <c r="A120" s="218"/>
      <c r="B120" s="214"/>
      <c r="C120" s="177" t="s">
        <v>1902</v>
      </c>
      <c r="D120" s="177" t="s">
        <v>1811</v>
      </c>
      <c r="E120" s="3"/>
    </row>
    <row r="121" spans="1:6" ht="15.75" customHeight="1">
      <c r="A121" s="218"/>
      <c r="B121" s="214"/>
      <c r="C121" s="177" t="s">
        <v>1903</v>
      </c>
      <c r="D121" s="177" t="s">
        <v>1791</v>
      </c>
      <c r="E121" s="3"/>
    </row>
    <row r="126" spans="1:6" ht="15.75" customHeight="1">
      <c r="A126" s="228" t="s">
        <v>1937</v>
      </c>
      <c r="B126" s="3"/>
      <c r="C126" s="3"/>
      <c r="D126" s="3"/>
      <c r="E126" s="3"/>
      <c r="F126" s="3"/>
    </row>
    <row r="127" spans="1:6" ht="15.75" customHeight="1">
      <c r="A127" s="176" t="s">
        <v>1718</v>
      </c>
      <c r="B127" s="176" t="s">
        <v>1719</v>
      </c>
      <c r="C127" s="176" t="s">
        <v>1938</v>
      </c>
      <c r="D127" s="176" t="s">
        <v>1939</v>
      </c>
      <c r="E127" s="177"/>
      <c r="F127" s="3"/>
    </row>
    <row r="128" spans="1:6" ht="15.75" customHeight="1">
      <c r="A128" s="210" t="s">
        <v>1722</v>
      </c>
      <c r="B128" s="210" t="s">
        <v>1940</v>
      </c>
      <c r="C128" s="216"/>
      <c r="D128" s="210" t="s">
        <v>1941</v>
      </c>
      <c r="E128" s="177" t="s">
        <v>1798</v>
      </c>
      <c r="F128" s="3"/>
    </row>
    <row r="129" spans="1:6" ht="15.75" customHeight="1">
      <c r="A129" s="211"/>
      <c r="B129" s="211"/>
      <c r="C129" s="216"/>
      <c r="D129" s="212"/>
      <c r="E129" s="177" t="s">
        <v>1942</v>
      </c>
      <c r="F129" s="3"/>
    </row>
    <row r="130" spans="1:6" ht="15.75" customHeight="1">
      <c r="A130" s="211"/>
      <c r="B130" s="211"/>
      <c r="C130" s="216"/>
      <c r="D130" s="210" t="s">
        <v>1943</v>
      </c>
      <c r="E130" s="177" t="s">
        <v>1942</v>
      </c>
      <c r="F130" s="3"/>
    </row>
    <row r="131" spans="1:6" ht="15.75" customHeight="1">
      <c r="A131" s="211"/>
      <c r="B131" s="211"/>
      <c r="C131" s="216"/>
      <c r="D131" s="212"/>
      <c r="E131" s="177" t="s">
        <v>1798</v>
      </c>
      <c r="F131" s="3"/>
    </row>
    <row r="132" spans="1:6" ht="15.75" customHeight="1">
      <c r="A132" s="211"/>
      <c r="B132" s="211"/>
      <c r="C132" s="177"/>
      <c r="D132" s="177" t="s">
        <v>1944</v>
      </c>
      <c r="E132" s="177" t="s">
        <v>1798</v>
      </c>
      <c r="F132" s="3"/>
    </row>
    <row r="133" spans="1:6" ht="15.75" customHeight="1">
      <c r="A133" s="211"/>
      <c r="B133" s="211"/>
      <c r="C133" s="177"/>
      <c r="D133" s="177" t="s">
        <v>1945</v>
      </c>
      <c r="E133" s="177" t="s">
        <v>1798</v>
      </c>
      <c r="F133" s="3"/>
    </row>
    <row r="134" spans="1:6" ht="15.75" customHeight="1">
      <c r="A134" s="211"/>
      <c r="B134" s="211"/>
      <c r="C134" s="177"/>
      <c r="D134" s="177" t="s">
        <v>1946</v>
      </c>
      <c r="E134" s="177" t="s">
        <v>1947</v>
      </c>
      <c r="F134" s="3"/>
    </row>
    <row r="135" spans="1:6" ht="15.75" customHeight="1">
      <c r="A135" s="211"/>
      <c r="B135" s="211"/>
      <c r="C135" s="216"/>
      <c r="D135" s="216" t="s">
        <v>1948</v>
      </c>
      <c r="E135" s="210" t="s">
        <v>1949</v>
      </c>
      <c r="F135" s="177" t="s">
        <v>1950</v>
      </c>
    </row>
    <row r="136" spans="1:6" ht="15.75" customHeight="1">
      <c r="A136" s="211"/>
      <c r="B136" s="211"/>
      <c r="C136" s="216"/>
      <c r="D136" s="216"/>
      <c r="E136" s="211"/>
      <c r="F136" s="177" t="s">
        <v>1951</v>
      </c>
    </row>
    <row r="137" spans="1:6" ht="15.75" customHeight="1">
      <c r="A137" s="211"/>
      <c r="B137" s="211"/>
      <c r="C137" s="216"/>
      <c r="D137" s="216"/>
      <c r="E137" s="211"/>
      <c r="F137" s="177" t="s">
        <v>1952</v>
      </c>
    </row>
    <row r="138" spans="1:6" ht="15.75" customHeight="1">
      <c r="A138" s="211"/>
      <c r="B138" s="211"/>
      <c r="C138" s="216"/>
      <c r="D138" s="216"/>
      <c r="E138" s="211"/>
      <c r="F138" s="177" t="s">
        <v>1953</v>
      </c>
    </row>
    <row r="139" spans="1:6" ht="15.75" customHeight="1">
      <c r="A139" s="211"/>
      <c r="B139" s="211"/>
      <c r="C139" s="216"/>
      <c r="D139" s="216"/>
      <c r="E139" s="212"/>
      <c r="F139" s="177" t="s">
        <v>1954</v>
      </c>
    </row>
    <row r="140" spans="1:6" ht="15.75" customHeight="1">
      <c r="A140" s="211"/>
      <c r="B140" s="211"/>
      <c r="C140" s="216"/>
      <c r="D140" s="216" t="s">
        <v>1955</v>
      </c>
      <c r="E140" s="177" t="s">
        <v>1864</v>
      </c>
      <c r="F140" s="3"/>
    </row>
    <row r="141" spans="1:6" ht="15.75" customHeight="1">
      <c r="A141" s="211"/>
      <c r="B141" s="211"/>
      <c r="C141" s="216"/>
      <c r="D141" s="216"/>
      <c r="E141" s="177" t="s">
        <v>1801</v>
      </c>
      <c r="F141" s="3"/>
    </row>
    <row r="142" spans="1:6" ht="15.75" customHeight="1">
      <c r="A142" s="211"/>
      <c r="B142" s="211"/>
      <c r="C142" s="216"/>
      <c r="D142" s="216"/>
      <c r="E142" s="177" t="s">
        <v>1956</v>
      </c>
      <c r="F142" s="177" t="s">
        <v>1957</v>
      </c>
    </row>
    <row r="143" spans="1:6" ht="15.75" customHeight="1">
      <c r="A143" s="211"/>
      <c r="B143" s="211"/>
      <c r="C143" s="177"/>
      <c r="D143" s="177" t="s">
        <v>1958</v>
      </c>
      <c r="E143" s="179" t="s">
        <v>1959</v>
      </c>
      <c r="F143" s="3"/>
    </row>
    <row r="144" spans="1:6" ht="15.75" customHeight="1">
      <c r="A144" s="211"/>
      <c r="B144" s="211"/>
      <c r="C144" s="177"/>
      <c r="D144" s="177" t="s">
        <v>1960</v>
      </c>
      <c r="E144" s="179" t="s">
        <v>1814</v>
      </c>
      <c r="F144" s="3"/>
    </row>
    <row r="145" spans="1:6" ht="15.75" customHeight="1">
      <c r="A145" s="212"/>
      <c r="B145" s="211"/>
      <c r="C145" s="177"/>
      <c r="D145" s="177" t="s">
        <v>1961</v>
      </c>
      <c r="E145" s="177" t="s">
        <v>1798</v>
      </c>
      <c r="F145" s="3"/>
    </row>
    <row r="146" spans="1:6" ht="15.75" customHeight="1">
      <c r="A146" s="210"/>
      <c r="B146" s="210" t="s">
        <v>1962</v>
      </c>
      <c r="C146" s="216"/>
      <c r="D146" s="177" t="s">
        <v>1798</v>
      </c>
      <c r="E146" s="189"/>
      <c r="F146" s="3"/>
    </row>
    <row r="147" spans="1:6" ht="15.75" customHeight="1">
      <c r="A147" s="212"/>
      <c r="B147" s="212"/>
      <c r="C147" s="216"/>
      <c r="D147" s="177" t="s">
        <v>1963</v>
      </c>
      <c r="E147" s="189"/>
      <c r="F147" s="3"/>
    </row>
    <row r="148" spans="1:6" ht="15.75" customHeight="1">
      <c r="A148" s="177"/>
      <c r="B148" s="177" t="s">
        <v>1964</v>
      </c>
      <c r="C148" s="177"/>
      <c r="D148" s="177" t="s">
        <v>1965</v>
      </c>
      <c r="E148" s="177"/>
      <c r="F148" s="3"/>
    </row>
    <row r="149" spans="1:6" ht="15.75" customHeight="1">
      <c r="A149" s="178"/>
      <c r="B149" s="178" t="s">
        <v>1966</v>
      </c>
      <c r="C149" s="177"/>
      <c r="D149" s="177" t="s">
        <v>1965</v>
      </c>
      <c r="E149" s="177"/>
      <c r="F149" s="3"/>
    </row>
    <row r="150" spans="1:6" ht="15.75" customHeight="1">
      <c r="A150" s="210"/>
      <c r="B150" s="231" t="s">
        <v>1967</v>
      </c>
      <c r="C150" s="229"/>
      <c r="D150" s="177" t="s">
        <v>1735</v>
      </c>
      <c r="E150" s="177"/>
      <c r="F150" s="3"/>
    </row>
    <row r="151" spans="1:6" ht="15.75" customHeight="1">
      <c r="A151" s="211"/>
      <c r="B151" s="232"/>
      <c r="C151" s="229"/>
      <c r="D151" s="177" t="s">
        <v>1968</v>
      </c>
      <c r="E151" s="177"/>
      <c r="F151" s="3"/>
    </row>
    <row r="152" spans="1:6" ht="15.75" customHeight="1">
      <c r="A152" s="211"/>
      <c r="B152" s="233"/>
      <c r="C152" s="229"/>
      <c r="D152" s="177" t="s">
        <v>1806</v>
      </c>
      <c r="E152" s="177"/>
      <c r="F152" s="3"/>
    </row>
    <row r="153" spans="1:6" ht="15.75" customHeight="1">
      <c r="A153" s="210"/>
      <c r="B153" s="210" t="s">
        <v>1969</v>
      </c>
      <c r="C153" s="177"/>
      <c r="D153" s="177" t="s">
        <v>1970</v>
      </c>
      <c r="E153" s="177"/>
      <c r="F153" s="3"/>
    </row>
    <row r="154" spans="1:6" ht="15.75" customHeight="1">
      <c r="A154" s="211"/>
      <c r="B154" s="211"/>
      <c r="C154" s="177"/>
      <c r="D154" s="230" t="s">
        <v>1735</v>
      </c>
      <c r="E154" s="177"/>
      <c r="F154" s="3"/>
    </row>
    <row r="155" spans="1:6" ht="15.75" customHeight="1">
      <c r="A155" s="212"/>
      <c r="B155" s="212"/>
      <c r="C155" s="177"/>
      <c r="D155" s="230" t="s">
        <v>1733</v>
      </c>
      <c r="E155" s="177"/>
      <c r="F155" s="3"/>
    </row>
    <row r="156" spans="1:6" ht="15.75" customHeight="1">
      <c r="A156" s="210"/>
      <c r="B156" s="210" t="s">
        <v>1971</v>
      </c>
      <c r="C156" s="216"/>
      <c r="D156" s="234" t="s">
        <v>1972</v>
      </c>
      <c r="E156" s="177" t="s">
        <v>1973</v>
      </c>
      <c r="F156" s="3"/>
    </row>
    <row r="157" spans="1:6" ht="15.75" customHeight="1">
      <c r="A157" s="211"/>
      <c r="B157" s="211"/>
      <c r="C157" s="216"/>
      <c r="D157" s="235"/>
      <c r="E157" s="177" t="s">
        <v>1974</v>
      </c>
      <c r="F157" s="3"/>
    </row>
    <row r="158" spans="1:6" ht="15.75" customHeight="1">
      <c r="A158" s="211"/>
      <c r="B158" s="211"/>
      <c r="C158" s="216"/>
      <c r="D158" s="235"/>
      <c r="E158" s="177" t="s">
        <v>1975</v>
      </c>
      <c r="F158" s="3"/>
    </row>
    <row r="159" spans="1:6" ht="15.75" customHeight="1">
      <c r="A159" s="211"/>
      <c r="B159" s="211"/>
      <c r="C159" s="216"/>
      <c r="D159" s="235"/>
      <c r="E159" s="177" t="s">
        <v>1976</v>
      </c>
      <c r="F159" s="3"/>
    </row>
    <row r="160" spans="1:6" ht="15.75" customHeight="1">
      <c r="A160" s="211"/>
      <c r="B160" s="211"/>
      <c r="C160" s="216"/>
      <c r="D160" s="236"/>
      <c r="E160" s="177" t="s">
        <v>1977</v>
      </c>
      <c r="F160" s="3"/>
    </row>
    <row r="161" spans="1:6" ht="15.75" customHeight="1">
      <c r="A161" s="211"/>
      <c r="B161" s="211"/>
      <c r="C161" s="216"/>
      <c r="D161" s="237" t="s">
        <v>1978</v>
      </c>
      <c r="E161" s="177" t="s">
        <v>1968</v>
      </c>
      <c r="F161" s="3"/>
    </row>
    <row r="162" spans="1:6" ht="15.75" customHeight="1">
      <c r="A162" s="211"/>
      <c r="B162" s="211"/>
      <c r="C162" s="216"/>
      <c r="D162" s="238"/>
      <c r="E162" s="177" t="s">
        <v>1979</v>
      </c>
      <c r="F162" s="3"/>
    </row>
    <row r="163" spans="1:6" ht="15.75" customHeight="1">
      <c r="A163" s="211"/>
      <c r="B163" s="211"/>
      <c r="C163" s="216"/>
      <c r="D163" s="238"/>
      <c r="E163" s="230" t="s">
        <v>1735</v>
      </c>
      <c r="F163" s="3"/>
    </row>
    <row r="164" spans="1:6" ht="15.75" customHeight="1">
      <c r="A164" s="211"/>
      <c r="B164" s="211"/>
      <c r="C164" s="216"/>
      <c r="D164" s="239"/>
      <c r="E164" s="230" t="s">
        <v>1733</v>
      </c>
      <c r="F164" s="3"/>
    </row>
    <row r="165" spans="1:6" ht="15.75" customHeight="1">
      <c r="A165" s="211"/>
      <c r="B165" s="211"/>
      <c r="C165" s="216"/>
      <c r="D165" s="234" t="s">
        <v>1980</v>
      </c>
      <c r="E165" s="177" t="s">
        <v>1968</v>
      </c>
      <c r="F165" s="3"/>
    </row>
    <row r="166" spans="1:6" ht="15.75" customHeight="1">
      <c r="A166" s="211"/>
      <c r="B166" s="211"/>
      <c r="C166" s="216"/>
      <c r="D166" s="235"/>
      <c r="E166" s="177" t="s">
        <v>1979</v>
      </c>
      <c r="F166" s="3"/>
    </row>
    <row r="167" spans="1:6" ht="15.75" customHeight="1">
      <c r="A167" s="211"/>
      <c r="B167" s="211"/>
      <c r="C167" s="216"/>
      <c r="D167" s="235"/>
      <c r="E167" s="230" t="s">
        <v>1735</v>
      </c>
      <c r="F167" s="3"/>
    </row>
    <row r="168" spans="1:6" ht="15.75" customHeight="1">
      <c r="A168" s="211"/>
      <c r="B168" s="211"/>
      <c r="C168" s="216"/>
      <c r="D168" s="236"/>
      <c r="E168" s="230" t="s">
        <v>1733</v>
      </c>
      <c r="F168" s="3"/>
    </row>
    <row r="169" spans="1:6" ht="15.75" customHeight="1">
      <c r="A169" s="211"/>
      <c r="B169" s="211"/>
      <c r="C169" s="216"/>
      <c r="D169" s="210" t="s">
        <v>1981</v>
      </c>
      <c r="E169" s="177" t="s">
        <v>1979</v>
      </c>
      <c r="F169" s="3"/>
    </row>
    <row r="170" spans="1:6" ht="15.75" customHeight="1">
      <c r="A170" s="211"/>
      <c r="B170" s="211"/>
      <c r="C170" s="216"/>
      <c r="D170" s="211"/>
      <c r="E170" s="230" t="s">
        <v>1735</v>
      </c>
      <c r="F170" s="3"/>
    </row>
    <row r="171" spans="1:6" ht="15.75" customHeight="1">
      <c r="A171" s="211"/>
      <c r="B171" s="211"/>
      <c r="C171" s="216"/>
      <c r="D171" s="211"/>
      <c r="E171" s="230" t="s">
        <v>1733</v>
      </c>
      <c r="F171" s="3"/>
    </row>
    <row r="172" spans="1:6" ht="15.75" customHeight="1">
      <c r="A172" s="212"/>
      <c r="B172" s="212"/>
      <c r="C172" s="216"/>
      <c r="D172" s="212"/>
      <c r="E172" s="230" t="s">
        <v>1982</v>
      </c>
      <c r="F172" s="3"/>
    </row>
    <row r="173" spans="1:6" ht="15.75" customHeight="1">
      <c r="A173" s="243"/>
      <c r="B173" s="210" t="s">
        <v>1983</v>
      </c>
      <c r="C173" s="177"/>
      <c r="D173" s="177" t="s">
        <v>1984</v>
      </c>
      <c r="E173" s="177"/>
      <c r="F173" s="3"/>
    </row>
    <row r="174" spans="1:6" ht="15.75" customHeight="1">
      <c r="A174" s="244"/>
      <c r="B174" s="211"/>
      <c r="C174" s="177"/>
      <c r="D174" s="177" t="s">
        <v>1985</v>
      </c>
      <c r="E174" s="177"/>
      <c r="F174" s="3"/>
    </row>
    <row r="175" spans="1:6" ht="15.75" customHeight="1">
      <c r="A175" s="244"/>
      <c r="B175" s="211"/>
      <c r="C175" s="177"/>
      <c r="D175" s="177" t="s">
        <v>1986</v>
      </c>
      <c r="E175" s="177"/>
      <c r="F175" s="3"/>
    </row>
    <row r="176" spans="1:6" ht="15.75" customHeight="1">
      <c r="A176" s="245"/>
      <c r="B176" s="211"/>
      <c r="C176" s="177"/>
      <c r="D176" s="177" t="s">
        <v>1987</v>
      </c>
      <c r="E176" s="177"/>
      <c r="F176" s="3"/>
    </row>
    <row r="177" spans="1:6" ht="15.75" customHeight="1">
      <c r="A177" s="243"/>
      <c r="B177" s="211" t="s">
        <v>1988</v>
      </c>
      <c r="C177" s="177"/>
      <c r="D177" s="177" t="s">
        <v>1735</v>
      </c>
      <c r="E177" s="177"/>
      <c r="F177" s="3"/>
    </row>
    <row r="178" spans="1:6" ht="15.75" customHeight="1">
      <c r="A178" s="244"/>
      <c r="B178" s="211"/>
      <c r="C178" s="177"/>
      <c r="D178" s="177" t="s">
        <v>1864</v>
      </c>
      <c r="E178" s="177"/>
      <c r="F178" s="3"/>
    </row>
    <row r="179" spans="1:6" ht="15.75" customHeight="1">
      <c r="A179" s="244"/>
      <c r="B179" s="211"/>
      <c r="C179" s="216"/>
      <c r="D179" s="210" t="s">
        <v>1989</v>
      </c>
      <c r="E179" s="177" t="s">
        <v>1990</v>
      </c>
      <c r="F179" s="3"/>
    </row>
    <row r="180" spans="1:6" ht="15.75" customHeight="1">
      <c r="A180" s="244"/>
      <c r="B180" s="211"/>
      <c r="C180" s="216"/>
      <c r="D180" s="211"/>
      <c r="E180" s="177" t="s">
        <v>1991</v>
      </c>
      <c r="F180" s="3"/>
    </row>
    <row r="181" spans="1:6" ht="15.75" customHeight="1">
      <c r="A181" s="244"/>
      <c r="B181" s="211"/>
      <c r="C181" s="216"/>
      <c r="D181" s="212"/>
      <c r="E181" s="177" t="s">
        <v>1798</v>
      </c>
      <c r="F181" s="3"/>
    </row>
    <row r="182" spans="1:6" ht="15.75" customHeight="1">
      <c r="A182" s="244"/>
      <c r="B182" s="211"/>
      <c r="C182" s="216"/>
      <c r="D182" s="210" t="s">
        <v>1992</v>
      </c>
      <c r="E182" s="177" t="s">
        <v>1990</v>
      </c>
      <c r="F182" s="3"/>
    </row>
    <row r="183" spans="1:6" ht="15.75" customHeight="1">
      <c r="A183" s="244"/>
      <c r="B183" s="211"/>
      <c r="C183" s="216"/>
      <c r="D183" s="211"/>
      <c r="E183" s="177" t="s">
        <v>1991</v>
      </c>
      <c r="F183" s="3"/>
    </row>
    <row r="184" spans="1:6" ht="15.75" customHeight="1">
      <c r="A184" s="244"/>
      <c r="B184" s="211"/>
      <c r="C184" s="216"/>
      <c r="D184" s="212"/>
      <c r="E184" s="177" t="s">
        <v>1798</v>
      </c>
      <c r="F184" s="3"/>
    </row>
    <row r="185" spans="1:6" ht="15.75" customHeight="1">
      <c r="A185" s="244"/>
      <c r="B185" s="212"/>
      <c r="C185" s="177"/>
      <c r="D185" s="177" t="s">
        <v>1956</v>
      </c>
      <c r="E185" s="177" t="s">
        <v>1970</v>
      </c>
      <c r="F185" s="3"/>
    </row>
    <row r="186" spans="1:6" ht="15.75" customHeight="1">
      <c r="A186" s="242"/>
      <c r="B186" s="213" t="s">
        <v>1993</v>
      </c>
      <c r="C186" s="216"/>
      <c r="D186" s="210" t="s">
        <v>1956</v>
      </c>
      <c r="E186" s="177" t="s">
        <v>1994</v>
      </c>
      <c r="F186" s="3"/>
    </row>
    <row r="187" spans="1:6" ht="15.75" customHeight="1">
      <c r="A187" s="242"/>
      <c r="B187" s="214"/>
      <c r="C187" s="216"/>
      <c r="D187" s="211"/>
      <c r="E187" s="177" t="s">
        <v>1995</v>
      </c>
      <c r="F187" s="3"/>
    </row>
    <row r="188" spans="1:6" ht="15.75" customHeight="1">
      <c r="A188" s="242"/>
      <c r="B188" s="214"/>
      <c r="C188" s="216"/>
      <c r="D188" s="212"/>
      <c r="E188" s="177" t="s">
        <v>1970</v>
      </c>
      <c r="F188" s="3"/>
    </row>
    <row r="189" spans="1:6" ht="15.75" customHeight="1">
      <c r="A189" s="242"/>
      <c r="B189" s="214"/>
      <c r="C189" s="177"/>
      <c r="D189" s="177" t="s">
        <v>1996</v>
      </c>
      <c r="E189" s="177" t="s">
        <v>1997</v>
      </c>
      <c r="F189" s="3"/>
    </row>
    <row r="190" spans="1:6" ht="15.75" customHeight="1">
      <c r="A190" s="242"/>
      <c r="B190" s="214"/>
      <c r="C190" s="177"/>
      <c r="D190" s="177" t="s">
        <v>1735</v>
      </c>
      <c r="E190" s="177"/>
      <c r="F190" s="3"/>
    </row>
    <row r="191" spans="1:6" ht="15.75" customHeight="1">
      <c r="A191" s="242"/>
      <c r="B191" s="214"/>
      <c r="C191" s="216"/>
      <c r="D191" s="210" t="s">
        <v>1864</v>
      </c>
      <c r="E191" s="177" t="s">
        <v>1998</v>
      </c>
      <c r="F191" s="3"/>
    </row>
    <row r="192" spans="1:6" ht="15.75" customHeight="1">
      <c r="A192" s="242"/>
      <c r="B192" s="214"/>
      <c r="C192" s="216"/>
      <c r="D192" s="211"/>
      <c r="E192" s="177" t="s">
        <v>1994</v>
      </c>
      <c r="F192" s="3"/>
    </row>
    <row r="193" spans="1:6" ht="15.75" customHeight="1">
      <c r="A193" s="242"/>
      <c r="B193" s="214"/>
      <c r="C193" s="216"/>
      <c r="D193" s="211"/>
      <c r="E193" s="177" t="s">
        <v>1995</v>
      </c>
      <c r="F193" s="3"/>
    </row>
    <row r="194" spans="1:6" ht="15.75" customHeight="1">
      <c r="A194" s="242"/>
      <c r="B194" s="214"/>
      <c r="C194" s="216"/>
      <c r="D194" s="212"/>
      <c r="E194" s="177" t="s">
        <v>1970</v>
      </c>
      <c r="F194" s="3"/>
    </row>
    <row r="195" spans="1:6" ht="15.75" customHeight="1">
      <c r="A195" s="242"/>
      <c r="B195" s="214"/>
      <c r="C195" s="216"/>
      <c r="D195" s="210" t="s">
        <v>1886</v>
      </c>
      <c r="E195" s="177" t="s">
        <v>1999</v>
      </c>
      <c r="F195" s="3"/>
    </row>
    <row r="196" spans="1:6" ht="15.75" customHeight="1">
      <c r="A196" s="242"/>
      <c r="B196" s="214"/>
      <c r="C196" s="216"/>
      <c r="D196" s="212"/>
      <c r="E196" s="177" t="s">
        <v>1798</v>
      </c>
      <c r="F196" s="3"/>
    </row>
    <row r="197" spans="1:6" ht="15.75" customHeight="1">
      <c r="A197" s="242"/>
      <c r="B197" s="214"/>
      <c r="C197" s="177"/>
      <c r="D197" s="177" t="s">
        <v>2000</v>
      </c>
      <c r="E197" s="177"/>
      <c r="F197" s="3"/>
    </row>
    <row r="198" spans="1:6" ht="15.75" customHeight="1">
      <c r="A198" s="242"/>
      <c r="B198" s="214"/>
      <c r="C198" s="177"/>
      <c r="D198" s="177" t="s">
        <v>2001</v>
      </c>
      <c r="E198" s="177" t="s">
        <v>2002</v>
      </c>
      <c r="F198" s="3"/>
    </row>
    <row r="199" spans="1:6" ht="15.75" customHeight="1">
      <c r="A199" s="242"/>
      <c r="B199" s="246"/>
      <c r="C199" s="177"/>
      <c r="D199" s="177" t="s">
        <v>1801</v>
      </c>
      <c r="E199" s="177"/>
      <c r="F199" s="3"/>
    </row>
    <row r="200" spans="1:6" ht="15.75" customHeight="1">
      <c r="A200" s="242"/>
      <c r="B200" s="213" t="s">
        <v>2003</v>
      </c>
      <c r="C200" s="177"/>
      <c r="D200" s="177" t="s">
        <v>2004</v>
      </c>
      <c r="E200" s="177"/>
      <c r="F200" s="3"/>
    </row>
    <row r="201" spans="1:6" ht="15.75" customHeight="1">
      <c r="A201" s="242"/>
      <c r="B201" s="214"/>
      <c r="C201" s="177"/>
      <c r="D201" s="177" t="s">
        <v>2005</v>
      </c>
      <c r="E201" s="177"/>
      <c r="F201" s="3"/>
    </row>
    <row r="202" spans="1:6" ht="15.75" customHeight="1">
      <c r="A202" s="242"/>
      <c r="B202" s="214"/>
      <c r="C202" s="177"/>
      <c r="D202" s="177" t="s">
        <v>2006</v>
      </c>
      <c r="E202" s="177"/>
      <c r="F202" s="3"/>
    </row>
    <row r="203" spans="1:6" ht="15.75" customHeight="1">
      <c r="A203" s="242"/>
      <c r="B203" s="214"/>
      <c r="C203" s="177"/>
      <c r="D203" s="177" t="s">
        <v>2007</v>
      </c>
      <c r="E203" s="177"/>
      <c r="F203" s="3"/>
    </row>
    <row r="204" spans="1:6" ht="15.75" customHeight="1">
      <c r="A204" s="242"/>
      <c r="B204" s="246"/>
      <c r="C204" s="177"/>
      <c r="D204" s="177" t="s">
        <v>2008</v>
      </c>
      <c r="E204" s="177"/>
      <c r="F204" s="3"/>
    </row>
    <row r="205" spans="1:6" ht="15.75" customHeight="1">
      <c r="A205" s="177"/>
      <c r="B205" s="189" t="s">
        <v>2009</v>
      </c>
      <c r="C205" s="177"/>
      <c r="D205" s="177" t="s">
        <v>2010</v>
      </c>
      <c r="E205" s="177"/>
      <c r="F205" s="3"/>
    </row>
    <row r="206" spans="1:6" ht="15.75" customHeight="1">
      <c r="A206" s="242"/>
      <c r="B206" s="213" t="s">
        <v>2011</v>
      </c>
      <c r="C206" s="177"/>
      <c r="D206" s="177" t="s">
        <v>2012</v>
      </c>
      <c r="E206" s="177"/>
      <c r="F206" s="3"/>
    </row>
    <row r="207" spans="1:6" ht="15.75" customHeight="1">
      <c r="A207" s="242"/>
      <c r="B207" s="246"/>
      <c r="C207" s="177"/>
      <c r="D207" s="177" t="s">
        <v>2013</v>
      </c>
      <c r="E207" s="177"/>
      <c r="F207" s="3"/>
    </row>
    <row r="208" spans="1:6" ht="15.75" customHeight="1">
      <c r="A208" s="242"/>
      <c r="B208" s="213" t="s">
        <v>2014</v>
      </c>
      <c r="C208" s="177"/>
      <c r="D208" s="177" t="s">
        <v>2015</v>
      </c>
      <c r="E208" s="177"/>
      <c r="F208" s="3"/>
    </row>
    <row r="209" spans="1:6" ht="15.75" customHeight="1">
      <c r="A209" s="242"/>
      <c r="B209" s="246"/>
      <c r="C209" s="177"/>
      <c r="D209" s="177" t="s">
        <v>2016</v>
      </c>
      <c r="E209" s="177"/>
      <c r="F209" s="3"/>
    </row>
    <row r="210" spans="1:6" ht="15.75" customHeight="1">
      <c r="A210" s="242"/>
      <c r="B210" s="213" t="s">
        <v>2017</v>
      </c>
      <c r="C210" s="177"/>
      <c r="D210" s="177" t="s">
        <v>1735</v>
      </c>
      <c r="E210" s="177"/>
      <c r="F210" s="3"/>
    </row>
    <row r="211" spans="1:6" ht="15.75" customHeight="1">
      <c r="A211" s="242"/>
      <c r="B211" s="214"/>
      <c r="C211" s="240"/>
      <c r="D211" s="210" t="s">
        <v>1864</v>
      </c>
      <c r="E211" s="210" t="s">
        <v>2018</v>
      </c>
      <c r="F211" s="177" t="s">
        <v>1801</v>
      </c>
    </row>
    <row r="212" spans="1:6" ht="15.75" customHeight="1">
      <c r="A212" s="242"/>
      <c r="B212" s="214"/>
      <c r="C212" s="240"/>
      <c r="D212" s="212"/>
      <c r="E212" s="212"/>
      <c r="F212" s="177" t="s">
        <v>1798</v>
      </c>
    </row>
    <row r="213" spans="1:6" ht="15.75" customHeight="1">
      <c r="A213" s="242"/>
      <c r="B213" s="214"/>
      <c r="C213" s="177"/>
      <c r="D213" s="177"/>
      <c r="E213" s="210" t="s">
        <v>2019</v>
      </c>
      <c r="F213" s="177" t="s">
        <v>2020</v>
      </c>
    </row>
    <row r="214" spans="1:6" ht="15.75" customHeight="1">
      <c r="A214" s="242"/>
      <c r="B214" s="214"/>
      <c r="C214" s="177"/>
      <c r="D214" s="177"/>
      <c r="E214" s="212"/>
      <c r="F214" s="177" t="s">
        <v>1798</v>
      </c>
    </row>
    <row r="215" spans="1:6" ht="15.75" customHeight="1">
      <c r="A215" s="242"/>
      <c r="B215" s="214"/>
      <c r="C215" s="177"/>
      <c r="D215" s="177" t="s">
        <v>1801</v>
      </c>
      <c r="E215" s="177"/>
      <c r="F215" s="3"/>
    </row>
    <row r="216" spans="1:6" ht="15.75" customHeight="1">
      <c r="A216" s="242"/>
      <c r="B216" s="214"/>
      <c r="C216" s="216"/>
      <c r="D216" s="210" t="s">
        <v>1956</v>
      </c>
      <c r="E216" s="177" t="s">
        <v>2021</v>
      </c>
      <c r="F216" s="3"/>
    </row>
    <row r="217" spans="1:6" ht="15.75" customHeight="1">
      <c r="A217" s="242"/>
      <c r="B217" s="246"/>
      <c r="C217" s="216"/>
      <c r="D217" s="212"/>
      <c r="E217" s="177" t="s">
        <v>1970</v>
      </c>
      <c r="F217" s="3"/>
    </row>
    <row r="218" spans="1:6" ht="15.75" customHeight="1">
      <c r="A218" s="242"/>
      <c r="B218" s="213" t="s">
        <v>2022</v>
      </c>
      <c r="C218" s="177"/>
      <c r="D218" s="177" t="s">
        <v>1735</v>
      </c>
      <c r="E218" s="177"/>
      <c r="F218" s="3"/>
    </row>
    <row r="219" spans="1:6" ht="15.75" customHeight="1">
      <c r="A219" s="242"/>
      <c r="B219" s="214"/>
      <c r="C219" s="177"/>
      <c r="D219" s="177" t="s">
        <v>1733</v>
      </c>
      <c r="E219" s="177"/>
      <c r="F219" s="3"/>
    </row>
    <row r="220" spans="1:6" ht="15.75" customHeight="1">
      <c r="A220" s="242"/>
      <c r="B220" s="214"/>
      <c r="C220" s="177"/>
      <c r="D220" s="177" t="s">
        <v>1970</v>
      </c>
      <c r="E220" s="177"/>
      <c r="F220" s="3"/>
    </row>
    <row r="221" spans="1:6" ht="15.75" customHeight="1">
      <c r="A221" s="242"/>
      <c r="B221" s="214"/>
      <c r="C221" s="216"/>
      <c r="D221" s="210" t="s">
        <v>2023</v>
      </c>
      <c r="E221" s="177" t="s">
        <v>2024</v>
      </c>
      <c r="F221" s="3"/>
    </row>
    <row r="222" spans="1:6" ht="15.75" customHeight="1">
      <c r="A222" s="242"/>
      <c r="B222" s="214"/>
      <c r="C222" s="216"/>
      <c r="D222" s="211"/>
      <c r="E222" s="177" t="s">
        <v>2025</v>
      </c>
      <c r="F222" s="3"/>
    </row>
    <row r="223" spans="1:6" ht="15.75" customHeight="1">
      <c r="A223" s="242"/>
      <c r="B223" s="214"/>
      <c r="C223" s="216"/>
      <c r="D223" s="212"/>
      <c r="E223" s="177" t="s">
        <v>2026</v>
      </c>
      <c r="F223" s="3"/>
    </row>
    <row r="224" spans="1:6" ht="15.75" customHeight="1">
      <c r="A224" s="242"/>
      <c r="B224" s="246"/>
      <c r="C224" s="177"/>
      <c r="D224" s="177" t="s">
        <v>2027</v>
      </c>
      <c r="E224" s="177" t="s">
        <v>2024</v>
      </c>
      <c r="F224" s="3"/>
    </row>
    <row r="225" spans="1:6" ht="15.75" customHeight="1">
      <c r="A225" s="242"/>
      <c r="B225" s="213" t="s">
        <v>2028</v>
      </c>
      <c r="C225" s="177"/>
      <c r="D225" s="177" t="s">
        <v>1735</v>
      </c>
      <c r="E225" s="177"/>
      <c r="F225" s="3"/>
    </row>
    <row r="226" spans="1:6" ht="15.75" customHeight="1">
      <c r="A226" s="242"/>
      <c r="B226" s="246"/>
      <c r="C226" s="177"/>
      <c r="D226" s="177" t="s">
        <v>1733</v>
      </c>
      <c r="E226" s="177"/>
      <c r="F226" s="3"/>
    </row>
    <row r="227" spans="1:6" ht="15.75" customHeight="1">
      <c r="A227" s="177"/>
      <c r="B227" s="189" t="s">
        <v>2029</v>
      </c>
      <c r="C227" s="177"/>
      <c r="D227" s="177" t="s">
        <v>1735</v>
      </c>
      <c r="E227" s="177"/>
      <c r="F227" s="3"/>
    </row>
    <row r="228" spans="1:6" ht="15.75" customHeight="1">
      <c r="A228" s="242"/>
      <c r="B228" s="213" t="s">
        <v>2030</v>
      </c>
      <c r="C228" s="177"/>
      <c r="D228" s="177" t="s">
        <v>1735</v>
      </c>
      <c r="E228" s="177"/>
      <c r="F228" s="3"/>
    </row>
    <row r="229" spans="1:6" ht="15.75" customHeight="1">
      <c r="A229" s="242"/>
      <c r="B229" s="246"/>
      <c r="C229" s="177"/>
      <c r="D229" s="177" t="s">
        <v>2031</v>
      </c>
      <c r="E229" s="177"/>
      <c r="F229" s="3"/>
    </row>
    <row r="230" spans="1:6" ht="15.75" customHeight="1">
      <c r="A230" s="242"/>
      <c r="B230" s="213" t="s">
        <v>2032</v>
      </c>
      <c r="C230" s="177"/>
      <c r="D230" s="177" t="s">
        <v>2033</v>
      </c>
      <c r="E230" s="177"/>
      <c r="F230" s="3"/>
    </row>
    <row r="231" spans="1:6" ht="15.75" customHeight="1">
      <c r="A231" s="242"/>
      <c r="B231" s="246"/>
      <c r="C231" s="177"/>
      <c r="D231" s="177" t="s">
        <v>2034</v>
      </c>
      <c r="E231" s="177"/>
      <c r="F231" s="3"/>
    </row>
    <row r="232" spans="1:6" ht="15.75" customHeight="1">
      <c r="A232" s="242"/>
      <c r="B232" s="213" t="s">
        <v>2035</v>
      </c>
      <c r="C232" s="177"/>
      <c r="D232" s="177" t="s">
        <v>1735</v>
      </c>
      <c r="E232" s="177"/>
      <c r="F232" s="3"/>
    </row>
    <row r="233" spans="1:6" ht="15.75" customHeight="1">
      <c r="A233" s="242"/>
      <c r="B233" s="214"/>
      <c r="C233" s="177"/>
      <c r="D233" s="177" t="s">
        <v>1733</v>
      </c>
      <c r="E233" s="177"/>
      <c r="F233" s="3"/>
    </row>
    <row r="234" spans="1:6" ht="15.75" customHeight="1">
      <c r="A234" s="242"/>
      <c r="B234" s="214"/>
      <c r="C234" s="177"/>
      <c r="D234" s="177" t="s">
        <v>2036</v>
      </c>
      <c r="E234" s="177"/>
      <c r="F234" s="3"/>
    </row>
    <row r="235" spans="1:6" ht="15.75" customHeight="1">
      <c r="A235" s="242"/>
      <c r="B235" s="214"/>
      <c r="C235" s="177"/>
      <c r="D235" s="177" t="s">
        <v>2037</v>
      </c>
      <c r="E235" s="177"/>
      <c r="F235" s="3"/>
    </row>
    <row r="236" spans="1:6" ht="15.75" customHeight="1">
      <c r="A236" s="242"/>
      <c r="B236" s="214"/>
      <c r="C236" s="177"/>
      <c r="D236" s="177" t="s">
        <v>1743</v>
      </c>
      <c r="E236" s="177"/>
      <c r="F236" s="3"/>
    </row>
    <row r="237" spans="1:6" ht="15.75" customHeight="1">
      <c r="A237" s="242"/>
      <c r="B237" s="214"/>
      <c r="C237" s="177"/>
      <c r="D237" s="177" t="s">
        <v>2038</v>
      </c>
      <c r="E237" s="177"/>
      <c r="F237" s="3"/>
    </row>
    <row r="238" spans="1:6" ht="15.75" customHeight="1">
      <c r="A238" s="242"/>
      <c r="B238" s="246"/>
      <c r="C238" s="177"/>
      <c r="D238" s="177" t="s">
        <v>2039</v>
      </c>
      <c r="E238" s="177"/>
      <c r="F238" s="3"/>
    </row>
    <row r="239" spans="1:6" ht="15.75" customHeight="1">
      <c r="A239" s="242"/>
      <c r="B239" s="213" t="s">
        <v>2040</v>
      </c>
      <c r="C239" s="177"/>
      <c r="D239" s="177" t="s">
        <v>2041</v>
      </c>
      <c r="E239" s="177"/>
      <c r="F239" s="3"/>
    </row>
    <row r="240" spans="1:6" ht="15.75" customHeight="1">
      <c r="A240" s="242"/>
      <c r="B240" s="214"/>
      <c r="C240" s="177"/>
      <c r="D240" s="177" t="s">
        <v>2042</v>
      </c>
      <c r="E240" s="177"/>
      <c r="F240" s="3"/>
    </row>
    <row r="241" spans="1:6" ht="15.75" customHeight="1">
      <c r="A241" s="242"/>
      <c r="B241" s="214"/>
      <c r="C241" s="216"/>
      <c r="D241" s="210" t="s">
        <v>2043</v>
      </c>
      <c r="E241" s="177" t="s">
        <v>1990</v>
      </c>
      <c r="F241" s="3"/>
    </row>
    <row r="242" spans="1:6" ht="15.75" customHeight="1">
      <c r="A242" s="242"/>
      <c r="B242" s="214"/>
      <c r="C242" s="216"/>
      <c r="D242" s="211"/>
      <c r="E242" s="177" t="s">
        <v>1735</v>
      </c>
      <c r="F242" s="3"/>
    </row>
    <row r="243" spans="1:6" ht="15.75" customHeight="1">
      <c r="A243" s="242"/>
      <c r="B243" s="214"/>
      <c r="C243" s="216"/>
      <c r="D243" s="211"/>
      <c r="E243" s="177" t="s">
        <v>1864</v>
      </c>
      <c r="F243" s="3"/>
    </row>
    <row r="244" spans="1:6" ht="15.75" customHeight="1">
      <c r="A244" s="242"/>
      <c r="B244" s="214"/>
      <c r="C244" s="216"/>
      <c r="D244" s="211"/>
      <c r="E244" s="210" t="s">
        <v>1949</v>
      </c>
      <c r="F244" s="177" t="s">
        <v>1950</v>
      </c>
    </row>
    <row r="245" spans="1:6" ht="15.75" customHeight="1">
      <c r="A245" s="242"/>
      <c r="B245" s="214"/>
      <c r="C245" s="216"/>
      <c r="D245" s="211"/>
      <c r="E245" s="211"/>
      <c r="F245" s="177" t="s">
        <v>1951</v>
      </c>
    </row>
    <row r="246" spans="1:6" ht="15.75" customHeight="1">
      <c r="A246" s="242"/>
      <c r="B246" s="214"/>
      <c r="C246" s="216"/>
      <c r="D246" s="211"/>
      <c r="E246" s="211"/>
      <c r="F246" s="177" t="s">
        <v>1952</v>
      </c>
    </row>
    <row r="247" spans="1:6" ht="15.75" customHeight="1">
      <c r="A247" s="242"/>
      <c r="B247" s="214"/>
      <c r="C247" s="216"/>
      <c r="D247" s="211"/>
      <c r="E247" s="211"/>
      <c r="F247" s="177" t="s">
        <v>1953</v>
      </c>
    </row>
    <row r="248" spans="1:6" ht="15.75" customHeight="1">
      <c r="A248" s="242"/>
      <c r="B248" s="214"/>
      <c r="C248" s="216"/>
      <c r="D248" s="212"/>
      <c r="E248" s="212"/>
      <c r="F248" s="177" t="s">
        <v>1954</v>
      </c>
    </row>
    <row r="249" spans="1:6" ht="15.75" customHeight="1">
      <c r="A249" s="242"/>
      <c r="B249" s="214"/>
      <c r="C249" s="216"/>
      <c r="D249" s="210" t="s">
        <v>2044</v>
      </c>
      <c r="E249" s="177" t="s">
        <v>2045</v>
      </c>
      <c r="F249" s="3"/>
    </row>
    <row r="250" spans="1:6" ht="15.75" customHeight="1">
      <c r="A250" s="242"/>
      <c r="B250" s="214"/>
      <c r="C250" s="216"/>
      <c r="D250" s="211"/>
      <c r="E250" s="177" t="s">
        <v>2046</v>
      </c>
      <c r="F250" s="3"/>
    </row>
    <row r="251" spans="1:6" ht="15.75" customHeight="1">
      <c r="A251" s="242"/>
      <c r="B251" s="214"/>
      <c r="C251" s="216"/>
      <c r="D251" s="211"/>
      <c r="E251" s="177" t="s">
        <v>2047</v>
      </c>
      <c r="F251" s="3"/>
    </row>
    <row r="252" spans="1:6" ht="15.75" customHeight="1">
      <c r="A252" s="242"/>
      <c r="B252" s="214"/>
      <c r="C252" s="216"/>
      <c r="D252" s="212"/>
      <c r="E252" s="177" t="s">
        <v>2048</v>
      </c>
      <c r="F252" s="3"/>
    </row>
    <row r="253" spans="1:6" ht="15.75" customHeight="1">
      <c r="A253" s="242"/>
      <c r="B253" s="214"/>
      <c r="C253" s="216"/>
      <c r="D253" s="210" t="s">
        <v>2049</v>
      </c>
      <c r="E253" s="210" t="s">
        <v>1956</v>
      </c>
      <c r="F253" s="177" t="s">
        <v>2050</v>
      </c>
    </row>
    <row r="254" spans="1:6" ht="15.75" customHeight="1">
      <c r="A254" s="242"/>
      <c r="B254" s="214"/>
      <c r="C254" s="216"/>
      <c r="D254" s="211"/>
      <c r="E254" s="212"/>
      <c r="F254" s="177" t="s">
        <v>1970</v>
      </c>
    </row>
    <row r="255" spans="1:6" ht="15.75" customHeight="1">
      <c r="A255" s="242"/>
      <c r="B255" s="214"/>
      <c r="C255" s="216"/>
      <c r="D255" s="211"/>
      <c r="E255" s="177" t="s">
        <v>1864</v>
      </c>
      <c r="F255" s="3"/>
    </row>
    <row r="256" spans="1:6" ht="15.75" customHeight="1">
      <c r="A256" s="242"/>
      <c r="B256" s="214"/>
      <c r="C256" s="216"/>
      <c r="D256" s="211"/>
      <c r="E256" s="177" t="s">
        <v>1992</v>
      </c>
      <c r="F256" s="3"/>
    </row>
    <row r="257" spans="1:6" ht="15.75" customHeight="1">
      <c r="A257" s="242"/>
      <c r="B257" s="214"/>
      <c r="C257" s="216"/>
      <c r="D257" s="212"/>
      <c r="E257" s="177" t="s">
        <v>1801</v>
      </c>
      <c r="F257" s="3"/>
    </row>
    <row r="258" spans="1:6" ht="15.75" customHeight="1">
      <c r="A258" s="242"/>
      <c r="B258" s="214"/>
      <c r="C258" s="216"/>
      <c r="D258" s="210" t="s">
        <v>2051</v>
      </c>
      <c r="E258" s="210" t="s">
        <v>2052</v>
      </c>
      <c r="F258" s="177" t="s">
        <v>2053</v>
      </c>
    </row>
    <row r="259" spans="1:6" ht="15.75" customHeight="1">
      <c r="A259" s="242"/>
      <c r="B259" s="214"/>
      <c r="C259" s="216"/>
      <c r="D259" s="211"/>
      <c r="E259" s="211"/>
      <c r="F259" s="177" t="s">
        <v>1806</v>
      </c>
    </row>
    <row r="260" spans="1:6" ht="15.75" customHeight="1">
      <c r="A260" s="242"/>
      <c r="B260" s="214"/>
      <c r="C260" s="216"/>
      <c r="D260" s="211"/>
      <c r="E260" s="211"/>
      <c r="F260" s="177" t="s">
        <v>1733</v>
      </c>
    </row>
    <row r="261" spans="1:6" ht="15.75" customHeight="1">
      <c r="A261" s="242"/>
      <c r="B261" s="214"/>
      <c r="C261" s="216"/>
      <c r="D261" s="211"/>
      <c r="E261" s="211"/>
      <c r="F261" s="177" t="s">
        <v>1811</v>
      </c>
    </row>
    <row r="262" spans="1:6" ht="15.75" customHeight="1">
      <c r="A262" s="242"/>
      <c r="B262" s="214"/>
      <c r="C262" s="216"/>
      <c r="D262" s="211"/>
      <c r="E262" s="212"/>
      <c r="F262" s="177" t="s">
        <v>1801</v>
      </c>
    </row>
    <row r="263" spans="1:6" ht="15.75" customHeight="1">
      <c r="A263" s="242"/>
      <c r="B263" s="214"/>
      <c r="C263" s="216"/>
      <c r="D263" s="211"/>
      <c r="E263" s="210" t="s">
        <v>2054</v>
      </c>
      <c r="F263" s="177" t="s">
        <v>2053</v>
      </c>
    </row>
    <row r="264" spans="1:6" ht="15.75" customHeight="1">
      <c r="A264" s="242"/>
      <c r="B264" s="214"/>
      <c r="C264" s="216"/>
      <c r="D264" s="211"/>
      <c r="E264" s="211"/>
      <c r="F264" s="177" t="s">
        <v>1806</v>
      </c>
    </row>
    <row r="265" spans="1:6" ht="15.75" customHeight="1">
      <c r="A265" s="242"/>
      <c r="B265" s="214"/>
      <c r="C265" s="216"/>
      <c r="D265" s="211"/>
      <c r="E265" s="211"/>
      <c r="F265" s="177" t="s">
        <v>1733</v>
      </c>
    </row>
    <row r="266" spans="1:6" ht="15.75" customHeight="1">
      <c r="A266" s="242"/>
      <c r="B266" s="214"/>
      <c r="C266" s="216"/>
      <c r="D266" s="211"/>
      <c r="E266" s="211"/>
      <c r="F266" s="177" t="s">
        <v>1811</v>
      </c>
    </row>
    <row r="267" spans="1:6" ht="15.75" customHeight="1">
      <c r="A267" s="242"/>
      <c r="B267" s="246"/>
      <c r="C267" s="216"/>
      <c r="D267" s="212"/>
      <c r="E267" s="212"/>
      <c r="F267" s="177" t="s">
        <v>1801</v>
      </c>
    </row>
    <row r="268" spans="1:6" ht="15.75" customHeight="1">
      <c r="A268" s="242"/>
      <c r="B268" s="213" t="s">
        <v>2055</v>
      </c>
      <c r="C268" s="177"/>
      <c r="D268" s="177" t="s">
        <v>1735</v>
      </c>
      <c r="E268" s="177"/>
      <c r="F268" s="3"/>
    </row>
    <row r="269" spans="1:6" ht="15.75" customHeight="1">
      <c r="A269" s="242"/>
      <c r="B269" s="246"/>
      <c r="C269" s="177"/>
      <c r="D269" s="177" t="s">
        <v>1733</v>
      </c>
      <c r="E269" s="177"/>
      <c r="F269" s="3"/>
    </row>
    <row r="270" spans="1:6" ht="15.75" customHeight="1">
      <c r="A270" s="242"/>
      <c r="B270" s="213" t="s">
        <v>2056</v>
      </c>
      <c r="C270" s="177"/>
      <c r="D270" s="210" t="s">
        <v>2057</v>
      </c>
      <c r="E270" s="177" t="s">
        <v>2058</v>
      </c>
      <c r="F270" s="3"/>
    </row>
    <row r="271" spans="1:6" ht="15.75" customHeight="1">
      <c r="A271" s="242"/>
      <c r="B271" s="214"/>
      <c r="C271" s="177"/>
      <c r="D271" s="211"/>
      <c r="E271" s="177" t="s">
        <v>2059</v>
      </c>
      <c r="F271" s="3"/>
    </row>
    <row r="272" spans="1:6" ht="15.75" customHeight="1">
      <c r="A272" s="242"/>
      <c r="B272" s="246"/>
      <c r="C272" s="177"/>
      <c r="D272" s="212"/>
      <c r="E272" s="177" t="s">
        <v>1970</v>
      </c>
      <c r="F272" s="3"/>
    </row>
    <row r="273" spans="1:6" ht="15.75" customHeight="1">
      <c r="A273" s="242"/>
      <c r="B273" s="213" t="s">
        <v>2060</v>
      </c>
      <c r="C273" s="177"/>
      <c r="D273" s="177" t="s">
        <v>2061</v>
      </c>
      <c r="E273" s="177" t="s">
        <v>2062</v>
      </c>
      <c r="F273" s="3"/>
    </row>
    <row r="274" spans="1:6" ht="15.75" customHeight="1">
      <c r="A274" s="242"/>
      <c r="B274" s="214"/>
      <c r="C274" s="177"/>
      <c r="D274" s="177" t="s">
        <v>2063</v>
      </c>
      <c r="E274" s="177"/>
      <c r="F274" s="3"/>
    </row>
    <row r="275" spans="1:6" ht="15.75" customHeight="1">
      <c r="A275" s="242"/>
      <c r="B275" s="214"/>
      <c r="C275" s="177"/>
      <c r="D275" s="177" t="s">
        <v>2064</v>
      </c>
      <c r="E275" s="177"/>
      <c r="F275" s="3"/>
    </row>
    <row r="276" spans="1:6" ht="15.75" customHeight="1">
      <c r="A276" s="242"/>
      <c r="B276" s="214"/>
      <c r="C276" s="177"/>
      <c r="D276" s="177" t="s">
        <v>1979</v>
      </c>
      <c r="E276" s="177"/>
      <c r="F276" s="3"/>
    </row>
    <row r="277" spans="1:6" ht="15.75" customHeight="1">
      <c r="A277" s="242"/>
      <c r="B277" s="214"/>
      <c r="C277" s="177"/>
      <c r="D277" s="177" t="s">
        <v>1798</v>
      </c>
      <c r="E277" s="177"/>
      <c r="F277" s="3"/>
    </row>
    <row r="278" spans="1:6" ht="15.75" customHeight="1">
      <c r="A278" s="242"/>
      <c r="B278" s="214"/>
      <c r="C278" s="177"/>
      <c r="D278" s="177" t="s">
        <v>1735</v>
      </c>
      <c r="E278" s="177"/>
      <c r="F278" s="3"/>
    </row>
    <row r="279" spans="1:6" ht="15.75" customHeight="1">
      <c r="A279" s="242"/>
      <c r="B279" s="214"/>
      <c r="C279" s="177"/>
      <c r="D279" s="177" t="s">
        <v>1733</v>
      </c>
      <c r="E279" s="177"/>
      <c r="F279" s="3"/>
    </row>
    <row r="280" spans="1:6" ht="15.75" customHeight="1">
      <c r="A280" s="242"/>
      <c r="B280" s="246"/>
      <c r="C280" s="177"/>
      <c r="D280" s="177" t="s">
        <v>2065</v>
      </c>
      <c r="E280" s="177"/>
      <c r="F280" s="3"/>
    </row>
    <row r="281" spans="1:6" ht="15.75" customHeight="1">
      <c r="A281" s="245"/>
      <c r="B281" s="213" t="s">
        <v>2066</v>
      </c>
      <c r="C281" s="177"/>
      <c r="D281" s="177" t="s">
        <v>2012</v>
      </c>
      <c r="E281" s="177"/>
      <c r="F281" s="3"/>
    </row>
    <row r="282" spans="1:6" ht="15.75" customHeight="1">
      <c r="A282" s="242"/>
      <c r="B282" s="246"/>
      <c r="C282" s="177"/>
      <c r="D282" s="177" t="s">
        <v>2013</v>
      </c>
      <c r="E282" s="177"/>
      <c r="F282" s="3"/>
    </row>
    <row r="283" spans="1:6" ht="15.75" customHeight="1">
      <c r="A283" s="242"/>
      <c r="B283" s="213" t="s">
        <v>2067</v>
      </c>
      <c r="C283" s="177"/>
      <c r="D283" s="177" t="s">
        <v>1864</v>
      </c>
      <c r="E283" s="177" t="s">
        <v>2050</v>
      </c>
      <c r="F283" s="3"/>
    </row>
    <row r="284" spans="1:6" ht="15.75" customHeight="1">
      <c r="A284" s="242"/>
      <c r="B284" s="214"/>
      <c r="C284" s="216"/>
      <c r="D284" s="210" t="s">
        <v>1992</v>
      </c>
      <c r="E284" s="177" t="s">
        <v>2068</v>
      </c>
      <c r="F284" s="3"/>
    </row>
    <row r="285" spans="1:6" ht="15.75" customHeight="1">
      <c r="A285" s="242"/>
      <c r="B285" s="214"/>
      <c r="C285" s="216"/>
      <c r="D285" s="212"/>
      <c r="E285" s="177" t="s">
        <v>1798</v>
      </c>
      <c r="F285" s="3"/>
    </row>
    <row r="286" spans="1:6" ht="15.75" customHeight="1">
      <c r="A286" s="242"/>
      <c r="B286" s="214"/>
      <c r="C286" s="177"/>
      <c r="D286" s="177" t="s">
        <v>1743</v>
      </c>
      <c r="E286" s="177"/>
      <c r="F286" s="3"/>
    </row>
    <row r="287" spans="1:6" ht="15.75" customHeight="1">
      <c r="A287" s="242"/>
      <c r="B287" s="214"/>
      <c r="C287" s="216"/>
      <c r="D287" s="210" t="s">
        <v>1956</v>
      </c>
      <c r="E287" s="177" t="s">
        <v>2050</v>
      </c>
      <c r="F287" s="3"/>
    </row>
    <row r="288" spans="1:6" ht="15.75" customHeight="1">
      <c r="A288" s="242"/>
      <c r="B288" s="246"/>
      <c r="C288" s="216"/>
      <c r="D288" s="212"/>
      <c r="E288" s="177" t="s">
        <v>1970</v>
      </c>
      <c r="F288" s="3"/>
    </row>
    <row r="289" spans="1:6" ht="15.75" customHeight="1">
      <c r="A289" s="242"/>
      <c r="B289" s="213" t="s">
        <v>2069</v>
      </c>
      <c r="C289" s="216"/>
      <c r="D289" s="210" t="s">
        <v>2070</v>
      </c>
      <c r="E289" s="177" t="s">
        <v>1735</v>
      </c>
      <c r="F289" s="3"/>
    </row>
    <row r="290" spans="1:6" ht="15.75" customHeight="1">
      <c r="A290" s="242"/>
      <c r="B290" s="214"/>
      <c r="C290" s="216"/>
      <c r="D290" s="211"/>
      <c r="E290" s="177" t="s">
        <v>1733</v>
      </c>
      <c r="F290" s="3"/>
    </row>
    <row r="291" spans="1:6" ht="15.75" customHeight="1">
      <c r="A291" s="242"/>
      <c r="B291" s="214"/>
      <c r="C291" s="216"/>
      <c r="D291" s="212"/>
      <c r="E291" s="177" t="s">
        <v>2071</v>
      </c>
      <c r="F291" s="3"/>
    </row>
    <row r="292" spans="1:6" ht="15.75" customHeight="1">
      <c r="A292" s="242"/>
      <c r="B292" s="214"/>
      <c r="C292" s="216"/>
      <c r="D292" s="210" t="s">
        <v>2072</v>
      </c>
      <c r="E292" s="177" t="s">
        <v>1735</v>
      </c>
      <c r="F292" s="3"/>
    </row>
    <row r="293" spans="1:6" ht="15.75" customHeight="1">
      <c r="A293" s="242"/>
      <c r="B293" s="214"/>
      <c r="C293" s="216"/>
      <c r="D293" s="211"/>
      <c r="E293" s="177" t="s">
        <v>1733</v>
      </c>
      <c r="F293" s="3"/>
    </row>
    <row r="294" spans="1:6" ht="15.75" customHeight="1">
      <c r="A294" s="242"/>
      <c r="B294" s="214"/>
      <c r="C294" s="216"/>
      <c r="D294" s="212"/>
      <c r="E294" s="177" t="s">
        <v>2071</v>
      </c>
      <c r="F294" s="3"/>
    </row>
    <row r="295" spans="1:6" ht="15.75" customHeight="1">
      <c r="A295" s="242"/>
      <c r="B295" s="214"/>
      <c r="C295" s="216"/>
      <c r="D295" s="210" t="s">
        <v>2073</v>
      </c>
      <c r="E295" s="177" t="s">
        <v>1735</v>
      </c>
      <c r="F295" s="3"/>
    </row>
    <row r="296" spans="1:6" ht="15.75" customHeight="1">
      <c r="A296" s="242"/>
      <c r="B296" s="214"/>
      <c r="C296" s="216"/>
      <c r="D296" s="211"/>
      <c r="E296" s="177" t="s">
        <v>1733</v>
      </c>
      <c r="F296" s="3"/>
    </row>
    <row r="297" spans="1:6" ht="15.75" customHeight="1">
      <c r="A297" s="242"/>
      <c r="B297" s="246"/>
      <c r="C297" s="216"/>
      <c r="D297" s="212"/>
      <c r="E297" s="177" t="s">
        <v>2071</v>
      </c>
      <c r="F297" s="3"/>
    </row>
    <row r="298" spans="1:6" ht="15.75" customHeight="1">
      <c r="A298" s="242"/>
      <c r="B298" s="219" t="s">
        <v>1469</v>
      </c>
      <c r="C298" s="177"/>
      <c r="D298" s="177" t="s">
        <v>2074</v>
      </c>
      <c r="E298" s="177"/>
      <c r="F298" s="3"/>
    </row>
    <row r="299" spans="1:6" ht="15.75" customHeight="1">
      <c r="A299" s="242"/>
      <c r="B299" s="219"/>
      <c r="C299" s="177"/>
      <c r="D299" s="177" t="s">
        <v>2075</v>
      </c>
      <c r="E299" s="177"/>
      <c r="F299" s="3"/>
    </row>
    <row r="300" spans="1:6" ht="15.75" customHeight="1">
      <c r="A300" s="242"/>
      <c r="B300" s="219"/>
      <c r="C300" s="177"/>
      <c r="D300" s="177" t="s">
        <v>2076</v>
      </c>
      <c r="E300" s="177" t="s">
        <v>2077</v>
      </c>
      <c r="F300" s="3"/>
    </row>
    <row r="301" spans="1:6" ht="15.75" customHeight="1">
      <c r="A301" s="242"/>
      <c r="B301" s="219" t="s">
        <v>2078</v>
      </c>
      <c r="C301" s="177"/>
      <c r="D301" s="177" t="s">
        <v>1970</v>
      </c>
      <c r="E301" s="177"/>
      <c r="F301" s="3"/>
    </row>
    <row r="302" spans="1:6" ht="15.75" customHeight="1">
      <c r="A302" s="242"/>
      <c r="B302" s="219"/>
      <c r="C302" s="177"/>
      <c r="D302" s="177" t="s">
        <v>2079</v>
      </c>
      <c r="E302" s="177"/>
      <c r="F302" s="3"/>
    </row>
    <row r="303" spans="1:6" ht="15.75" customHeight="1">
      <c r="A303" s="242"/>
      <c r="B303" s="219"/>
      <c r="C303" s="177"/>
      <c r="D303" s="177" t="s">
        <v>2080</v>
      </c>
      <c r="E303" s="177"/>
      <c r="F303" s="3"/>
    </row>
    <row r="304" spans="1:6" ht="15.75" customHeight="1">
      <c r="A304" s="242"/>
      <c r="B304" s="219"/>
      <c r="C304" s="177"/>
      <c r="D304" s="177" t="s">
        <v>1743</v>
      </c>
      <c r="E304" s="177"/>
      <c r="F304" s="3"/>
    </row>
    <row r="305" spans="1:6" ht="15.75" customHeight="1">
      <c r="A305" s="242"/>
      <c r="B305" s="213" t="s">
        <v>2081</v>
      </c>
      <c r="C305" s="177"/>
      <c r="D305" s="177" t="s">
        <v>2082</v>
      </c>
      <c r="E305" s="177"/>
      <c r="F305" s="3"/>
    </row>
    <row r="306" spans="1:6" ht="15.75" customHeight="1">
      <c r="A306" s="242"/>
      <c r="B306" s="246"/>
      <c r="C306" s="177"/>
      <c r="D306" s="177" t="s">
        <v>2083</v>
      </c>
      <c r="E306" s="177"/>
      <c r="F306" s="3"/>
    </row>
  </sheetData>
  <mergeCells count="164">
    <mergeCell ref="A298:A300"/>
    <mergeCell ref="A289:A297"/>
    <mergeCell ref="A283:A288"/>
    <mergeCell ref="A281:A282"/>
    <mergeCell ref="A173:A176"/>
    <mergeCell ref="A210:A217"/>
    <mergeCell ref="A208:A209"/>
    <mergeCell ref="A206:A207"/>
    <mergeCell ref="A200:A204"/>
    <mergeCell ref="B298:B300"/>
    <mergeCell ref="B301:B304"/>
    <mergeCell ref="B305:B306"/>
    <mergeCell ref="A186:A199"/>
    <mergeCell ref="A177:A185"/>
    <mergeCell ref="A228:A229"/>
    <mergeCell ref="A225:A226"/>
    <mergeCell ref="A218:A224"/>
    <mergeCell ref="A230:A231"/>
    <mergeCell ref="A232:A238"/>
    <mergeCell ref="A239:A267"/>
    <mergeCell ref="A268:A269"/>
    <mergeCell ref="A270:A272"/>
    <mergeCell ref="A273:A280"/>
    <mergeCell ref="A305:A306"/>
    <mergeCell ref="A301:A304"/>
    <mergeCell ref="B289:B297"/>
    <mergeCell ref="C289:C291"/>
    <mergeCell ref="D289:D291"/>
    <mergeCell ref="C292:C294"/>
    <mergeCell ref="D292:D294"/>
    <mergeCell ref="C295:C297"/>
    <mergeCell ref="D295:D297"/>
    <mergeCell ref="B273:B280"/>
    <mergeCell ref="B281:B282"/>
    <mergeCell ref="B283:B288"/>
    <mergeCell ref="C284:C285"/>
    <mergeCell ref="D284:D285"/>
    <mergeCell ref="C287:C288"/>
    <mergeCell ref="D287:D288"/>
    <mergeCell ref="E258:E262"/>
    <mergeCell ref="E263:E267"/>
    <mergeCell ref="B268:B269"/>
    <mergeCell ref="B270:B272"/>
    <mergeCell ref="D270:D272"/>
    <mergeCell ref="E244:E248"/>
    <mergeCell ref="C249:C252"/>
    <mergeCell ref="D249:D252"/>
    <mergeCell ref="C253:C257"/>
    <mergeCell ref="D253:D257"/>
    <mergeCell ref="E253:E254"/>
    <mergeCell ref="B230:B231"/>
    <mergeCell ref="B232:B238"/>
    <mergeCell ref="B239:B267"/>
    <mergeCell ref="C241:C248"/>
    <mergeCell ref="D241:D248"/>
    <mergeCell ref="C258:C267"/>
    <mergeCell ref="D258:D267"/>
    <mergeCell ref="B218:B224"/>
    <mergeCell ref="C221:C223"/>
    <mergeCell ref="D221:D223"/>
    <mergeCell ref="B225:B226"/>
    <mergeCell ref="B228:B229"/>
    <mergeCell ref="D211:D212"/>
    <mergeCell ref="E211:E212"/>
    <mergeCell ref="E213:E214"/>
    <mergeCell ref="C216:C217"/>
    <mergeCell ref="D216:D217"/>
    <mergeCell ref="B200:B204"/>
    <mergeCell ref="B206:B207"/>
    <mergeCell ref="B208:B209"/>
    <mergeCell ref="B210:B217"/>
    <mergeCell ref="C211:C212"/>
    <mergeCell ref="B186:B199"/>
    <mergeCell ref="C186:C188"/>
    <mergeCell ref="D186:D188"/>
    <mergeCell ref="C191:C194"/>
    <mergeCell ref="D191:D194"/>
    <mergeCell ref="C195:C196"/>
    <mergeCell ref="D195:D196"/>
    <mergeCell ref="C169:C172"/>
    <mergeCell ref="D169:D172"/>
    <mergeCell ref="B173:B176"/>
    <mergeCell ref="B177:B185"/>
    <mergeCell ref="C179:C181"/>
    <mergeCell ref="D179:D181"/>
    <mergeCell ref="C182:C184"/>
    <mergeCell ref="D182:D184"/>
    <mergeCell ref="C156:C160"/>
    <mergeCell ref="D156:D160"/>
    <mergeCell ref="C161:C164"/>
    <mergeCell ref="D161:D164"/>
    <mergeCell ref="C165:C168"/>
    <mergeCell ref="D165:D168"/>
    <mergeCell ref="A150:A152"/>
    <mergeCell ref="B150:B152"/>
    <mergeCell ref="A153:A155"/>
    <mergeCell ref="B153:B155"/>
    <mergeCell ref="A156:A172"/>
    <mergeCell ref="B156:B172"/>
    <mergeCell ref="E135:E139"/>
    <mergeCell ref="C140:C142"/>
    <mergeCell ref="D140:D142"/>
    <mergeCell ref="A146:A147"/>
    <mergeCell ref="B146:B147"/>
    <mergeCell ref="C146:C147"/>
    <mergeCell ref="A128:A145"/>
    <mergeCell ref="B128:B145"/>
    <mergeCell ref="C128:C129"/>
    <mergeCell ref="D128:D129"/>
    <mergeCell ref="C130:C131"/>
    <mergeCell ref="D130:D131"/>
    <mergeCell ref="C135:C139"/>
    <mergeCell ref="D135:D139"/>
    <mergeCell ref="A60:A62"/>
    <mergeCell ref="A63:A64"/>
    <mergeCell ref="A65:A71"/>
    <mergeCell ref="A3:A4"/>
    <mergeCell ref="B3:B4"/>
    <mergeCell ref="A5:A27"/>
    <mergeCell ref="B5:B27"/>
    <mergeCell ref="A28:A30"/>
    <mergeCell ref="A57:A59"/>
    <mergeCell ref="B57:B59"/>
    <mergeCell ref="A31:A47"/>
    <mergeCell ref="B31:B47"/>
    <mergeCell ref="A48:A53"/>
    <mergeCell ref="B48:B53"/>
    <mergeCell ref="A54:A56"/>
    <mergeCell ref="B54:B56"/>
    <mergeCell ref="B60:B62"/>
    <mergeCell ref="D66:D68"/>
    <mergeCell ref="D6:D21"/>
    <mergeCell ref="C6:C21"/>
    <mergeCell ref="E14:E16"/>
    <mergeCell ref="E17:E18"/>
    <mergeCell ref="E19:E20"/>
    <mergeCell ref="B28:B30"/>
    <mergeCell ref="D33:D35"/>
    <mergeCell ref="D45:D46"/>
    <mergeCell ref="C33:C35"/>
    <mergeCell ref="C45:C46"/>
    <mergeCell ref="D50:D51"/>
    <mergeCell ref="C50:C51"/>
    <mergeCell ref="B65:B71"/>
    <mergeCell ref="C66:C68"/>
    <mergeCell ref="B63:B64"/>
    <mergeCell ref="A72:A77"/>
    <mergeCell ref="B72:B77"/>
    <mergeCell ref="A78:A89"/>
    <mergeCell ref="B78:B89"/>
    <mergeCell ref="C79:C83"/>
    <mergeCell ref="D79:D83"/>
    <mergeCell ref="A90:A95"/>
    <mergeCell ref="B90:B95"/>
    <mergeCell ref="C91:C94"/>
    <mergeCell ref="D91:D94"/>
    <mergeCell ref="C113:C117"/>
    <mergeCell ref="D113:D117"/>
    <mergeCell ref="A96:A107"/>
    <mergeCell ref="B96:B107"/>
    <mergeCell ref="A108:A110"/>
    <mergeCell ref="B108:B110"/>
    <mergeCell ref="A111:A121"/>
    <mergeCell ref="B111:B121"/>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53F5-7569-4240-87E0-BA2E16AD2C11}">
  <dimension ref="A1:P87"/>
  <sheetViews>
    <sheetView tabSelected="1" topLeftCell="L1" zoomScale="96" zoomScaleNormal="96" workbookViewId="0">
      <selection activeCell="I5" sqref="I5:I8"/>
    </sheetView>
  </sheetViews>
  <sheetFormatPr defaultColWidth="8.59765625" defaultRowHeight="17.399999999999999"/>
  <cols>
    <col min="1" max="1" width="26.8984375" style="161" bestFit="1" customWidth="1"/>
    <col min="2" max="2" width="21.3984375" style="161" bestFit="1" customWidth="1"/>
    <col min="3" max="3" width="27.19921875" style="161" bestFit="1" customWidth="1"/>
    <col min="4" max="4" width="27.5" style="161" bestFit="1" customWidth="1"/>
    <col min="5" max="5" width="18.3984375" style="161" customWidth="1"/>
    <col min="6" max="6" width="21.59765625" style="161" bestFit="1" customWidth="1"/>
    <col min="7" max="7" width="17.8984375" style="161" bestFit="1" customWidth="1"/>
    <col min="8" max="8" width="27.09765625" style="161" customWidth="1"/>
    <col min="9" max="9" width="27.69921875" style="161" customWidth="1"/>
    <col min="10" max="10" width="17.69921875" style="161" bestFit="1" customWidth="1"/>
    <col min="11" max="11" width="23.09765625" style="161" customWidth="1"/>
    <col min="12" max="12" width="26.09765625" style="161" customWidth="1"/>
    <col min="13" max="13" width="20.8984375" style="161" customWidth="1"/>
    <col min="14" max="14" width="21.8984375" style="161" customWidth="1"/>
    <col min="15" max="15" width="19.3984375" style="161" customWidth="1"/>
    <col min="16" max="16" width="20.59765625" style="161" customWidth="1"/>
    <col min="17" max="16384" width="8.59765625" style="161"/>
  </cols>
  <sheetData>
    <row r="1" spans="1:16">
      <c r="A1" s="121" t="s">
        <v>1497</v>
      </c>
      <c r="B1" s="122"/>
      <c r="C1" s="122"/>
      <c r="D1" s="122"/>
      <c r="E1" s="122"/>
      <c r="F1" s="122"/>
      <c r="G1" s="123"/>
      <c r="H1" s="122"/>
      <c r="I1" s="123"/>
      <c r="J1" s="124"/>
      <c r="K1" s="124"/>
      <c r="L1" s="124"/>
      <c r="M1" s="33"/>
      <c r="N1" s="33"/>
      <c r="O1" s="33"/>
      <c r="P1" s="33"/>
    </row>
    <row r="2" spans="1:16">
      <c r="A2" s="191" t="s">
        <v>523</v>
      </c>
      <c r="B2" s="125" t="s">
        <v>528</v>
      </c>
      <c r="C2" s="125" t="s">
        <v>534</v>
      </c>
      <c r="D2" s="125" t="s">
        <v>621</v>
      </c>
      <c r="E2" s="125" t="s">
        <v>546</v>
      </c>
      <c r="F2" s="125" t="s">
        <v>558</v>
      </c>
      <c r="G2" s="126" t="s">
        <v>555</v>
      </c>
      <c r="H2" s="125" t="s">
        <v>548</v>
      </c>
      <c r="I2" s="126" t="s">
        <v>1498</v>
      </c>
      <c r="J2" s="124" t="s">
        <v>1499</v>
      </c>
      <c r="K2" s="124"/>
      <c r="L2" s="124"/>
      <c r="M2" s="33"/>
      <c r="N2" s="33"/>
      <c r="O2" s="33"/>
      <c r="P2" s="33"/>
    </row>
    <row r="3" spans="1:16" ht="18" thickBot="1">
      <c r="A3" s="192" t="s">
        <v>1500</v>
      </c>
      <c r="B3" s="127" t="s">
        <v>1501</v>
      </c>
      <c r="C3" s="127" t="s">
        <v>1502</v>
      </c>
      <c r="D3" s="127" t="s">
        <v>1503</v>
      </c>
      <c r="E3" s="127" t="s">
        <v>1504</v>
      </c>
      <c r="F3" s="128">
        <v>45688</v>
      </c>
      <c r="G3" s="129" t="s">
        <v>1505</v>
      </c>
      <c r="H3" s="128" t="b">
        <v>1</v>
      </c>
      <c r="I3" s="129" t="b">
        <v>0</v>
      </c>
      <c r="J3" s="124"/>
      <c r="K3" s="124"/>
      <c r="L3" s="124"/>
      <c r="M3" s="33"/>
      <c r="N3" s="33"/>
      <c r="O3" s="33"/>
      <c r="P3" s="33"/>
    </row>
    <row r="4" spans="1:16" ht="18" thickBot="1">
      <c r="A4" s="124"/>
      <c r="B4" s="124"/>
      <c r="C4" s="124"/>
      <c r="D4" s="124"/>
      <c r="E4" s="124"/>
      <c r="F4" s="124"/>
      <c r="G4" s="124"/>
      <c r="H4" s="124"/>
      <c r="I4" s="124"/>
      <c r="J4" s="124"/>
      <c r="K4" s="124"/>
      <c r="L4" s="124"/>
      <c r="M4" s="33"/>
      <c r="N4" s="33"/>
      <c r="O4" s="33"/>
      <c r="P4" s="33"/>
    </row>
    <row r="5" spans="1:16" ht="19.2">
      <c r="A5" s="121" t="s">
        <v>1506</v>
      </c>
      <c r="B5" s="122"/>
      <c r="C5" s="122"/>
      <c r="D5" s="122"/>
      <c r="E5" s="122"/>
      <c r="F5" s="122"/>
      <c r="G5" s="122"/>
      <c r="H5" s="122"/>
      <c r="I5" s="122"/>
      <c r="J5" s="193"/>
      <c r="K5" s="193"/>
      <c r="L5" s="124"/>
      <c r="M5" s="33"/>
      <c r="N5" s="33"/>
      <c r="O5" s="33"/>
      <c r="P5" s="33"/>
    </row>
    <row r="6" spans="1:16">
      <c r="A6" s="130" t="s">
        <v>1507</v>
      </c>
      <c r="B6" s="125" t="s">
        <v>1508</v>
      </c>
      <c r="C6" s="194" t="s">
        <v>1509</v>
      </c>
      <c r="D6" s="33" t="s">
        <v>1510</v>
      </c>
      <c r="E6" s="173" t="s">
        <v>1511</v>
      </c>
      <c r="F6" s="173" t="s">
        <v>761</v>
      </c>
      <c r="G6" s="173" t="s">
        <v>1512</v>
      </c>
      <c r="H6" s="173" t="s">
        <v>777</v>
      </c>
      <c r="I6" s="173" t="s">
        <v>782</v>
      </c>
      <c r="J6" s="173" t="s">
        <v>537</v>
      </c>
      <c r="K6" s="173" t="s">
        <v>550</v>
      </c>
      <c r="L6" s="124"/>
      <c r="M6" s="33"/>
      <c r="N6" s="33"/>
      <c r="O6" s="33"/>
      <c r="P6" s="33"/>
    </row>
    <row r="7" spans="1:16">
      <c r="A7" s="130" t="s">
        <v>1513</v>
      </c>
      <c r="B7" s="125" t="s">
        <v>1514</v>
      </c>
      <c r="C7" s="125" t="s">
        <v>1515</v>
      </c>
      <c r="D7" s="125">
        <v>8</v>
      </c>
      <c r="E7" s="139">
        <v>45690</v>
      </c>
      <c r="F7" s="125"/>
      <c r="G7" s="125" t="b">
        <v>1</v>
      </c>
      <c r="H7" s="125" t="b">
        <v>0</v>
      </c>
      <c r="I7" s="125" t="b">
        <v>0</v>
      </c>
      <c r="J7" s="194"/>
      <c r="K7" s="194"/>
      <c r="L7" s="124"/>
      <c r="M7" s="33"/>
      <c r="N7" s="33"/>
      <c r="O7" s="33"/>
      <c r="P7" s="33"/>
    </row>
    <row r="8" spans="1:16" ht="18" thickBot="1">
      <c r="A8" s="132" t="s">
        <v>1516</v>
      </c>
      <c r="B8" s="127" t="s">
        <v>1517</v>
      </c>
      <c r="C8" s="127"/>
      <c r="D8" s="127"/>
      <c r="E8" s="127"/>
      <c r="F8" s="127"/>
      <c r="G8" s="127"/>
      <c r="H8" s="127"/>
      <c r="I8" s="127"/>
      <c r="J8" s="195"/>
      <c r="K8" s="195"/>
      <c r="L8" s="124"/>
      <c r="M8" s="33"/>
      <c r="N8" s="33"/>
      <c r="O8" s="33"/>
      <c r="P8" s="33"/>
    </row>
    <row r="9" spans="1:16" ht="18" thickBot="1">
      <c r="A9" s="124"/>
      <c r="B9" s="124"/>
      <c r="C9" s="124"/>
      <c r="D9" s="124"/>
      <c r="E9" s="124"/>
      <c r="F9" s="124"/>
      <c r="G9" s="124"/>
      <c r="H9" s="124"/>
      <c r="I9" s="124"/>
      <c r="J9" s="124"/>
      <c r="K9" s="124"/>
      <c r="L9" s="124"/>
      <c r="M9" s="33"/>
      <c r="N9" s="33"/>
      <c r="O9" s="33"/>
      <c r="P9" s="33"/>
    </row>
    <row r="10" spans="1:16">
      <c r="A10" s="121" t="s">
        <v>1518</v>
      </c>
      <c r="B10" s="122"/>
      <c r="C10" s="122"/>
      <c r="D10" s="122"/>
      <c r="E10" s="122"/>
      <c r="F10" s="122"/>
      <c r="G10" s="122"/>
      <c r="H10" s="122"/>
      <c r="I10" s="123"/>
      <c r="J10" s="122"/>
      <c r="K10" s="122"/>
      <c r="L10" s="122"/>
      <c r="M10" s="122"/>
      <c r="N10" s="122"/>
      <c r="O10" s="123"/>
      <c r="P10" s="123"/>
    </row>
    <row r="11" spans="1:16">
      <c r="A11" s="130" t="s">
        <v>1519</v>
      </c>
      <c r="B11" s="125" t="s">
        <v>523</v>
      </c>
      <c r="C11" s="125" t="s">
        <v>522</v>
      </c>
      <c r="D11" s="125" t="s">
        <v>661</v>
      </c>
      <c r="E11" s="125" t="s">
        <v>670</v>
      </c>
      <c r="F11" s="125" t="s">
        <v>676</v>
      </c>
      <c r="G11" s="125" t="s">
        <v>683</v>
      </c>
      <c r="H11" s="125" t="s">
        <v>690</v>
      </c>
      <c r="I11" s="126" t="s">
        <v>694</v>
      </c>
      <c r="J11" s="125" t="s">
        <v>641</v>
      </c>
      <c r="K11" s="125" t="s">
        <v>651</v>
      </c>
      <c r="L11" s="125" t="s">
        <v>1520</v>
      </c>
      <c r="M11" s="125" t="s">
        <v>710</v>
      </c>
      <c r="N11" s="126" t="s">
        <v>717</v>
      </c>
      <c r="O11" s="126" t="s">
        <v>724</v>
      </c>
      <c r="P11" s="126" t="s">
        <v>724</v>
      </c>
    </row>
    <row r="12" spans="1:16">
      <c r="A12" s="152" t="s">
        <v>1514</v>
      </c>
      <c r="B12" s="133" t="s">
        <v>1500</v>
      </c>
      <c r="C12" s="133" t="s">
        <v>1521</v>
      </c>
      <c r="D12" s="133" t="s">
        <v>1522</v>
      </c>
      <c r="E12" s="133"/>
      <c r="F12" s="133"/>
      <c r="G12" s="133"/>
      <c r="H12" s="133"/>
      <c r="I12" s="154"/>
      <c r="J12" s="133">
        <v>1</v>
      </c>
      <c r="K12" s="133">
        <v>1</v>
      </c>
      <c r="L12" s="133">
        <v>1</v>
      </c>
      <c r="M12" s="133">
        <v>1</v>
      </c>
      <c r="N12" s="133">
        <v>1</v>
      </c>
      <c r="O12" s="154">
        <v>1</v>
      </c>
      <c r="P12" s="154">
        <v>1</v>
      </c>
    </row>
    <row r="13" spans="1:16" ht="18" thickBot="1">
      <c r="A13" s="127" t="s">
        <v>1517</v>
      </c>
      <c r="B13" s="127" t="s">
        <v>1500</v>
      </c>
      <c r="C13" s="127" t="s">
        <v>1523</v>
      </c>
      <c r="D13" s="127" t="s">
        <v>1522</v>
      </c>
      <c r="E13" s="127"/>
      <c r="F13" s="127"/>
      <c r="G13" s="127"/>
      <c r="H13" s="127"/>
      <c r="I13" s="129"/>
      <c r="J13" s="127">
        <v>1</v>
      </c>
      <c r="K13" s="127">
        <v>1</v>
      </c>
      <c r="L13" s="127">
        <v>1</v>
      </c>
      <c r="M13" s="127">
        <v>1</v>
      </c>
      <c r="N13" s="127">
        <v>1</v>
      </c>
      <c r="O13" s="129">
        <v>1</v>
      </c>
      <c r="P13" s="129">
        <v>1</v>
      </c>
    </row>
    <row r="14" spans="1:16" ht="18" thickBot="1">
      <c r="A14" s="124"/>
      <c r="B14" s="124"/>
      <c r="C14" s="124"/>
      <c r="D14" s="124"/>
      <c r="E14" s="124"/>
      <c r="F14" s="124"/>
      <c r="G14" s="124"/>
      <c r="H14" s="124"/>
      <c r="I14" s="124"/>
      <c r="J14" s="124"/>
      <c r="K14" s="124"/>
      <c r="L14" s="124"/>
      <c r="M14" s="33"/>
      <c r="N14" s="33"/>
      <c r="O14" s="33"/>
      <c r="P14" s="33"/>
    </row>
    <row r="15" spans="1:16" ht="19.2">
      <c r="A15" s="121" t="s">
        <v>1524</v>
      </c>
      <c r="B15" s="122"/>
      <c r="C15" s="122"/>
      <c r="D15" s="122"/>
      <c r="E15" s="122"/>
      <c r="F15" s="122"/>
      <c r="G15" s="122"/>
      <c r="H15" s="122"/>
      <c r="I15" s="122"/>
      <c r="J15" s="123"/>
      <c r="K15" s="107" t="s">
        <v>1525</v>
      </c>
      <c r="L15" s="122"/>
      <c r="M15" s="122"/>
      <c r="N15" s="33"/>
      <c r="O15" s="33"/>
      <c r="P15" s="33"/>
    </row>
    <row r="16" spans="1:16">
      <c r="A16" s="130" t="s">
        <v>609</v>
      </c>
      <c r="B16" s="125" t="s">
        <v>523</v>
      </c>
      <c r="C16" s="162" t="s">
        <v>633</v>
      </c>
      <c r="D16" s="125" t="s">
        <v>643</v>
      </c>
      <c r="E16" s="125" t="s">
        <v>653</v>
      </c>
      <c r="F16" s="133" t="s">
        <v>663</v>
      </c>
      <c r="G16" s="131" t="s">
        <v>685</v>
      </c>
      <c r="H16" s="125" t="s">
        <v>692</v>
      </c>
      <c r="I16" s="125" t="s">
        <v>696</v>
      </c>
      <c r="J16" s="125" t="s">
        <v>702</v>
      </c>
      <c r="K16" s="126" t="s">
        <v>712</v>
      </c>
      <c r="L16" s="163" t="s">
        <v>672</v>
      </c>
      <c r="M16" s="133" t="s">
        <v>678</v>
      </c>
      <c r="N16" s="33"/>
      <c r="O16" s="33"/>
      <c r="P16" s="33"/>
    </row>
    <row r="17" spans="1:13">
      <c r="A17" s="130" t="s">
        <v>1526</v>
      </c>
      <c r="B17" s="125" t="s">
        <v>1500</v>
      </c>
      <c r="C17" s="125" t="s">
        <v>1527</v>
      </c>
      <c r="D17" s="125" t="s">
        <v>1528</v>
      </c>
      <c r="E17" s="134" t="s">
        <v>1529</v>
      </c>
      <c r="F17" s="125" t="s">
        <v>1528</v>
      </c>
      <c r="G17" s="135">
        <v>0</v>
      </c>
      <c r="H17" s="125" t="s">
        <v>1522</v>
      </c>
      <c r="I17" s="125" t="s">
        <v>1530</v>
      </c>
      <c r="J17" s="125" t="s">
        <v>1505</v>
      </c>
      <c r="K17" s="126" t="s">
        <v>1505</v>
      </c>
      <c r="L17" s="194" t="s">
        <v>1531</v>
      </c>
      <c r="M17" s="125" t="s">
        <v>1532</v>
      </c>
    </row>
    <row r="18" spans="1:13">
      <c r="A18" s="130" t="s">
        <v>1533</v>
      </c>
      <c r="B18" s="125" t="s">
        <v>1500</v>
      </c>
      <c r="C18" s="125" t="s">
        <v>1534</v>
      </c>
      <c r="D18" s="125" t="s">
        <v>1532</v>
      </c>
      <c r="E18" s="134" t="s">
        <v>1535</v>
      </c>
      <c r="F18" s="125" t="s">
        <v>1536</v>
      </c>
      <c r="G18" s="135">
        <v>1</v>
      </c>
      <c r="H18" s="125" t="s">
        <v>1537</v>
      </c>
      <c r="I18" s="125" t="s">
        <v>1538</v>
      </c>
      <c r="J18" s="125" t="s">
        <v>1539</v>
      </c>
      <c r="K18" s="126" t="s">
        <v>1539</v>
      </c>
      <c r="L18" s="194" t="s">
        <v>1540</v>
      </c>
      <c r="M18" s="125" t="s">
        <v>1532</v>
      </c>
    </row>
    <row r="19" spans="1:13">
      <c r="A19" s="130" t="s">
        <v>1541</v>
      </c>
      <c r="B19" s="125" t="s">
        <v>1500</v>
      </c>
      <c r="C19" s="125" t="s">
        <v>1542</v>
      </c>
      <c r="D19" s="125" t="s">
        <v>1532</v>
      </c>
      <c r="E19" s="134" t="s">
        <v>1535</v>
      </c>
      <c r="F19" s="125" t="s">
        <v>1543</v>
      </c>
      <c r="G19" s="135">
        <v>2</v>
      </c>
      <c r="H19" s="125" t="s">
        <v>1537</v>
      </c>
      <c r="I19" s="125" t="s">
        <v>1538</v>
      </c>
      <c r="J19" s="125" t="s">
        <v>1544</v>
      </c>
      <c r="K19" s="126" t="s">
        <v>1544</v>
      </c>
      <c r="L19" s="194" t="s">
        <v>1545</v>
      </c>
      <c r="M19" s="125" t="s">
        <v>1532</v>
      </c>
    </row>
    <row r="20" spans="1:13">
      <c r="A20" s="130" t="s">
        <v>1546</v>
      </c>
      <c r="B20" s="125" t="s">
        <v>1500</v>
      </c>
      <c r="C20" s="125" t="s">
        <v>1547</v>
      </c>
      <c r="D20" s="125" t="s">
        <v>1532</v>
      </c>
      <c r="E20" s="134" t="s">
        <v>1535</v>
      </c>
      <c r="F20" s="125" t="s">
        <v>1548</v>
      </c>
      <c r="G20" s="135">
        <v>3</v>
      </c>
      <c r="H20" s="125" t="s">
        <v>1537</v>
      </c>
      <c r="I20" s="125" t="s">
        <v>1538</v>
      </c>
      <c r="J20" s="125" t="s">
        <v>1549</v>
      </c>
      <c r="K20" s="126" t="s">
        <v>1549</v>
      </c>
      <c r="L20" s="194" t="s">
        <v>1550</v>
      </c>
      <c r="M20" s="196" t="s">
        <v>1551</v>
      </c>
    </row>
    <row r="21" spans="1:13" ht="18" thickBot="1">
      <c r="A21" s="132" t="s">
        <v>1552</v>
      </c>
      <c r="B21" s="127" t="s">
        <v>1500</v>
      </c>
      <c r="C21" s="127" t="s">
        <v>1553</v>
      </c>
      <c r="D21" s="127" t="s">
        <v>1551</v>
      </c>
      <c r="E21" s="136" t="s">
        <v>1535</v>
      </c>
      <c r="F21" s="127" t="s">
        <v>1554</v>
      </c>
      <c r="G21" s="137">
        <v>4</v>
      </c>
      <c r="H21" s="127" t="s">
        <v>1555</v>
      </c>
      <c r="I21" s="127" t="s">
        <v>1556</v>
      </c>
      <c r="J21" s="127" t="s">
        <v>1505</v>
      </c>
      <c r="K21" s="129" t="s">
        <v>1505</v>
      </c>
      <c r="L21" s="195" t="s">
        <v>1505</v>
      </c>
      <c r="M21" s="127" t="s">
        <v>1505</v>
      </c>
    </row>
    <row r="22" spans="1:13" ht="18" thickBot="1">
      <c r="A22" s="124"/>
      <c r="B22" s="124"/>
      <c r="C22" s="124"/>
      <c r="D22" s="124"/>
      <c r="E22" s="124"/>
      <c r="F22" s="124"/>
      <c r="G22" s="124"/>
      <c r="H22" s="124"/>
      <c r="I22" s="124"/>
      <c r="J22" s="124"/>
      <c r="K22" s="124"/>
      <c r="L22" s="124"/>
      <c r="M22" s="33"/>
    </row>
    <row r="23" spans="1:13" ht="19.2">
      <c r="A23" s="121" t="s">
        <v>1557</v>
      </c>
      <c r="B23" s="122"/>
      <c r="C23" s="122"/>
      <c r="D23" s="122"/>
      <c r="E23" s="122"/>
      <c r="F23" s="122"/>
      <c r="G23" s="122"/>
      <c r="H23" s="123"/>
      <c r="I23" s="107" t="s">
        <v>1558</v>
      </c>
      <c r="J23" s="124"/>
      <c r="K23" s="124"/>
      <c r="L23" s="124"/>
      <c r="M23" s="33"/>
    </row>
    <row r="24" spans="1:13">
      <c r="A24" s="130" t="s">
        <v>1559</v>
      </c>
      <c r="B24" s="125" t="s">
        <v>873</v>
      </c>
      <c r="C24" s="125" t="s">
        <v>1560</v>
      </c>
      <c r="D24" s="164" t="s">
        <v>1561</v>
      </c>
      <c r="E24" s="125" t="s">
        <v>1562</v>
      </c>
      <c r="F24" s="165" t="s">
        <v>1563</v>
      </c>
      <c r="G24" s="125" t="s">
        <v>1564</v>
      </c>
      <c r="H24" s="126" t="s">
        <v>1565</v>
      </c>
      <c r="I24" s="124"/>
      <c r="J24" s="124"/>
      <c r="K24" s="124"/>
      <c r="L24" s="124"/>
      <c r="M24" s="33"/>
    </row>
    <row r="25" spans="1:13">
      <c r="A25" s="130">
        <v>1</v>
      </c>
      <c r="B25" s="125" t="s">
        <v>1500</v>
      </c>
      <c r="C25" s="125" t="s">
        <v>1566</v>
      </c>
      <c r="D25" s="125" t="s">
        <v>1527</v>
      </c>
      <c r="E25" s="125" t="s">
        <v>1567</v>
      </c>
      <c r="F25" s="125" t="s">
        <v>1568</v>
      </c>
      <c r="G25" s="125" t="s">
        <v>1569</v>
      </c>
      <c r="H25" s="126" t="s">
        <v>1534</v>
      </c>
      <c r="I25" s="124"/>
      <c r="J25" s="124"/>
      <c r="K25" s="124"/>
      <c r="L25" s="124"/>
      <c r="M25" s="33"/>
    </row>
    <row r="26" spans="1:13">
      <c r="A26" s="130">
        <v>2</v>
      </c>
      <c r="B26" s="125" t="s">
        <v>1500</v>
      </c>
      <c r="C26" s="125" t="s">
        <v>1566</v>
      </c>
      <c r="D26" s="125" t="s">
        <v>1527</v>
      </c>
      <c r="E26" s="125" t="s">
        <v>1567</v>
      </c>
      <c r="F26" s="125" t="s">
        <v>1570</v>
      </c>
      <c r="G26" s="125" t="s">
        <v>1569</v>
      </c>
      <c r="H26" s="126" t="s">
        <v>1534</v>
      </c>
      <c r="I26" s="124"/>
      <c r="J26" s="124"/>
      <c r="K26" s="124"/>
      <c r="L26" s="124"/>
      <c r="M26" s="33"/>
    </row>
    <row r="27" spans="1:13">
      <c r="A27" s="130">
        <v>3</v>
      </c>
      <c r="B27" s="125" t="s">
        <v>1500</v>
      </c>
      <c r="C27" s="125" t="s">
        <v>1566</v>
      </c>
      <c r="D27" s="125" t="s">
        <v>1527</v>
      </c>
      <c r="E27" s="125" t="s">
        <v>1567</v>
      </c>
      <c r="F27" s="125" t="s">
        <v>1571</v>
      </c>
      <c r="G27" s="125" t="s">
        <v>1569</v>
      </c>
      <c r="H27" s="126" t="s">
        <v>1534</v>
      </c>
      <c r="I27" s="124"/>
      <c r="J27" s="124"/>
      <c r="K27" s="124"/>
      <c r="L27" s="124"/>
      <c r="M27" s="33"/>
    </row>
    <row r="28" spans="1:13">
      <c r="A28" s="130">
        <v>4</v>
      </c>
      <c r="B28" s="125" t="s">
        <v>1500</v>
      </c>
      <c r="C28" s="125" t="s">
        <v>1566</v>
      </c>
      <c r="D28" s="125" t="s">
        <v>1534</v>
      </c>
      <c r="E28" s="125" t="s">
        <v>1567</v>
      </c>
      <c r="F28" s="125" t="s">
        <v>1572</v>
      </c>
      <c r="G28" s="125" t="s">
        <v>1569</v>
      </c>
      <c r="H28" s="126" t="s">
        <v>1542</v>
      </c>
      <c r="I28" s="124"/>
      <c r="J28" s="124"/>
      <c r="K28" s="124"/>
      <c r="L28" s="124"/>
      <c r="M28" s="33"/>
    </row>
    <row r="29" spans="1:13">
      <c r="A29" s="130">
        <v>5</v>
      </c>
      <c r="B29" s="125" t="s">
        <v>1500</v>
      </c>
      <c r="C29" s="125" t="s">
        <v>1566</v>
      </c>
      <c r="D29" s="125" t="s">
        <v>1534</v>
      </c>
      <c r="E29" s="125" t="s">
        <v>1567</v>
      </c>
      <c r="F29" s="125" t="s">
        <v>1573</v>
      </c>
      <c r="G29" s="125" t="s">
        <v>1569</v>
      </c>
      <c r="H29" s="126" t="s">
        <v>1542</v>
      </c>
      <c r="I29" s="124"/>
      <c r="J29" s="124"/>
      <c r="K29" s="124"/>
      <c r="L29" s="124"/>
      <c r="M29" s="33"/>
    </row>
    <row r="30" spans="1:13" ht="18" thickBot="1">
      <c r="A30" s="132">
        <v>6</v>
      </c>
      <c r="B30" s="127" t="s">
        <v>1500</v>
      </c>
      <c r="C30" s="127" t="s">
        <v>1566</v>
      </c>
      <c r="D30" s="127" t="s">
        <v>1534</v>
      </c>
      <c r="E30" s="127" t="s">
        <v>1567</v>
      </c>
      <c r="F30" s="127" t="s">
        <v>1574</v>
      </c>
      <c r="G30" s="127" t="s">
        <v>1569</v>
      </c>
      <c r="H30" s="129" t="s">
        <v>1542</v>
      </c>
      <c r="I30" s="124"/>
      <c r="J30" s="124"/>
      <c r="K30" s="124"/>
      <c r="L30" s="124"/>
      <c r="M30" s="33"/>
    </row>
    <row r="31" spans="1:13" ht="18" thickBot="1">
      <c r="A31" s="124"/>
      <c r="B31" s="124"/>
      <c r="C31" s="124"/>
      <c r="D31" s="124"/>
      <c r="E31" s="124"/>
      <c r="F31" s="124"/>
      <c r="G31" s="124"/>
      <c r="H31" s="124"/>
      <c r="I31" s="124"/>
      <c r="J31" s="124"/>
      <c r="K31" s="124"/>
      <c r="L31" s="124"/>
      <c r="M31" s="33"/>
    </row>
    <row r="32" spans="1:13" ht="19.2">
      <c r="A32" s="121" t="s">
        <v>1575</v>
      </c>
      <c r="B32" s="197"/>
      <c r="C32" s="122"/>
      <c r="D32" s="122"/>
      <c r="E32" s="122"/>
      <c r="F32" s="122"/>
      <c r="G32" s="123"/>
      <c r="H32" s="107" t="s">
        <v>1576</v>
      </c>
      <c r="I32" s="124"/>
      <c r="J32" s="33"/>
      <c r="K32" s="33"/>
      <c r="L32" s="124"/>
      <c r="M32" s="33"/>
    </row>
    <row r="33" spans="1:12">
      <c r="A33" s="130" t="s">
        <v>1577</v>
      </c>
      <c r="B33" s="166" t="s">
        <v>645</v>
      </c>
      <c r="C33" s="125" t="s">
        <v>705</v>
      </c>
      <c r="D33" s="125" t="s">
        <v>714</v>
      </c>
      <c r="E33" s="125" t="s">
        <v>719</v>
      </c>
      <c r="F33" s="125" t="s">
        <v>728</v>
      </c>
      <c r="G33" s="126" t="s">
        <v>738</v>
      </c>
      <c r="H33" s="33"/>
      <c r="I33" s="33"/>
      <c r="J33" s="124"/>
      <c r="K33" s="124"/>
      <c r="L33" s="124"/>
    </row>
    <row r="34" spans="1:12">
      <c r="A34" s="130">
        <v>1</v>
      </c>
      <c r="B34" s="125" t="s">
        <v>1568</v>
      </c>
      <c r="C34" s="125" t="s">
        <v>1578</v>
      </c>
      <c r="D34" s="125" t="s">
        <v>1579</v>
      </c>
      <c r="E34" s="125" t="s">
        <v>1505</v>
      </c>
      <c r="F34" s="125" t="s">
        <v>1580</v>
      </c>
      <c r="G34" s="126">
        <v>8</v>
      </c>
      <c r="H34" s="33"/>
      <c r="I34" s="33"/>
      <c r="J34" s="124"/>
      <c r="K34" s="124"/>
      <c r="L34" s="124"/>
    </row>
    <row r="35" spans="1:12">
      <c r="A35" s="130">
        <v>2</v>
      </c>
      <c r="B35" s="125" t="s">
        <v>1568</v>
      </c>
      <c r="C35" s="125" t="s">
        <v>1578</v>
      </c>
      <c r="D35" s="125" t="s">
        <v>1555</v>
      </c>
      <c r="E35" s="125" t="s">
        <v>1581</v>
      </c>
      <c r="F35" s="138" t="s">
        <v>1582</v>
      </c>
      <c r="G35" s="126" t="s">
        <v>1583</v>
      </c>
      <c r="H35" s="33"/>
      <c r="I35" s="33"/>
      <c r="J35" s="124"/>
      <c r="K35" s="124"/>
      <c r="L35" s="124"/>
    </row>
    <row r="36" spans="1:12">
      <c r="A36" s="130">
        <v>3</v>
      </c>
      <c r="B36" s="125" t="s">
        <v>1570</v>
      </c>
      <c r="C36" s="125" t="s">
        <v>1584</v>
      </c>
      <c r="D36" s="125" t="s">
        <v>1579</v>
      </c>
      <c r="E36" s="125" t="s">
        <v>1505</v>
      </c>
      <c r="F36" s="125" t="s">
        <v>1580</v>
      </c>
      <c r="G36" s="126">
        <v>10</v>
      </c>
      <c r="H36" s="33"/>
      <c r="I36" s="33"/>
      <c r="J36" s="124"/>
      <c r="K36" s="124"/>
      <c r="L36" s="124"/>
    </row>
    <row r="37" spans="1:12">
      <c r="A37" s="130">
        <v>4</v>
      </c>
      <c r="B37" s="125" t="s">
        <v>1570</v>
      </c>
      <c r="C37" s="125" t="s">
        <v>1584</v>
      </c>
      <c r="D37" s="125" t="s">
        <v>1555</v>
      </c>
      <c r="E37" s="125" t="s">
        <v>1581</v>
      </c>
      <c r="F37" s="138" t="s">
        <v>1582</v>
      </c>
      <c r="G37" s="126" t="s">
        <v>1583</v>
      </c>
      <c r="H37" s="33"/>
      <c r="I37" s="33"/>
      <c r="J37" s="124"/>
      <c r="K37" s="124"/>
      <c r="L37" s="124"/>
    </row>
    <row r="38" spans="1:12">
      <c r="A38" s="130">
        <v>5</v>
      </c>
      <c r="B38" s="125" t="s">
        <v>1571</v>
      </c>
      <c r="C38" s="125" t="s">
        <v>1578</v>
      </c>
      <c r="D38" s="125" t="s">
        <v>1579</v>
      </c>
      <c r="E38" s="125" t="s">
        <v>1505</v>
      </c>
      <c r="F38" s="125" t="s">
        <v>1580</v>
      </c>
      <c r="G38" s="126">
        <v>12</v>
      </c>
      <c r="H38" s="33"/>
      <c r="I38" s="33"/>
      <c r="J38" s="124"/>
      <c r="K38" s="124"/>
      <c r="L38" s="124"/>
    </row>
    <row r="39" spans="1:12">
      <c r="A39" s="130">
        <v>6</v>
      </c>
      <c r="B39" s="125" t="s">
        <v>1571</v>
      </c>
      <c r="C39" s="125" t="s">
        <v>1578</v>
      </c>
      <c r="D39" s="125" t="s">
        <v>1555</v>
      </c>
      <c r="E39" s="125" t="s">
        <v>1581</v>
      </c>
      <c r="F39" s="138" t="s">
        <v>1582</v>
      </c>
      <c r="G39" s="126" t="s">
        <v>1583</v>
      </c>
      <c r="H39" s="33"/>
      <c r="I39" s="33"/>
      <c r="J39" s="124"/>
      <c r="K39" s="124"/>
      <c r="L39" s="124"/>
    </row>
    <row r="40" spans="1:12">
      <c r="A40" s="130">
        <v>7</v>
      </c>
      <c r="B40" s="125" t="s">
        <v>1572</v>
      </c>
      <c r="C40" s="125" t="s">
        <v>1505</v>
      </c>
      <c r="D40" s="125" t="s">
        <v>1505</v>
      </c>
      <c r="E40" s="125" t="s">
        <v>1505</v>
      </c>
      <c r="F40" s="138" t="s">
        <v>1505</v>
      </c>
      <c r="G40" s="126" t="s">
        <v>1505</v>
      </c>
      <c r="H40" s="33"/>
      <c r="I40" s="33"/>
      <c r="J40" s="124"/>
      <c r="K40" s="124"/>
      <c r="L40" s="124"/>
    </row>
    <row r="41" spans="1:12">
      <c r="A41" s="130">
        <v>8</v>
      </c>
      <c r="B41" s="125" t="s">
        <v>1572</v>
      </c>
      <c r="C41" s="125" t="s">
        <v>1578</v>
      </c>
      <c r="D41" s="125" t="s">
        <v>1579</v>
      </c>
      <c r="E41" s="125" t="s">
        <v>1505</v>
      </c>
      <c r="F41" s="125" t="s">
        <v>1580</v>
      </c>
      <c r="G41" s="126">
        <v>14</v>
      </c>
      <c r="H41" s="33"/>
      <c r="I41" s="33"/>
      <c r="J41" s="124"/>
      <c r="K41" s="124"/>
      <c r="L41" s="124"/>
    </row>
    <row r="42" spans="1:12">
      <c r="A42" s="130">
        <v>9</v>
      </c>
      <c r="B42" s="125" t="s">
        <v>1573</v>
      </c>
      <c r="C42" s="125" t="s">
        <v>1578</v>
      </c>
      <c r="D42" s="125" t="s">
        <v>1555</v>
      </c>
      <c r="E42" s="125" t="s">
        <v>1581</v>
      </c>
      <c r="F42" s="138" t="s">
        <v>1582</v>
      </c>
      <c r="G42" s="126" t="s">
        <v>1583</v>
      </c>
      <c r="H42" s="33"/>
      <c r="I42" s="33"/>
      <c r="J42" s="124"/>
      <c r="K42" s="124"/>
      <c r="L42" s="124"/>
    </row>
    <row r="43" spans="1:12" ht="18" thickBot="1">
      <c r="A43" s="132">
        <v>10</v>
      </c>
      <c r="B43" s="127" t="s">
        <v>1573</v>
      </c>
      <c r="C43" s="127" t="s">
        <v>1505</v>
      </c>
      <c r="D43" s="127" t="s">
        <v>1505</v>
      </c>
      <c r="E43" s="127" t="s">
        <v>1505</v>
      </c>
      <c r="F43" s="127" t="s">
        <v>1505</v>
      </c>
      <c r="G43" s="129" t="s">
        <v>1505</v>
      </c>
      <c r="H43" s="33"/>
      <c r="I43" s="33"/>
      <c r="J43" s="124"/>
      <c r="K43" s="124"/>
      <c r="L43" s="124"/>
    </row>
    <row r="44" spans="1:12" ht="18" thickBot="1">
      <c r="A44" s="124"/>
      <c r="B44" s="124"/>
      <c r="C44" s="124"/>
      <c r="D44" s="124"/>
      <c r="E44" s="124"/>
      <c r="F44" s="124"/>
      <c r="G44" s="124"/>
      <c r="H44" s="124"/>
      <c r="I44" s="124"/>
      <c r="J44" s="124"/>
      <c r="K44" s="124"/>
      <c r="L44" s="124"/>
    </row>
    <row r="45" spans="1:12">
      <c r="A45" s="121" t="s">
        <v>1585</v>
      </c>
      <c r="B45" s="198"/>
      <c r="C45" s="122"/>
      <c r="D45" s="122"/>
      <c r="E45" s="122"/>
      <c r="F45" s="122"/>
      <c r="G45" s="122"/>
      <c r="H45" s="122"/>
      <c r="I45" s="122"/>
      <c r="J45" s="123"/>
      <c r="K45" s="123" t="s">
        <v>1586</v>
      </c>
      <c r="L45" s="124"/>
    </row>
    <row r="46" spans="1:12">
      <c r="A46" s="199" t="s">
        <v>1587</v>
      </c>
      <c r="B46" s="130" t="s">
        <v>1588</v>
      </c>
      <c r="C46" s="135" t="s">
        <v>768</v>
      </c>
      <c r="D46" s="125" t="s">
        <v>633</v>
      </c>
      <c r="E46" s="125" t="s">
        <v>513</v>
      </c>
      <c r="F46" s="125" t="s">
        <v>1589</v>
      </c>
      <c r="G46" s="125" t="s">
        <v>786</v>
      </c>
      <c r="H46" s="125" t="s">
        <v>793</v>
      </c>
      <c r="I46" s="125" t="s">
        <v>801</v>
      </c>
      <c r="J46" s="125" t="s">
        <v>807</v>
      </c>
      <c r="K46" s="125" t="s">
        <v>812</v>
      </c>
      <c r="L46" s="124"/>
    </row>
    <row r="47" spans="1:12">
      <c r="A47" s="199">
        <v>1</v>
      </c>
      <c r="B47" s="200" t="s">
        <v>1590</v>
      </c>
      <c r="C47" s="152" t="s">
        <v>1526</v>
      </c>
      <c r="D47" s="201" t="s">
        <v>1527</v>
      </c>
      <c r="E47" s="125" t="s">
        <v>19</v>
      </c>
      <c r="F47" s="125">
        <v>8</v>
      </c>
      <c r="G47" s="125" t="s">
        <v>1529</v>
      </c>
      <c r="H47" s="139">
        <v>45691</v>
      </c>
      <c r="I47" s="125" t="s">
        <v>1591</v>
      </c>
      <c r="J47" s="125">
        <v>1</v>
      </c>
      <c r="K47" s="125" t="s">
        <v>1592</v>
      </c>
      <c r="L47" s="124"/>
    </row>
    <row r="48" spans="1:12">
      <c r="A48" s="199" t="s">
        <v>1593</v>
      </c>
      <c r="B48" s="200" t="s">
        <v>1590</v>
      </c>
      <c r="C48" s="152" t="s">
        <v>1533</v>
      </c>
      <c r="D48" s="201" t="s">
        <v>1534</v>
      </c>
      <c r="E48" s="133" t="s">
        <v>1594</v>
      </c>
      <c r="F48" s="133">
        <v>10</v>
      </c>
      <c r="G48" s="133" t="s">
        <v>1595</v>
      </c>
      <c r="H48" s="139">
        <v>45692</v>
      </c>
      <c r="I48" s="125" t="s">
        <v>1596</v>
      </c>
      <c r="J48" s="133">
        <v>1</v>
      </c>
      <c r="K48" s="133" t="s">
        <v>1592</v>
      </c>
      <c r="L48" s="124"/>
    </row>
    <row r="49" spans="1:12">
      <c r="A49" s="199" t="s">
        <v>1597</v>
      </c>
      <c r="B49" s="200" t="s">
        <v>1590</v>
      </c>
      <c r="C49" s="152" t="s">
        <v>1533</v>
      </c>
      <c r="D49" s="202" t="s">
        <v>1534</v>
      </c>
      <c r="E49" s="133" t="s">
        <v>1594</v>
      </c>
      <c r="F49" s="133">
        <v>10</v>
      </c>
      <c r="G49" s="133" t="s">
        <v>1535</v>
      </c>
      <c r="H49" s="139">
        <v>45693</v>
      </c>
      <c r="I49" s="133" t="s">
        <v>1598</v>
      </c>
      <c r="J49" s="133">
        <v>1</v>
      </c>
      <c r="K49" s="133" t="s">
        <v>1592</v>
      </c>
      <c r="L49" s="124"/>
    </row>
    <row r="50" spans="1:12">
      <c r="A50" s="199" t="s">
        <v>1599</v>
      </c>
      <c r="B50" s="200" t="s">
        <v>1590</v>
      </c>
      <c r="C50" s="152" t="s">
        <v>1541</v>
      </c>
      <c r="D50" s="202" t="s">
        <v>1542</v>
      </c>
      <c r="E50" s="133" t="s">
        <v>1600</v>
      </c>
      <c r="F50" s="133">
        <v>12</v>
      </c>
      <c r="G50" s="133" t="s">
        <v>1595</v>
      </c>
      <c r="H50" s="139">
        <v>45694</v>
      </c>
      <c r="I50" s="125" t="s">
        <v>1596</v>
      </c>
      <c r="J50" s="133">
        <v>1</v>
      </c>
      <c r="K50" s="133" t="s">
        <v>1592</v>
      </c>
      <c r="L50" s="124"/>
    </row>
    <row r="51" spans="1:12" ht="18" thickBot="1">
      <c r="A51" s="203" t="s">
        <v>1601</v>
      </c>
      <c r="B51" s="204" t="s">
        <v>1590</v>
      </c>
      <c r="C51" s="127" t="s">
        <v>1541</v>
      </c>
      <c r="D51" s="205" t="s">
        <v>1542</v>
      </c>
      <c r="E51" s="127" t="s">
        <v>1600</v>
      </c>
      <c r="F51" s="127">
        <v>12</v>
      </c>
      <c r="G51" s="127" t="s">
        <v>1535</v>
      </c>
      <c r="H51" s="128">
        <v>45695</v>
      </c>
      <c r="I51" s="127" t="s">
        <v>1598</v>
      </c>
      <c r="J51" s="127">
        <v>1</v>
      </c>
      <c r="K51" s="127" t="s">
        <v>1592</v>
      </c>
      <c r="L51" s="124"/>
    </row>
    <row r="55" spans="1:12">
      <c r="A55" s="33" t="s">
        <v>2085</v>
      </c>
      <c r="B55" s="33"/>
      <c r="C55" s="33"/>
      <c r="D55" s="33"/>
      <c r="E55" s="33"/>
      <c r="F55" s="33"/>
      <c r="G55" s="28" t="s">
        <v>1603</v>
      </c>
      <c r="H55" s="33"/>
      <c r="I55" s="33"/>
      <c r="J55" s="33"/>
      <c r="K55" s="33"/>
      <c r="L55" s="33"/>
    </row>
    <row r="56" spans="1:12">
      <c r="A56" s="206" t="s">
        <v>1604</v>
      </c>
      <c r="B56" s="167" t="s">
        <v>2084</v>
      </c>
      <c r="C56" s="206" t="s">
        <v>1191</v>
      </c>
      <c r="D56" s="206" t="s">
        <v>1605</v>
      </c>
      <c r="E56" s="194" t="s">
        <v>1606</v>
      </c>
      <c r="F56" s="33"/>
      <c r="G56" s="194" t="s">
        <v>758</v>
      </c>
      <c r="H56" s="194" t="s">
        <v>1607</v>
      </c>
      <c r="I56" s="33"/>
      <c r="J56" s="33"/>
      <c r="K56" s="33"/>
      <c r="L56" s="33"/>
    </row>
    <row r="57" spans="1:12">
      <c r="A57" s="206">
        <v>1</v>
      </c>
      <c r="B57" s="206" t="s">
        <v>1608</v>
      </c>
      <c r="C57" s="206" t="s">
        <v>1609</v>
      </c>
      <c r="D57" s="206" t="s">
        <v>1605</v>
      </c>
      <c r="E57" s="194" t="s">
        <v>1610</v>
      </c>
      <c r="F57" s="33"/>
      <c r="G57" s="194" t="s">
        <v>1610</v>
      </c>
      <c r="H57" s="194" t="s">
        <v>1503</v>
      </c>
      <c r="I57" s="33"/>
      <c r="J57" s="33"/>
      <c r="K57" s="33"/>
      <c r="L57" s="33"/>
    </row>
    <row r="58" spans="1:12">
      <c r="A58" s="206">
        <v>2</v>
      </c>
      <c r="B58" s="206" t="s">
        <v>1611</v>
      </c>
      <c r="C58" s="206" t="s">
        <v>1612</v>
      </c>
      <c r="D58" s="206" t="s">
        <v>1605</v>
      </c>
      <c r="E58" s="194" t="s">
        <v>1610</v>
      </c>
      <c r="F58" s="33"/>
      <c r="G58" s="194" t="s">
        <v>1613</v>
      </c>
      <c r="H58" s="194" t="s">
        <v>1614</v>
      </c>
      <c r="I58" s="33"/>
      <c r="J58" s="33"/>
      <c r="K58" s="33"/>
      <c r="L58" s="33"/>
    </row>
    <row r="59" spans="1:12">
      <c r="A59" s="206" t="s">
        <v>1615</v>
      </c>
      <c r="B59" s="206" t="s">
        <v>1616</v>
      </c>
      <c r="C59" s="206" t="s">
        <v>1617</v>
      </c>
      <c r="D59" s="206" t="s">
        <v>1605</v>
      </c>
      <c r="E59" s="194" t="s">
        <v>1610</v>
      </c>
      <c r="F59" s="33"/>
      <c r="G59" s="194" t="s">
        <v>1618</v>
      </c>
      <c r="H59" s="194" t="s">
        <v>1619</v>
      </c>
      <c r="I59" s="33"/>
      <c r="J59" s="33"/>
      <c r="K59" s="33"/>
      <c r="L59" s="33"/>
    </row>
    <row r="61" spans="1:12">
      <c r="A61" s="63" t="s">
        <v>1620</v>
      </c>
      <c r="B61" s="63" t="s">
        <v>1615</v>
      </c>
      <c r="C61" s="63" t="s">
        <v>1615</v>
      </c>
      <c r="D61" s="33"/>
      <c r="E61" s="33"/>
      <c r="F61" s="33"/>
      <c r="G61" s="33"/>
      <c r="H61" s="33"/>
      <c r="I61" s="33"/>
      <c r="J61" s="33"/>
      <c r="K61" s="33"/>
      <c r="L61" s="33"/>
    </row>
    <row r="62" spans="1:12">
      <c r="A62" s="168" t="s">
        <v>1621</v>
      </c>
      <c r="B62" s="206" t="s">
        <v>1192</v>
      </c>
      <c r="C62" s="206" t="s">
        <v>1622</v>
      </c>
      <c r="D62" s="33"/>
      <c r="E62" s="33"/>
      <c r="F62" s="33"/>
      <c r="G62" s="33"/>
      <c r="H62" s="33"/>
      <c r="I62" s="33"/>
      <c r="J62" s="33"/>
      <c r="K62" s="33"/>
      <c r="L62" s="33"/>
    </row>
    <row r="63" spans="1:12">
      <c r="A63" s="206" t="s">
        <v>1623</v>
      </c>
      <c r="B63" s="206" t="s">
        <v>1624</v>
      </c>
      <c r="C63" s="206" t="s">
        <v>1625</v>
      </c>
      <c r="D63" s="33"/>
      <c r="E63" s="33"/>
      <c r="F63" s="33"/>
      <c r="G63" s="33"/>
      <c r="H63" s="33"/>
      <c r="I63" s="33"/>
      <c r="J63" s="33"/>
      <c r="K63" s="33"/>
      <c r="L63" s="33"/>
    </row>
    <row r="64" spans="1:12">
      <c r="A64" s="206" t="s">
        <v>1626</v>
      </c>
      <c r="B64" s="206" t="s">
        <v>1627</v>
      </c>
      <c r="C64" s="206" t="s">
        <v>1628</v>
      </c>
      <c r="D64" s="33"/>
      <c r="E64" s="33"/>
      <c r="F64" s="33"/>
      <c r="G64" s="33"/>
      <c r="H64" s="33"/>
      <c r="I64" s="33"/>
      <c r="J64" s="33"/>
      <c r="K64" s="33"/>
      <c r="L64" s="33"/>
    </row>
    <row r="65" spans="1:11">
      <c r="A65" s="206" t="s">
        <v>1629</v>
      </c>
      <c r="B65" s="206" t="s">
        <v>1630</v>
      </c>
      <c r="C65" s="206" t="s">
        <v>1631</v>
      </c>
      <c r="D65" s="33"/>
      <c r="E65" s="33"/>
      <c r="F65" s="33"/>
      <c r="G65" s="33"/>
      <c r="H65" s="33"/>
      <c r="I65" s="33"/>
      <c r="J65" s="33"/>
      <c r="K65" s="33"/>
    </row>
    <row r="67" spans="1:11">
      <c r="A67" s="63" t="s">
        <v>1632</v>
      </c>
      <c r="B67" s="63" t="s">
        <v>1615</v>
      </c>
      <c r="C67" s="63" t="s">
        <v>1615</v>
      </c>
      <c r="D67" s="63" t="s">
        <v>1615</v>
      </c>
      <c r="E67" s="63" t="s">
        <v>1615</v>
      </c>
      <c r="F67" s="63" t="s">
        <v>1615</v>
      </c>
      <c r="G67" s="63" t="s">
        <v>1615</v>
      </c>
      <c r="H67" s="63" t="s">
        <v>1615</v>
      </c>
      <c r="I67" s="63" t="s">
        <v>1615</v>
      </c>
      <c r="J67" s="63" t="s">
        <v>1615</v>
      </c>
      <c r="K67" s="63"/>
    </row>
    <row r="68" spans="1:11">
      <c r="A68" s="206" t="s">
        <v>758</v>
      </c>
      <c r="B68" s="167" t="s">
        <v>622</v>
      </c>
      <c r="C68" s="169" t="s">
        <v>1633</v>
      </c>
      <c r="D68" s="206" t="s">
        <v>1197</v>
      </c>
      <c r="E68" s="168" t="s">
        <v>1192</v>
      </c>
      <c r="F68" s="206" t="s">
        <v>1203</v>
      </c>
      <c r="G68" s="206" t="s">
        <v>1194</v>
      </c>
      <c r="H68" s="206" t="s">
        <v>1206</v>
      </c>
      <c r="I68" s="206" t="s">
        <v>1208</v>
      </c>
      <c r="J68" s="206" t="s">
        <v>1210</v>
      </c>
      <c r="K68" s="206"/>
    </row>
    <row r="69" spans="1:11">
      <c r="A69" s="206">
        <v>1</v>
      </c>
      <c r="B69" s="206" t="s">
        <v>1609</v>
      </c>
      <c r="C69" s="206" t="s">
        <v>1634</v>
      </c>
      <c r="D69" s="206" t="s">
        <v>1635</v>
      </c>
      <c r="E69" s="206" t="s">
        <v>1623</v>
      </c>
      <c r="F69" s="206">
        <v>1</v>
      </c>
      <c r="G69" s="206" t="s">
        <v>703</v>
      </c>
      <c r="H69" s="206" t="b">
        <v>1</v>
      </c>
      <c r="I69" s="206" t="b">
        <v>1</v>
      </c>
      <c r="J69" s="206" t="s">
        <v>1615</v>
      </c>
      <c r="K69" s="206"/>
    </row>
    <row r="70" spans="1:11">
      <c r="A70" s="206">
        <v>2</v>
      </c>
      <c r="B70" s="206" t="s">
        <v>1609</v>
      </c>
      <c r="C70" s="206" t="s">
        <v>1636</v>
      </c>
      <c r="D70" s="206" t="s">
        <v>1637</v>
      </c>
      <c r="E70" s="206" t="s">
        <v>1629</v>
      </c>
      <c r="F70" s="206">
        <v>2</v>
      </c>
      <c r="G70" s="206" t="s">
        <v>703</v>
      </c>
      <c r="H70" s="206" t="b">
        <v>0</v>
      </c>
      <c r="I70" s="206" t="b">
        <v>1</v>
      </c>
      <c r="J70" s="206">
        <v>3</v>
      </c>
      <c r="K70" s="206"/>
    </row>
    <row r="72" spans="1:11">
      <c r="A72" s="63" t="s">
        <v>1638</v>
      </c>
      <c r="B72" s="63" t="s">
        <v>1615</v>
      </c>
      <c r="C72" s="63" t="s">
        <v>1615</v>
      </c>
      <c r="D72" s="63" t="s">
        <v>1615</v>
      </c>
      <c r="E72" s="33"/>
      <c r="F72" s="33"/>
      <c r="G72" s="33"/>
      <c r="H72" s="33"/>
      <c r="I72" s="33"/>
      <c r="J72" s="33"/>
      <c r="K72" s="33"/>
    </row>
    <row r="73" spans="1:11">
      <c r="A73" s="206" t="s">
        <v>758</v>
      </c>
      <c r="B73" s="170" t="s">
        <v>1633</v>
      </c>
      <c r="C73" s="206" t="s">
        <v>1195</v>
      </c>
      <c r="D73" s="206" t="s">
        <v>1199</v>
      </c>
      <c r="E73" s="33"/>
      <c r="F73" s="27"/>
      <c r="G73" s="27"/>
      <c r="H73" s="33"/>
      <c r="I73" s="33"/>
      <c r="J73" s="33"/>
      <c r="K73" s="33"/>
    </row>
    <row r="74" spans="1:11">
      <c r="A74" s="206">
        <v>1</v>
      </c>
      <c r="B74" s="206" t="s">
        <v>1636</v>
      </c>
      <c r="C74" s="206" t="s">
        <v>1639</v>
      </c>
      <c r="D74" s="206">
        <v>0</v>
      </c>
      <c r="E74" s="33"/>
      <c r="F74" s="33"/>
      <c r="G74" s="33"/>
      <c r="H74" s="33"/>
      <c r="I74" s="33"/>
      <c r="J74" s="33"/>
      <c r="K74" s="33"/>
    </row>
    <row r="75" spans="1:11">
      <c r="A75" s="206">
        <v>2</v>
      </c>
      <c r="B75" s="206" t="s">
        <v>1636</v>
      </c>
      <c r="C75" s="206" t="s">
        <v>1640</v>
      </c>
      <c r="D75" s="206">
        <v>1</v>
      </c>
      <c r="E75" s="33"/>
      <c r="F75" s="33"/>
      <c r="G75" s="33"/>
      <c r="H75" s="33"/>
      <c r="I75" s="33"/>
      <c r="J75" s="33"/>
      <c r="K75" s="33"/>
    </row>
    <row r="76" spans="1:11">
      <c r="A76" s="206">
        <v>3</v>
      </c>
      <c r="B76" s="206" t="s">
        <v>1636</v>
      </c>
      <c r="C76" s="206" t="s">
        <v>1641</v>
      </c>
      <c r="D76" s="206" t="s">
        <v>1505</v>
      </c>
      <c r="E76" s="33"/>
      <c r="F76" s="33"/>
      <c r="G76" s="33"/>
      <c r="H76" s="33"/>
      <c r="I76" s="33"/>
      <c r="J76" s="33"/>
      <c r="K76" s="33"/>
    </row>
    <row r="78" spans="1:11">
      <c r="A78" s="171" t="s">
        <v>1642</v>
      </c>
      <c r="B78" s="63"/>
      <c r="C78" s="63"/>
      <c r="D78" s="63"/>
      <c r="E78" s="33"/>
      <c r="F78" s="33"/>
      <c r="G78" s="33"/>
      <c r="H78" s="33"/>
      <c r="I78" s="33"/>
      <c r="J78" s="33"/>
      <c r="K78" s="33"/>
    </row>
    <row r="79" spans="1:11">
      <c r="A79" s="206" t="s">
        <v>1643</v>
      </c>
      <c r="B79" s="170" t="s">
        <v>1633</v>
      </c>
      <c r="C79" s="206" t="s">
        <v>1214</v>
      </c>
      <c r="D79" s="206" t="s">
        <v>1644</v>
      </c>
      <c r="E79" s="33"/>
      <c r="F79" s="33"/>
      <c r="G79" s="33"/>
      <c r="H79" s="33"/>
      <c r="I79" s="33"/>
      <c r="J79" s="33"/>
      <c r="K79" s="33"/>
    </row>
    <row r="80" spans="1:11">
      <c r="A80" s="172" t="s">
        <v>1645</v>
      </c>
      <c r="B80" s="206" t="s">
        <v>1646</v>
      </c>
      <c r="C80" s="172" t="s">
        <v>1647</v>
      </c>
      <c r="D80" s="172" t="s">
        <v>1648</v>
      </c>
      <c r="E80" s="33"/>
      <c r="F80" s="33"/>
      <c r="G80" s="33"/>
      <c r="H80" s="33"/>
      <c r="I80" s="33"/>
      <c r="J80" s="33"/>
      <c r="K80" s="33"/>
    </row>
    <row r="81" spans="1:4">
      <c r="A81" s="172" t="s">
        <v>1649</v>
      </c>
      <c r="B81" s="206" t="s">
        <v>1650</v>
      </c>
      <c r="C81" s="172" t="s">
        <v>1651</v>
      </c>
      <c r="D81" s="172" t="s">
        <v>1648</v>
      </c>
    </row>
    <row r="82" spans="1:4">
      <c r="A82" s="172" t="s">
        <v>1652</v>
      </c>
      <c r="B82" s="206" t="s">
        <v>1653</v>
      </c>
      <c r="C82" s="172" t="s">
        <v>1654</v>
      </c>
      <c r="D82" s="172" t="s">
        <v>1648</v>
      </c>
    </row>
    <row r="83" spans="1:4">
      <c r="A83" s="172" t="s">
        <v>1655</v>
      </c>
      <c r="B83" s="206" t="s">
        <v>1656</v>
      </c>
      <c r="C83" s="172" t="s">
        <v>1654</v>
      </c>
      <c r="D83" s="172" t="s">
        <v>1657</v>
      </c>
    </row>
    <row r="84" spans="1:4">
      <c r="A84" s="172" t="s">
        <v>1658</v>
      </c>
      <c r="B84" s="206" t="s">
        <v>1659</v>
      </c>
      <c r="C84" s="172" t="s">
        <v>1654</v>
      </c>
      <c r="D84" s="172" t="s">
        <v>1657</v>
      </c>
    </row>
    <row r="85" spans="1:4">
      <c r="A85" s="206" t="s">
        <v>1660</v>
      </c>
      <c r="B85" s="206" t="s">
        <v>1661</v>
      </c>
      <c r="C85" s="206" t="s">
        <v>1662</v>
      </c>
      <c r="D85" s="206" t="s">
        <v>1648</v>
      </c>
    </row>
    <row r="86" spans="1:4">
      <c r="A86" s="206" t="s">
        <v>1663</v>
      </c>
      <c r="B86" s="206" t="s">
        <v>1664</v>
      </c>
      <c r="C86" s="206" t="s">
        <v>1665</v>
      </c>
      <c r="D86" s="206" t="s">
        <v>1648</v>
      </c>
    </row>
    <row r="87" spans="1:4">
      <c r="A87" s="206" t="s">
        <v>1666</v>
      </c>
      <c r="B87" s="206" t="s">
        <v>1667</v>
      </c>
      <c r="C87" s="206" t="s">
        <v>1668</v>
      </c>
      <c r="D87" s="206" t="s">
        <v>1648</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A05F89-123E-4719-B002-A49ED2313E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現行仕様（問題定義）</vt:lpstr>
      <vt:lpstr>管理</vt:lpstr>
      <vt:lpstr>現行仕様（機能検証）</vt:lpstr>
      <vt:lpstr>個別設計(テンプレート)</vt:lpstr>
      <vt:lpstr>DB</vt:lpstr>
      <vt:lpstr>DBカラム定義</vt:lpstr>
      <vt:lpstr>Htooさん用</vt:lpstr>
      <vt:lpstr>ピュー（申請フローデータ検討）改</vt:lpstr>
      <vt:lpstr>ピュー（申請フローデータ検討）</vt:lpstr>
      <vt:lpstr>ピュー（フロー定義）</vt:lpstr>
      <vt:lpstr>オブジェクト構造</vt:lpstr>
      <vt:lpstr>機能一覧</vt:lpstr>
      <vt:lpstr>岩淵フローカラム検討</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PHYU HNIN THWE</dc:creator>
  <cp:keywords/>
  <dc:description/>
  <cp:lastModifiedBy>岩淵 陸斗</cp:lastModifiedBy>
  <cp:revision/>
  <dcterms:created xsi:type="dcterms:W3CDTF">2024-12-05T06:17:05Z</dcterms:created>
  <dcterms:modified xsi:type="dcterms:W3CDTF">2025-02-14T08:30:37Z</dcterms:modified>
  <cp:category/>
  <cp:contentStatus/>
</cp:coreProperties>
</file>