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m\SynologyDrive\Drive\Electronics\Fri3d_IRA\Fri3D_IRA_02\OUTPUT\BOM\"/>
    </mc:Choice>
  </mc:AlternateContent>
  <xr:revisionPtr revIDLastSave="0" documentId="8_{7754ED1C-CDE8-493F-9099-1A8A4C47DE5E}" xr6:coauthVersionLast="47" xr6:coauthVersionMax="47" xr10:uidLastSave="{00000000-0000-0000-0000-000000000000}"/>
  <bookViews>
    <workbookView xWindow="-40356" yWindow="3744" windowWidth="34452" windowHeight="1860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M35" i="1"/>
</calcChain>
</file>

<file path=xl/sharedStrings.xml><?xml version="1.0" encoding="utf-8"?>
<sst xmlns="http://schemas.openxmlformats.org/spreadsheetml/2006/main" count="257" uniqueCount="177">
  <si>
    <t>Bill of Materials</t>
  </si>
  <si>
    <t>Project:</t>
  </si>
  <si>
    <t>Variant:</t>
  </si>
  <si>
    <t>Creation Date:</t>
  </si>
  <si>
    <t>Print Date:</t>
  </si>
  <si>
    <t>Approved</t>
  </si>
  <si>
    <t>Notes</t>
  </si>
  <si>
    <t xml:space="preserve"> </t>
  </si>
  <si>
    <t>Revision:</t>
  </si>
  <si>
    <t>Fri3D Ira 2022</t>
  </si>
  <si>
    <t>Fri3D_IRA_02.PrjPcb</t>
  </si>
  <si>
    <t>02</t>
  </si>
  <si>
    <t>Default_DMX</t>
  </si>
  <si>
    <t>05/04/2024</t>
  </si>
  <si>
    <t>20:33</t>
  </si>
  <si>
    <t>Footprint</t>
  </si>
  <si>
    <t>C0805_N</t>
  </si>
  <si>
    <t>C0603_N</t>
  </si>
  <si>
    <t>ON_SOD-123FL_AC</t>
  </si>
  <si>
    <t>CHAU_ZIRM-5042B-42-Z2</t>
  </si>
  <si>
    <t>LED_0805_GR</t>
  </si>
  <si>
    <t>ESP-WROVER-32</t>
  </si>
  <si>
    <t>WE_691103110003</t>
  </si>
  <si>
    <t>TERM_BLK-0508-3-90</t>
  </si>
  <si>
    <t>WE_691103110002</t>
  </si>
  <si>
    <t>SOLDER_SW_V_1MM</t>
  </si>
  <si>
    <t>HDR2X4_SMD</t>
  </si>
  <si>
    <t>TC2030</t>
  </si>
  <si>
    <t>HDR1X2</t>
  </si>
  <si>
    <t>R0603_N</t>
  </si>
  <si>
    <t>R1206</t>
  </si>
  <si>
    <t>SOT23-3</t>
  </si>
  <si>
    <t>TI_DCK_R-PDSO-G5</t>
  </si>
  <si>
    <t>SOIC_N_8</t>
  </si>
  <si>
    <t>SOT23-5</t>
  </si>
  <si>
    <t>K78xx-500R3-LB</t>
  </si>
  <si>
    <t>Comment</t>
  </si>
  <si>
    <t>30V 1A 350mV@100mA SOD-123 Schottky</t>
  </si>
  <si>
    <t>ZIRM-5042B-42-Z2 Infrared Receiver 38 kHz 45° 2.7-5.5V 940nm</t>
  </si>
  <si>
    <t>Default 0805 Green LED</t>
  </si>
  <si>
    <t>ESP-32 based ESP-WROVER-32</t>
  </si>
  <si>
    <t>3 Way Screw HDR 3.5mm Rising Cage</t>
  </si>
  <si>
    <t>3 Way Screw HDR 5,08mm</t>
  </si>
  <si>
    <t>2 Way Screw HDR 3.5mm Rising Cage</t>
  </si>
  <si>
    <t>Easy to solder connection</t>
  </si>
  <si>
    <t>Header 4X2</t>
  </si>
  <si>
    <t>6 pin tagconnect TC2030</t>
  </si>
  <si>
    <t>Header 2</t>
  </si>
  <si>
    <t>-2.3A -20V P-Ch MOSFET Vgs -1V</t>
  </si>
  <si>
    <t>SN74AHCT1G125DCKR  Buffer, Tri-State, 4.5V to 5.5V</t>
  </si>
  <si>
    <t>RS-485 5V Transceiver 500kbps</t>
  </si>
  <si>
    <t>3V3 LDO 700mA 50mV</t>
  </si>
  <si>
    <t>Mornsun K7805-500R3-LB 5V 500mA 4.75~36Vin</t>
  </si>
  <si>
    <t>LibRef</t>
  </si>
  <si>
    <t>CAP # 10uF 10V 0805</t>
  </si>
  <si>
    <t>CAP # 100nF 16V 0603</t>
  </si>
  <si>
    <t>CAP # 10uF 25V 0805</t>
  </si>
  <si>
    <t>CAP # 1uF 16V 0603</t>
  </si>
  <si>
    <t>Schottky # LMBR130T1G</t>
  </si>
  <si>
    <t>PHO IR Rx 940nm ZIRM-5042B-42-Z2</t>
  </si>
  <si>
    <t>LED # Green 0805</t>
  </si>
  <si>
    <t>WiFi # MOD ESP-WROVER-32</t>
  </si>
  <si>
    <t>Terminal Block 3.5mm 3way</t>
  </si>
  <si>
    <t>Terminal Block 5.08mm 3way</t>
  </si>
  <si>
    <t>Terminal Block 3.5mm 2way</t>
  </si>
  <si>
    <t>SOLDER SW V 1MM</t>
  </si>
  <si>
    <t>Pin Header # 2.54mm dual row 8way</t>
  </si>
  <si>
    <t>HDR # TC2030</t>
  </si>
  <si>
    <t>Pin Header 2.54mm 2way</t>
  </si>
  <si>
    <t>RES # 1K 0603</t>
  </si>
  <si>
    <t>RES # 5K1 0603</t>
  </si>
  <si>
    <t>RES # 120R 1206</t>
  </si>
  <si>
    <t>SL2301 P-Ch MOSFET -2.3A -20Vds</t>
  </si>
  <si>
    <t>BUF # 1 SN74AHCT1G125DCKR</t>
  </si>
  <si>
    <t>WS3085 # RS-485 transceiver</t>
  </si>
  <si>
    <t>LDO # 3V3 XC6210B33</t>
  </si>
  <si>
    <t>PWR MOD Buck 5V K7805-500R3-LB</t>
  </si>
  <si>
    <t>Designator</t>
  </si>
  <si>
    <t>C1, C10, C15</t>
  </si>
  <si>
    <t>C2, C3, C4, C5, C7, C8, C9, C11, C12, C16, C17, C20</t>
  </si>
  <si>
    <t>C6</t>
  </si>
  <si>
    <t>C18, C19</t>
  </si>
  <si>
    <t>D1, D13</t>
  </si>
  <si>
    <t>D2</t>
  </si>
  <si>
    <t>D7, D10</t>
  </si>
  <si>
    <t>MOD1</t>
  </si>
  <si>
    <t>P4, P6, P8</t>
  </si>
  <si>
    <t>P5</t>
  </si>
  <si>
    <t>P10</t>
  </si>
  <si>
    <t>P11, P14, P17, P18, P19</t>
  </si>
  <si>
    <t>P12</t>
  </si>
  <si>
    <t>P13</t>
  </si>
  <si>
    <t>P15</t>
  </si>
  <si>
    <t>R2, R3, R9, R10, R22, R23, R24, R25</t>
  </si>
  <si>
    <t>R6, R7, R8, R11, R12, R13, R16, R17</t>
  </si>
  <si>
    <t>R19</t>
  </si>
  <si>
    <t>T6</t>
  </si>
  <si>
    <t>U1, U2, U3, U4, U8, U9, U10, U11, U12</t>
  </si>
  <si>
    <t>U5</t>
  </si>
  <si>
    <t>U6</t>
  </si>
  <si>
    <t>U7</t>
  </si>
  <si>
    <t>Value</t>
  </si>
  <si>
    <t>10uF 10V</t>
  </si>
  <si>
    <t>100nF 16V</t>
  </si>
  <si>
    <t>10uF 25V</t>
  </si>
  <si>
    <t>1uF 16V</t>
  </si>
  <si>
    <t>LMBR130T1G</t>
  </si>
  <si>
    <t>ZIRM-5042B-42-Z2</t>
  </si>
  <si>
    <t/>
  </si>
  <si>
    <t>PM5.08/3/90</t>
  </si>
  <si>
    <t>NO BOM</t>
  </si>
  <si>
    <t>1K</t>
  </si>
  <si>
    <t>5K1</t>
  </si>
  <si>
    <t>120R</t>
  </si>
  <si>
    <t>SL2301</t>
  </si>
  <si>
    <t>SN74AHCT1G125DCKR</t>
  </si>
  <si>
    <t>WS3085</t>
  </si>
  <si>
    <t>XC6210B332MR</t>
  </si>
  <si>
    <t>K7805-500R3-LB</t>
  </si>
  <si>
    <t>Description</t>
  </si>
  <si>
    <t>=Description</t>
  </si>
  <si>
    <t>Supplier 1</t>
  </si>
  <si>
    <t>Farnell</t>
  </si>
  <si>
    <t>LCSC</t>
  </si>
  <si>
    <t>Espressif</t>
  </si>
  <si>
    <t>NO PART</t>
  </si>
  <si>
    <t>Digi-key</t>
  </si>
  <si>
    <t>Supplier Part Number 1</t>
  </si>
  <si>
    <t xml:space="preserve">2320859 </t>
  </si>
  <si>
    <t>C282519</t>
  </si>
  <si>
    <t>C237493</t>
  </si>
  <si>
    <t>2320814</t>
  </si>
  <si>
    <t>C48974</t>
  </si>
  <si>
    <t>C575386</t>
  </si>
  <si>
    <t xml:space="preserve">2099239 </t>
  </si>
  <si>
    <t>C784941</t>
  </si>
  <si>
    <t>C72334</t>
  </si>
  <si>
    <t>C784940</t>
  </si>
  <si>
    <t>C192300</t>
  </si>
  <si>
    <t>C492401</t>
  </si>
  <si>
    <t>2689409</t>
  </si>
  <si>
    <t>2845922</t>
  </si>
  <si>
    <t>C17909</t>
  </si>
  <si>
    <t>C181086</t>
  </si>
  <si>
    <t>C151417</t>
  </si>
  <si>
    <t>C2691412</t>
  </si>
  <si>
    <t>1057803</t>
  </si>
  <si>
    <t>2725-K7805-500R3-LB-ND</t>
  </si>
  <si>
    <t>Supplier 2</t>
  </si>
  <si>
    <t xml:space="preserve">LCSC </t>
  </si>
  <si>
    <t>Würth</t>
  </si>
  <si>
    <t>Supplier Part Number 2</t>
  </si>
  <si>
    <t>C17024</t>
  </si>
  <si>
    <t>C15850</t>
  </si>
  <si>
    <t>C1592</t>
  </si>
  <si>
    <t>C917121</t>
  </si>
  <si>
    <t>C965815</t>
  </si>
  <si>
    <t>691214110003</t>
  </si>
  <si>
    <t>C409163</t>
  </si>
  <si>
    <t>691214110002</t>
  </si>
  <si>
    <t>C541856</t>
  </si>
  <si>
    <t>C21190</t>
  </si>
  <si>
    <t>C112314</t>
  </si>
  <si>
    <t>C350557</t>
  </si>
  <si>
    <t>C47719</t>
  </si>
  <si>
    <t>C5198056</t>
  </si>
  <si>
    <t>Supplier 3</t>
  </si>
  <si>
    <t>Generic</t>
  </si>
  <si>
    <t>Supplier Part Number 3</t>
  </si>
  <si>
    <t>10uF 10V 0805 X7R</t>
  </si>
  <si>
    <t>100nF 16V 0603 X7R</t>
  </si>
  <si>
    <t>10uF 25V 0805 X7R</t>
  </si>
  <si>
    <t>1uF 16V 0603 X7R</t>
  </si>
  <si>
    <t>1K 1% 0603</t>
  </si>
  <si>
    <t>5K1 1% 0603</t>
  </si>
  <si>
    <t>120R 1% 1206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</si>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</sst>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2" fillId="0" borderId="1" xfId="0" applyFont="1" applyBorder="1"/>
    <xf numFmtId="0" fontId="0" fillId="0" borderId="3" xfId="0" applyBorder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2" borderId="4" xfId="0" applyFont="1" applyFill="1" applyBorder="1" applyAlignment="1" applyProtection="1">
      <alignment vertical="top" wrapText="1"/>
      <protection locked="0"/>
    </xf>
    <xf numFmtId="0" fontId="1" fillId="2" borderId="5" xfId="0" applyFont="1" applyFill="1" applyBorder="1" applyAlignment="1" applyProtection="1">
      <alignment horizontal="left" vertical="top" wrapText="1"/>
      <protection locked="0"/>
    </xf>
    <xf numFmtId="0" fontId="7" fillId="2" borderId="5" xfId="0" applyFont="1" applyFill="1" applyBorder="1" applyAlignment="1" applyProtection="1">
      <alignment vertical="top" wrapText="1"/>
      <protection locked="0"/>
    </xf>
    <xf numFmtId="0" fontId="7" fillId="2" borderId="6" xfId="0" applyFont="1" applyFill="1" applyBorder="1" applyAlignment="1" applyProtection="1">
      <alignment vertical="top" wrapText="1"/>
      <protection locked="0"/>
    </xf>
    <xf numFmtId="0" fontId="1" fillId="2" borderId="7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vertical="top" wrapText="1"/>
      <protection locked="0"/>
    </xf>
    <xf numFmtId="0" fontId="7" fillId="2" borderId="8" xfId="0" applyFont="1" applyFill="1" applyBorder="1" applyAlignment="1" applyProtection="1">
      <alignment vertical="top" wrapText="1"/>
      <protection locked="0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3" borderId="11" xfId="0" applyNumberFormat="1" applyFill="1" applyBorder="1" applyAlignment="1">
      <alignment vertical="top"/>
    </xf>
    <xf numFmtId="0" fontId="3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3" xfId="0" applyFont="1" applyBorder="1" applyAlignment="1">
      <alignment horizontal="left"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0" fillId="3" borderId="17" xfId="0" applyFill="1" applyBorder="1"/>
    <xf numFmtId="0" fontId="0" fillId="3" borderId="18" xfId="0" applyFill="1" applyBorder="1" applyAlignment="1">
      <alignment horizontal="left"/>
    </xf>
    <xf numFmtId="0" fontId="0" fillId="3" borderId="5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3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vertical="top"/>
      <protection locked="0"/>
    </xf>
    <xf numFmtId="0" fontId="1" fillId="0" borderId="6" xfId="0" applyFont="1" applyBorder="1" applyAlignment="1" applyProtection="1">
      <alignment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vertical="top"/>
      <protection locked="0"/>
    </xf>
    <xf numFmtId="0" fontId="2" fillId="0" borderId="7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8" xfId="0" applyBorder="1"/>
    <xf numFmtId="0" fontId="2" fillId="0" borderId="0" xfId="0" applyFont="1"/>
    <xf numFmtId="0" fontId="0" fillId="0" borderId="10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14" fontId="0" fillId="0" borderId="4" xfId="0" applyNumberFormat="1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5" fillId="0" borderId="23" xfId="0" applyFont="1" applyBorder="1" applyAlignment="1">
      <alignment vertical="top" wrapText="1"/>
    </xf>
    <xf numFmtId="0" fontId="9" fillId="3" borderId="24" xfId="0" applyFont="1" applyFill="1" applyBorder="1" applyAlignment="1">
      <alignment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9" fillId="0" borderId="25" xfId="0" applyFont="1" applyBorder="1" applyAlignment="1">
      <alignment vertical="center"/>
    </xf>
    <xf numFmtId="1" fontId="5" fillId="3" borderId="26" xfId="0" applyNumberFormat="1" applyFont="1" applyFill="1" applyBorder="1" applyAlignment="1">
      <alignment vertical="top" wrapText="1"/>
    </xf>
    <xf numFmtId="164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49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9" fillId="3" borderId="16" xfId="0" quotePrefix="1" applyFont="1" applyFill="1" applyBorder="1" applyAlignment="1">
      <alignment vertical="center"/>
    </xf>
    <xf numFmtId="0" fontId="2" fillId="0" borderId="10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1" xfId="0" quotePrefix="1" applyFont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0</xdr:row>
      <xdr:rowOff>137160</xdr:rowOff>
    </xdr:from>
    <xdr:to>
      <xdr:col>12</xdr:col>
      <xdr:colOff>647700</xdr:colOff>
      <xdr:row>6</xdr:row>
      <xdr:rowOff>7620</xdr:rowOff>
    </xdr:to>
    <xdr:pic>
      <xdr:nvPicPr>
        <xdr:cNvPr id="1032" name="Afbeelding 1">
          <a:extLst>
            <a:ext uri="{FF2B5EF4-FFF2-40B4-BE49-F238E27FC236}">
              <a16:creationId xmlns:a16="http://schemas.microsoft.com/office/drawing/2014/main" id="{E8BD701E-EEC1-4DE0-BD2A-F0DDB564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5420" y="137160"/>
          <a:ext cx="2994660" cy="1402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"/>
  <sheetViews>
    <sheetView showGridLines="0" tabSelected="1" workbookViewId="0">
      <selection activeCell="G12" sqref="G12:L14"/>
    </sheetView>
  </sheetViews>
  <sheetFormatPr defaultColWidth="9.109375" defaultRowHeight="13.2" x14ac:dyDescent="0.25"/>
  <cols>
    <col min="1" max="1" width="12" style="4" customWidth="1"/>
    <col min="2" max="2" width="28.44140625" style="10" customWidth="1"/>
    <col min="3" max="3" width="36.5546875" style="10" customWidth="1"/>
    <col min="4" max="4" width="35.88671875" style="4" customWidth="1"/>
    <col min="5" max="5" width="15.44140625" style="4" customWidth="1"/>
    <col min="6" max="6" width="39" style="4" customWidth="1"/>
    <col min="7" max="7" width="18.109375" style="4" customWidth="1"/>
    <col min="8" max="8" width="18.6640625" style="4" customWidth="1"/>
    <col min="9" max="9" width="18.109375" style="4" customWidth="1"/>
    <col min="10" max="10" width="18.6640625" style="4" customWidth="1"/>
    <col min="11" max="11" width="18.109375" style="4" customWidth="1"/>
    <col min="12" max="12" width="18.6640625" style="4" customWidth="1"/>
    <col min="13" max="13" width="10.5546875" style="4" customWidth="1"/>
    <col min="14" max="16384" width="9.109375" style="4"/>
  </cols>
  <sheetData>
    <row r="1" spans="1:14" ht="13.8" thickBot="1" x14ac:dyDescent="0.3">
      <c r="A1" s="38"/>
      <c r="B1" s="39"/>
      <c r="C1" s="39"/>
      <c r="D1" s="40"/>
      <c r="E1" s="40"/>
      <c r="F1" s="39"/>
      <c r="G1" s="39"/>
      <c r="H1" s="39"/>
      <c r="I1" s="39"/>
      <c r="J1" s="39"/>
      <c r="K1" s="39"/>
      <c r="L1" s="39"/>
      <c r="M1" s="39"/>
      <c r="N1"/>
    </row>
    <row r="2" spans="1:14" ht="37.5" customHeight="1" thickBot="1" x14ac:dyDescent="0.3">
      <c r="A2" s="28" t="s">
        <v>0</v>
      </c>
      <c r="B2" s="22"/>
      <c r="C2" s="19"/>
      <c r="D2" s="78" t="s">
        <v>9</v>
      </c>
      <c r="E2" s="67"/>
      <c r="F2" s="72"/>
      <c r="G2" s="22"/>
      <c r="H2" s="22"/>
      <c r="I2" s="22"/>
      <c r="J2" s="22"/>
      <c r="K2" s="22"/>
      <c r="L2" s="22"/>
      <c r="M2" s="19"/>
      <c r="N2"/>
    </row>
    <row r="3" spans="1:14" ht="23.25" customHeight="1" x14ac:dyDescent="0.25">
      <c r="A3" s="5" t="s">
        <v>1</v>
      </c>
      <c r="B3" s="22"/>
      <c r="C3" s="79" t="s">
        <v>10</v>
      </c>
      <c r="D3" s="58"/>
      <c r="E3" s="58"/>
      <c r="F3"/>
      <c r="G3"/>
      <c r="H3"/>
      <c r="I3"/>
      <c r="J3"/>
      <c r="K3"/>
      <c r="L3"/>
      <c r="M3" s="6"/>
      <c r="N3"/>
    </row>
    <row r="4" spans="1:14" ht="17.25" customHeight="1" x14ac:dyDescent="0.25">
      <c r="A4" s="5" t="s">
        <v>8</v>
      </c>
      <c r="B4" s="22"/>
      <c r="C4" s="79" t="s">
        <v>11</v>
      </c>
      <c r="D4" s="59"/>
      <c r="E4"/>
      <c r="F4"/>
      <c r="G4"/>
      <c r="H4"/>
      <c r="I4"/>
      <c r="J4"/>
      <c r="K4"/>
      <c r="L4"/>
      <c r="M4" s="6"/>
      <c r="N4"/>
    </row>
    <row r="5" spans="1:14" ht="17.25" customHeight="1" x14ac:dyDescent="0.25">
      <c r="A5" s="5" t="s">
        <v>2</v>
      </c>
      <c r="B5" s="22"/>
      <c r="C5" s="80" t="s">
        <v>12</v>
      </c>
      <c r="D5" s="3"/>
      <c r="E5"/>
      <c r="F5"/>
      <c r="G5"/>
      <c r="H5"/>
      <c r="I5"/>
      <c r="J5"/>
      <c r="K5"/>
      <c r="L5"/>
      <c r="M5" s="6"/>
      <c r="N5"/>
    </row>
    <row r="6" spans="1:14" x14ac:dyDescent="0.25">
      <c r="A6" s="54"/>
      <c r="B6" s="55"/>
      <c r="C6" s="20"/>
      <c r="D6" s="3"/>
      <c r="E6" s="3"/>
      <c r="F6" s="56"/>
      <c r="G6" s="56"/>
      <c r="H6" s="56"/>
      <c r="I6" s="56"/>
      <c r="J6" s="56"/>
      <c r="K6" s="56"/>
      <c r="L6" s="56"/>
      <c r="M6" s="57"/>
      <c r="N6"/>
    </row>
    <row r="7" spans="1:14" ht="15.75" customHeight="1" x14ac:dyDescent="0.25">
      <c r="A7" s="7" t="s">
        <v>3</v>
      </c>
      <c r="B7" s="81" t="s">
        <v>13</v>
      </c>
      <c r="C7" s="81" t="s">
        <v>14</v>
      </c>
      <c r="D7" s="8"/>
      <c r="E7" s="8"/>
      <c r="F7"/>
      <c r="G7"/>
      <c r="H7"/>
      <c r="I7"/>
      <c r="J7"/>
      <c r="K7"/>
      <c r="L7"/>
      <c r="M7" s="6"/>
      <c r="N7" s="1"/>
    </row>
    <row r="8" spans="1:14" ht="15.75" customHeight="1" x14ac:dyDescent="0.25">
      <c r="A8" s="2" t="s">
        <v>4</v>
      </c>
      <c r="B8" s="75">
        <f ca="1">TODAY()</f>
        <v>45387</v>
      </c>
      <c r="C8" s="74">
        <f ca="1">NOW()</f>
        <v>45387.856934490737</v>
      </c>
      <c r="D8" s="8"/>
      <c r="E8" s="8"/>
      <c r="F8"/>
      <c r="G8"/>
      <c r="H8"/>
      <c r="I8"/>
      <c r="J8"/>
      <c r="K8"/>
      <c r="L8"/>
      <c r="M8" s="6"/>
      <c r="N8" s="1"/>
    </row>
    <row r="9" spans="1:14" ht="15.75" customHeight="1" x14ac:dyDescent="0.25">
      <c r="A9" s="7"/>
      <c r="B9" s="21"/>
      <c r="C9" s="21"/>
      <c r="D9" s="8"/>
      <c r="E9" s="8"/>
      <c r="F9"/>
      <c r="G9"/>
      <c r="H9"/>
      <c r="I9"/>
      <c r="J9"/>
      <c r="K9"/>
      <c r="L9"/>
      <c r="M9" s="6"/>
      <c r="N9"/>
    </row>
    <row r="10" spans="1:14" ht="15.75" customHeight="1" x14ac:dyDescent="0.25">
      <c r="A10" s="2"/>
      <c r="B10" s="22"/>
      <c r="C10" s="22"/>
      <c r="D10"/>
      <c r="E10"/>
      <c r="F10"/>
      <c r="G10"/>
      <c r="H10"/>
      <c r="I10"/>
      <c r="J10"/>
      <c r="K10"/>
      <c r="L10"/>
      <c r="M10" s="6"/>
      <c r="N10"/>
    </row>
    <row r="11" spans="1:14" s="27" customFormat="1" ht="19.5" customHeight="1" x14ac:dyDescent="0.25">
      <c r="A11" s="24" t="s">
        <v>15</v>
      </c>
      <c r="B11" s="25" t="s">
        <v>36</v>
      </c>
      <c r="C11" s="25" t="s">
        <v>53</v>
      </c>
      <c r="D11" s="24" t="s">
        <v>77</v>
      </c>
      <c r="E11" s="24" t="s">
        <v>101</v>
      </c>
      <c r="F11" s="24" t="s">
        <v>119</v>
      </c>
      <c r="G11" s="24" t="s">
        <v>121</v>
      </c>
      <c r="H11" s="24" t="s">
        <v>127</v>
      </c>
      <c r="I11" s="24" t="s">
        <v>148</v>
      </c>
      <c r="J11" s="24" t="s">
        <v>151</v>
      </c>
      <c r="K11" s="24" t="s">
        <v>166</v>
      </c>
      <c r="L11" s="24" t="s">
        <v>168</v>
      </c>
      <c r="M11" s="26" t="s">
        <v>176</v>
      </c>
    </row>
    <row r="12" spans="1:14" s="9" customFormat="1" ht="16.5" customHeight="1" x14ac:dyDescent="0.25">
      <c r="A12" s="68" t="s">
        <v>16</v>
      </c>
      <c r="B12" s="69"/>
      <c r="C12" s="69" t="s">
        <v>54</v>
      </c>
      <c r="D12" s="66" t="s">
        <v>78</v>
      </c>
      <c r="E12" s="76" t="s">
        <v>102</v>
      </c>
      <c r="F12" s="68" t="s">
        <v>54</v>
      </c>
      <c r="G12" s="76" t="s">
        <v>122</v>
      </c>
      <c r="H12" s="76" t="s">
        <v>128</v>
      </c>
      <c r="I12" s="76" t="s">
        <v>149</v>
      </c>
      <c r="J12" s="76" t="s">
        <v>152</v>
      </c>
      <c r="K12" s="76" t="s">
        <v>167</v>
      </c>
      <c r="L12" s="76" t="s">
        <v>169</v>
      </c>
      <c r="M12" s="73">
        <v>3</v>
      </c>
    </row>
    <row r="13" spans="1:14" s="9" customFormat="1" ht="16.5" customHeight="1" x14ac:dyDescent="0.25">
      <c r="A13" s="68" t="s">
        <v>17</v>
      </c>
      <c r="B13" s="69"/>
      <c r="C13" s="69" t="s">
        <v>55</v>
      </c>
      <c r="D13" s="29" t="s">
        <v>79</v>
      </c>
      <c r="E13" s="77" t="s">
        <v>103</v>
      </c>
      <c r="F13" s="68" t="s">
        <v>55</v>
      </c>
      <c r="G13" s="76" t="s">
        <v>123</v>
      </c>
      <c r="H13" s="76" t="s">
        <v>129</v>
      </c>
      <c r="I13" s="76" t="s">
        <v>108</v>
      </c>
      <c r="J13" s="76" t="s">
        <v>108</v>
      </c>
      <c r="K13" s="76" t="s">
        <v>167</v>
      </c>
      <c r="L13" s="76" t="s">
        <v>170</v>
      </c>
      <c r="M13" s="73">
        <v>12</v>
      </c>
    </row>
    <row r="14" spans="1:14" s="9" customFormat="1" ht="16.5" customHeight="1" x14ac:dyDescent="0.25">
      <c r="A14" s="68" t="s">
        <v>16</v>
      </c>
      <c r="B14" s="69"/>
      <c r="C14" s="69" t="s">
        <v>56</v>
      </c>
      <c r="D14" s="66" t="s">
        <v>80</v>
      </c>
      <c r="E14" s="76" t="s">
        <v>104</v>
      </c>
      <c r="F14" s="68" t="s">
        <v>56</v>
      </c>
      <c r="G14" s="76" t="s">
        <v>123</v>
      </c>
      <c r="H14" s="76" t="s">
        <v>130</v>
      </c>
      <c r="I14" s="76" t="s">
        <v>123</v>
      </c>
      <c r="J14" s="76" t="s">
        <v>153</v>
      </c>
      <c r="K14" s="76" t="s">
        <v>167</v>
      </c>
      <c r="L14" s="76" t="s">
        <v>171</v>
      </c>
      <c r="M14" s="73">
        <v>1</v>
      </c>
    </row>
    <row r="15" spans="1:14" s="9" customFormat="1" ht="16.5" customHeight="1" x14ac:dyDescent="0.25">
      <c r="A15" s="68" t="s">
        <v>17</v>
      </c>
      <c r="B15" s="69"/>
      <c r="C15" s="69" t="s">
        <v>57</v>
      </c>
      <c r="D15" s="29" t="s">
        <v>81</v>
      </c>
      <c r="E15" s="77" t="s">
        <v>105</v>
      </c>
      <c r="F15" s="68" t="s">
        <v>57</v>
      </c>
      <c r="G15" s="76" t="s">
        <v>122</v>
      </c>
      <c r="H15" s="76" t="s">
        <v>131</v>
      </c>
      <c r="I15" s="76" t="s">
        <v>123</v>
      </c>
      <c r="J15" s="76" t="s">
        <v>154</v>
      </c>
      <c r="K15" s="76" t="s">
        <v>167</v>
      </c>
      <c r="L15" s="76" t="s">
        <v>172</v>
      </c>
      <c r="M15" s="73">
        <v>2</v>
      </c>
    </row>
    <row r="16" spans="1:14" s="9" customFormat="1" ht="16.5" customHeight="1" x14ac:dyDescent="0.25">
      <c r="A16" s="68" t="s">
        <v>18</v>
      </c>
      <c r="B16" s="69" t="s">
        <v>37</v>
      </c>
      <c r="C16" s="69" t="s">
        <v>58</v>
      </c>
      <c r="D16" s="66" t="s">
        <v>82</v>
      </c>
      <c r="E16" s="76" t="s">
        <v>106</v>
      </c>
      <c r="F16" s="68" t="s">
        <v>58</v>
      </c>
      <c r="G16" s="76" t="s">
        <v>123</v>
      </c>
      <c r="H16" s="76" t="s">
        <v>132</v>
      </c>
      <c r="I16" s="76" t="s">
        <v>123</v>
      </c>
      <c r="J16" s="76" t="s">
        <v>155</v>
      </c>
      <c r="K16" s="76" t="s">
        <v>108</v>
      </c>
      <c r="L16" s="76" t="s">
        <v>108</v>
      </c>
      <c r="M16" s="73">
        <v>2</v>
      </c>
    </row>
    <row r="17" spans="1:13" s="9" customFormat="1" ht="16.5" customHeight="1" x14ac:dyDescent="0.25">
      <c r="A17" s="68" t="s">
        <v>19</v>
      </c>
      <c r="B17" s="69" t="s">
        <v>38</v>
      </c>
      <c r="C17" s="69" t="s">
        <v>59</v>
      </c>
      <c r="D17" s="29" t="s">
        <v>83</v>
      </c>
      <c r="E17" s="77" t="s">
        <v>107</v>
      </c>
      <c r="F17" s="82" t="s">
        <v>120</v>
      </c>
      <c r="G17" s="76" t="s">
        <v>123</v>
      </c>
      <c r="H17" s="76" t="s">
        <v>133</v>
      </c>
      <c r="I17" s="76"/>
      <c r="J17" s="76"/>
      <c r="K17" s="76"/>
      <c r="L17" s="76"/>
      <c r="M17" s="73">
        <v>1</v>
      </c>
    </row>
    <row r="18" spans="1:13" s="9" customFormat="1" ht="16.5" customHeight="1" x14ac:dyDescent="0.25">
      <c r="A18" s="68" t="s">
        <v>20</v>
      </c>
      <c r="B18" s="69" t="s">
        <v>39</v>
      </c>
      <c r="C18" s="69" t="s">
        <v>60</v>
      </c>
      <c r="D18" s="66" t="s">
        <v>84</v>
      </c>
      <c r="E18" s="76" t="s">
        <v>108</v>
      </c>
      <c r="F18" s="68" t="s">
        <v>60</v>
      </c>
      <c r="G18" s="76" t="s">
        <v>122</v>
      </c>
      <c r="H18" s="76" t="s">
        <v>134</v>
      </c>
      <c r="I18" s="76" t="s">
        <v>123</v>
      </c>
      <c r="J18" s="76" t="s">
        <v>156</v>
      </c>
      <c r="K18" s="76" t="s">
        <v>108</v>
      </c>
      <c r="L18" s="76" t="s">
        <v>108</v>
      </c>
      <c r="M18" s="73">
        <v>2</v>
      </c>
    </row>
    <row r="19" spans="1:13" s="9" customFormat="1" ht="16.5" customHeight="1" x14ac:dyDescent="0.25">
      <c r="A19" s="68" t="s">
        <v>21</v>
      </c>
      <c r="B19" s="69" t="s">
        <v>40</v>
      </c>
      <c r="C19" s="69" t="s">
        <v>61</v>
      </c>
      <c r="D19" s="29" t="s">
        <v>85</v>
      </c>
      <c r="E19" s="77" t="s">
        <v>21</v>
      </c>
      <c r="F19" s="68" t="s">
        <v>61</v>
      </c>
      <c r="G19" s="76" t="s">
        <v>124</v>
      </c>
      <c r="H19" s="76" t="s">
        <v>21</v>
      </c>
      <c r="I19" s="76"/>
      <c r="J19" s="76"/>
      <c r="K19" s="76"/>
      <c r="L19" s="76"/>
      <c r="M19" s="73">
        <v>1</v>
      </c>
    </row>
    <row r="20" spans="1:13" s="9" customFormat="1" ht="16.5" customHeight="1" x14ac:dyDescent="0.25">
      <c r="A20" s="68" t="s">
        <v>22</v>
      </c>
      <c r="B20" s="69" t="s">
        <v>41</v>
      </c>
      <c r="C20" s="69" t="s">
        <v>62</v>
      </c>
      <c r="D20" s="66" t="s">
        <v>86</v>
      </c>
      <c r="E20" s="76" t="s">
        <v>108</v>
      </c>
      <c r="F20" s="68" t="s">
        <v>62</v>
      </c>
      <c r="G20" s="76" t="s">
        <v>123</v>
      </c>
      <c r="H20" s="76" t="s">
        <v>135</v>
      </c>
      <c r="I20" s="76" t="s">
        <v>150</v>
      </c>
      <c r="J20" s="76" t="s">
        <v>157</v>
      </c>
      <c r="K20" s="76" t="s">
        <v>108</v>
      </c>
      <c r="L20" s="76" t="s">
        <v>108</v>
      </c>
      <c r="M20" s="73">
        <v>3</v>
      </c>
    </row>
    <row r="21" spans="1:13" s="9" customFormat="1" ht="16.5" customHeight="1" x14ac:dyDescent="0.25">
      <c r="A21" s="68" t="s">
        <v>23</v>
      </c>
      <c r="B21" s="69" t="s">
        <v>42</v>
      </c>
      <c r="C21" s="69" t="s">
        <v>63</v>
      </c>
      <c r="D21" s="29" t="s">
        <v>87</v>
      </c>
      <c r="E21" s="77" t="s">
        <v>109</v>
      </c>
      <c r="F21" s="68" t="s">
        <v>63</v>
      </c>
      <c r="G21" s="76" t="s">
        <v>123</v>
      </c>
      <c r="H21" s="76" t="s">
        <v>136</v>
      </c>
      <c r="I21" s="76" t="s">
        <v>123</v>
      </c>
      <c r="J21" s="76" t="s">
        <v>158</v>
      </c>
      <c r="K21" s="76"/>
      <c r="L21" s="76"/>
      <c r="M21" s="73">
        <v>1</v>
      </c>
    </row>
    <row r="22" spans="1:13" s="9" customFormat="1" ht="16.5" customHeight="1" x14ac:dyDescent="0.25">
      <c r="A22" s="68" t="s">
        <v>24</v>
      </c>
      <c r="B22" s="69" t="s">
        <v>43</v>
      </c>
      <c r="C22" s="69" t="s">
        <v>64</v>
      </c>
      <c r="D22" s="66" t="s">
        <v>88</v>
      </c>
      <c r="E22" s="76"/>
      <c r="F22" s="68" t="s">
        <v>64</v>
      </c>
      <c r="G22" s="76" t="s">
        <v>123</v>
      </c>
      <c r="H22" s="76" t="s">
        <v>137</v>
      </c>
      <c r="I22" s="76" t="s">
        <v>150</v>
      </c>
      <c r="J22" s="76" t="s">
        <v>159</v>
      </c>
      <c r="K22" s="76"/>
      <c r="L22" s="76"/>
      <c r="M22" s="73">
        <v>1</v>
      </c>
    </row>
    <row r="23" spans="1:13" s="9" customFormat="1" ht="16.5" customHeight="1" x14ac:dyDescent="0.25">
      <c r="A23" s="68" t="s">
        <v>25</v>
      </c>
      <c r="B23" s="69" t="s">
        <v>44</v>
      </c>
      <c r="C23" s="69" t="s">
        <v>65</v>
      </c>
      <c r="D23" s="29" t="s">
        <v>89</v>
      </c>
      <c r="E23" s="77" t="s">
        <v>110</v>
      </c>
      <c r="F23" s="68" t="s">
        <v>65</v>
      </c>
      <c r="G23" s="76" t="s">
        <v>108</v>
      </c>
      <c r="H23" s="76" t="s">
        <v>108</v>
      </c>
      <c r="I23" s="76" t="s">
        <v>108</v>
      </c>
      <c r="J23" s="76" t="s">
        <v>108</v>
      </c>
      <c r="K23" s="76" t="s">
        <v>108</v>
      </c>
      <c r="L23" s="76" t="s">
        <v>108</v>
      </c>
      <c r="M23" s="73">
        <v>5</v>
      </c>
    </row>
    <row r="24" spans="1:13" s="9" customFormat="1" ht="16.5" customHeight="1" x14ac:dyDescent="0.25">
      <c r="A24" s="68" t="s">
        <v>26</v>
      </c>
      <c r="B24" s="69" t="s">
        <v>45</v>
      </c>
      <c r="C24" s="69" t="s">
        <v>66</v>
      </c>
      <c r="D24" s="66" t="s">
        <v>90</v>
      </c>
      <c r="E24" s="76"/>
      <c r="F24" s="68" t="s">
        <v>66</v>
      </c>
      <c r="G24" s="76" t="s">
        <v>123</v>
      </c>
      <c r="H24" s="76" t="s">
        <v>138</v>
      </c>
      <c r="I24" s="76"/>
      <c r="J24" s="76"/>
      <c r="K24" s="76"/>
      <c r="L24" s="76"/>
      <c r="M24" s="73">
        <v>1</v>
      </c>
    </row>
    <row r="25" spans="1:13" s="9" customFormat="1" ht="16.5" customHeight="1" x14ac:dyDescent="0.25">
      <c r="A25" s="68" t="s">
        <v>27</v>
      </c>
      <c r="B25" s="69" t="s">
        <v>46</v>
      </c>
      <c r="C25" s="69" t="s">
        <v>67</v>
      </c>
      <c r="D25" s="29" t="s">
        <v>91</v>
      </c>
      <c r="E25" s="77" t="s">
        <v>27</v>
      </c>
      <c r="F25" s="68" t="s">
        <v>67</v>
      </c>
      <c r="G25" s="76" t="s">
        <v>125</v>
      </c>
      <c r="H25" s="76"/>
      <c r="I25" s="76"/>
      <c r="J25" s="76"/>
      <c r="K25" s="76"/>
      <c r="L25" s="76"/>
      <c r="M25" s="73">
        <v>1</v>
      </c>
    </row>
    <row r="26" spans="1:13" s="9" customFormat="1" ht="16.5" customHeight="1" x14ac:dyDescent="0.25">
      <c r="A26" s="68" t="s">
        <v>28</v>
      </c>
      <c r="B26" s="69" t="s">
        <v>47</v>
      </c>
      <c r="C26" s="69" t="s">
        <v>68</v>
      </c>
      <c r="D26" s="66" t="s">
        <v>92</v>
      </c>
      <c r="E26" s="76"/>
      <c r="F26" s="68" t="s">
        <v>68</v>
      </c>
      <c r="G26" s="76" t="s">
        <v>123</v>
      </c>
      <c r="H26" s="76" t="s">
        <v>139</v>
      </c>
      <c r="I26" s="76" t="s">
        <v>123</v>
      </c>
      <c r="J26" s="76" t="s">
        <v>160</v>
      </c>
      <c r="K26" s="76"/>
      <c r="L26" s="76"/>
      <c r="M26" s="73">
        <v>1</v>
      </c>
    </row>
    <row r="27" spans="1:13" s="9" customFormat="1" ht="16.5" customHeight="1" x14ac:dyDescent="0.25">
      <c r="A27" s="68" t="s">
        <v>29</v>
      </c>
      <c r="B27" s="69"/>
      <c r="C27" s="69" t="s">
        <v>69</v>
      </c>
      <c r="D27" s="29" t="s">
        <v>93</v>
      </c>
      <c r="E27" s="77" t="s">
        <v>111</v>
      </c>
      <c r="F27" s="68" t="s">
        <v>69</v>
      </c>
      <c r="G27" s="76" t="s">
        <v>122</v>
      </c>
      <c r="H27" s="76" t="s">
        <v>140</v>
      </c>
      <c r="I27" s="76" t="s">
        <v>123</v>
      </c>
      <c r="J27" s="76" t="s">
        <v>161</v>
      </c>
      <c r="K27" s="76" t="s">
        <v>167</v>
      </c>
      <c r="L27" s="76" t="s">
        <v>173</v>
      </c>
      <c r="M27" s="73">
        <v>8</v>
      </c>
    </row>
    <row r="28" spans="1:13" s="9" customFormat="1" ht="16.5" customHeight="1" x14ac:dyDescent="0.25">
      <c r="A28" s="68" t="s">
        <v>29</v>
      </c>
      <c r="B28" s="69"/>
      <c r="C28" s="69" t="s">
        <v>70</v>
      </c>
      <c r="D28" s="66" t="s">
        <v>94</v>
      </c>
      <c r="E28" s="76" t="s">
        <v>112</v>
      </c>
      <c r="F28" s="68" t="s">
        <v>70</v>
      </c>
      <c r="G28" s="76" t="s">
        <v>122</v>
      </c>
      <c r="H28" s="76" t="s">
        <v>141</v>
      </c>
      <c r="I28" s="76" t="s">
        <v>123</v>
      </c>
      <c r="J28" s="76" t="s">
        <v>162</v>
      </c>
      <c r="K28" s="76" t="s">
        <v>167</v>
      </c>
      <c r="L28" s="76" t="s">
        <v>174</v>
      </c>
      <c r="M28" s="73">
        <v>8</v>
      </c>
    </row>
    <row r="29" spans="1:13" s="9" customFormat="1" ht="16.5" customHeight="1" x14ac:dyDescent="0.25">
      <c r="A29" s="68" t="s">
        <v>30</v>
      </c>
      <c r="B29" s="69"/>
      <c r="C29" s="69" t="s">
        <v>71</v>
      </c>
      <c r="D29" s="29" t="s">
        <v>95</v>
      </c>
      <c r="E29" s="77" t="s">
        <v>113</v>
      </c>
      <c r="F29" s="68" t="s">
        <v>71</v>
      </c>
      <c r="G29" s="76" t="s">
        <v>123</v>
      </c>
      <c r="H29" s="76" t="s">
        <v>142</v>
      </c>
      <c r="I29" s="76"/>
      <c r="J29" s="76"/>
      <c r="K29" s="76" t="s">
        <v>167</v>
      </c>
      <c r="L29" s="76" t="s">
        <v>175</v>
      </c>
      <c r="M29" s="73">
        <v>1</v>
      </c>
    </row>
    <row r="30" spans="1:13" s="9" customFormat="1" ht="16.5" customHeight="1" x14ac:dyDescent="0.25">
      <c r="A30" s="68" t="s">
        <v>31</v>
      </c>
      <c r="B30" s="69" t="s">
        <v>48</v>
      </c>
      <c r="C30" s="69" t="s">
        <v>72</v>
      </c>
      <c r="D30" s="66" t="s">
        <v>96</v>
      </c>
      <c r="E30" s="76" t="s">
        <v>114</v>
      </c>
      <c r="F30" s="68" t="s">
        <v>72</v>
      </c>
      <c r="G30" s="76" t="s">
        <v>123</v>
      </c>
      <c r="H30" s="76" t="s">
        <v>143</v>
      </c>
      <c r="I30" s="76"/>
      <c r="J30" s="76"/>
      <c r="K30" s="76"/>
      <c r="L30" s="76"/>
      <c r="M30" s="73">
        <v>1</v>
      </c>
    </row>
    <row r="31" spans="1:13" s="9" customFormat="1" ht="16.5" customHeight="1" x14ac:dyDescent="0.25">
      <c r="A31" s="68" t="s">
        <v>32</v>
      </c>
      <c r="B31" s="69" t="s">
        <v>49</v>
      </c>
      <c r="C31" s="69" t="s">
        <v>73</v>
      </c>
      <c r="D31" s="29" t="s">
        <v>97</v>
      </c>
      <c r="E31" s="77" t="s">
        <v>115</v>
      </c>
      <c r="F31" s="68" t="s">
        <v>73</v>
      </c>
      <c r="G31" s="76" t="s">
        <v>123</v>
      </c>
      <c r="H31" s="76" t="s">
        <v>144</v>
      </c>
      <c r="I31" s="76" t="s">
        <v>123</v>
      </c>
      <c r="J31" s="76" t="s">
        <v>163</v>
      </c>
      <c r="K31" s="76" t="s">
        <v>108</v>
      </c>
      <c r="L31" s="76" t="s">
        <v>108</v>
      </c>
      <c r="M31" s="73">
        <v>9</v>
      </c>
    </row>
    <row r="32" spans="1:13" s="9" customFormat="1" ht="16.5" customHeight="1" x14ac:dyDescent="0.25">
      <c r="A32" s="68" t="s">
        <v>33</v>
      </c>
      <c r="B32" s="69" t="s">
        <v>50</v>
      </c>
      <c r="C32" s="69" t="s">
        <v>74</v>
      </c>
      <c r="D32" s="66" t="s">
        <v>98</v>
      </c>
      <c r="E32" s="76" t="s">
        <v>116</v>
      </c>
      <c r="F32" s="68" t="s">
        <v>74</v>
      </c>
      <c r="G32" s="76" t="s">
        <v>123</v>
      </c>
      <c r="H32" s="76" t="s">
        <v>145</v>
      </c>
      <c r="I32" s="76"/>
      <c r="J32" s="76"/>
      <c r="K32" s="76"/>
      <c r="L32" s="76"/>
      <c r="M32" s="73">
        <v>1</v>
      </c>
    </row>
    <row r="33" spans="1:14" s="9" customFormat="1" ht="16.5" customHeight="1" x14ac:dyDescent="0.25">
      <c r="A33" s="68" t="s">
        <v>34</v>
      </c>
      <c r="B33" s="69" t="s">
        <v>51</v>
      </c>
      <c r="C33" s="69" t="s">
        <v>75</v>
      </c>
      <c r="D33" s="29" t="s">
        <v>99</v>
      </c>
      <c r="E33" s="77" t="s">
        <v>117</v>
      </c>
      <c r="F33" s="68" t="s">
        <v>75</v>
      </c>
      <c r="G33" s="76" t="s">
        <v>122</v>
      </c>
      <c r="H33" s="76" t="s">
        <v>146</v>
      </c>
      <c r="I33" s="76" t="s">
        <v>123</v>
      </c>
      <c r="J33" s="76" t="s">
        <v>164</v>
      </c>
      <c r="K33" s="76"/>
      <c r="L33" s="76"/>
      <c r="M33" s="73">
        <v>1</v>
      </c>
    </row>
    <row r="34" spans="1:14" s="9" customFormat="1" ht="16.5" customHeight="1" x14ac:dyDescent="0.25">
      <c r="A34" s="68" t="s">
        <v>35</v>
      </c>
      <c r="B34" s="69" t="s">
        <v>52</v>
      </c>
      <c r="C34" s="69" t="s">
        <v>76</v>
      </c>
      <c r="D34" s="66" t="s">
        <v>100</v>
      </c>
      <c r="E34" s="76" t="s">
        <v>118</v>
      </c>
      <c r="F34" s="68" t="s">
        <v>76</v>
      </c>
      <c r="G34" s="76" t="s">
        <v>126</v>
      </c>
      <c r="H34" s="76" t="s">
        <v>147</v>
      </c>
      <c r="I34" s="76" t="s">
        <v>123</v>
      </c>
      <c r="J34" s="76" t="s">
        <v>165</v>
      </c>
      <c r="K34" s="76"/>
      <c r="L34" s="76"/>
      <c r="M34" s="73">
        <v>1</v>
      </c>
    </row>
    <row r="35" spans="1:14" x14ac:dyDescent="0.25">
      <c r="A35" s="62"/>
      <c r="B35" s="63"/>
      <c r="C35" s="63"/>
      <c r="D35" s="64"/>
      <c r="E35" s="64"/>
      <c r="F35" s="65"/>
      <c r="G35" s="65"/>
      <c r="H35" s="65"/>
      <c r="I35" s="65"/>
      <c r="J35" s="65"/>
      <c r="K35" s="65"/>
      <c r="L35" s="65"/>
      <c r="M35" s="23">
        <f>SUM(M12:M34)</f>
        <v>67</v>
      </c>
    </row>
    <row r="36" spans="1:14" customFormat="1" ht="13.65" customHeight="1" x14ac:dyDescent="0.25">
      <c r="A36" s="41" t="s">
        <v>5</v>
      </c>
      <c r="B36" s="32"/>
      <c r="C36" s="60" t="s">
        <v>6</v>
      </c>
      <c r="D36" s="32"/>
      <c r="E36" s="32"/>
      <c r="F36" s="61"/>
      <c r="G36" s="61"/>
      <c r="H36" s="61"/>
      <c r="I36" s="61"/>
      <c r="J36" s="61"/>
      <c r="K36" s="61"/>
      <c r="L36" s="61"/>
      <c r="M36" s="42"/>
      <c r="N36" s="30" t="s">
        <v>7</v>
      </c>
    </row>
    <row r="37" spans="1:14" customFormat="1" ht="12.9" customHeight="1" x14ac:dyDescent="0.25">
      <c r="A37" s="46"/>
      <c r="B37" s="47"/>
      <c r="C37" s="48"/>
      <c r="D37" s="47"/>
      <c r="E37" s="70"/>
      <c r="F37" s="49"/>
      <c r="G37" s="71"/>
      <c r="H37" s="71"/>
      <c r="I37" s="71"/>
      <c r="J37" s="71"/>
      <c r="K37" s="71"/>
      <c r="L37" s="71"/>
      <c r="M37" s="50"/>
      <c r="N37" s="31"/>
    </row>
    <row r="38" spans="1:14" customFormat="1" ht="12.9" customHeight="1" x14ac:dyDescent="0.25">
      <c r="A38" s="43"/>
      <c r="B38" s="35"/>
      <c r="C38" s="36"/>
      <c r="D38" s="35"/>
      <c r="E38" s="32"/>
      <c r="F38" s="37"/>
      <c r="G38" s="30"/>
      <c r="H38" s="30"/>
      <c r="I38" s="30"/>
      <c r="J38" s="30"/>
      <c r="K38" s="30"/>
      <c r="L38" s="30"/>
      <c r="M38" s="42"/>
      <c r="N38" s="31"/>
    </row>
    <row r="39" spans="1:14" customFormat="1" ht="12.9" customHeight="1" x14ac:dyDescent="0.25">
      <c r="A39" s="43"/>
      <c r="B39" s="35"/>
      <c r="C39" s="36"/>
      <c r="D39" s="35"/>
      <c r="E39" s="32"/>
      <c r="F39" s="37"/>
      <c r="G39" s="30"/>
      <c r="H39" s="30"/>
      <c r="I39" s="30"/>
      <c r="J39" s="30"/>
      <c r="K39" s="30"/>
      <c r="L39" s="30"/>
      <c r="M39" s="42"/>
      <c r="N39" s="31"/>
    </row>
    <row r="40" spans="1:14" customFormat="1" ht="12.9" customHeight="1" x14ac:dyDescent="0.25">
      <c r="A40" s="43"/>
      <c r="B40" s="35"/>
      <c r="C40" s="36"/>
      <c r="D40" s="35"/>
      <c r="E40" s="32"/>
      <c r="F40" s="37"/>
      <c r="G40" s="30"/>
      <c r="H40" s="30"/>
      <c r="I40" s="30"/>
      <c r="J40" s="30"/>
      <c r="K40" s="30"/>
      <c r="L40" s="30"/>
      <c r="M40" s="42"/>
      <c r="N40" s="31"/>
    </row>
    <row r="41" spans="1:14" customFormat="1" ht="9.75" customHeight="1" x14ac:dyDescent="0.25">
      <c r="A41" s="44"/>
      <c r="B41" s="51"/>
      <c r="C41" s="52"/>
      <c r="D41" s="51"/>
      <c r="E41" s="33"/>
      <c r="F41" s="53"/>
      <c r="G41" s="34"/>
      <c r="H41" s="34"/>
      <c r="I41" s="34"/>
      <c r="J41" s="34"/>
      <c r="K41" s="34"/>
      <c r="L41" s="34"/>
      <c r="M41" s="45"/>
      <c r="N41" s="31"/>
    </row>
    <row r="42" spans="1:14" customFormat="1" ht="12.9" customHeight="1" x14ac:dyDescent="0.25">
      <c r="A42" s="44"/>
      <c r="B42" s="33"/>
      <c r="C42" s="33"/>
      <c r="D42" s="33"/>
      <c r="E42" s="33"/>
      <c r="F42" s="34"/>
      <c r="G42" s="34"/>
      <c r="H42" s="34"/>
      <c r="I42" s="34"/>
      <c r="J42" s="34"/>
      <c r="K42" s="34"/>
      <c r="L42" s="34"/>
      <c r="M42" s="45"/>
      <c r="N42" s="31"/>
    </row>
    <row r="43" spans="1:14" customFormat="1" ht="12.9" customHeight="1" x14ac:dyDescent="0.25">
      <c r="A43" s="11"/>
      <c r="B43" s="12"/>
      <c r="C43" s="12"/>
      <c r="D43" s="12"/>
      <c r="E43" s="12"/>
      <c r="F43" s="13"/>
      <c r="G43" s="13"/>
      <c r="H43" s="13"/>
      <c r="I43" s="13"/>
      <c r="J43" s="13"/>
      <c r="K43" s="13"/>
      <c r="L43" s="13"/>
      <c r="M43" s="14"/>
      <c r="N43" s="31"/>
    </row>
    <row r="44" spans="1:14" customFormat="1" ht="12.9" customHeight="1" x14ac:dyDescent="0.25">
      <c r="A44" s="15"/>
      <c r="B44" s="16"/>
      <c r="C44" s="16"/>
      <c r="D44" s="16"/>
      <c r="E44" s="16"/>
      <c r="F44" s="17"/>
      <c r="G44" s="17"/>
      <c r="H44" s="17"/>
      <c r="I44" s="17"/>
      <c r="J44" s="17"/>
      <c r="K44" s="17"/>
      <c r="L44" s="17"/>
      <c r="M44" s="18"/>
      <c r="N44" s="31"/>
    </row>
  </sheetData>
  <pageMargins left="0.47244094488188981" right="0.35433070866141736" top="0.59055118110236227" bottom="0.98425196850393704" header="0.51181102362204722" footer="0.51181102362204722"/>
  <pageSetup paperSize="9" scale="64" orientation="landscape" horizontalDpi="200" verticalDpi="200" r:id="rId1"/>
  <headerFooter alignWithMargins="0">
    <oddFooter>&amp;L&amp;"Arial,Vet"Phyx BVBA&amp;C&amp;D&amp;RPage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Wim Van Gool</dc:creator>
  <cp:lastModifiedBy>Wim Van Gool</cp:lastModifiedBy>
  <cp:lastPrinted>2002-11-05T13:50:54Z</cp:lastPrinted>
  <dcterms:created xsi:type="dcterms:W3CDTF">2000-10-27T00:30:29Z</dcterms:created>
  <dcterms:modified xsi:type="dcterms:W3CDTF">2024-04-05T18:34:00Z</dcterms:modified>
</cp:coreProperties>
</file>