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reiler01\Documents\Balances open data\Edition 2022\"/>
    </mc:Choice>
  </mc:AlternateContent>
  <bookViews>
    <workbookView xWindow="120" yWindow="150" windowWidth="24915" windowHeight="12075"/>
  </bookViews>
  <sheets>
    <sheet name="Bilan" sheetId="1" r:id="rId1"/>
    <sheet name="Compte de résultat" sheetId="5" r:id="rId2"/>
  </sheets>
  <externalReferences>
    <externalReference r:id="rId3"/>
    <externalReference r:id="rId4"/>
  </externalReferences>
  <definedNames>
    <definedName name="_SEM1">#REF!</definedName>
    <definedName name="_SEM2">#REF!</definedName>
    <definedName name="_TAB10">#REF!</definedName>
    <definedName name="_TAB11">#REF!</definedName>
    <definedName name="_TAB12">#REF!</definedName>
    <definedName name="_TAB13">#REF!</definedName>
    <definedName name="_TAB14">#REF!</definedName>
    <definedName name="_TAB15">#REF!</definedName>
    <definedName name="_TAB16">#REF!</definedName>
    <definedName name="_TAB2">#REF!</definedName>
    <definedName name="_TAB3">#REF!</definedName>
    <definedName name="_TAB4">#REF!</definedName>
    <definedName name="_TAB5">#REF!</definedName>
    <definedName name="_TAB6">#REF!</definedName>
    <definedName name="_TAB7">#REF!</definedName>
    <definedName name="_TAB8">#REF!</definedName>
    <definedName name="_TAB9">#REF!</definedName>
    <definedName name="_TX1">#REF!</definedName>
    <definedName name="_TX2">#REF!</definedName>
    <definedName name="ALPHA">#REF!</definedName>
    <definedName name="an">#REF!</definedName>
    <definedName name="année">#REF!</definedName>
    <definedName name="codesrg">#REF!</definedName>
    <definedName name="CorrectionPatrimoine">#REF!</definedName>
    <definedName name="CRDS1997">'[1]1998'!$J$12</definedName>
    <definedName name="CRDS1998">'[1]1998'!$J$366</definedName>
    <definedName name="DateIntégration">#REF!</definedName>
    <definedName name="DateIntégration_2">#REF!</definedName>
    <definedName name="DateIntégration_3">[2]Sommaire!$D$3</definedName>
    <definedName name="DELTA1">#REF!</definedName>
    <definedName name="DELTA2">#REF!</definedName>
    <definedName name="DELTA3">#REF!</definedName>
    <definedName name="DELTA4">#REF!</definedName>
    <definedName name="DELTA5">#REF!</definedName>
    <definedName name="DELTA6">#REF!</definedName>
    <definedName name="DELTA7">#REF!</definedName>
    <definedName name="e08v09">#REF!</definedName>
    <definedName name="eurofrf">'[1]2000'!$B$1</definedName>
    <definedName name="Exercice">#REF!</definedName>
    <definedName name="Exercice_2">#REF!</definedName>
    <definedName name="Exercice_3">[2]Sommaire!$D$2</definedName>
    <definedName name="ListeCodes2008">#REF!</definedName>
    <definedName name="ListeCodes2009">#REF!</definedName>
    <definedName name="m">#REF!</definedName>
    <definedName name="mois">#REF!</definedName>
    <definedName name="Période">#REF!</definedName>
    <definedName name="Période_2">#REF!</definedName>
    <definedName name="Période_3">[2]Sommaire!$D$1</definedName>
    <definedName name="SEM0">#REF!</definedName>
    <definedName name="soldes">#REF!</definedName>
    <definedName name="TOTEMI">#REF!</definedName>
    <definedName name="toutE2008">#REF!</definedName>
    <definedName name="toutv2008">#REF!</definedName>
    <definedName name="TX0">#REF!</definedName>
    <definedName name="_xlnm.Print_Area" localSheetId="1">'Compte de résultat'!$B$4:$T$56</definedName>
  </definedNames>
  <calcPr calcId="162913"/>
</workbook>
</file>

<file path=xl/calcChain.xml><?xml version="1.0" encoding="utf-8"?>
<calcChain xmlns="http://schemas.openxmlformats.org/spreadsheetml/2006/main">
  <c r="G56" i="5" l="1"/>
  <c r="F8" i="1"/>
  <c r="F7" i="1"/>
  <c r="F6" i="1"/>
  <c r="F5" i="1"/>
  <c r="J56" i="5" l="1"/>
  <c r="T56" i="5" l="1"/>
  <c r="S56" i="5"/>
  <c r="R56" i="5"/>
  <c r="Q56" i="5"/>
  <c r="P56" i="5"/>
  <c r="K53" i="5"/>
  <c r="K55" i="5" s="1"/>
</calcChain>
</file>

<file path=xl/sharedStrings.xml><?xml version="1.0" encoding="utf-8"?>
<sst xmlns="http://schemas.openxmlformats.org/spreadsheetml/2006/main" count="141" uniqueCount="134">
  <si>
    <t>Bilan</t>
  </si>
  <si>
    <t>ACTIF IMMOBILISÉ</t>
  </si>
  <si>
    <t>Immobilisations incorporelles</t>
  </si>
  <si>
    <t>Immobilisations corporelles</t>
  </si>
  <si>
    <t>Immobilisations financières</t>
  </si>
  <si>
    <t>Total actif immobilisé</t>
  </si>
  <si>
    <t>ACTIF CIRCULANT (hors trésorerie)</t>
  </si>
  <si>
    <t>Stocks</t>
  </si>
  <si>
    <t>Créances</t>
  </si>
  <si>
    <t>Redevables</t>
  </si>
  <si>
    <t>Clients</t>
  </si>
  <si>
    <t>Autres créances</t>
  </si>
  <si>
    <t>Charges constatées d'avance</t>
  </si>
  <si>
    <t>Total actif circulant (hors trésorerie)</t>
  </si>
  <si>
    <t>TRÉSORERIE</t>
  </si>
  <si>
    <t>Fonds bancaires et fonds en caisse</t>
  </si>
  <si>
    <t>Valeurs escomptées, en cours d'encaissement et de décaissement</t>
  </si>
  <si>
    <t>Autres composantes de trésorerie</t>
  </si>
  <si>
    <t>Total trésorerie</t>
  </si>
  <si>
    <t>COMPTES DE RÉGULARISATION</t>
  </si>
  <si>
    <t>TOTAL ACTIF (I)</t>
  </si>
  <si>
    <t>DETTES FINANCIÈRES</t>
  </si>
  <si>
    <t>Titres négociables</t>
  </si>
  <si>
    <t>Dettes financières et autres emprunts</t>
  </si>
  <si>
    <t>Total dettes financières</t>
  </si>
  <si>
    <t>DETTES NON FINANCIÈRES (hors tresorerie)</t>
  </si>
  <si>
    <t>Dettes de fonctionnement</t>
  </si>
  <si>
    <t>Dettes d'intervention</t>
  </si>
  <si>
    <t>Produits constatés d'avance</t>
  </si>
  <si>
    <t>Autres dettes non financières</t>
  </si>
  <si>
    <t>Total dettes non financières</t>
  </si>
  <si>
    <t>PROVISIONS POUR RISQUES ET CHARGES</t>
  </si>
  <si>
    <t>Provisions pour risques</t>
  </si>
  <si>
    <t>Provisions pour charges</t>
  </si>
  <si>
    <t>Total provisions pour risques et charges</t>
  </si>
  <si>
    <t>AUTRES PASSIFS (hors tresorerie)</t>
  </si>
  <si>
    <t>Correspondants du Trésor et personnes habilitées</t>
  </si>
  <si>
    <t>Autres</t>
  </si>
  <si>
    <t>TOTAL PASSIF (hors situation nette) (II)</t>
  </si>
  <si>
    <t>Report des exercices antérieurs</t>
  </si>
  <si>
    <t>Écarts de réévaluation et d'intégration</t>
  </si>
  <si>
    <t>Solde des opérations de l'exercice</t>
  </si>
  <si>
    <t>SITUATION NETTE (III = I - II)</t>
  </si>
  <si>
    <t>CHARGES DE FONCTIONNEMENT NETTES</t>
  </si>
  <si>
    <t>Charges de personnel</t>
  </si>
  <si>
    <t>Achats, variations de stocks et prestations externes</t>
  </si>
  <si>
    <t>Dotations aux amortissements, aux provisions et aux dépréciations</t>
  </si>
  <si>
    <t>Total des charges de fonctionnement direct (I)</t>
  </si>
  <si>
    <t>Subventions pour charges de service public</t>
  </si>
  <si>
    <t xml:space="preserve">Dotations aux provisions </t>
  </si>
  <si>
    <t>Autres charges de fonctionnement indirect</t>
  </si>
  <si>
    <t>Total des charges de fonctionnement indirect (II)</t>
  </si>
  <si>
    <t>Total des charges de fonctionnement (III = I + II)</t>
  </si>
  <si>
    <t>Ventes de produits et prestations  de service</t>
  </si>
  <si>
    <t>Production stockée et immobilisée</t>
  </si>
  <si>
    <t>Reprises sur provisions et sur dépréciations</t>
  </si>
  <si>
    <t xml:space="preserve">Autres produits de fonctionnement  </t>
  </si>
  <si>
    <t>Total des produits de fonctionnement  (IV)</t>
  </si>
  <si>
    <t>TOTAL DES CHARGES DE FONCTIONNEMENT NETTES (V = III - IV)</t>
  </si>
  <si>
    <t>CHARGES D'INTERVENTION NETTES</t>
  </si>
  <si>
    <t xml:space="preserve">Transferts aux ménages </t>
  </si>
  <si>
    <t xml:space="preserve">Transferts aux entreprises </t>
  </si>
  <si>
    <t>Transferts aux collectivités territoriales</t>
  </si>
  <si>
    <t>Transferts aux autres collectivités</t>
  </si>
  <si>
    <t xml:space="preserve">Charges résultant de la mise en jeu de garanties </t>
  </si>
  <si>
    <t>Dotations aux provisions et aux dépréciations</t>
  </si>
  <si>
    <t>Total des charges d'intervention (VI)</t>
  </si>
  <si>
    <t>Contributions reçues de tiers</t>
  </si>
  <si>
    <t>Total des produits d'intervention (VII)</t>
  </si>
  <si>
    <t>TOTAL DES CHARGES D'INTERVENTION NETTES (VIII = VI - VII)</t>
  </si>
  <si>
    <t>CHARGES FINANCIERES NETTES</t>
  </si>
  <si>
    <t xml:space="preserve">Intérêts </t>
  </si>
  <si>
    <t>Pertes de change liées aux opérations financières</t>
  </si>
  <si>
    <t>Autres charges financières</t>
  </si>
  <si>
    <t>Total des charges financières (IX)</t>
  </si>
  <si>
    <t>Produits des immobilisations financières</t>
  </si>
  <si>
    <t>Gains de change liés aux opérations financières</t>
  </si>
  <si>
    <t>Autres intérêts et produits assimilés</t>
  </si>
  <si>
    <t>Total des produits financiers (X)</t>
  </si>
  <si>
    <t>TOTAL DES CHARGES NETTES (XII = V + VIII + XI)</t>
  </si>
  <si>
    <t>Impôt sur le revenu</t>
  </si>
  <si>
    <t>Impôt sur les sociétés</t>
  </si>
  <si>
    <t>Taxe intérieure de consommation sur les produits énergétiques</t>
  </si>
  <si>
    <t>Taxe sur la valeur ajoutée</t>
  </si>
  <si>
    <t>Enregistrement, timbre, autres contributions et taxes indirectes</t>
  </si>
  <si>
    <t>Autres produits de nature fiscale et assimilés</t>
  </si>
  <si>
    <t>Amendes, prélèvements divers et autres pénalités</t>
  </si>
  <si>
    <t>31/12/2010 publié net</t>
  </si>
  <si>
    <t>31/12/2009 publié net</t>
  </si>
  <si>
    <t>31/12/2008 publié net</t>
  </si>
  <si>
    <t>31/12/2007 publié net</t>
  </si>
  <si>
    <t>Taxe sur les salaires</t>
  </si>
  <si>
    <t>31/12/2006 publié net</t>
  </si>
  <si>
    <t>31/12/2011 publié net</t>
  </si>
  <si>
    <t>31/12/2012 publié net</t>
  </si>
  <si>
    <t>31/12/2013 publié net</t>
  </si>
  <si>
    <t>31/12/2014 publié net</t>
  </si>
  <si>
    <t>31/12/2015 publié net</t>
  </si>
  <si>
    <t>TOTAL DES CHARGES FINANCIERES NETTES (XI = IX - X)</t>
  </si>
  <si>
    <t>En millions d'euros</t>
  </si>
  <si>
    <t>Compte de résultat</t>
  </si>
  <si>
    <t>31/12/2017 publié net</t>
  </si>
  <si>
    <t>31/12/2016 publié net</t>
  </si>
  <si>
    <t>31/12/2018 publié net</t>
  </si>
  <si>
    <t>31/12/2019 publié net</t>
  </si>
  <si>
    <t>31/12/2020 publié net</t>
  </si>
  <si>
    <t>31/12/2021 publié net</t>
  </si>
  <si>
    <t>2021 publié</t>
  </si>
  <si>
    <t>2020 publié</t>
  </si>
  <si>
    <t>2019 publié</t>
  </si>
  <si>
    <t>2018 publié</t>
  </si>
  <si>
    <t>2017 publié</t>
  </si>
  <si>
    <t xml:space="preserve">2016 publié  </t>
  </si>
  <si>
    <t xml:space="preserve">2015 publié  </t>
  </si>
  <si>
    <t xml:space="preserve">2014 publié  </t>
  </si>
  <si>
    <t xml:space="preserve">2013 publié  </t>
  </si>
  <si>
    <t xml:space="preserve">2012 publié  </t>
  </si>
  <si>
    <t xml:space="preserve">2011 publié  </t>
  </si>
  <si>
    <t xml:space="preserve">2010 publié  </t>
  </si>
  <si>
    <t xml:space="preserve">2009 publié  </t>
  </si>
  <si>
    <t xml:space="preserve">2008 publié  </t>
  </si>
  <si>
    <t xml:space="preserve">2007 publié  </t>
  </si>
  <si>
    <t xml:space="preserve">2006 publié  </t>
  </si>
  <si>
    <t>Valeurs mobilières de placement</t>
  </si>
  <si>
    <t>Titres non négociables</t>
  </si>
  <si>
    <t>Autres charges de fonctionnement direct</t>
  </si>
  <si>
    <t>RESSOURCES PROPRES DU BUDGET DE L'UNION EUROPÉENNE (XV)</t>
  </si>
  <si>
    <t>TOTAL PRODUITS FISCAUX NETS (XIII)</t>
  </si>
  <si>
    <t>TOTAL AUTRES PRODUITS RÉGALIENS NETS  (XIV)</t>
  </si>
  <si>
    <t>TOTAL PRODUITS RÉGALIENS NETS  (XVI = XIII + XIV + XV)</t>
  </si>
  <si>
    <t>SOLDE DES OPÉRATIONS DE L'EXERCICE (XVI - XII)</t>
  </si>
  <si>
    <t>31/12/2022 publié net</t>
  </si>
  <si>
    <t>Solde des opérations d'exercices antérieurs en attente d'affectation</t>
  </si>
  <si>
    <t>2022 publié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</si>
</sst>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00000000000"/>
    <numFmt numFmtId="166" formatCode="\ #,##0.00&quot;    &quot;;\-#,##0.00&quot;    &quot;;&quot; -&quot;#&quot;    &quot;;@\ "/>
    <numFmt numFmtId="167" formatCode="_-* #,##0.00\ [$€]_-;\-* #,##0.00\ [$€]_-;_-* &quot;-&quot;??\ [$€]_-;_-@_-"/>
    <numFmt numFmtId="168" formatCode="_-* #,##0.00\ _F_-;\-* #,##0.00\ _F_-;_-* &quot;-&quot;??\ _F_-;_-@_-"/>
    <numFmt numFmtId="169" formatCode="_-* #,##0.00\ &quot;F&quot;_-;\-* #,##0.00\ &quot;F&quot;_-;_-* &quot;-&quot;??\ &quot;F&quot;_-;_-@_-"/>
    <numFmt numFmtId="170" formatCode="#,##0.0000"/>
    <numFmt numFmtId="171" formatCode="#,##0.00000"/>
    <numFmt numFmtId="172" formatCode="#,##0,,"/>
  </numFmts>
  <fonts count="71" x14ac:knownFonts="1"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b/>
      <sz val="24"/>
      <color indexed="14"/>
      <name val="Arial Narrow"/>
      <family val="2"/>
    </font>
    <font>
      <sz val="14"/>
      <name val="Arial Narrow"/>
      <family val="2"/>
    </font>
    <font>
      <sz val="10"/>
      <name val="Arial"/>
      <family val="2"/>
    </font>
    <font>
      <b/>
      <sz val="14"/>
      <name val="Arial Narrow"/>
      <family val="2"/>
    </font>
    <font>
      <sz val="14"/>
      <color indexed="61"/>
      <name val="Arial Narrow"/>
      <family val="2"/>
    </font>
    <font>
      <b/>
      <sz val="14"/>
      <color indexed="14"/>
      <name val="Arial Narrow"/>
      <family val="2"/>
    </font>
    <font>
      <i/>
      <sz val="14"/>
      <name val="Arial Narrow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10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sz val="11"/>
      <color indexed="52"/>
      <name val="Calibri"/>
      <family val="2"/>
    </font>
    <font>
      <b/>
      <sz val="10"/>
      <color indexed="9"/>
      <name val="Arial"/>
      <family val="2"/>
    </font>
    <font>
      <sz val="11"/>
      <color indexed="62"/>
      <name val="Calibri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1"/>
      <color indexed="20"/>
      <name val="Calibri"/>
      <family val="2"/>
    </font>
    <font>
      <sz val="10"/>
      <color indexed="52"/>
      <name val="Arial"/>
      <family val="2"/>
    </font>
    <font>
      <sz val="10"/>
      <name val="MS Sans Serif"/>
      <family val="2"/>
    </font>
    <font>
      <sz val="10"/>
      <color indexed="8"/>
      <name val="Calibri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b/>
      <sz val="10"/>
      <color indexed="63"/>
      <name val="Arial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10"/>
      <name val="Arial"/>
      <family val="2"/>
    </font>
    <font>
      <sz val="22"/>
      <name val="Times New Roman"/>
      <family val="1"/>
    </font>
    <font>
      <b/>
      <sz val="11"/>
      <color rgb="FF5770BE"/>
      <name val="Arial Narrow"/>
      <family val="2"/>
    </font>
    <font>
      <b/>
      <sz val="14"/>
      <color rgb="FF5770BE"/>
      <name val="Arial Narrow"/>
      <family val="2"/>
    </font>
    <font>
      <b/>
      <sz val="22"/>
      <color rgb="FF5770BE"/>
      <name val="Arial Narrow"/>
      <family val="2"/>
    </font>
    <font>
      <sz val="14"/>
      <color rgb="FF5770BE"/>
      <name val="Arial Narrow"/>
      <family val="2"/>
    </font>
  </fonts>
  <fills count="7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6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54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21"/>
      </patternFill>
    </fill>
    <fill>
      <patternFill patternType="solid">
        <fgColor indexed="57"/>
      </patternFill>
    </fill>
    <fill>
      <patternFill patternType="solid">
        <fgColor indexed="40"/>
      </patternFill>
    </fill>
    <fill>
      <patternFill patternType="solid">
        <fgColor indexed="53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6"/>
        <bgColor indexed="9"/>
      </patternFill>
    </fill>
    <fill>
      <patternFill patternType="solid">
        <fgColor indexed="55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rgb="FF5770BE"/>
      </top>
      <bottom style="thin">
        <color rgb="FF5770BE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rgb="FF5770BE"/>
      </bottom>
      <diagonal/>
    </border>
    <border>
      <left/>
      <right style="thin">
        <color theme="0" tint="-0.14996795556505021"/>
      </right>
      <top style="thin">
        <color rgb="FF5770BE"/>
      </top>
      <bottom style="thin">
        <color rgb="FF5770BE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rgb="FF5770BE"/>
      </top>
      <bottom style="thin">
        <color rgb="FF5770BE"/>
      </bottom>
      <diagonal/>
    </border>
    <border>
      <left style="thin">
        <color theme="0" tint="-0.14996795556505021"/>
      </left>
      <right/>
      <top style="thin">
        <color rgb="FF5770BE"/>
      </top>
      <bottom style="thin">
        <color rgb="FF5770BE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rgb="FF5770BE"/>
      </top>
      <bottom style="thin">
        <color rgb="FF5770BE"/>
      </bottom>
      <diagonal/>
    </border>
    <border>
      <left style="thin">
        <color theme="0" tint="-0.14996795556505021"/>
      </left>
      <right/>
      <top/>
      <bottom style="thin">
        <color rgb="FF5770BE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rgb="FF5770BE"/>
      </bottom>
      <diagonal/>
    </border>
    <border>
      <left/>
      <right style="thin">
        <color theme="0" tint="-0.14996795556505021"/>
      </right>
      <top/>
      <bottom style="thin">
        <color rgb="FF5770BE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rgb="FF5770BE"/>
      </bottom>
      <diagonal/>
    </border>
    <border>
      <left/>
      <right/>
      <top style="thin">
        <color rgb="FF5770BE"/>
      </top>
      <bottom/>
      <diagonal/>
    </border>
    <border>
      <left style="thin">
        <color theme="0" tint="-0.14996795556505021"/>
      </left>
      <right/>
      <top style="thin">
        <color rgb="FF5770BE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rgb="FF5770BE"/>
      </top>
      <bottom/>
      <diagonal/>
    </border>
    <border>
      <left/>
      <right style="thin">
        <color theme="0" tint="-0.14996795556505021"/>
      </right>
      <top style="thin">
        <color rgb="FF5770BE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 style="thin">
        <color rgb="FF5770BE"/>
      </top>
      <bottom/>
      <diagonal/>
    </border>
    <border>
      <left/>
      <right style="thin">
        <color theme="0" tint="-0.24994659260841701"/>
      </right>
      <top style="thin">
        <color rgb="FF5770BE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rgb="FF5770BE"/>
      </top>
      <bottom/>
      <diagonal/>
    </border>
    <border>
      <left/>
      <right style="thin">
        <color theme="0" tint="-0.24994659260841701"/>
      </right>
      <top/>
      <bottom style="thin">
        <color rgb="FF5770BE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rgb="FF5770BE"/>
      </bottom>
      <diagonal/>
    </border>
  </borders>
  <cellStyleXfs count="474">
    <xf numFmtId="0" fontId="0" fillId="0" borderId="0"/>
    <xf numFmtId="164" fontId="19" fillId="0" borderId="0" applyFont="0" applyFill="0" applyBorder="0" applyAlignment="0" applyProtection="0"/>
    <xf numFmtId="0" fontId="19" fillId="0" borderId="0"/>
    <xf numFmtId="0" fontId="2" fillId="0" borderId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4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8" fillId="34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8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36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36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3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8" fillId="36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48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8" fillId="4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39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8" fillId="39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8" fillId="40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4" borderId="0" applyNumberFormat="0" applyBorder="0" applyAlignment="0" applyProtection="0"/>
    <xf numFmtId="0" fontId="29" fillId="44" borderId="0" applyNumberFormat="0" applyBorder="0" applyAlignment="0" applyProtection="0"/>
    <xf numFmtId="0" fontId="29" fillId="52" borderId="0" applyNumberFormat="0" applyBorder="0" applyAlignment="0" applyProtection="0"/>
    <xf numFmtId="0" fontId="29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18" fillId="12" borderId="0" applyNumberFormat="0" applyBorder="0" applyAlignment="0" applyProtection="0"/>
    <xf numFmtId="0" fontId="30" fillId="57" borderId="0" applyNumberFormat="0" applyBorder="0" applyAlignment="0" applyProtection="0"/>
    <xf numFmtId="0" fontId="30" fillId="49" borderId="0" applyNumberFormat="0" applyBorder="0" applyAlignment="0" applyProtection="0"/>
    <xf numFmtId="0" fontId="30" fillId="47" borderId="0" applyNumberFormat="0" applyBorder="0" applyAlignment="0" applyProtection="0"/>
    <xf numFmtId="0" fontId="18" fillId="16" borderId="0" applyNumberFormat="0" applyBorder="0" applyAlignment="0" applyProtection="0"/>
    <xf numFmtId="0" fontId="30" fillId="47" borderId="0" applyNumberFormat="0" applyBorder="0" applyAlignment="0" applyProtection="0"/>
    <xf numFmtId="0" fontId="30" fillId="50" borderId="0" applyNumberFormat="0" applyBorder="0" applyAlignment="0" applyProtection="0"/>
    <xf numFmtId="0" fontId="30" fillId="47" borderId="0" applyNumberFormat="0" applyBorder="0" applyAlignment="0" applyProtection="0"/>
    <xf numFmtId="0" fontId="18" fillId="20" borderId="0" applyNumberFormat="0" applyBorder="0" applyAlignment="0" applyProtection="0"/>
    <xf numFmtId="0" fontId="30" fillId="47" borderId="0" applyNumberFormat="0" applyBorder="0" applyAlignment="0" applyProtection="0"/>
    <xf numFmtId="0" fontId="30" fillId="58" borderId="0" applyNumberFormat="0" applyBorder="0" applyAlignment="0" applyProtection="0"/>
    <xf numFmtId="0" fontId="30" fillId="48" borderId="0" applyNumberFormat="0" applyBorder="0" applyAlignment="0" applyProtection="0"/>
    <xf numFmtId="0" fontId="18" fillId="24" borderId="0" applyNumberFormat="0" applyBorder="0" applyAlignment="0" applyProtection="0"/>
    <xf numFmtId="0" fontId="30" fillId="48" borderId="0" applyNumberFormat="0" applyBorder="0" applyAlignment="0" applyProtection="0"/>
    <xf numFmtId="0" fontId="30" fillId="59" borderId="0" applyNumberFormat="0" applyBorder="0" applyAlignment="0" applyProtection="0"/>
    <xf numFmtId="0" fontId="30" fillId="39" borderId="0" applyNumberFormat="0" applyBorder="0" applyAlignment="0" applyProtection="0"/>
    <xf numFmtId="0" fontId="18" fillId="28" borderId="0" applyNumberFormat="0" applyBorder="0" applyAlignment="0" applyProtection="0"/>
    <xf numFmtId="0" fontId="30" fillId="39" borderId="0" applyNumberFormat="0" applyBorder="0" applyAlignment="0" applyProtection="0"/>
    <xf numFmtId="0" fontId="30" fillId="60" borderId="0" applyNumberFormat="0" applyBorder="0" applyAlignment="0" applyProtection="0"/>
    <xf numFmtId="0" fontId="30" fillId="40" borderId="0" applyNumberFormat="0" applyBorder="0" applyAlignment="0" applyProtection="0"/>
    <xf numFmtId="0" fontId="18" fillId="32" borderId="0" applyNumberFormat="0" applyBorder="0" applyAlignment="0" applyProtection="0"/>
    <xf numFmtId="0" fontId="30" fillId="40" borderId="0" applyNumberFormat="0" applyBorder="0" applyAlignment="0" applyProtection="0"/>
    <xf numFmtId="0" fontId="31" fillId="61" borderId="0" applyNumberFormat="0" applyBorder="0" applyAlignment="0" applyProtection="0"/>
    <xf numFmtId="0" fontId="31" fillId="53" borderId="0" applyNumberFormat="0" applyBorder="0" applyAlignment="0" applyProtection="0"/>
    <xf numFmtId="0" fontId="31" fillId="54" borderId="0" applyNumberFormat="0" applyBorder="0" applyAlignment="0" applyProtection="0"/>
    <xf numFmtId="0" fontId="31" fillId="62" borderId="0" applyNumberFormat="0" applyBorder="0" applyAlignment="0" applyProtection="0"/>
    <xf numFmtId="0" fontId="31" fillId="63" borderId="0" applyNumberFormat="0" applyBorder="0" applyAlignment="0" applyProtection="0"/>
    <xf numFmtId="0" fontId="31" fillId="64" borderId="0" applyNumberFormat="0" applyBorder="0" applyAlignment="0" applyProtection="0"/>
    <xf numFmtId="0" fontId="30" fillId="65" borderId="0" applyNumberFormat="0" applyBorder="0" applyAlignment="0" applyProtection="0"/>
    <xf numFmtId="0" fontId="30" fillId="65" borderId="0" applyNumberFormat="0" applyBorder="0" applyAlignment="0" applyProtection="0"/>
    <xf numFmtId="0" fontId="18" fillId="9" borderId="0" applyNumberFormat="0" applyBorder="0" applyAlignment="0" applyProtection="0"/>
    <xf numFmtId="0" fontId="30" fillId="65" borderId="0" applyNumberFormat="0" applyBorder="0" applyAlignment="0" applyProtection="0"/>
    <xf numFmtId="0" fontId="30" fillId="66" borderId="0" applyNumberFormat="0" applyBorder="0" applyAlignment="0" applyProtection="0"/>
    <xf numFmtId="0" fontId="30" fillId="67" borderId="0" applyNumberFormat="0" applyBorder="0" applyAlignment="0" applyProtection="0"/>
    <xf numFmtId="0" fontId="18" fillId="13" borderId="0" applyNumberFormat="0" applyBorder="0" applyAlignment="0" applyProtection="0"/>
    <xf numFmtId="0" fontId="30" fillId="67" borderId="0" applyNumberFormat="0" applyBorder="0" applyAlignment="0" applyProtection="0"/>
    <xf numFmtId="0" fontId="30" fillId="68" borderId="0" applyNumberFormat="0" applyBorder="0" applyAlignment="0" applyProtection="0"/>
    <xf numFmtId="0" fontId="30" fillId="69" borderId="0" applyNumberFormat="0" applyBorder="0" applyAlignment="0" applyProtection="0"/>
    <xf numFmtId="0" fontId="18" fillId="17" borderId="0" applyNumberFormat="0" applyBorder="0" applyAlignment="0" applyProtection="0"/>
    <xf numFmtId="0" fontId="30" fillId="69" borderId="0" applyNumberFormat="0" applyBorder="0" applyAlignment="0" applyProtection="0"/>
    <xf numFmtId="0" fontId="30" fillId="58" borderId="0" applyNumberFormat="0" applyBorder="0" applyAlignment="0" applyProtection="0"/>
    <xf numFmtId="0" fontId="30" fillId="57" borderId="0" applyNumberFormat="0" applyBorder="0" applyAlignment="0" applyProtection="0"/>
    <xf numFmtId="0" fontId="18" fillId="21" borderId="0" applyNumberFormat="0" applyBorder="0" applyAlignment="0" applyProtection="0"/>
    <xf numFmtId="0" fontId="30" fillId="57" borderId="0" applyNumberFormat="0" applyBorder="0" applyAlignment="0" applyProtection="0"/>
    <xf numFmtId="0" fontId="30" fillId="59" borderId="0" applyNumberFormat="0" applyBorder="0" applyAlignment="0" applyProtection="0"/>
    <xf numFmtId="0" fontId="30" fillId="68" borderId="0" applyNumberFormat="0" applyBorder="0" applyAlignment="0" applyProtection="0"/>
    <xf numFmtId="0" fontId="18" fillId="25" borderId="0" applyNumberFormat="0" applyBorder="0" applyAlignment="0" applyProtection="0"/>
    <xf numFmtId="0" fontId="30" fillId="68" borderId="0" applyNumberFormat="0" applyBorder="0" applyAlignment="0" applyProtection="0"/>
    <xf numFmtId="0" fontId="30" fillId="70" borderId="0" applyNumberFormat="0" applyBorder="0" applyAlignment="0" applyProtection="0"/>
    <xf numFmtId="0" fontId="30" fillId="59" borderId="0" applyNumberFormat="0" applyBorder="0" applyAlignment="0" applyProtection="0"/>
    <xf numFmtId="0" fontId="18" fillId="29" borderId="0" applyNumberFormat="0" applyBorder="0" applyAlignment="0" applyProtection="0"/>
    <xf numFmtId="0" fontId="30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42" borderId="0" applyNumberFormat="0" applyBorder="0" applyAlignment="0" applyProtection="0"/>
    <xf numFmtId="0" fontId="34" fillId="48" borderId="12" applyNumberFormat="0" applyAlignment="0" applyProtection="0"/>
    <xf numFmtId="0" fontId="34" fillId="34" borderId="12" applyNumberFormat="0" applyAlignment="0" applyProtection="0"/>
    <xf numFmtId="0" fontId="12" fillId="6" borderId="4" applyNumberFormat="0" applyAlignment="0" applyProtection="0"/>
    <xf numFmtId="0" fontId="34" fillId="34" borderId="12" applyNumberFormat="0" applyAlignment="0" applyProtection="0"/>
    <xf numFmtId="0" fontId="35" fillId="71" borderId="12" applyNumberFormat="0" applyAlignment="0" applyProtection="0"/>
    <xf numFmtId="0" fontId="36" fillId="0" borderId="13" applyNumberFormat="0" applyFill="0" applyAlignment="0" applyProtection="0"/>
    <xf numFmtId="0" fontId="36" fillId="0" borderId="13" applyNumberFormat="0" applyFill="0" applyAlignment="0" applyProtection="0"/>
    <xf numFmtId="0" fontId="13" fillId="0" borderId="6" applyNumberFormat="0" applyFill="0" applyAlignment="0" applyProtection="0"/>
    <xf numFmtId="0" fontId="36" fillId="0" borderId="13" applyNumberFormat="0" applyFill="0" applyAlignment="0" applyProtection="0"/>
    <xf numFmtId="0" fontId="37" fillId="72" borderId="14" applyNumberFormat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2" fillId="73" borderId="15" applyNumberFormat="0" applyFont="0" applyAlignment="0" applyProtection="0"/>
    <xf numFmtId="0" fontId="22" fillId="73" borderId="15" applyNumberFormat="0" applyFont="0" applyAlignment="0" applyProtection="0"/>
    <xf numFmtId="0" fontId="22" fillId="73" borderId="15" applyNumberFormat="0" applyFont="0" applyAlignment="0" applyProtection="0"/>
    <xf numFmtId="0" fontId="22" fillId="73" borderId="15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2" fillId="73" borderId="15" applyNumberFormat="0" applyFont="0" applyAlignment="0" applyProtection="0"/>
    <xf numFmtId="0" fontId="2" fillId="8" borderId="8" applyNumberFormat="0" applyFont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8" fillId="40" borderId="12" applyNumberFormat="0" applyAlignment="0" applyProtection="0"/>
    <xf numFmtId="0" fontId="38" fillId="40" borderId="12" applyNumberFormat="0" applyAlignment="0" applyProtection="0"/>
    <xf numFmtId="0" fontId="10" fillId="5" borderId="4" applyNumberFormat="0" applyAlignment="0" applyProtection="0"/>
    <xf numFmtId="0" fontId="38" fillId="40" borderId="12" applyNumberFormat="0" applyAlignment="0" applyProtection="0"/>
    <xf numFmtId="44" fontId="22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67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43" borderId="0" applyNumberFormat="0" applyBorder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3" fillId="0" borderId="0" applyNumberFormat="0" applyFill="0" applyBorder="0" applyAlignment="0" applyProtection="0"/>
    <xf numFmtId="0" fontId="44" fillId="46" borderId="12" applyNumberFormat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8" fillId="3" borderId="0" applyNumberFormat="0" applyBorder="0" applyAlignment="0" applyProtection="0"/>
    <xf numFmtId="0" fontId="45" fillId="35" borderId="0" applyNumberFormat="0" applyBorder="0" applyAlignment="0" applyProtection="0"/>
    <xf numFmtId="0" fontId="46" fillId="0" borderId="13" applyNumberFormat="0" applyFill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28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9" fontId="22" fillId="0" borderId="0" applyFont="0" applyFill="0" applyBorder="0" applyAlignment="0" applyProtection="0"/>
    <xf numFmtId="0" fontId="22" fillId="0" borderId="0"/>
    <xf numFmtId="0" fontId="22" fillId="0" borderId="0"/>
    <xf numFmtId="0" fontId="49" fillId="74" borderId="0" applyNumberFormat="0" applyBorder="0" applyAlignment="0" applyProtection="0"/>
    <xf numFmtId="0" fontId="50" fillId="75" borderId="0" applyNumberFormat="0" applyBorder="0" applyAlignment="0" applyProtection="0"/>
    <xf numFmtId="0" fontId="50" fillId="76" borderId="0" applyNumberFormat="0" applyBorder="0" applyAlignment="0" applyProtection="0"/>
    <xf numFmtId="0" fontId="9" fillId="4" borderId="0" applyNumberFormat="0" applyBorder="0" applyAlignment="0" applyProtection="0"/>
    <xf numFmtId="0" fontId="50" fillId="76" borderId="0" applyNumberFormat="0" applyBorder="0" applyAlignment="0" applyProtection="0"/>
    <xf numFmtId="0" fontId="28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48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7" fillId="0" borderId="0"/>
    <xf numFmtId="0" fontId="28" fillId="0" borderId="0"/>
    <xf numFmtId="0" fontId="22" fillId="0" borderId="0"/>
    <xf numFmtId="0" fontId="22" fillId="0" borderId="0"/>
    <xf numFmtId="0" fontId="29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19" fillId="0" borderId="0"/>
    <xf numFmtId="0" fontId="2" fillId="0" borderId="0"/>
    <xf numFmtId="0" fontId="47" fillId="0" borderId="0"/>
    <xf numFmtId="0" fontId="22" fillId="0" borderId="0"/>
    <xf numFmtId="0" fontId="22" fillId="0" borderId="0"/>
    <xf numFmtId="0" fontId="28" fillId="0" borderId="0"/>
    <xf numFmtId="0" fontId="28" fillId="0" borderId="0"/>
    <xf numFmtId="0" fontId="19" fillId="0" borderId="0"/>
    <xf numFmtId="0" fontId="47" fillId="0" borderId="0"/>
    <xf numFmtId="0" fontId="22" fillId="0" borderId="0"/>
    <xf numFmtId="0" fontId="22" fillId="0" borderId="0"/>
    <xf numFmtId="0" fontId="22" fillId="0" borderId="0"/>
    <xf numFmtId="0" fontId="28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9" fillId="0" borderId="0"/>
    <xf numFmtId="0" fontId="22" fillId="0" borderId="0"/>
    <xf numFmtId="0" fontId="22" fillId="0" borderId="0"/>
    <xf numFmtId="0" fontId="22" fillId="77" borderId="15" applyNumberFormat="0" applyAlignment="0" applyProtection="0"/>
    <xf numFmtId="0" fontId="22" fillId="77" borderId="15" applyNumberFormat="0" applyAlignment="0" applyProtection="0"/>
    <xf numFmtId="0" fontId="22" fillId="77" borderId="15" applyNumberFormat="0" applyAlignment="0" applyProtection="0"/>
    <xf numFmtId="0" fontId="51" fillId="71" borderId="19" applyNumberFormat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7" fillId="2" borderId="0" applyNumberFormat="0" applyBorder="0" applyAlignment="0" applyProtection="0"/>
    <xf numFmtId="0" fontId="52" fillId="37" borderId="0" applyNumberFormat="0" applyBorder="0" applyAlignment="0" applyProtection="0"/>
    <xf numFmtId="0" fontId="53" fillId="48" borderId="19" applyNumberFormat="0" applyAlignment="0" applyProtection="0"/>
    <xf numFmtId="0" fontId="53" fillId="34" borderId="19" applyNumberFormat="0" applyAlignment="0" applyProtection="0"/>
    <xf numFmtId="0" fontId="11" fillId="6" borderId="5" applyNumberFormat="0" applyAlignment="0" applyProtection="0"/>
    <xf numFmtId="0" fontId="53" fillId="34" borderId="19" applyNumberFormat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16" applyNumberFormat="0" applyFill="0" applyAlignment="0" applyProtection="0"/>
    <xf numFmtId="0" fontId="58" fillId="0" borderId="16" applyNumberFormat="0" applyFill="0" applyAlignment="0" applyProtection="0"/>
    <xf numFmtId="0" fontId="4" fillId="0" borderId="1" applyNumberFormat="0" applyFill="0" applyAlignment="0" applyProtection="0"/>
    <xf numFmtId="0" fontId="58" fillId="0" borderId="16" applyNumberFormat="0" applyFill="0" applyAlignment="0" applyProtection="0"/>
    <xf numFmtId="0" fontId="59" fillId="0" borderId="17" applyNumberFormat="0" applyFill="0" applyAlignment="0" applyProtection="0"/>
    <xf numFmtId="0" fontId="60" fillId="0" borderId="17" applyNumberFormat="0" applyFill="0" applyAlignment="0" applyProtection="0"/>
    <xf numFmtId="0" fontId="5" fillId="0" borderId="2" applyNumberFormat="0" applyFill="0" applyAlignment="0" applyProtection="0"/>
    <xf numFmtId="0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2" fillId="0" borderId="20" applyNumberFormat="0" applyFill="0" applyAlignment="0" applyProtection="0"/>
    <xf numFmtId="0" fontId="6" fillId="0" borderId="3" applyNumberFormat="0" applyFill="0" applyAlignment="0" applyProtection="0"/>
    <xf numFmtId="0" fontId="62" fillId="0" borderId="20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21" applyNumberFormat="0" applyFill="0" applyAlignment="0" applyProtection="0"/>
    <xf numFmtId="0" fontId="63" fillId="0" borderId="21" applyNumberFormat="0" applyFill="0" applyAlignment="0" applyProtection="0"/>
    <xf numFmtId="0" fontId="17" fillId="0" borderId="9" applyNumberFormat="0" applyFill="0" applyAlignment="0" applyProtection="0"/>
    <xf numFmtId="0" fontId="63" fillId="0" borderId="21" applyNumberFormat="0" applyFill="0" applyAlignment="0" applyProtection="0"/>
    <xf numFmtId="0" fontId="64" fillId="78" borderId="14" applyNumberFormat="0" applyAlignment="0" applyProtection="0"/>
    <xf numFmtId="0" fontId="64" fillId="78" borderId="14" applyNumberFormat="0" applyAlignment="0" applyProtection="0"/>
    <xf numFmtId="0" fontId="14" fillId="7" borderId="7" applyNumberFormat="0" applyAlignment="0" applyProtection="0"/>
    <xf numFmtId="0" fontId="64" fillId="78" borderId="14" applyNumberFormat="0" applyAlignment="0" applyProtection="0"/>
    <xf numFmtId="0" fontId="6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10">
    <xf numFmtId="0" fontId="0" fillId="0" borderId="0" xfId="0"/>
    <xf numFmtId="0" fontId="21" fillId="0" borderId="0" xfId="0" applyFont="1"/>
    <xf numFmtId="14" fontId="23" fillId="0" borderId="11" xfId="0" quotePrefix="1" applyNumberFormat="1" applyFont="1" applyFill="1" applyBorder="1" applyAlignment="1">
      <alignment horizontal="center" vertical="center"/>
    </xf>
    <xf numFmtId="14" fontId="23" fillId="0" borderId="1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left" vertical="center" indent="2"/>
    </xf>
    <xf numFmtId="0" fontId="21" fillId="0" borderId="0" xfId="0" applyFont="1" applyFill="1" applyBorder="1" applyAlignment="1">
      <alignment vertical="center" wrapText="1"/>
    </xf>
    <xf numFmtId="0" fontId="21" fillId="0" borderId="0" xfId="0" applyFont="1" applyFill="1"/>
    <xf numFmtId="164" fontId="21" fillId="0" borderId="0" xfId="1" applyFont="1" applyFill="1"/>
    <xf numFmtId="3" fontId="21" fillId="0" borderId="0" xfId="0" applyNumberFormat="1" applyFont="1"/>
    <xf numFmtId="165" fontId="27" fillId="0" borderId="0" xfId="0" applyNumberFormat="1" applyFont="1" applyAlignment="1">
      <alignment horizontal="center"/>
    </xf>
    <xf numFmtId="0" fontId="21" fillId="0" borderId="0" xfId="2" applyFont="1"/>
    <xf numFmtId="3" fontId="21" fillId="0" borderId="0" xfId="2" applyNumberFormat="1" applyFont="1" applyFill="1" applyBorder="1" applyAlignment="1">
      <alignment vertical="center"/>
    </xf>
    <xf numFmtId="0" fontId="21" fillId="0" borderId="0" xfId="2" applyFont="1" applyAlignment="1">
      <alignment vertical="center"/>
    </xf>
    <xf numFmtId="0" fontId="21" fillId="0" borderId="0" xfId="2" applyFont="1" applyFill="1" applyBorder="1"/>
    <xf numFmtId="0" fontId="21" fillId="0" borderId="0" xfId="2" applyFont="1" applyFill="1" applyBorder="1" applyAlignment="1">
      <alignment horizontal="left" vertical="center" indent="2"/>
    </xf>
    <xf numFmtId="0" fontId="23" fillId="0" borderId="0" xfId="2" applyFont="1" applyFill="1" applyBorder="1" applyAlignment="1">
      <alignment horizontal="left" vertical="center" indent="2"/>
    </xf>
    <xf numFmtId="3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 applyAlignment="1"/>
    <xf numFmtId="3" fontId="20" fillId="0" borderId="10" xfId="0" applyNumberFormat="1" applyFont="1" applyFill="1" applyBorder="1" applyAlignment="1"/>
    <xf numFmtId="170" fontId="21" fillId="0" borderId="0" xfId="0" applyNumberFormat="1" applyFont="1"/>
    <xf numFmtId="171" fontId="21" fillId="0" borderId="0" xfId="0" applyNumberFormat="1" applyFont="1"/>
    <xf numFmtId="171" fontId="21" fillId="0" borderId="0" xfId="0" applyNumberFormat="1" applyFont="1" applyFill="1" applyBorder="1"/>
    <xf numFmtId="3" fontId="21" fillId="0" borderId="22" xfId="2" applyNumberFormat="1" applyFont="1" applyFill="1" applyBorder="1" applyAlignment="1">
      <alignment horizontal="right" vertical="center" indent="2"/>
    </xf>
    <xf numFmtId="3" fontId="21" fillId="0" borderId="23" xfId="2" applyNumberFormat="1" applyFont="1" applyFill="1" applyBorder="1" applyAlignment="1">
      <alignment horizontal="right" vertical="center" indent="2"/>
    </xf>
    <xf numFmtId="3" fontId="21" fillId="0" borderId="24" xfId="2" applyNumberFormat="1" applyFont="1" applyFill="1" applyBorder="1" applyAlignment="1">
      <alignment horizontal="right" vertical="center" indent="2"/>
    </xf>
    <xf numFmtId="0" fontId="21" fillId="0" borderId="0" xfId="2" applyFont="1" applyFill="1" applyBorder="1" applyAlignment="1">
      <alignment vertical="center"/>
    </xf>
    <xf numFmtId="3" fontId="25" fillId="0" borderId="0" xfId="0" applyNumberFormat="1" applyFont="1" applyFill="1" applyBorder="1" applyAlignment="1">
      <alignment horizontal="right" vertical="center" indent="2"/>
    </xf>
    <xf numFmtId="0" fontId="21" fillId="0" borderId="0" xfId="0" applyFont="1" applyBorder="1"/>
    <xf numFmtId="3" fontId="21" fillId="0" borderId="0" xfId="2" applyNumberFormat="1" applyFont="1"/>
    <xf numFmtId="172" fontId="21" fillId="0" borderId="22" xfId="2" applyNumberFormat="1" applyFont="1" applyFill="1" applyBorder="1" applyAlignment="1">
      <alignment horizontal="right" vertical="center" indent="2"/>
    </xf>
    <xf numFmtId="172" fontId="21" fillId="0" borderId="0" xfId="2" applyNumberFormat="1" applyFont="1"/>
    <xf numFmtId="0" fontId="66" fillId="0" borderId="0" xfId="0" applyFont="1" applyAlignment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172" fontId="21" fillId="0" borderId="25" xfId="2" applyNumberFormat="1" applyFont="1" applyFill="1" applyBorder="1" applyAlignment="1">
      <alignment horizontal="right" vertical="center" indent="2"/>
    </xf>
    <xf numFmtId="3" fontId="67" fillId="0" borderId="0" xfId="0" applyNumberFormat="1" applyFont="1" applyFill="1" applyBorder="1" applyAlignment="1">
      <alignment horizontal="left"/>
    </xf>
    <xf numFmtId="3" fontId="69" fillId="0" borderId="0" xfId="0" applyNumberFormat="1" applyFont="1" applyFill="1" applyBorder="1" applyAlignment="1">
      <alignment horizontal="left"/>
    </xf>
    <xf numFmtId="0" fontId="68" fillId="0" borderId="0" xfId="2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/>
    <xf numFmtId="3" fontId="21" fillId="0" borderId="0" xfId="0" applyNumberFormat="1" applyFont="1" applyFill="1" applyBorder="1" applyAlignment="1">
      <alignment horizontal="right" vertical="center" indent="2"/>
    </xf>
    <xf numFmtId="3" fontId="24" fillId="0" borderId="0" xfId="0" applyNumberFormat="1" applyFont="1" applyFill="1" applyBorder="1" applyAlignment="1">
      <alignment horizontal="right" vertical="center" indent="2"/>
    </xf>
    <xf numFmtId="3" fontId="26" fillId="0" borderId="0" xfId="0" applyNumberFormat="1" applyFont="1" applyFill="1" applyBorder="1" applyAlignment="1">
      <alignment horizontal="right" vertical="center" indent="2"/>
    </xf>
    <xf numFmtId="3" fontId="21" fillId="0" borderId="0" xfId="2" applyNumberFormat="1" applyFont="1" applyFill="1" applyBorder="1" applyAlignment="1">
      <alignment horizontal="right" vertical="center" indent="2"/>
    </xf>
    <xf numFmtId="172" fontId="21" fillId="0" borderId="22" xfId="0" applyNumberFormat="1" applyFont="1" applyFill="1" applyBorder="1" applyAlignment="1">
      <alignment horizontal="right" vertical="center" indent="2"/>
    </xf>
    <xf numFmtId="3" fontId="21" fillId="0" borderId="22" xfId="0" applyNumberFormat="1" applyFont="1" applyFill="1" applyBorder="1" applyAlignment="1">
      <alignment horizontal="right" vertical="center" indent="2"/>
    </xf>
    <xf numFmtId="3" fontId="24" fillId="0" borderId="22" xfId="0" applyNumberFormat="1" applyFont="1" applyFill="1" applyBorder="1" applyAlignment="1">
      <alignment horizontal="right" vertical="center" indent="2"/>
    </xf>
    <xf numFmtId="172" fontId="26" fillId="0" borderId="22" xfId="0" applyNumberFormat="1" applyFont="1" applyFill="1" applyBorder="1" applyAlignment="1">
      <alignment horizontal="right" vertical="center" indent="2"/>
    </xf>
    <xf numFmtId="3" fontId="26" fillId="0" borderId="22" xfId="0" applyNumberFormat="1" applyFont="1" applyFill="1" applyBorder="1" applyAlignment="1">
      <alignment horizontal="right" vertical="center" indent="2"/>
    </xf>
    <xf numFmtId="0" fontId="25" fillId="0" borderId="22" xfId="0" applyFont="1" applyFill="1" applyBorder="1" applyAlignment="1">
      <alignment vertical="center"/>
    </xf>
    <xf numFmtId="3" fontId="21" fillId="0" borderId="22" xfId="0" applyNumberFormat="1" applyFont="1" applyFill="1" applyBorder="1"/>
    <xf numFmtId="14" fontId="23" fillId="0" borderId="27" xfId="0" applyNumberFormat="1" applyFont="1" applyFill="1" applyBorder="1" applyAlignment="1">
      <alignment horizontal="center" vertical="center" wrapText="1"/>
    </xf>
    <xf numFmtId="0" fontId="68" fillId="0" borderId="26" xfId="2" applyFont="1" applyFill="1" applyBorder="1" applyAlignment="1">
      <alignment vertical="center"/>
    </xf>
    <xf numFmtId="172" fontId="68" fillId="0" borderId="30" xfId="2" applyNumberFormat="1" applyFont="1" applyFill="1" applyBorder="1" applyAlignment="1">
      <alignment horizontal="right" vertical="center" indent="1"/>
    </xf>
    <xf numFmtId="3" fontId="68" fillId="0" borderId="30" xfId="2" applyNumberFormat="1" applyFont="1" applyFill="1" applyBorder="1" applyAlignment="1">
      <alignment horizontal="right" vertical="center" indent="1"/>
    </xf>
    <xf numFmtId="172" fontId="68" fillId="0" borderId="31" xfId="2" applyNumberFormat="1" applyFont="1" applyFill="1" applyBorder="1" applyAlignment="1">
      <alignment horizontal="right" vertical="center" indent="1"/>
    </xf>
    <xf numFmtId="3" fontId="68" fillId="0" borderId="31" xfId="0" applyNumberFormat="1" applyFont="1" applyFill="1" applyBorder="1" applyAlignment="1">
      <alignment horizontal="right" vertical="center" indent="2"/>
    </xf>
    <xf numFmtId="172" fontId="68" fillId="0" borderId="22" xfId="0" applyNumberFormat="1" applyFont="1" applyFill="1" applyBorder="1" applyAlignment="1">
      <alignment horizontal="right" vertical="center" indent="2"/>
    </xf>
    <xf numFmtId="3" fontId="68" fillId="0" borderId="22" xfId="0" applyNumberFormat="1" applyFont="1" applyFill="1" applyBorder="1" applyAlignment="1">
      <alignment horizontal="right" vertical="center" indent="2"/>
    </xf>
    <xf numFmtId="0" fontId="68" fillId="0" borderId="0" xfId="0" applyFont="1" applyFill="1" applyBorder="1" applyAlignment="1">
      <alignment vertical="center"/>
    </xf>
    <xf numFmtId="172" fontId="70" fillId="0" borderId="22" xfId="0" applyNumberFormat="1" applyFont="1" applyFill="1" applyBorder="1" applyAlignment="1">
      <alignment horizontal="right" vertical="center" indent="2"/>
    </xf>
    <xf numFmtId="3" fontId="70" fillId="0" borderId="22" xfId="0" applyNumberFormat="1" applyFont="1" applyFill="1" applyBorder="1" applyAlignment="1">
      <alignment horizontal="right" vertical="center" indent="2"/>
    </xf>
    <xf numFmtId="0" fontId="68" fillId="0" borderId="26" xfId="0" applyFont="1" applyFill="1" applyBorder="1" applyAlignment="1">
      <alignment vertical="center"/>
    </xf>
    <xf numFmtId="172" fontId="68" fillId="0" borderId="31" xfId="0" applyNumberFormat="1" applyFont="1" applyFill="1" applyBorder="1" applyAlignment="1">
      <alignment horizontal="right" vertical="center" indent="2"/>
    </xf>
    <xf numFmtId="172" fontId="68" fillId="0" borderId="32" xfId="2" applyNumberFormat="1" applyFont="1" applyFill="1" applyBorder="1" applyAlignment="1">
      <alignment horizontal="right" vertical="center" wrapText="1" indent="2"/>
    </xf>
    <xf numFmtId="172" fontId="68" fillId="0" borderId="31" xfId="2" applyNumberFormat="1" applyFont="1" applyFill="1" applyBorder="1" applyAlignment="1">
      <alignment horizontal="right" vertical="center" wrapText="1" indent="2"/>
    </xf>
    <xf numFmtId="3" fontId="68" fillId="0" borderId="31" xfId="2" applyNumberFormat="1" applyFont="1" applyFill="1" applyBorder="1" applyAlignment="1">
      <alignment horizontal="right" vertical="center" indent="2"/>
    </xf>
    <xf numFmtId="3" fontId="68" fillId="0" borderId="30" xfId="2" applyNumberFormat="1" applyFont="1" applyFill="1" applyBorder="1" applyAlignment="1">
      <alignment horizontal="right" vertical="center" indent="2"/>
    </xf>
    <xf numFmtId="3" fontId="68" fillId="0" borderId="33" xfId="2" applyNumberFormat="1" applyFont="1" applyFill="1" applyBorder="1" applyAlignment="1">
      <alignment horizontal="right" vertical="center" indent="2"/>
    </xf>
    <xf numFmtId="3" fontId="68" fillId="0" borderId="26" xfId="2" applyNumberFormat="1" applyFont="1" applyFill="1" applyBorder="1" applyAlignment="1">
      <alignment vertical="center"/>
    </xf>
    <xf numFmtId="172" fontId="68" fillId="0" borderId="32" xfId="2" applyNumberFormat="1" applyFont="1" applyFill="1" applyBorder="1" applyAlignment="1">
      <alignment horizontal="right" vertical="center" indent="2"/>
    </xf>
    <xf numFmtId="172" fontId="68" fillId="0" borderId="31" xfId="2" applyNumberFormat="1" applyFont="1" applyFill="1" applyBorder="1" applyAlignment="1">
      <alignment horizontal="right" vertical="center" indent="2"/>
    </xf>
    <xf numFmtId="3" fontId="21" fillId="0" borderId="0" xfId="2" applyNumberFormat="1" applyFont="1" applyFill="1" applyBorder="1"/>
    <xf numFmtId="172" fontId="21" fillId="0" borderId="22" xfId="2" applyNumberFormat="1" applyFont="1" applyFill="1" applyBorder="1" applyAlignment="1">
      <alignment horizontal="right" indent="2"/>
    </xf>
    <xf numFmtId="172" fontId="68" fillId="0" borderId="34" xfId="2" applyNumberFormat="1" applyFont="1" applyFill="1" applyBorder="1" applyAlignment="1">
      <alignment horizontal="right" vertical="center" indent="2"/>
    </xf>
    <xf numFmtId="172" fontId="68" fillId="0" borderId="35" xfId="2" applyNumberFormat="1" applyFont="1" applyFill="1" applyBorder="1" applyAlignment="1">
      <alignment horizontal="right" vertical="center" indent="2"/>
    </xf>
    <xf numFmtId="3" fontId="68" fillId="0" borderId="35" xfId="2" applyNumberFormat="1" applyFont="1" applyFill="1" applyBorder="1" applyAlignment="1">
      <alignment horizontal="right" vertical="center" indent="2"/>
    </xf>
    <xf numFmtId="3" fontId="68" fillId="0" borderId="36" xfId="2" applyNumberFormat="1" applyFont="1" applyFill="1" applyBorder="1" applyAlignment="1">
      <alignment horizontal="right" vertical="center" indent="2"/>
    </xf>
    <xf numFmtId="3" fontId="68" fillId="0" borderId="37" xfId="2" applyNumberFormat="1" applyFont="1" applyFill="1" applyBorder="1" applyAlignment="1">
      <alignment horizontal="right" vertical="center" indent="2"/>
    </xf>
    <xf numFmtId="3" fontId="68" fillId="0" borderId="29" xfId="2" applyNumberFormat="1" applyFont="1" applyFill="1" applyBorder="1" applyAlignment="1">
      <alignment vertical="center"/>
    </xf>
    <xf numFmtId="3" fontId="68" fillId="0" borderId="0" xfId="2" applyNumberFormat="1" applyFont="1" applyFill="1" applyBorder="1" applyAlignment="1">
      <alignment vertical="center"/>
    </xf>
    <xf numFmtId="172" fontId="68" fillId="0" borderId="25" xfId="2" applyNumberFormat="1" applyFont="1" applyFill="1" applyBorder="1" applyAlignment="1">
      <alignment horizontal="right" vertical="center" indent="2"/>
    </xf>
    <xf numFmtId="172" fontId="68" fillId="0" borderId="22" xfId="2" applyNumberFormat="1" applyFont="1" applyFill="1" applyBorder="1" applyAlignment="1">
      <alignment horizontal="right" vertical="center" indent="2"/>
    </xf>
    <xf numFmtId="3" fontId="68" fillId="0" borderId="22" xfId="2" applyNumberFormat="1" applyFont="1" applyFill="1" applyBorder="1" applyAlignment="1">
      <alignment horizontal="right" vertical="center" indent="2"/>
    </xf>
    <xf numFmtId="3" fontId="68" fillId="0" borderId="23" xfId="2" applyNumberFormat="1" applyFont="1" applyFill="1" applyBorder="1" applyAlignment="1">
      <alignment horizontal="right" vertical="center" indent="2"/>
    </xf>
    <xf numFmtId="3" fontId="68" fillId="0" borderId="24" xfId="2" applyNumberFormat="1" applyFont="1" applyFill="1" applyBorder="1" applyAlignment="1">
      <alignment horizontal="right" vertical="center" indent="2"/>
    </xf>
    <xf numFmtId="3" fontId="21" fillId="0" borderId="38" xfId="2" applyNumberFormat="1" applyFont="1" applyFill="1" applyBorder="1" applyAlignment="1">
      <alignment vertical="center"/>
    </xf>
    <xf numFmtId="172" fontId="21" fillId="0" borderId="39" xfId="2" applyNumberFormat="1" applyFont="1" applyFill="1" applyBorder="1" applyAlignment="1">
      <alignment horizontal="right" vertical="center" indent="2"/>
    </xf>
    <xf numFmtId="172" fontId="21" fillId="0" borderId="40" xfId="2" applyNumberFormat="1" applyFont="1" applyFill="1" applyBorder="1" applyAlignment="1">
      <alignment horizontal="right" vertical="center" indent="2"/>
    </xf>
    <xf numFmtId="3" fontId="21" fillId="0" borderId="40" xfId="2" applyNumberFormat="1" applyFont="1" applyFill="1" applyBorder="1" applyAlignment="1">
      <alignment horizontal="right" vertical="center" indent="2"/>
    </xf>
    <xf numFmtId="3" fontId="21" fillId="0" borderId="41" xfId="2" applyNumberFormat="1" applyFont="1" applyFill="1" applyBorder="1" applyAlignment="1">
      <alignment horizontal="right" vertical="center" indent="2"/>
    </xf>
    <xf numFmtId="3" fontId="21" fillId="0" borderId="42" xfId="2" applyNumberFormat="1" applyFont="1" applyFill="1" applyBorder="1" applyAlignment="1">
      <alignment horizontal="right" vertical="center" indent="2"/>
    </xf>
    <xf numFmtId="3" fontId="68" fillId="0" borderId="26" xfId="2" applyNumberFormat="1" applyFont="1" applyFill="1" applyBorder="1" applyAlignment="1">
      <alignment vertical="center" wrapText="1"/>
    </xf>
    <xf numFmtId="0" fontId="68" fillId="0" borderId="26" xfId="2" applyFont="1" applyFill="1" applyBorder="1" applyAlignment="1">
      <alignment vertical="center"/>
    </xf>
    <xf numFmtId="0" fontId="21" fillId="0" borderId="28" xfId="0" applyFont="1" applyFill="1" applyBorder="1" applyAlignment="1">
      <alignment horizontal="left"/>
    </xf>
    <xf numFmtId="3" fontId="68" fillId="0" borderId="26" xfId="2" applyNumberFormat="1" applyFont="1" applyFill="1" applyBorder="1" applyAlignment="1">
      <alignment horizontal="left" vertical="center"/>
    </xf>
    <xf numFmtId="14" fontId="23" fillId="0" borderId="40" xfId="0" applyNumberFormat="1" applyFont="1" applyFill="1" applyBorder="1" applyAlignment="1">
      <alignment horizontal="center" vertical="center" wrapText="1"/>
    </xf>
    <xf numFmtId="14" fontId="23" fillId="0" borderId="35" xfId="0" applyNumberFormat="1" applyFont="1" applyFill="1" applyBorder="1" applyAlignment="1">
      <alignment horizontal="center" vertical="center" wrapText="1"/>
    </xf>
    <xf numFmtId="3" fontId="68" fillId="0" borderId="38" xfId="2" applyNumberFormat="1" applyFont="1" applyFill="1" applyBorder="1" applyAlignment="1">
      <alignment horizontal="center" vertical="center" textRotation="90"/>
    </xf>
    <xf numFmtId="3" fontId="68" fillId="0" borderId="0" xfId="2" applyNumberFormat="1" applyFont="1" applyFill="1" applyBorder="1" applyAlignment="1">
      <alignment horizontal="center" vertical="center" textRotation="90"/>
    </xf>
    <xf numFmtId="3" fontId="70" fillId="0" borderId="29" xfId="2" applyNumberFormat="1" applyFont="1" applyFill="1" applyBorder="1" applyAlignment="1">
      <alignment horizontal="center" vertical="center" textRotation="90"/>
    </xf>
    <xf numFmtId="14" fontId="23" fillId="0" borderId="39" xfId="0" applyNumberFormat="1" applyFont="1" applyFill="1" applyBorder="1" applyAlignment="1">
      <alignment horizontal="center" vertical="center" wrapText="1"/>
    </xf>
    <xf numFmtId="14" fontId="23" fillId="0" borderId="34" xfId="0" applyNumberFormat="1" applyFont="1" applyFill="1" applyBorder="1" applyAlignment="1">
      <alignment horizontal="center" vertical="center" wrapText="1"/>
    </xf>
    <xf numFmtId="14" fontId="23" fillId="0" borderId="44" xfId="0" applyNumberFormat="1" applyFont="1" applyFill="1" applyBorder="1" applyAlignment="1">
      <alignment horizontal="center" vertical="center" wrapText="1"/>
    </xf>
    <xf numFmtId="14" fontId="23" fillId="0" borderId="46" xfId="0" applyNumberFormat="1" applyFont="1" applyFill="1" applyBorder="1" applyAlignment="1">
      <alignment horizontal="center" vertical="center" wrapText="1"/>
    </xf>
    <xf numFmtId="172" fontId="23" fillId="0" borderId="40" xfId="0" applyNumberFormat="1" applyFont="1" applyFill="1" applyBorder="1" applyAlignment="1">
      <alignment horizontal="right" vertical="center" wrapText="1" indent="2"/>
    </xf>
    <xf numFmtId="172" fontId="23" fillId="0" borderId="35" xfId="0" applyNumberFormat="1" applyFont="1" applyFill="1" applyBorder="1" applyAlignment="1">
      <alignment horizontal="right" vertical="center" wrapText="1" indent="2"/>
    </xf>
    <xf numFmtId="14" fontId="23" fillId="0" borderId="43" xfId="0" applyNumberFormat="1" applyFont="1" applyFill="1" applyBorder="1" applyAlignment="1">
      <alignment horizontal="center" vertical="center" wrapText="1"/>
    </xf>
    <xf numFmtId="14" fontId="23" fillId="0" borderId="45" xfId="0" applyNumberFormat="1" applyFont="1" applyFill="1" applyBorder="1" applyAlignment="1">
      <alignment horizontal="center" vertical="center" wrapText="1"/>
    </xf>
  </cellXfs>
  <cellStyles count="474">
    <cellStyle name="20 % - Accent1 2" xfId="4"/>
    <cellStyle name="20 % - Accent1 2 2" xfId="5"/>
    <cellStyle name="20 % - Accent1 3" xfId="6"/>
    <cellStyle name="20 % - Accent1 4" xfId="7"/>
    <cellStyle name="20 % - Accent1 4 2" xfId="8"/>
    <cellStyle name="20 % - Accent1 4 2 2" xfId="385"/>
    <cellStyle name="20 % - Accent1 4 3" xfId="386"/>
    <cellStyle name="20 % - Accent1 5" xfId="9"/>
    <cellStyle name="20 % - Accent2 2" xfId="10"/>
    <cellStyle name="20 % - Accent2 2 2" xfId="11"/>
    <cellStyle name="20 % - Accent2 3" xfId="12"/>
    <cellStyle name="20 % - Accent2 4" xfId="13"/>
    <cellStyle name="20 % - Accent2 4 2" xfId="14"/>
    <cellStyle name="20 % - Accent2 4 2 2" xfId="387"/>
    <cellStyle name="20 % - Accent2 4 3" xfId="388"/>
    <cellStyle name="20 % - Accent2 5" xfId="15"/>
    <cellStyle name="20 % - Accent3 2" xfId="16"/>
    <cellStyle name="20 % - Accent3 2 2" xfId="17"/>
    <cellStyle name="20 % - Accent3 3" xfId="18"/>
    <cellStyle name="20 % - Accent3 4" xfId="19"/>
    <cellStyle name="20 % - Accent3 4 2" xfId="20"/>
    <cellStyle name="20 % - Accent3 4 2 2" xfId="389"/>
    <cellStyle name="20 % - Accent3 4 3" xfId="390"/>
    <cellStyle name="20 % - Accent3 5" xfId="21"/>
    <cellStyle name="20 % - Accent4 2" xfId="22"/>
    <cellStyle name="20 % - Accent4 2 2" xfId="23"/>
    <cellStyle name="20 % - Accent4 3" xfId="24"/>
    <cellStyle name="20 % - Accent4 4" xfId="25"/>
    <cellStyle name="20 % - Accent4 4 2" xfId="26"/>
    <cellStyle name="20 % - Accent4 4 2 2" xfId="391"/>
    <cellStyle name="20 % - Accent4 4 3" xfId="392"/>
    <cellStyle name="20 % - Accent4 5" xfId="27"/>
    <cellStyle name="20 % - Accent5 2" xfId="28"/>
    <cellStyle name="20 % - Accent5 2 2" xfId="29"/>
    <cellStyle name="20 % - Accent5 3" xfId="30"/>
    <cellStyle name="20 % - Accent5 4" xfId="31"/>
    <cellStyle name="20 % - Accent5 4 2" xfId="32"/>
    <cellStyle name="20 % - Accent5 4 2 2" xfId="393"/>
    <cellStyle name="20 % - Accent5 4 3" xfId="394"/>
    <cellStyle name="20 % - Accent5 5" xfId="33"/>
    <cellStyle name="20 % - Accent6 2" xfId="34"/>
    <cellStyle name="20 % - Accent6 2 2" xfId="35"/>
    <cellStyle name="20 % - Accent6 3" xfId="36"/>
    <cellStyle name="20 % - Accent6 4" xfId="37"/>
    <cellStyle name="20 % - Accent6 4 2" xfId="38"/>
    <cellStyle name="20 % - Accent6 4 2 2" xfId="395"/>
    <cellStyle name="20 % - Accent6 4 3" xfId="396"/>
    <cellStyle name="20 % - Accent6 5" xfId="39"/>
    <cellStyle name="20% - Accent1" xfId="40"/>
    <cellStyle name="20% - Accent2" xfId="41"/>
    <cellStyle name="20% - Accent3" xfId="42"/>
    <cellStyle name="20% - Accent4" xfId="43"/>
    <cellStyle name="20% - Accent5" xfId="44"/>
    <cellStyle name="20% - Accent6" xfId="45"/>
    <cellStyle name="40 % - Accent1 2" xfId="46"/>
    <cellStyle name="40 % - Accent1 2 2" xfId="47"/>
    <cellStyle name="40 % - Accent1 3" xfId="48"/>
    <cellStyle name="40 % - Accent1 4" xfId="49"/>
    <cellStyle name="40 % - Accent1 4 2" xfId="50"/>
    <cellStyle name="40 % - Accent1 4 2 2" xfId="397"/>
    <cellStyle name="40 % - Accent1 4 3" xfId="398"/>
    <cellStyle name="40 % - Accent1 5" xfId="51"/>
    <cellStyle name="40 % - Accent2 2" xfId="52"/>
    <cellStyle name="40 % - Accent2 2 2" xfId="53"/>
    <cellStyle name="40 % - Accent2 3" xfId="54"/>
    <cellStyle name="40 % - Accent2 4" xfId="55"/>
    <cellStyle name="40 % - Accent2 4 2" xfId="56"/>
    <cellStyle name="40 % - Accent2 4 2 2" xfId="399"/>
    <cellStyle name="40 % - Accent2 4 3" xfId="400"/>
    <cellStyle name="40 % - Accent2 5" xfId="57"/>
    <cellStyle name="40 % - Accent3 2" xfId="58"/>
    <cellStyle name="40 % - Accent3 2 2" xfId="59"/>
    <cellStyle name="40 % - Accent3 3" xfId="60"/>
    <cellStyle name="40 % - Accent3 4" xfId="61"/>
    <cellStyle name="40 % - Accent3 4 2" xfId="62"/>
    <cellStyle name="40 % - Accent3 4 2 2" xfId="401"/>
    <cellStyle name="40 % - Accent3 4 3" xfId="402"/>
    <cellStyle name="40 % - Accent3 5" xfId="63"/>
    <cellStyle name="40 % - Accent4 2" xfId="64"/>
    <cellStyle name="40 % - Accent4 2 2" xfId="65"/>
    <cellStyle name="40 % - Accent4 3" xfId="66"/>
    <cellStyle name="40 % - Accent4 4" xfId="67"/>
    <cellStyle name="40 % - Accent4 4 2" xfId="68"/>
    <cellStyle name="40 % - Accent4 4 2 2" xfId="403"/>
    <cellStyle name="40 % - Accent4 4 3" xfId="404"/>
    <cellStyle name="40 % - Accent4 5" xfId="69"/>
    <cellStyle name="40 % - Accent5 2" xfId="70"/>
    <cellStyle name="40 % - Accent5 2 2" xfId="71"/>
    <cellStyle name="40 % - Accent5 3" xfId="72"/>
    <cellStyle name="40 % - Accent5 4" xfId="73"/>
    <cellStyle name="40 % - Accent5 4 2" xfId="74"/>
    <cellStyle name="40 % - Accent5 4 2 2" xfId="405"/>
    <cellStyle name="40 % - Accent5 4 3" xfId="406"/>
    <cellStyle name="40 % - Accent5 5" xfId="75"/>
    <cellStyle name="40 % - Accent6 2" xfId="76"/>
    <cellStyle name="40 % - Accent6 2 2" xfId="77"/>
    <cellStyle name="40 % - Accent6 3" xfId="78"/>
    <cellStyle name="40 % - Accent6 4" xfId="79"/>
    <cellStyle name="40 % - Accent6 4 2" xfId="80"/>
    <cellStyle name="40 % - Accent6 4 2 2" xfId="407"/>
    <cellStyle name="40 % - Accent6 4 3" xfId="408"/>
    <cellStyle name="40 % - Accent6 5" xfId="81"/>
    <cellStyle name="40% - Accent1" xfId="82"/>
    <cellStyle name="40% - Accent2" xfId="83"/>
    <cellStyle name="40% - Accent3" xfId="84"/>
    <cellStyle name="40% - Accent4" xfId="85"/>
    <cellStyle name="40% - Accent5" xfId="86"/>
    <cellStyle name="40% - Accent6" xfId="87"/>
    <cellStyle name="60 % - Accent1 2" xfId="88"/>
    <cellStyle name="60 % - Accent1 3" xfId="89"/>
    <cellStyle name="60 % - Accent1 4" xfId="90"/>
    <cellStyle name="60 % - Accent1 5" xfId="91"/>
    <cellStyle name="60 % - Accent2 2" xfId="92"/>
    <cellStyle name="60 % - Accent2 3" xfId="93"/>
    <cellStyle name="60 % - Accent2 4" xfId="94"/>
    <cellStyle name="60 % - Accent2 5" xfId="95"/>
    <cellStyle name="60 % - Accent3 2" xfId="96"/>
    <cellStyle name="60 % - Accent3 3" xfId="97"/>
    <cellStyle name="60 % - Accent3 4" xfId="98"/>
    <cellStyle name="60 % - Accent3 5" xfId="99"/>
    <cellStyle name="60 % - Accent4 2" xfId="100"/>
    <cellStyle name="60 % - Accent4 3" xfId="101"/>
    <cellStyle name="60 % - Accent4 4" xfId="102"/>
    <cellStyle name="60 % - Accent4 5" xfId="103"/>
    <cellStyle name="60 % - Accent5 2" xfId="104"/>
    <cellStyle name="60 % - Accent5 3" xfId="105"/>
    <cellStyle name="60 % - Accent5 4" xfId="106"/>
    <cellStyle name="60 % - Accent5 5" xfId="107"/>
    <cellStyle name="60 % - Accent6 2" xfId="108"/>
    <cellStyle name="60 % - Accent6 3" xfId="109"/>
    <cellStyle name="60 % - Accent6 4" xfId="110"/>
    <cellStyle name="60 % - Accent6 5" xfId="111"/>
    <cellStyle name="60% - Accent1" xfId="112"/>
    <cellStyle name="60% - Accent2" xfId="113"/>
    <cellStyle name="60% - Accent3" xfId="114"/>
    <cellStyle name="60% - Accent4" xfId="115"/>
    <cellStyle name="60% - Accent5" xfId="116"/>
    <cellStyle name="60% - Accent6" xfId="117"/>
    <cellStyle name="Accent1 2" xfId="118"/>
    <cellStyle name="Accent1 3" xfId="119"/>
    <cellStyle name="Accent1 4" xfId="120"/>
    <cellStyle name="Accent1 5" xfId="121"/>
    <cellStyle name="Accent2 2" xfId="122"/>
    <cellStyle name="Accent2 3" xfId="123"/>
    <cellStyle name="Accent2 4" xfId="124"/>
    <cellStyle name="Accent2 5" xfId="125"/>
    <cellStyle name="Accent3 2" xfId="126"/>
    <cellStyle name="Accent3 3" xfId="127"/>
    <cellStyle name="Accent3 4" xfId="128"/>
    <cellStyle name="Accent3 5" xfId="129"/>
    <cellStyle name="Accent4 2" xfId="130"/>
    <cellStyle name="Accent4 3" xfId="131"/>
    <cellStyle name="Accent4 4" xfId="132"/>
    <cellStyle name="Accent4 5" xfId="133"/>
    <cellStyle name="Accent5 2" xfId="134"/>
    <cellStyle name="Accent5 3" xfId="135"/>
    <cellStyle name="Accent5 4" xfId="136"/>
    <cellStyle name="Accent5 5" xfId="137"/>
    <cellStyle name="Accent6 2" xfId="138"/>
    <cellStyle name="Accent6 3" xfId="139"/>
    <cellStyle name="Accent6 4" xfId="140"/>
    <cellStyle name="Accent6 5" xfId="141"/>
    <cellStyle name="Avertissement 2" xfId="142"/>
    <cellStyle name="Avertissement 3" xfId="143"/>
    <cellStyle name="Avertissement 4" xfId="144"/>
    <cellStyle name="Avertissement 5" xfId="145"/>
    <cellStyle name="Bad" xfId="146"/>
    <cellStyle name="Calcul 2" xfId="147"/>
    <cellStyle name="Calcul 3" xfId="148"/>
    <cellStyle name="Calcul 4" xfId="149"/>
    <cellStyle name="Calcul 5" xfId="150"/>
    <cellStyle name="Calculation" xfId="151"/>
    <cellStyle name="Cellule liée 2" xfId="152"/>
    <cellStyle name="Cellule liée 3" xfId="153"/>
    <cellStyle name="Cellule liée 4" xfId="154"/>
    <cellStyle name="Cellule liée 5" xfId="155"/>
    <cellStyle name="Check Cell" xfId="156"/>
    <cellStyle name="Comma 2" xfId="157"/>
    <cellStyle name="Comma 2 2" xfId="158"/>
    <cellStyle name="Comma_Recettes 31.12.2009 ITAF" xfId="159"/>
    <cellStyle name="Commentaire 2" xfId="160"/>
    <cellStyle name="Commentaire 2 2" xfId="161"/>
    <cellStyle name="Commentaire 2_3.5" xfId="162"/>
    <cellStyle name="Commentaire 3" xfId="163"/>
    <cellStyle name="Commentaire 4" xfId="164"/>
    <cellStyle name="Commentaire 4 2" xfId="165"/>
    <cellStyle name="Commentaire 4 2 2" xfId="409"/>
    <cellStyle name="Commentaire 4 3" xfId="410"/>
    <cellStyle name="Commentaire 5" xfId="166"/>
    <cellStyle name="Commentaire 5 2" xfId="167"/>
    <cellStyle name="Commentaire 5 2 2" xfId="411"/>
    <cellStyle name="Commentaire 5 3" xfId="412"/>
    <cellStyle name="Commentaire 6" xfId="168"/>
    <cellStyle name="Commentaire 7" xfId="169"/>
    <cellStyle name="Currency 2" xfId="170"/>
    <cellStyle name="Currency 2 2" xfId="171"/>
    <cellStyle name="Currency 3" xfId="172"/>
    <cellStyle name="Currency 3 2" xfId="173"/>
    <cellStyle name="Currency 4" xfId="174"/>
    <cellStyle name="Currency 4 2" xfId="175"/>
    <cellStyle name="Currency 5" xfId="176"/>
    <cellStyle name="Currency 5 2" xfId="177"/>
    <cellStyle name="Entrée 2" xfId="178"/>
    <cellStyle name="Entrée 3" xfId="179"/>
    <cellStyle name="Entrée 4" xfId="180"/>
    <cellStyle name="Entrée 5" xfId="181"/>
    <cellStyle name="Euro" xfId="182"/>
    <cellStyle name="Euro 2" xfId="183"/>
    <cellStyle name="Euro 2 2" xfId="184"/>
    <cellStyle name="Euro 2 2 2" xfId="413"/>
    <cellStyle name="Euro 2 3" xfId="414"/>
    <cellStyle name="Euro 3" xfId="185"/>
    <cellStyle name="Euro 4" xfId="186"/>
    <cellStyle name="Explanatory Text" xfId="187"/>
    <cellStyle name="Good" xfId="188"/>
    <cellStyle name="Heading 1" xfId="189"/>
    <cellStyle name="Heading 2" xfId="190"/>
    <cellStyle name="Heading 3" xfId="191"/>
    <cellStyle name="Heading 4" xfId="192"/>
    <cellStyle name="Input" xfId="193"/>
    <cellStyle name="Insatisfaisant 2" xfId="194"/>
    <cellStyle name="Insatisfaisant 3" xfId="195"/>
    <cellStyle name="Insatisfaisant 4" xfId="196"/>
    <cellStyle name="Insatisfaisant 5" xfId="197"/>
    <cellStyle name="Linked Cell" xfId="198"/>
    <cellStyle name="Milliers" xfId="1" builtinId="3"/>
    <cellStyle name="Milliers 10" xfId="199"/>
    <cellStyle name="Milliers 10 2" xfId="200"/>
    <cellStyle name="Milliers 10 2 2" xfId="415"/>
    <cellStyle name="Milliers 10 3" xfId="416"/>
    <cellStyle name="Milliers 11" xfId="201"/>
    <cellStyle name="Milliers 12" xfId="202"/>
    <cellStyle name="Milliers 12 2" xfId="417"/>
    <cellStyle name="Milliers 13" xfId="418"/>
    <cellStyle name="Milliers 14" xfId="419"/>
    <cellStyle name="Milliers 2" xfId="203"/>
    <cellStyle name="Milliers 2 2" xfId="204"/>
    <cellStyle name="Milliers 2 3" xfId="205"/>
    <cellStyle name="Milliers 2 3 2" xfId="206"/>
    <cellStyle name="Milliers 2 3 2 2" xfId="420"/>
    <cellStyle name="Milliers 2 3 3" xfId="421"/>
    <cellStyle name="Milliers 3" xfId="207"/>
    <cellStyle name="Milliers 3 2" xfId="208"/>
    <cellStyle name="Milliers 4" xfId="209"/>
    <cellStyle name="Milliers 5" xfId="210"/>
    <cellStyle name="Milliers 5 2" xfId="211"/>
    <cellStyle name="Milliers 5 2 2" xfId="422"/>
    <cellStyle name="Milliers 5 3" xfId="423"/>
    <cellStyle name="Milliers 6" xfId="212"/>
    <cellStyle name="Milliers 6 2" xfId="213"/>
    <cellStyle name="Milliers 6 3" xfId="214"/>
    <cellStyle name="Milliers 6 3 2" xfId="215"/>
    <cellStyle name="Milliers 6 3 2 2" xfId="424"/>
    <cellStyle name="Milliers 6 3 3" xfId="425"/>
    <cellStyle name="Milliers 7" xfId="216"/>
    <cellStyle name="Milliers 8" xfId="217"/>
    <cellStyle name="Milliers 8 2" xfId="218"/>
    <cellStyle name="Milliers 8 2 2" xfId="426"/>
    <cellStyle name="Milliers 8 3" xfId="427"/>
    <cellStyle name="Milliers 9" xfId="219"/>
    <cellStyle name="Milliers 9 2" xfId="220"/>
    <cellStyle name="Milliers 9 2 2" xfId="428"/>
    <cellStyle name="Milliers 9 3" xfId="429"/>
    <cellStyle name="Monétaire 2" xfId="221"/>
    <cellStyle name="Monétaire 2 2" xfId="222"/>
    <cellStyle name="Monétaire 2 3" xfId="223"/>
    <cellStyle name="Monétaire 3" xfId="224"/>
    <cellStyle name="Monétaire 3 2" xfId="225"/>
    <cellStyle name="Monétaire 4" xfId="226"/>
    <cellStyle name="Motif" xfId="227"/>
    <cellStyle name="Motif 2" xfId="228"/>
    <cellStyle name="Neutral" xfId="229"/>
    <cellStyle name="Neutre 2" xfId="230"/>
    <cellStyle name="Neutre 3" xfId="231"/>
    <cellStyle name="Neutre 4" xfId="232"/>
    <cellStyle name="Neutre 5" xfId="233"/>
    <cellStyle name="Normal" xfId="0" builtinId="0"/>
    <cellStyle name="Normal 10" xfId="234"/>
    <cellStyle name="Normal 10 2 3" xfId="235"/>
    <cellStyle name="Normal 10 2 3 2" xfId="236"/>
    <cellStyle name="Normal 10 2 3_3.5" xfId="237"/>
    <cellStyle name="Normal 11" xfId="238"/>
    <cellStyle name="Normal 11 2" xfId="430"/>
    <cellStyle name="Normal 12" xfId="239"/>
    <cellStyle name="Normal 12 2" xfId="431"/>
    <cellStyle name="Normal 13" xfId="240"/>
    <cellStyle name="Normal 13 2" xfId="432"/>
    <cellStyle name="Normal 14" xfId="241"/>
    <cellStyle name="Normal 14 2" xfId="433"/>
    <cellStyle name="Normal 15" xfId="242"/>
    <cellStyle name="Normal 15 2" xfId="434"/>
    <cellStyle name="Normal 16" xfId="243"/>
    <cellStyle name="Normal 16 2" xfId="435"/>
    <cellStyle name="Normal 17" xfId="244"/>
    <cellStyle name="Normal 17 2" xfId="245"/>
    <cellStyle name="Normal 17 2 2" xfId="436"/>
    <cellStyle name="Normal 17 3" xfId="437"/>
    <cellStyle name="Normal 18" xfId="246"/>
    <cellStyle name="Normal 18 2" xfId="247"/>
    <cellStyle name="Normal 18 2 2" xfId="438"/>
    <cellStyle name="Normal 18 3" xfId="439"/>
    <cellStyle name="Normal 19" xfId="248"/>
    <cellStyle name="Normal 19 2" xfId="249"/>
    <cellStyle name="Normal 19 2 2" xfId="440"/>
    <cellStyle name="Normal 19 3" xfId="441"/>
    <cellStyle name="Normal 2" xfId="250"/>
    <cellStyle name="Normal 2 2" xfId="251"/>
    <cellStyle name="Normal 2 3" xfId="252"/>
    <cellStyle name="Normal 2 4" xfId="253"/>
    <cellStyle name="Normal 2_15" xfId="254"/>
    <cellStyle name="Normal 20" xfId="255"/>
    <cellStyle name="Normal 20 2" xfId="256"/>
    <cellStyle name="Normal 20 2 2" xfId="442"/>
    <cellStyle name="Normal 20 3" xfId="443"/>
    <cellStyle name="Normal 21" xfId="257"/>
    <cellStyle name="Normal 21 2" xfId="258"/>
    <cellStyle name="Normal 21 2 2" xfId="444"/>
    <cellStyle name="Normal 21 3" xfId="445"/>
    <cellStyle name="Normal 22" xfId="259"/>
    <cellStyle name="Normal 22 2" xfId="260"/>
    <cellStyle name="Normal 22 3" xfId="446"/>
    <cellStyle name="Normal 23" xfId="261"/>
    <cellStyle name="Normal 23 2" xfId="447"/>
    <cellStyle name="Normal 24" xfId="262"/>
    <cellStyle name="Normal 24 2" xfId="448"/>
    <cellStyle name="Normal 25" xfId="263"/>
    <cellStyle name="Normal 25 2" xfId="449"/>
    <cellStyle name="Normal 26" xfId="264"/>
    <cellStyle name="Normal 26 2" xfId="450"/>
    <cellStyle name="Normal 27" xfId="265"/>
    <cellStyle name="Normal 27 2" xfId="451"/>
    <cellStyle name="Normal 28" xfId="266"/>
    <cellStyle name="Normal 29" xfId="267"/>
    <cellStyle name="Normal 3" xfId="268"/>
    <cellStyle name="Normal 3 2" xfId="269"/>
    <cellStyle name="Normal 3 3" xfId="270"/>
    <cellStyle name="Normal 3 4" xfId="271"/>
    <cellStyle name="Normal 3_3.5" xfId="272"/>
    <cellStyle name="Normal 30" xfId="273"/>
    <cellStyle name="Normal 31" xfId="274"/>
    <cellStyle name="Normal 32" xfId="275"/>
    <cellStyle name="Normal 33" xfId="276"/>
    <cellStyle name="Normal 34" xfId="277"/>
    <cellStyle name="Normal 35" xfId="278"/>
    <cellStyle name="Normal 36" xfId="279"/>
    <cellStyle name="Normal 37" xfId="280"/>
    <cellStyle name="Normal 38" xfId="281"/>
    <cellStyle name="Normal 39" xfId="282"/>
    <cellStyle name="Normal 4" xfId="283"/>
    <cellStyle name="Normal 4 2" xfId="284"/>
    <cellStyle name="Normal 4 2 2" xfId="285"/>
    <cellStyle name="Normal 4 2 3" xfId="286"/>
    <cellStyle name="Normal 4 3" xfId="287"/>
    <cellStyle name="Normal 4 4" xfId="288"/>
    <cellStyle name="Normal 4 4 2" xfId="289"/>
    <cellStyle name="Normal 4 4 2 2" xfId="452"/>
    <cellStyle name="Normal 4 4 3" xfId="453"/>
    <cellStyle name="Normal 4_15" xfId="290"/>
    <cellStyle name="Normal 40" xfId="291"/>
    <cellStyle name="Normal 41" xfId="292"/>
    <cellStyle name="Normal 42" xfId="3"/>
    <cellStyle name="Normal 43" xfId="293"/>
    <cellStyle name="Normal 44" xfId="454"/>
    <cellStyle name="Normal 45" xfId="455"/>
    <cellStyle name="Normal 46" xfId="456"/>
    <cellStyle name="Normal 5" xfId="294"/>
    <cellStyle name="Normal 5 2" xfId="295"/>
    <cellStyle name="Normal 5 2 2" xfId="296"/>
    <cellStyle name="Normal 5_Feuil8" xfId="297"/>
    <cellStyle name="Normal 6" xfId="2"/>
    <cellStyle name="Normal 6 2" xfId="298"/>
    <cellStyle name="Normal 6 3" xfId="299"/>
    <cellStyle name="Normal 6 3 2" xfId="457"/>
    <cellStyle name="Normal 6 4" xfId="458"/>
    <cellStyle name="Normal 6_Feuil8" xfId="300"/>
    <cellStyle name="Normal 7" xfId="301"/>
    <cellStyle name="Normal 7 2" xfId="302"/>
    <cellStyle name="Normal 7 2 2" xfId="303"/>
    <cellStyle name="Normal 7 2 3" xfId="304"/>
    <cellStyle name="Normal 7 3" xfId="305"/>
    <cellStyle name="Normal 7 4" xfId="306"/>
    <cellStyle name="Normal 7 4 2" xfId="307"/>
    <cellStyle name="Normal 7 4 2 2" xfId="459"/>
    <cellStyle name="Normal 7 4 3" xfId="460"/>
    <cellStyle name="Normal 7_3.5" xfId="308"/>
    <cellStyle name="Normal 8" xfId="309"/>
    <cellStyle name="Normal 8 2" xfId="310"/>
    <cellStyle name="Normal 9" xfId="311"/>
    <cellStyle name="Normal 9 2" xfId="312"/>
    <cellStyle name="Note" xfId="313"/>
    <cellStyle name="Note 2" xfId="314"/>
    <cellStyle name="Note_3.5" xfId="315"/>
    <cellStyle name="Output" xfId="316"/>
    <cellStyle name="Percent 2" xfId="317"/>
    <cellStyle name="Percent 2 2" xfId="318"/>
    <cellStyle name="Percent 2_3.5" xfId="319"/>
    <cellStyle name="Percent 3" xfId="320"/>
    <cellStyle name="Percent 3 2" xfId="321"/>
    <cellStyle name="Pourcentage 10" xfId="322"/>
    <cellStyle name="Pourcentage 10 2" xfId="461"/>
    <cellStyle name="Pourcentage 11" xfId="323"/>
    <cellStyle name="Pourcentage 11 2" xfId="462"/>
    <cellStyle name="Pourcentage 12" xfId="324"/>
    <cellStyle name="Pourcentage 12 2" xfId="325"/>
    <cellStyle name="Pourcentage 12 2 2" xfId="463"/>
    <cellStyle name="Pourcentage 12 3" xfId="464"/>
    <cellStyle name="Pourcentage 13" xfId="326"/>
    <cellStyle name="Pourcentage 13 2" xfId="327"/>
    <cellStyle name="Pourcentage 13 2 2" xfId="465"/>
    <cellStyle name="Pourcentage 13 3" xfId="466"/>
    <cellStyle name="Pourcentage 14" xfId="328"/>
    <cellStyle name="Pourcentage 2" xfId="329"/>
    <cellStyle name="Pourcentage 2 2" xfId="330"/>
    <cellStyle name="Pourcentage 2_3.5" xfId="331"/>
    <cellStyle name="Pourcentage 3" xfId="332"/>
    <cellStyle name="Pourcentage 3 2" xfId="333"/>
    <cellStyle name="Pourcentage 4" xfId="334"/>
    <cellStyle name="Pourcentage 5" xfId="335"/>
    <cellStyle name="Pourcentage 6" xfId="336"/>
    <cellStyle name="Pourcentage 6 2" xfId="337"/>
    <cellStyle name="Pourcentage 6 2 2" xfId="467"/>
    <cellStyle name="Pourcentage 6 3" xfId="468"/>
    <cellStyle name="Pourcentage 7" xfId="338"/>
    <cellStyle name="Pourcentage 7 2" xfId="339"/>
    <cellStyle name="Pourcentage 7 2 2" xfId="469"/>
    <cellStyle name="Pourcentage 7 3" xfId="470"/>
    <cellStyle name="Pourcentage 8" xfId="340"/>
    <cellStyle name="Pourcentage 8 2" xfId="341"/>
    <cellStyle name="Pourcentage 8 2 2" xfId="471"/>
    <cellStyle name="Pourcentage 8 3" xfId="472"/>
    <cellStyle name="Pourcentage 9" xfId="342"/>
    <cellStyle name="Pourcentage 9 2" xfId="473"/>
    <cellStyle name="Satisfaisant 2" xfId="343"/>
    <cellStyle name="Satisfaisant 3" xfId="344"/>
    <cellStyle name="Satisfaisant 4" xfId="345"/>
    <cellStyle name="Satisfaisant 5" xfId="346"/>
    <cellStyle name="Sortie 2" xfId="347"/>
    <cellStyle name="Sortie 3" xfId="348"/>
    <cellStyle name="Sortie 4" xfId="349"/>
    <cellStyle name="Sortie 5" xfId="350"/>
    <cellStyle name="Texte explicatif 2" xfId="351"/>
    <cellStyle name="Texte explicatif 3" xfId="352"/>
    <cellStyle name="Texte explicatif 4" xfId="353"/>
    <cellStyle name="Texte explicatif 5" xfId="354"/>
    <cellStyle name="Title" xfId="355"/>
    <cellStyle name="Titre 2" xfId="356"/>
    <cellStyle name="Titre 3" xfId="357"/>
    <cellStyle name="Titre 4" xfId="358"/>
    <cellStyle name="Titre 5" xfId="359"/>
    <cellStyle name="Titre 1 2" xfId="360"/>
    <cellStyle name="Titre 1 3" xfId="361"/>
    <cellStyle name="Titre 1 4" xfId="362"/>
    <cellStyle name="Titre 1 5" xfId="363"/>
    <cellStyle name="Titre 2 2" xfId="364"/>
    <cellStyle name="Titre 2 3" xfId="365"/>
    <cellStyle name="Titre 2 4" xfId="366"/>
    <cellStyle name="Titre 2 5" xfId="367"/>
    <cellStyle name="Titre 3 2" xfId="368"/>
    <cellStyle name="Titre 3 3" xfId="369"/>
    <cellStyle name="Titre 3 4" xfId="370"/>
    <cellStyle name="Titre 3 5" xfId="371"/>
    <cellStyle name="Titre 4 2" xfId="372"/>
    <cellStyle name="Titre 4 3" xfId="373"/>
    <cellStyle name="Titre 4 4" xfId="374"/>
    <cellStyle name="Titre 4 5" xfId="375"/>
    <cellStyle name="Total 2" xfId="376"/>
    <cellStyle name="Total 3" xfId="377"/>
    <cellStyle name="Total 4" xfId="378"/>
    <cellStyle name="Total 5" xfId="379"/>
    <cellStyle name="Vérification 2" xfId="380"/>
    <cellStyle name="Vérification 3" xfId="381"/>
    <cellStyle name="Vérification 4" xfId="382"/>
    <cellStyle name="Vérification 5" xfId="383"/>
    <cellStyle name="Warning Text" xfId="38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B12D6A"/>
      <rgbColor rgb="0000FFFF"/>
      <rgbColor rgb="0051293F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2E4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9456A"/>
      <rgbColor rgb="00333399"/>
      <rgbColor rgb="00333333"/>
    </indexedColors>
    <mruColors>
      <color rgb="FF5770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\CRDS\etude%20crds\evolution%20CRD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nayme/Desktop/2016/CIAC%202016/2014/2014%20-%20Production/2014%20-%20P&#233;riode%206%20CIAC/201406_%20Compte%20de%20r&#233;sultat%20CIA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"/>
      <sheetName val="2001"/>
      <sheetName val="2000"/>
      <sheetName val="1999"/>
      <sheetName val="1998"/>
      <sheetName val="1997"/>
      <sheetName val="1996"/>
      <sheetName val="Recap_mensuelle"/>
      <sheetName val="variation 1996 à 2000"/>
      <sheetName val="variation 2000-2001"/>
      <sheetName val="VAR 2000-2001"/>
      <sheetName val="GRAPHE FIN 12-2001"/>
      <sheetName val="recap 1996-2002"/>
      <sheetName val="1996-2002 par année"/>
      <sheetName val="Feuil12"/>
      <sheetName val="Feuil13"/>
      <sheetName val="Feuil14"/>
      <sheetName val="Feuil15"/>
      <sheetName val="Feuil16"/>
    </sheetNames>
    <sheetDataSet>
      <sheetData sheetId="0" refreshError="1"/>
      <sheetData sheetId="1" refreshError="1"/>
      <sheetData sheetId="2">
        <row r="1">
          <cell r="B1">
            <v>6.5595699999999999</v>
          </cell>
        </row>
      </sheetData>
      <sheetData sheetId="3" refreshError="1"/>
      <sheetData sheetId="4">
        <row r="12">
          <cell r="J12">
            <v>27528462.150000002</v>
          </cell>
        </row>
        <row r="366">
          <cell r="J366">
            <v>99001226.569999993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Tableau Charges nettes"/>
      <sheetName val="Tableau PRN"/>
      <sheetName val="Tableau Solde"/>
      <sheetName val="Contrôles CN"/>
      <sheetName val="Contrôles PRN"/>
      <sheetName val="Contrôles Solde"/>
      <sheetName val="13.1"/>
      <sheetName val="14"/>
      <sheetName val="15"/>
      <sheetName val="17.1.1"/>
      <sheetName val="18.1.1"/>
      <sheetName val="18.1.2"/>
      <sheetName val="18.3"/>
      <sheetName val="19.1"/>
      <sheetName val="19.3"/>
      <sheetName val="20"/>
      <sheetName val="21"/>
      <sheetName val="22"/>
      <sheetName val="23"/>
    </sheetNames>
    <sheetDataSet>
      <sheetData sheetId="0">
        <row r="1">
          <cell r="D1">
            <v>16</v>
          </cell>
        </row>
        <row r="2">
          <cell r="D2">
            <v>2012</v>
          </cell>
        </row>
        <row r="3">
          <cell r="D3">
            <v>41381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865"/>
  <sheetViews>
    <sheetView showGridLines="0" tabSelected="1" zoomScale="69" zoomScaleNormal="69" workbookViewId="0"/>
  </sheetViews>
  <sheetFormatPr baseColWidth="10" defaultRowHeight="18" x14ac:dyDescent="0.25"/>
  <cols>
    <col min="1" max="1" width="6.1640625" style="1" customWidth="1"/>
    <col min="2" max="2" width="78.1640625" style="1" bestFit="1" customWidth="1"/>
    <col min="3" max="19" width="22.83203125" style="1" customWidth="1"/>
    <col min="20" max="20" width="11.83203125" style="1" customWidth="1"/>
    <col min="21" max="16384" width="12" style="1"/>
  </cols>
  <sheetData>
    <row r="1" spans="2:21" ht="21.95" customHeight="1" x14ac:dyDescent="0.4">
      <c r="F1" s="18"/>
      <c r="G1" s="18"/>
      <c r="H1" s="18"/>
      <c r="I1" s="18"/>
      <c r="N1" s="18"/>
      <c r="O1" s="18"/>
      <c r="P1" s="18"/>
      <c r="Q1" s="19"/>
      <c r="R1" s="19"/>
      <c r="S1" s="19"/>
    </row>
    <row r="2" spans="2:21" ht="21.95" customHeight="1" x14ac:dyDescent="0.4">
      <c r="B2" s="37" t="s">
        <v>0</v>
      </c>
      <c r="C2" s="37"/>
      <c r="D2" s="36"/>
      <c r="E2" s="36"/>
      <c r="F2" s="36"/>
      <c r="G2" s="36"/>
      <c r="H2" s="2"/>
      <c r="I2" s="2"/>
      <c r="J2" s="17"/>
      <c r="K2" s="17"/>
      <c r="L2" s="17"/>
      <c r="M2" s="17"/>
      <c r="N2" s="2"/>
      <c r="O2" s="2"/>
      <c r="P2" s="2"/>
      <c r="Q2" s="3"/>
      <c r="R2" s="3"/>
      <c r="S2" s="3"/>
    </row>
    <row r="3" spans="2:21" s="33" customFormat="1" ht="52.5" customHeight="1" x14ac:dyDescent="0.25">
      <c r="B3" s="95" t="s">
        <v>99</v>
      </c>
      <c r="C3" s="52" t="s">
        <v>131</v>
      </c>
      <c r="D3" s="52" t="s">
        <v>106</v>
      </c>
      <c r="E3" s="52" t="s">
        <v>105</v>
      </c>
      <c r="F3" s="52" t="s">
        <v>104</v>
      </c>
      <c r="G3" s="52" t="s">
        <v>103</v>
      </c>
      <c r="H3" s="52" t="s">
        <v>101</v>
      </c>
      <c r="I3" s="52" t="s">
        <v>102</v>
      </c>
      <c r="J3" s="52" t="s">
        <v>97</v>
      </c>
      <c r="K3" s="52" t="s">
        <v>96</v>
      </c>
      <c r="L3" s="52" t="s">
        <v>95</v>
      </c>
      <c r="M3" s="52" t="s">
        <v>94</v>
      </c>
      <c r="N3" s="52" t="s">
        <v>93</v>
      </c>
      <c r="O3" s="52" t="s">
        <v>87</v>
      </c>
      <c r="P3" s="52" t="s">
        <v>88</v>
      </c>
      <c r="Q3" s="52" t="s">
        <v>89</v>
      </c>
      <c r="R3" s="52" t="s">
        <v>90</v>
      </c>
      <c r="S3" s="52" t="s">
        <v>92</v>
      </c>
      <c r="T3" s="39"/>
      <c r="U3" s="34"/>
    </row>
    <row r="4" spans="2:21" ht="21.95" customHeight="1" x14ac:dyDescent="0.25">
      <c r="B4" s="38" t="s">
        <v>1</v>
      </c>
      <c r="C4" s="50"/>
      <c r="D4" s="50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40"/>
      <c r="U4" s="28"/>
    </row>
    <row r="5" spans="2:21" ht="21.95" customHeight="1" x14ac:dyDescent="0.25">
      <c r="B5" s="4" t="s">
        <v>2</v>
      </c>
      <c r="C5" s="45">
        <v>36331372034.559998</v>
      </c>
      <c r="D5" s="45">
        <v>34569932053.690002</v>
      </c>
      <c r="E5" s="45">
        <v>33043375987.220005</v>
      </c>
      <c r="F5" s="45">
        <f>A5-B5</f>
        <v>29858910508.59</v>
      </c>
      <c r="G5" s="45">
        <v>28778539566.089996</v>
      </c>
      <c r="H5" s="46">
        <v>28532.937445640004</v>
      </c>
      <c r="I5" s="46">
        <v>28221.363480480006</v>
      </c>
      <c r="J5" s="46">
        <v>26991.198598760002</v>
      </c>
      <c r="K5" s="46">
        <v>26652.988061430009</v>
      </c>
      <c r="L5" s="46">
        <v>27728.983423910002</v>
      </c>
      <c r="M5" s="46">
        <v>28992.312071940003</v>
      </c>
      <c r="N5" s="46">
        <v>30971.52825675</v>
      </c>
      <c r="O5" s="46">
        <v>33064.405844139997</v>
      </c>
      <c r="P5" s="46">
        <v>34027.056738890002</v>
      </c>
      <c r="Q5" s="46">
        <v>35669.549058509998</v>
      </c>
      <c r="R5" s="46">
        <v>22543.88798124998</v>
      </c>
      <c r="S5" s="46">
        <v>25511.488967730002</v>
      </c>
      <c r="T5" s="41"/>
      <c r="U5" s="28"/>
    </row>
    <row r="6" spans="2:21" ht="21.95" customHeight="1" x14ac:dyDescent="0.25">
      <c r="B6" s="4" t="s">
        <v>3</v>
      </c>
      <c r="C6" s="45">
        <v>585102232578.95996</v>
      </c>
      <c r="D6" s="45">
        <v>532481612945.73999</v>
      </c>
      <c r="E6" s="45">
        <v>508127214566.10004</v>
      </c>
      <c r="F6" s="45">
        <f>A6-B6</f>
        <v>510335036908.15002</v>
      </c>
      <c r="G6" s="45">
        <v>496861368756.08997</v>
      </c>
      <c r="H6" s="46">
        <v>476073.93520654005</v>
      </c>
      <c r="I6" s="46">
        <v>462054.15906661993</v>
      </c>
      <c r="J6" s="46">
        <v>466791.35176942009</v>
      </c>
      <c r="K6" s="46">
        <v>474501.18090189999</v>
      </c>
      <c r="L6" s="46">
        <v>471896.62083238998</v>
      </c>
      <c r="M6" s="46">
        <v>467632.96243837004</v>
      </c>
      <c r="N6" s="46">
        <v>453001.22368067014</v>
      </c>
      <c r="O6" s="46">
        <v>441227.21273453999</v>
      </c>
      <c r="P6" s="46">
        <v>377523.45644676994</v>
      </c>
      <c r="Q6" s="46">
        <v>254847.72526835997</v>
      </c>
      <c r="R6" s="46">
        <v>230765.32105889</v>
      </c>
      <c r="S6" s="46">
        <v>232051.13299853998</v>
      </c>
      <c r="T6" s="41"/>
      <c r="U6" s="28"/>
    </row>
    <row r="7" spans="2:21" ht="21.95" customHeight="1" x14ac:dyDescent="0.25">
      <c r="B7" s="4" t="s">
        <v>4</v>
      </c>
      <c r="C7" s="45">
        <v>409020088620.64001</v>
      </c>
      <c r="D7" s="45">
        <v>391267301741</v>
      </c>
      <c r="E7" s="45">
        <v>379206675553.17999</v>
      </c>
      <c r="F7" s="45">
        <f>A7-B7</f>
        <v>358539350150.28998</v>
      </c>
      <c r="G7" s="45">
        <v>353272639942.33997</v>
      </c>
      <c r="H7" s="46">
        <v>347660.37089753005</v>
      </c>
      <c r="I7" s="46">
        <v>339969.54097191</v>
      </c>
      <c r="J7" s="46">
        <v>324854.11845938995</v>
      </c>
      <c r="K7" s="46">
        <v>333008.45553748001</v>
      </c>
      <c r="L7" s="46">
        <v>322298.43409795995</v>
      </c>
      <c r="M7" s="46">
        <v>299155.88912996004</v>
      </c>
      <c r="N7" s="46">
        <v>292830.21810310992</v>
      </c>
      <c r="O7" s="46">
        <v>282557.28422281996</v>
      </c>
      <c r="P7" s="46">
        <v>211133.06155629005</v>
      </c>
      <c r="Q7" s="46">
        <v>203890.79092950001</v>
      </c>
      <c r="R7" s="46">
        <v>182639.11651042002</v>
      </c>
      <c r="S7" s="46">
        <v>167929.65554431995</v>
      </c>
      <c r="T7" s="41"/>
      <c r="U7" s="28"/>
    </row>
    <row r="8" spans="2:21" ht="21.95" customHeight="1" x14ac:dyDescent="0.25">
      <c r="B8" s="38" t="s">
        <v>5</v>
      </c>
      <c r="C8" s="58">
        <v>1030453693234.16</v>
      </c>
      <c r="D8" s="58">
        <v>958318846740.42993</v>
      </c>
      <c r="E8" s="58">
        <v>920377266106.5</v>
      </c>
      <c r="F8" s="58">
        <f>F5+F6+F7</f>
        <v>898733297567.03003</v>
      </c>
      <c r="G8" s="58">
        <v>878912548264.5199</v>
      </c>
      <c r="H8" s="59">
        <v>852267.24354971014</v>
      </c>
      <c r="I8" s="59">
        <v>830245.06351900985</v>
      </c>
      <c r="J8" s="59">
        <v>818636.66882757004</v>
      </c>
      <c r="K8" s="59">
        <v>834162.62450080994</v>
      </c>
      <c r="L8" s="59">
        <v>821924.03835425992</v>
      </c>
      <c r="M8" s="59">
        <v>795781.16364027001</v>
      </c>
      <c r="N8" s="59">
        <v>776802.97004053008</v>
      </c>
      <c r="O8" s="59">
        <v>756848.90280149993</v>
      </c>
      <c r="P8" s="59">
        <v>622683.57474195003</v>
      </c>
      <c r="Q8" s="59">
        <v>494408.06525637</v>
      </c>
      <c r="R8" s="59">
        <v>435948.32555056002</v>
      </c>
      <c r="S8" s="59">
        <v>425492.27751058992</v>
      </c>
      <c r="T8" s="27"/>
      <c r="U8" s="28"/>
    </row>
    <row r="9" spans="2:21" ht="21.95" customHeight="1" x14ac:dyDescent="0.25">
      <c r="B9" s="38" t="s">
        <v>6</v>
      </c>
      <c r="C9" s="45"/>
      <c r="D9" s="45"/>
      <c r="E9" s="45"/>
      <c r="F9" s="45"/>
      <c r="G9" s="45"/>
      <c r="H9" s="46"/>
      <c r="I9" s="46"/>
      <c r="J9" s="47"/>
      <c r="K9" s="47"/>
      <c r="L9" s="47"/>
      <c r="M9" s="47"/>
      <c r="N9" s="47"/>
      <c r="O9" s="47"/>
      <c r="P9" s="47"/>
      <c r="Q9" s="47"/>
      <c r="R9" s="47"/>
      <c r="S9" s="47"/>
      <c r="T9" s="42"/>
      <c r="U9" s="28"/>
    </row>
    <row r="10" spans="2:21" ht="21.95" customHeight="1" x14ac:dyDescent="0.25">
      <c r="B10" s="4" t="s">
        <v>7</v>
      </c>
      <c r="C10" s="45">
        <v>29342377598.48</v>
      </c>
      <c r="D10" s="45">
        <v>29939696646.669998</v>
      </c>
      <c r="E10" s="45">
        <v>29491448548.449997</v>
      </c>
      <c r="F10" s="45">
        <v>28303167364.519997</v>
      </c>
      <c r="G10" s="45">
        <v>29483315947.159996</v>
      </c>
      <c r="H10" s="46">
        <v>29225.338101030004</v>
      </c>
      <c r="I10" s="46">
        <v>30087.727481620001</v>
      </c>
      <c r="J10" s="46">
        <v>33554.744460400005</v>
      </c>
      <c r="K10" s="46">
        <v>34028.125728180006</v>
      </c>
      <c r="L10" s="46">
        <v>31343.567916940003</v>
      </c>
      <c r="M10" s="46">
        <v>30734.660977309999</v>
      </c>
      <c r="N10" s="46">
        <v>29471.660490410002</v>
      </c>
      <c r="O10" s="46">
        <v>30656.45785644999</v>
      </c>
      <c r="P10" s="46">
        <v>30000.234480529991</v>
      </c>
      <c r="Q10" s="46">
        <v>29455.207640110002</v>
      </c>
      <c r="R10" s="46">
        <v>32872.91297284</v>
      </c>
      <c r="S10" s="46">
        <v>32228.913178720002</v>
      </c>
      <c r="T10" s="41"/>
      <c r="U10" s="28"/>
    </row>
    <row r="11" spans="2:21" ht="21.95" customHeight="1" x14ac:dyDescent="0.25">
      <c r="B11" s="4" t="s">
        <v>8</v>
      </c>
      <c r="C11" s="45">
        <v>114756676478.64</v>
      </c>
      <c r="D11" s="45">
        <v>107872280080.40997</v>
      </c>
      <c r="E11" s="45">
        <v>97733886939.579987</v>
      </c>
      <c r="F11" s="45">
        <v>93077332732.720001</v>
      </c>
      <c r="G11" s="45">
        <v>88106239828.5</v>
      </c>
      <c r="H11" s="46">
        <v>85154.155693039997</v>
      </c>
      <c r="I11" s="46">
        <v>84815.417120540005</v>
      </c>
      <c r="J11" s="46">
        <v>89152.263487690012</v>
      </c>
      <c r="K11" s="46">
        <v>87471.862952370007</v>
      </c>
      <c r="L11" s="46">
        <v>82533.063028340024</v>
      </c>
      <c r="M11" s="46">
        <v>81031.031624149997</v>
      </c>
      <c r="N11" s="46">
        <v>80278.691649859989</v>
      </c>
      <c r="O11" s="46">
        <v>67674.988130249985</v>
      </c>
      <c r="P11" s="46">
        <v>58191.779045980031</v>
      </c>
      <c r="Q11" s="46">
        <v>56377.300012739994</v>
      </c>
      <c r="R11" s="46">
        <v>52645.846457580017</v>
      </c>
      <c r="S11" s="46">
        <v>54949.177494050011</v>
      </c>
      <c r="T11" s="41"/>
      <c r="U11" s="28"/>
    </row>
    <row r="12" spans="2:21" ht="21.95" customHeight="1" x14ac:dyDescent="0.25">
      <c r="B12" s="5" t="s">
        <v>9</v>
      </c>
      <c r="C12" s="48">
        <v>76659431643.449997</v>
      </c>
      <c r="D12" s="48">
        <v>77030702566.119995</v>
      </c>
      <c r="E12" s="48">
        <v>76384384407.369995</v>
      </c>
      <c r="F12" s="48">
        <v>76179461568.360001</v>
      </c>
      <c r="G12" s="48">
        <v>69353877438.179993</v>
      </c>
      <c r="H12" s="49">
        <v>67111.571375229993</v>
      </c>
      <c r="I12" s="49">
        <v>64790.70100578</v>
      </c>
      <c r="J12" s="49">
        <v>65421.621810370001</v>
      </c>
      <c r="K12" s="49">
        <v>64507.935573219998</v>
      </c>
      <c r="L12" s="49">
        <v>57922.740983680007</v>
      </c>
      <c r="M12" s="49">
        <v>55963.603210420006</v>
      </c>
      <c r="N12" s="49">
        <v>55858.910955960004</v>
      </c>
      <c r="O12" s="49">
        <v>46788.803974279981</v>
      </c>
      <c r="P12" s="49">
        <v>44573.079301540027</v>
      </c>
      <c r="Q12" s="49">
        <v>44397.48651825999</v>
      </c>
      <c r="R12" s="49">
        <v>40241.585381760007</v>
      </c>
      <c r="S12" s="49">
        <v>40172.89548703</v>
      </c>
      <c r="T12" s="43"/>
      <c r="U12" s="28"/>
    </row>
    <row r="13" spans="2:21" ht="21.95" customHeight="1" x14ac:dyDescent="0.25">
      <c r="B13" s="5" t="s">
        <v>10</v>
      </c>
      <c r="C13" s="48">
        <v>2893766428.25</v>
      </c>
      <c r="D13" s="48">
        <v>2560207707.3900003</v>
      </c>
      <c r="E13" s="48">
        <v>1217016895.76</v>
      </c>
      <c r="F13" s="48">
        <v>1520607508.1800003</v>
      </c>
      <c r="G13" s="48">
        <v>1763596366.21</v>
      </c>
      <c r="H13" s="49">
        <v>2134.9534933699997</v>
      </c>
      <c r="I13" s="49">
        <v>2938.06571884</v>
      </c>
      <c r="J13" s="49">
        <v>6550.3264668900001</v>
      </c>
      <c r="K13" s="49">
        <v>4139.1381028699998</v>
      </c>
      <c r="L13" s="49">
        <v>8920.7963258600012</v>
      </c>
      <c r="M13" s="49">
        <v>8555.8326444699997</v>
      </c>
      <c r="N13" s="49">
        <v>9435.0955585699976</v>
      </c>
      <c r="O13" s="49">
        <v>5519.6912687099993</v>
      </c>
      <c r="P13" s="49">
        <v>5155.2518516900018</v>
      </c>
      <c r="Q13" s="49">
        <v>4868.3295557800011</v>
      </c>
      <c r="R13" s="49">
        <v>5042.161017790002</v>
      </c>
      <c r="S13" s="49">
        <v>3723.2628589200003</v>
      </c>
      <c r="T13" s="43"/>
      <c r="U13" s="28"/>
    </row>
    <row r="14" spans="2:21" ht="21.95" customHeight="1" x14ac:dyDescent="0.25">
      <c r="B14" s="5" t="s">
        <v>11</v>
      </c>
      <c r="C14" s="48">
        <v>35203478406.940002</v>
      </c>
      <c r="D14" s="48">
        <v>28281369806.899998</v>
      </c>
      <c r="E14" s="48">
        <v>20132485636.450001</v>
      </c>
      <c r="F14" s="48">
        <v>15377263656.18</v>
      </c>
      <c r="G14" s="48">
        <v>16988766024.110001</v>
      </c>
      <c r="H14" s="49">
        <v>15907.630824440001</v>
      </c>
      <c r="I14" s="49">
        <v>17086.650395919998</v>
      </c>
      <c r="J14" s="49">
        <v>17180.315210429999</v>
      </c>
      <c r="K14" s="49">
        <v>18824.789276280004</v>
      </c>
      <c r="L14" s="49">
        <v>15689.5257188</v>
      </c>
      <c r="M14" s="49">
        <v>16511.595769260002</v>
      </c>
      <c r="N14" s="49">
        <v>14984.685135329999</v>
      </c>
      <c r="O14" s="49">
        <v>15366.492887259998</v>
      </c>
      <c r="P14" s="49">
        <v>8463.4478927500004</v>
      </c>
      <c r="Q14" s="49">
        <v>7111.4839387000002</v>
      </c>
      <c r="R14" s="49">
        <v>7362.1000580300015</v>
      </c>
      <c r="S14" s="49">
        <v>11053.0191481</v>
      </c>
      <c r="T14" s="43"/>
      <c r="U14" s="28"/>
    </row>
    <row r="15" spans="2:21" ht="21.95" customHeight="1" x14ac:dyDescent="0.25">
      <c r="B15" s="4" t="s">
        <v>12</v>
      </c>
      <c r="C15" s="45">
        <v>27133845127.189999</v>
      </c>
      <c r="D15" s="45">
        <v>8968536804.6399994</v>
      </c>
      <c r="E15" s="45">
        <v>7337948079.1400003</v>
      </c>
      <c r="F15" s="45">
        <v>8152283551.1400003</v>
      </c>
      <c r="G15" s="45">
        <v>9249327484.5200005</v>
      </c>
      <c r="H15" s="46">
        <v>10669.19199356</v>
      </c>
      <c r="I15" s="46">
        <v>9333.8592663700001</v>
      </c>
      <c r="J15" s="46">
        <v>11782.158917530001</v>
      </c>
      <c r="K15" s="46">
        <v>26.064563399999997</v>
      </c>
      <c r="L15" s="46">
        <v>121.93455245999999</v>
      </c>
      <c r="M15" s="46">
        <v>172.16728834</v>
      </c>
      <c r="N15" s="46">
        <v>625.22129222000001</v>
      </c>
      <c r="O15" s="46">
        <v>14.17566658</v>
      </c>
      <c r="P15" s="46">
        <v>21.318072659999999</v>
      </c>
      <c r="Q15" s="46">
        <v>31.40706608</v>
      </c>
      <c r="R15" s="46">
        <v>22.923028200000001</v>
      </c>
      <c r="S15" s="46">
        <v>49.501357740000003</v>
      </c>
      <c r="T15" s="41"/>
      <c r="U15" s="28"/>
    </row>
    <row r="16" spans="2:21" ht="21.95" customHeight="1" x14ac:dyDescent="0.25">
      <c r="B16" s="38" t="s">
        <v>13</v>
      </c>
      <c r="C16" s="58">
        <v>171232899204.31</v>
      </c>
      <c r="D16" s="58">
        <v>146780513531.71997</v>
      </c>
      <c r="E16" s="58">
        <v>134563283567.16998</v>
      </c>
      <c r="F16" s="58">
        <v>129532783648.37999</v>
      </c>
      <c r="G16" s="58">
        <v>126838883260.18001</v>
      </c>
      <c r="H16" s="59">
        <v>125048.68578763001</v>
      </c>
      <c r="I16" s="59">
        <v>124237.00386853</v>
      </c>
      <c r="J16" s="59">
        <v>134489.16686562001</v>
      </c>
      <c r="K16" s="59">
        <v>121526.05324395001</v>
      </c>
      <c r="L16" s="59">
        <v>113998.56549774003</v>
      </c>
      <c r="M16" s="59">
        <v>111937.85988980001</v>
      </c>
      <c r="N16" s="59">
        <v>110375.57343249</v>
      </c>
      <c r="O16" s="59">
        <v>98345.621653279988</v>
      </c>
      <c r="P16" s="59">
        <v>88213.331599170022</v>
      </c>
      <c r="Q16" s="59">
        <v>85863.914718929998</v>
      </c>
      <c r="R16" s="59">
        <v>85541.682458620024</v>
      </c>
      <c r="S16" s="59">
        <v>87227.592030510015</v>
      </c>
      <c r="T16" s="27"/>
      <c r="U16" s="28"/>
    </row>
    <row r="17" spans="2:21" ht="21.95" customHeight="1" x14ac:dyDescent="0.25">
      <c r="B17" s="38" t="s">
        <v>14</v>
      </c>
      <c r="C17" s="45"/>
      <c r="D17" s="45"/>
      <c r="E17" s="45"/>
      <c r="F17" s="45"/>
      <c r="G17" s="45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1"/>
      <c r="U17" s="28"/>
    </row>
    <row r="18" spans="2:21" ht="21.95" customHeight="1" x14ac:dyDescent="0.25">
      <c r="B18" s="4" t="s">
        <v>15</v>
      </c>
      <c r="C18" s="45">
        <v>80131214776.380005</v>
      </c>
      <c r="D18" s="45">
        <v>119268842038.64999</v>
      </c>
      <c r="E18" s="45">
        <v>116032845670.28999</v>
      </c>
      <c r="F18" s="45">
        <v>32146101447.16</v>
      </c>
      <c r="G18" s="45">
        <v>31463535237.189999</v>
      </c>
      <c r="H18" s="46">
        <v>20762.92852605</v>
      </c>
      <c r="I18" s="46">
        <v>12162.00870369</v>
      </c>
      <c r="J18" s="46">
        <v>11542.746996239999</v>
      </c>
      <c r="K18" s="46">
        <v>-6.9096558799999999</v>
      </c>
      <c r="L18" s="46">
        <v>2513.1229490700002</v>
      </c>
      <c r="M18" s="46">
        <v>2195.88220482</v>
      </c>
      <c r="N18" s="46">
        <v>1238.0113501799999</v>
      </c>
      <c r="O18" s="46">
        <v>1366.1522937899997</v>
      </c>
      <c r="P18" s="46">
        <v>18136.326258839999</v>
      </c>
      <c r="Q18" s="46">
        <v>10518.9712614703</v>
      </c>
      <c r="R18" s="46">
        <v>522.48920167999984</v>
      </c>
      <c r="S18" s="46">
        <v>3372.37910384</v>
      </c>
      <c r="T18" s="41"/>
      <c r="U18" s="28"/>
    </row>
    <row r="19" spans="2:21" ht="21.95" customHeight="1" x14ac:dyDescent="0.25">
      <c r="B19" s="6" t="s">
        <v>16</v>
      </c>
      <c r="C19" s="45">
        <v>-3526763510.9099998</v>
      </c>
      <c r="D19" s="45">
        <v>-2778761367.8299999</v>
      </c>
      <c r="E19" s="45">
        <v>-2877186640.0500002</v>
      </c>
      <c r="F19" s="45">
        <v>-1486904945.46</v>
      </c>
      <c r="G19" s="45">
        <v>7521541.29</v>
      </c>
      <c r="H19" s="46">
        <v>-1933.67056469</v>
      </c>
      <c r="I19" s="46">
        <v>-2751.4555198600001</v>
      </c>
      <c r="J19" s="46">
        <v>-1696.47120883</v>
      </c>
      <c r="K19" s="46">
        <v>-2007.07496894</v>
      </c>
      <c r="L19" s="46">
        <v>-1798.6422736300001</v>
      </c>
      <c r="M19" s="46">
        <v>-1784.46254148</v>
      </c>
      <c r="N19" s="46">
        <v>-2422.4178166300003</v>
      </c>
      <c r="O19" s="46">
        <v>-1719.4444977100004</v>
      </c>
      <c r="P19" s="46">
        <v>-2032.7199495500001</v>
      </c>
      <c r="Q19" s="46">
        <v>-1577.7129050500005</v>
      </c>
      <c r="R19" s="46">
        <v>-394.7903991499993</v>
      </c>
      <c r="S19" s="46"/>
      <c r="T19" s="41"/>
      <c r="U19" s="28"/>
    </row>
    <row r="20" spans="2:21" ht="21.95" customHeight="1" x14ac:dyDescent="0.25">
      <c r="B20" s="4" t="s">
        <v>17</v>
      </c>
      <c r="C20" s="45">
        <v>4901241949.1999998</v>
      </c>
      <c r="D20" s="45">
        <v>1100395598.72</v>
      </c>
      <c r="E20" s="45">
        <v>422417.26</v>
      </c>
      <c r="F20" s="45">
        <v>15302047359.92</v>
      </c>
      <c r="G20" s="45">
        <v>9900470253.4699993</v>
      </c>
      <c r="H20" s="46">
        <v>11200.402196290001</v>
      </c>
      <c r="I20" s="46">
        <v>9700.3946034300006</v>
      </c>
      <c r="J20" s="46">
        <v>10400.466219959999</v>
      </c>
      <c r="K20" s="46">
        <v>16470.659129830001</v>
      </c>
      <c r="L20" s="46">
        <v>15857.4333544</v>
      </c>
      <c r="M20" s="46">
        <v>24994.9694327</v>
      </c>
      <c r="N20" s="46">
        <v>25205.739472410001</v>
      </c>
      <c r="O20" s="46">
        <v>20424.43791325</v>
      </c>
      <c r="P20" s="46">
        <v>24736.970627299994</v>
      </c>
      <c r="Q20" s="46">
        <v>26913.892091580001</v>
      </c>
      <c r="R20" s="46">
        <v>13656.385495299999</v>
      </c>
      <c r="S20" s="46">
        <v>13621.25084649</v>
      </c>
      <c r="T20" s="41"/>
      <c r="U20" s="28"/>
    </row>
    <row r="21" spans="2:21" ht="21.95" customHeight="1" x14ac:dyDescent="0.25">
      <c r="B21" s="4" t="s">
        <v>123</v>
      </c>
      <c r="C21" s="45">
        <v>81500204.00999999</v>
      </c>
      <c r="D21" s="45">
        <v>26598187.030000001</v>
      </c>
      <c r="E21" s="45">
        <v>29249246.300000001</v>
      </c>
      <c r="F21" s="45">
        <v>5073760468.5</v>
      </c>
      <c r="G21" s="45">
        <v>4599044090.1999998</v>
      </c>
      <c r="H21" s="46">
        <v>2549.4503313800001</v>
      </c>
      <c r="I21" s="46">
        <v>4136.8746702500002</v>
      </c>
      <c r="J21" s="46">
        <v>8596.1473307099986</v>
      </c>
      <c r="K21" s="46">
        <v>8264.4560994700005</v>
      </c>
      <c r="L21" s="46">
        <v>5232.8637121000011</v>
      </c>
      <c r="M21" s="46">
        <v>5147.38888468</v>
      </c>
      <c r="N21" s="46">
        <v>4302.2983856099991</v>
      </c>
      <c r="O21" s="46">
        <v>5239.4931357799996</v>
      </c>
      <c r="P21" s="46">
        <v>5302.1014776299999</v>
      </c>
      <c r="Q21" s="46">
        <v>10307.901549229999</v>
      </c>
      <c r="R21" s="46">
        <v>8277.5282812400001</v>
      </c>
      <c r="S21" s="46">
        <v>105.17979126</v>
      </c>
      <c r="T21" s="41"/>
      <c r="U21" s="28"/>
    </row>
    <row r="22" spans="2:21" ht="21.95" customHeight="1" x14ac:dyDescent="0.25">
      <c r="B22" s="38" t="s">
        <v>18</v>
      </c>
      <c r="C22" s="58">
        <v>81587193418.679993</v>
      </c>
      <c r="D22" s="58">
        <v>117617074456.56999</v>
      </c>
      <c r="E22" s="58">
        <v>113185330693.79999</v>
      </c>
      <c r="F22" s="58">
        <v>51035004330.120003</v>
      </c>
      <c r="G22" s="58">
        <v>45970571122.149994</v>
      </c>
      <c r="H22" s="59">
        <v>32579.110489030001</v>
      </c>
      <c r="I22" s="59">
        <v>23247.822457510003</v>
      </c>
      <c r="J22" s="59">
        <v>28842.889338079996</v>
      </c>
      <c r="K22" s="59">
        <v>22721.13060448</v>
      </c>
      <c r="L22" s="59">
        <v>21804.777741940001</v>
      </c>
      <c r="M22" s="59">
        <v>30553.777980719999</v>
      </c>
      <c r="N22" s="59">
        <v>28323.631391570001</v>
      </c>
      <c r="O22" s="59">
        <v>25310.638845109999</v>
      </c>
      <c r="P22" s="59">
        <v>46142.67841421999</v>
      </c>
      <c r="Q22" s="59">
        <v>46163.051997230301</v>
      </c>
      <c r="R22" s="59">
        <v>22061.612579069999</v>
      </c>
      <c r="S22" s="59">
        <v>17098.809741590001</v>
      </c>
      <c r="T22" s="27"/>
      <c r="U22" s="28"/>
    </row>
    <row r="23" spans="2:21" ht="21.95" customHeight="1" x14ac:dyDescent="0.25">
      <c r="B23" s="38" t="s">
        <v>19</v>
      </c>
      <c r="C23" s="58">
        <v>892667406.61000001</v>
      </c>
      <c r="D23" s="58">
        <v>1032987559.95</v>
      </c>
      <c r="E23" s="58">
        <v>859156531.84000003</v>
      </c>
      <c r="F23" s="58">
        <v>177018604.58000001</v>
      </c>
      <c r="G23" s="58">
        <v>164096966.16</v>
      </c>
      <c r="H23" s="59">
        <v>1322.2656950000001</v>
      </c>
      <c r="I23" s="59">
        <v>220.25781631000001</v>
      </c>
      <c r="J23" s="59">
        <v>327.13007958999998</v>
      </c>
      <c r="K23" s="59">
        <v>10740.464812260001</v>
      </c>
      <c r="L23" s="59">
        <v>11347.71139769</v>
      </c>
      <c r="M23" s="59">
        <v>11188.511584870001</v>
      </c>
      <c r="N23" s="59">
        <v>12456.18852374</v>
      </c>
      <c r="O23" s="59">
        <v>10650.79504721</v>
      </c>
      <c r="P23" s="59">
        <v>11470.532313439999</v>
      </c>
      <c r="Q23" s="59">
        <v>12940.323692460001</v>
      </c>
      <c r="R23" s="59">
        <v>11696.36372193</v>
      </c>
      <c r="S23" s="59">
        <v>8196.67770561</v>
      </c>
      <c r="T23" s="27"/>
      <c r="U23" s="28"/>
    </row>
    <row r="24" spans="2:21" ht="21.95" customHeight="1" x14ac:dyDescent="0.25">
      <c r="B24" s="53" t="s">
        <v>20</v>
      </c>
      <c r="C24" s="54">
        <v>1284166453263.76</v>
      </c>
      <c r="D24" s="54">
        <v>1223749422288.6699</v>
      </c>
      <c r="E24" s="54">
        <v>1168985036899.3101</v>
      </c>
      <c r="F24" s="54">
        <v>1079478104150.11</v>
      </c>
      <c r="G24" s="56">
        <v>1051886099613.01</v>
      </c>
      <c r="H24" s="55">
        <v>1011217.3055213701</v>
      </c>
      <c r="I24" s="57">
        <v>977950.14766135998</v>
      </c>
      <c r="J24" s="57">
        <v>982295.85511086008</v>
      </c>
      <c r="K24" s="57">
        <v>989150.27316149999</v>
      </c>
      <c r="L24" s="57">
        <v>969075.09299162996</v>
      </c>
      <c r="M24" s="57">
        <v>949461.31309566007</v>
      </c>
      <c r="N24" s="57">
        <v>927958.36338833009</v>
      </c>
      <c r="O24" s="57">
        <v>891155.95834709983</v>
      </c>
      <c r="P24" s="57">
        <v>768510.11706878</v>
      </c>
      <c r="Q24" s="57">
        <v>639375.35566499026</v>
      </c>
      <c r="R24" s="57">
        <v>555247.98431018007</v>
      </c>
      <c r="S24" s="57">
        <v>538015.35698829999</v>
      </c>
      <c r="T24" s="27"/>
      <c r="U24" s="28"/>
    </row>
    <row r="25" spans="2:21" ht="21.95" customHeight="1" x14ac:dyDescent="0.25">
      <c r="B25" s="60" t="s">
        <v>21</v>
      </c>
      <c r="C25" s="45"/>
      <c r="D25" s="45"/>
      <c r="E25" s="45"/>
      <c r="F25" s="45"/>
      <c r="G25" s="45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1"/>
      <c r="U25" s="28"/>
    </row>
    <row r="26" spans="2:21" ht="21.95" customHeight="1" x14ac:dyDescent="0.25">
      <c r="B26" s="4" t="s">
        <v>22</v>
      </c>
      <c r="C26" s="45">
        <v>2292873605345.6899</v>
      </c>
      <c r="D26" s="45">
        <v>2161397993604.28</v>
      </c>
      <c r="E26" s="45">
        <v>2017579235084.3401</v>
      </c>
      <c r="F26" s="45">
        <v>1839366451235.4399</v>
      </c>
      <c r="G26" s="45">
        <v>1773621029248.45</v>
      </c>
      <c r="H26" s="46">
        <v>1703459.35837934</v>
      </c>
      <c r="I26" s="46">
        <v>1638436.6513792099</v>
      </c>
      <c r="J26" s="46">
        <v>1594906.8585766398</v>
      </c>
      <c r="K26" s="46">
        <v>1546159.80124623</v>
      </c>
      <c r="L26" s="46">
        <v>1476203.3467172401</v>
      </c>
      <c r="M26" s="46">
        <v>1406019.41115277</v>
      </c>
      <c r="N26" s="46">
        <v>1332139.4132801199</v>
      </c>
      <c r="O26" s="46">
        <v>1246943.98512393</v>
      </c>
      <c r="P26" s="46">
        <v>1164309.0945486501</v>
      </c>
      <c r="Q26" s="46">
        <v>1031843.9241889099</v>
      </c>
      <c r="R26" s="46">
        <v>936276.52375500998</v>
      </c>
      <c r="S26" s="46">
        <v>892356.27283512999</v>
      </c>
      <c r="T26" s="41"/>
      <c r="U26" s="28"/>
    </row>
    <row r="27" spans="2:21" ht="21.95" customHeight="1" x14ac:dyDescent="0.25">
      <c r="B27" s="4" t="s">
        <v>124</v>
      </c>
      <c r="C27" s="45">
        <v>12986.61</v>
      </c>
      <c r="D27" s="45">
        <v>12986.61</v>
      </c>
      <c r="E27" s="45">
        <v>12986.61</v>
      </c>
      <c r="F27" s="45">
        <v>12986.61</v>
      </c>
      <c r="G27" s="45">
        <v>12986.61</v>
      </c>
      <c r="H27" s="46">
        <v>1.2986610000000001E-2</v>
      </c>
      <c r="I27" s="46">
        <v>1.2986610000000001E-2</v>
      </c>
      <c r="J27" s="46">
        <v>1.2986610000000001E-2</v>
      </c>
      <c r="K27" s="46">
        <v>1.2986610000000001E-2</v>
      </c>
      <c r="L27" s="46">
        <v>1.2986610000000001E-2</v>
      </c>
      <c r="M27" s="46">
        <v>234.66374513999997</v>
      </c>
      <c r="N27" s="46">
        <v>238.39633506000001</v>
      </c>
      <c r="O27" s="46">
        <v>241.69707207000002</v>
      </c>
      <c r="P27" s="46">
        <v>249.33072226000002</v>
      </c>
      <c r="Q27" s="46">
        <v>259.66650701999998</v>
      </c>
      <c r="R27" s="46">
        <v>275.97448424000004</v>
      </c>
      <c r="S27" s="46">
        <v>288.98772292000001</v>
      </c>
      <c r="T27" s="41"/>
      <c r="U27" s="28"/>
    </row>
    <row r="28" spans="2:21" ht="21.95" customHeight="1" x14ac:dyDescent="0.25">
      <c r="B28" s="4" t="s">
        <v>23</v>
      </c>
      <c r="C28" s="45">
        <v>34931817205.839996</v>
      </c>
      <c r="D28" s="45">
        <v>28039584375.830002</v>
      </c>
      <c r="E28" s="45">
        <v>29577777155.450001</v>
      </c>
      <c r="F28" s="45">
        <v>6817883017.5100002</v>
      </c>
      <c r="G28" s="45">
        <v>7039369059.5299997</v>
      </c>
      <c r="H28" s="46">
        <v>7210.7303103800004</v>
      </c>
      <c r="I28" s="46">
        <v>8323.7750411800007</v>
      </c>
      <c r="J28" s="46">
        <v>6707.5499143400002</v>
      </c>
      <c r="K28" s="46">
        <v>4804.4749448100001</v>
      </c>
      <c r="L28" s="46">
        <v>5135.0486114399991</v>
      </c>
      <c r="M28" s="46">
        <v>5890.1569738999997</v>
      </c>
      <c r="N28" s="46">
        <v>6611.7047605300004</v>
      </c>
      <c r="O28" s="46">
        <v>7435.7374247600001</v>
      </c>
      <c r="P28" s="46">
        <v>10707.767788679999</v>
      </c>
      <c r="Q28" s="46">
        <v>12042.60221304</v>
      </c>
      <c r="R28" s="46">
        <v>9202.581023570001</v>
      </c>
      <c r="S28" s="46">
        <v>1291.46134112</v>
      </c>
      <c r="T28" s="41"/>
      <c r="U28" s="28"/>
    </row>
    <row r="29" spans="2:21" ht="21.95" customHeight="1" x14ac:dyDescent="0.25">
      <c r="B29" s="60" t="s">
        <v>24</v>
      </c>
      <c r="C29" s="58">
        <v>2327805435538.1396</v>
      </c>
      <c r="D29" s="58">
        <v>2189437590966.7202</v>
      </c>
      <c r="E29" s="58">
        <v>2047157025226.4001</v>
      </c>
      <c r="F29" s="58">
        <v>1846184347239.5601</v>
      </c>
      <c r="G29" s="58">
        <v>1780660411294.5901</v>
      </c>
      <c r="H29" s="59">
        <v>1710670.10167633</v>
      </c>
      <c r="I29" s="59">
        <v>1646760.4394069999</v>
      </c>
      <c r="J29" s="59">
        <v>1601614.4214775898</v>
      </c>
      <c r="K29" s="59">
        <v>1550964.2891776499</v>
      </c>
      <c r="L29" s="59">
        <v>1481338.40831529</v>
      </c>
      <c r="M29" s="59">
        <v>1412144.23187181</v>
      </c>
      <c r="N29" s="59">
        <v>1338989.5143757099</v>
      </c>
      <c r="O29" s="59">
        <v>1254621.41962076</v>
      </c>
      <c r="P29" s="59">
        <v>1175266.1930595902</v>
      </c>
      <c r="Q29" s="59">
        <v>1044146.1929089699</v>
      </c>
      <c r="R29" s="59">
        <v>945755.07926282007</v>
      </c>
      <c r="S29" s="59">
        <v>893936.72189916996</v>
      </c>
      <c r="T29" s="27"/>
      <c r="U29" s="28"/>
    </row>
    <row r="30" spans="2:21" ht="21.95" customHeight="1" x14ac:dyDescent="0.25">
      <c r="B30" s="60" t="s">
        <v>25</v>
      </c>
      <c r="C30" s="45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1"/>
      <c r="U30" s="28"/>
    </row>
    <row r="31" spans="2:21" ht="21.95" customHeight="1" x14ac:dyDescent="0.25">
      <c r="B31" s="4" t="s">
        <v>26</v>
      </c>
      <c r="C31" s="45">
        <v>8246493702.8999996</v>
      </c>
      <c r="D31" s="45">
        <v>7352060287.75</v>
      </c>
      <c r="E31" s="45">
        <v>7351076798.6400003</v>
      </c>
      <c r="F31" s="45">
        <v>7942970415.6199999</v>
      </c>
      <c r="G31" s="45">
        <v>7552050278.5100002</v>
      </c>
      <c r="H31" s="46">
        <v>7618.9703479300006</v>
      </c>
      <c r="I31" s="46">
        <v>7752.93969767</v>
      </c>
      <c r="J31" s="46">
        <v>7532.1510799999996</v>
      </c>
      <c r="K31" s="46">
        <v>8723.8460978500007</v>
      </c>
      <c r="L31" s="46">
        <v>6721.1826058100005</v>
      </c>
      <c r="M31" s="46">
        <v>6706.3874238599992</v>
      </c>
      <c r="N31" s="46">
        <v>6546.6364027000009</v>
      </c>
      <c r="O31" s="46">
        <v>5423.8500462400007</v>
      </c>
      <c r="P31" s="46">
        <v>4638.5687541700008</v>
      </c>
      <c r="Q31" s="46">
        <v>4276.2913533700003</v>
      </c>
      <c r="R31" s="46">
        <v>4542.1686299700004</v>
      </c>
      <c r="S31" s="46">
        <v>4463.6415329000001</v>
      </c>
      <c r="T31" s="41"/>
      <c r="U31" s="28"/>
    </row>
    <row r="32" spans="2:21" ht="21.95" customHeight="1" x14ac:dyDescent="0.25">
      <c r="B32" s="4" t="s">
        <v>27</v>
      </c>
      <c r="C32" s="45">
        <v>10974354677.610001</v>
      </c>
      <c r="D32" s="45">
        <v>12854384384.92</v>
      </c>
      <c r="E32" s="45">
        <v>15085748359.709999</v>
      </c>
      <c r="F32" s="45">
        <v>9527940478.75</v>
      </c>
      <c r="G32" s="45">
        <v>13194884467.610001</v>
      </c>
      <c r="H32" s="46">
        <v>16121.946909540002</v>
      </c>
      <c r="I32" s="46">
        <v>16790.11354635</v>
      </c>
      <c r="J32" s="46">
        <v>13013.654089879999</v>
      </c>
      <c r="K32" s="46">
        <v>8404.3487676700006</v>
      </c>
      <c r="L32" s="46">
        <v>8457.1977889600003</v>
      </c>
      <c r="M32" s="46">
        <v>7036.39132866</v>
      </c>
      <c r="N32" s="46">
        <v>5892.6613782099994</v>
      </c>
      <c r="O32" s="46">
        <v>8026.4568038299985</v>
      </c>
      <c r="P32" s="46">
        <v>9442.818112429999</v>
      </c>
      <c r="Q32" s="46">
        <v>11697.570866130001</v>
      </c>
      <c r="R32" s="46">
        <v>11241.649527310001</v>
      </c>
      <c r="S32" s="46">
        <v>15472.907218560002</v>
      </c>
      <c r="T32" s="41"/>
      <c r="U32" s="28"/>
    </row>
    <row r="33" spans="2:21" ht="21.95" customHeight="1" x14ac:dyDescent="0.25">
      <c r="B33" s="4" t="s">
        <v>28</v>
      </c>
      <c r="C33" s="45">
        <v>120017218277.17999</v>
      </c>
      <c r="D33" s="45">
        <v>126158116086.52</v>
      </c>
      <c r="E33" s="45">
        <v>118263063399.42999</v>
      </c>
      <c r="F33" s="45">
        <v>97717363216.809998</v>
      </c>
      <c r="G33" s="45">
        <v>85728097836.279999</v>
      </c>
      <c r="H33" s="46">
        <v>82696.304983110007</v>
      </c>
      <c r="I33" s="46">
        <v>78690.162273950002</v>
      </c>
      <c r="J33" s="46">
        <v>66471.013135939997</v>
      </c>
      <c r="K33" s="46">
        <v>12980.729256709999</v>
      </c>
      <c r="L33" s="46">
        <v>14003.170036270001</v>
      </c>
      <c r="M33" s="46">
        <v>13720.356519020001</v>
      </c>
      <c r="N33" s="46">
        <v>11323.30426911</v>
      </c>
      <c r="O33" s="46">
        <v>10080.725381530001</v>
      </c>
      <c r="P33" s="46">
        <v>9710.48011477</v>
      </c>
      <c r="Q33" s="46">
        <v>5726.83875291</v>
      </c>
      <c r="R33" s="46">
        <v>6539.1961523100008</v>
      </c>
      <c r="S33" s="46">
        <v>4031.97430846</v>
      </c>
      <c r="T33" s="41"/>
      <c r="U33" s="28"/>
    </row>
    <row r="34" spans="2:21" ht="21.95" customHeight="1" x14ac:dyDescent="0.25">
      <c r="B34" s="4" t="s">
        <v>29</v>
      </c>
      <c r="C34" s="45">
        <v>159066030645.01999</v>
      </c>
      <c r="D34" s="45">
        <v>151291392955.26001</v>
      </c>
      <c r="E34" s="45">
        <v>140682121308.75</v>
      </c>
      <c r="F34" s="45">
        <v>154496521334.60001</v>
      </c>
      <c r="G34" s="45">
        <v>138759443720.64001</v>
      </c>
      <c r="H34" s="46">
        <v>137685.12213792</v>
      </c>
      <c r="I34" s="46">
        <v>121646.0580761</v>
      </c>
      <c r="J34" s="46">
        <v>117090.29541811999</v>
      </c>
      <c r="K34" s="46">
        <v>106680.86757603999</v>
      </c>
      <c r="L34" s="46">
        <v>101576.09001534</v>
      </c>
      <c r="M34" s="46">
        <v>140873.90060905999</v>
      </c>
      <c r="N34" s="46">
        <v>128868.01589430998</v>
      </c>
      <c r="O34" s="46">
        <v>132935.59403183998</v>
      </c>
      <c r="P34" s="46">
        <v>116953.11385161</v>
      </c>
      <c r="Q34" s="46">
        <v>89415.121381490011</v>
      </c>
      <c r="R34" s="46">
        <v>86682.830018429973</v>
      </c>
      <c r="S34" s="46">
        <v>68789.125725800011</v>
      </c>
      <c r="T34" s="41"/>
      <c r="U34" s="28"/>
    </row>
    <row r="35" spans="2:21" ht="21.95" customHeight="1" x14ac:dyDescent="0.25">
      <c r="B35" s="60" t="s">
        <v>30</v>
      </c>
      <c r="C35" s="58">
        <v>298304097302.70996</v>
      </c>
      <c r="D35" s="58">
        <v>297655953714.45001</v>
      </c>
      <c r="E35" s="58">
        <v>281382009866.53003</v>
      </c>
      <c r="F35" s="58">
        <v>269684795445.78</v>
      </c>
      <c r="G35" s="58">
        <v>245234476303.04001</v>
      </c>
      <c r="H35" s="59">
        <v>244122.34437850001</v>
      </c>
      <c r="I35" s="59">
        <v>224879.27359406999</v>
      </c>
      <c r="J35" s="59">
        <v>204107.11372394001</v>
      </c>
      <c r="K35" s="59">
        <v>136789.79169826998</v>
      </c>
      <c r="L35" s="59">
        <v>130757.64044638</v>
      </c>
      <c r="M35" s="59">
        <v>168337.03588059999</v>
      </c>
      <c r="N35" s="59">
        <v>152630.61794432998</v>
      </c>
      <c r="O35" s="59">
        <v>156466.62626343998</v>
      </c>
      <c r="P35" s="59">
        <v>140744.98083298001</v>
      </c>
      <c r="Q35" s="59">
        <v>111115.82235390002</v>
      </c>
      <c r="R35" s="59">
        <v>109005.84432801997</v>
      </c>
      <c r="S35" s="59">
        <v>92757.648785720012</v>
      </c>
      <c r="T35" s="27"/>
      <c r="U35" s="28"/>
    </row>
    <row r="36" spans="2:21" ht="21.95" customHeight="1" x14ac:dyDescent="0.25">
      <c r="B36" s="60" t="s">
        <v>31</v>
      </c>
      <c r="C36" s="45"/>
      <c r="D36" s="45"/>
      <c r="E36" s="45"/>
      <c r="F36" s="45"/>
      <c r="G36" s="45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1"/>
      <c r="U36" s="28"/>
    </row>
    <row r="37" spans="2:21" ht="21.95" customHeight="1" x14ac:dyDescent="0.25">
      <c r="B37" s="4" t="s">
        <v>32</v>
      </c>
      <c r="C37" s="45">
        <v>41634111369.370003</v>
      </c>
      <c r="D37" s="45">
        <v>30444610297.099998</v>
      </c>
      <c r="E37" s="45">
        <v>33454820620.200001</v>
      </c>
      <c r="F37" s="45">
        <v>29180057853.009998</v>
      </c>
      <c r="G37" s="45">
        <v>28800252010.990002</v>
      </c>
      <c r="H37" s="46">
        <v>27617.00527596</v>
      </c>
      <c r="I37" s="46">
        <v>27613.281559259998</v>
      </c>
      <c r="J37" s="46">
        <v>23667.82174811</v>
      </c>
      <c r="K37" s="46">
        <v>19412.183119830002</v>
      </c>
      <c r="L37" s="46">
        <v>19944.627663499999</v>
      </c>
      <c r="M37" s="46">
        <v>16467.527179820001</v>
      </c>
      <c r="N37" s="46">
        <v>13189.90775179</v>
      </c>
      <c r="O37" s="46">
        <v>12316.56310657</v>
      </c>
      <c r="P37" s="46">
        <v>10694.13722839</v>
      </c>
      <c r="Q37" s="46">
        <v>10029.587526959998</v>
      </c>
      <c r="R37" s="46">
        <v>6488.5545634199998</v>
      </c>
      <c r="S37" s="46">
        <v>6972.7045192400001</v>
      </c>
      <c r="T37" s="41"/>
      <c r="U37" s="28"/>
    </row>
    <row r="38" spans="2:21" ht="21.95" customHeight="1" x14ac:dyDescent="0.25">
      <c r="B38" s="4" t="s">
        <v>33</v>
      </c>
      <c r="C38" s="45">
        <v>134703805779.19</v>
      </c>
      <c r="D38" s="45">
        <v>129245558737.14999</v>
      </c>
      <c r="E38" s="45">
        <v>127522529422.34</v>
      </c>
      <c r="F38" s="45">
        <v>118379629404.71001</v>
      </c>
      <c r="G38" s="45">
        <v>117207828125.06</v>
      </c>
      <c r="H38" s="46">
        <v>120530.32210558999</v>
      </c>
      <c r="I38" s="46">
        <v>115207.84388299001</v>
      </c>
      <c r="J38" s="46">
        <v>111200.45796439999</v>
      </c>
      <c r="K38" s="46">
        <v>115094.29114102</v>
      </c>
      <c r="L38" s="46">
        <v>103081.64341542</v>
      </c>
      <c r="M38" s="46">
        <v>89118.359574429996</v>
      </c>
      <c r="N38" s="46">
        <v>100559.11573980999</v>
      </c>
      <c r="O38" s="46">
        <v>78637.156247659994</v>
      </c>
      <c r="P38" s="46">
        <v>66851.270117749998</v>
      </c>
      <c r="Q38" s="46">
        <v>63373.564536849997</v>
      </c>
      <c r="R38" s="46">
        <v>55357.146193269997</v>
      </c>
      <c r="S38" s="46">
        <v>43106.084566940001</v>
      </c>
      <c r="T38" s="41"/>
      <c r="U38" s="28"/>
    </row>
    <row r="39" spans="2:21" ht="21.95" customHeight="1" x14ac:dyDescent="0.25">
      <c r="B39" s="60" t="s">
        <v>34</v>
      </c>
      <c r="C39" s="58">
        <v>176337917148.56</v>
      </c>
      <c r="D39" s="58">
        <v>159690169034.25</v>
      </c>
      <c r="E39" s="58">
        <v>160977350042.54001</v>
      </c>
      <c r="F39" s="58">
        <v>147559687257.72</v>
      </c>
      <c r="G39" s="58">
        <v>146008080136.04999</v>
      </c>
      <c r="H39" s="59">
        <v>148147.32738154999</v>
      </c>
      <c r="I39" s="59">
        <v>142821.12544225002</v>
      </c>
      <c r="J39" s="59">
        <v>134868.27971251</v>
      </c>
      <c r="K39" s="59">
        <v>134506.47426084999</v>
      </c>
      <c r="L39" s="59">
        <v>123026.27107891999</v>
      </c>
      <c r="M39" s="59">
        <v>105585.88675424999</v>
      </c>
      <c r="N39" s="59">
        <v>113749.02349159999</v>
      </c>
      <c r="O39" s="59">
        <v>90953.719354229994</v>
      </c>
      <c r="P39" s="59">
        <v>77545.407346139997</v>
      </c>
      <c r="Q39" s="59">
        <v>73403.15206380999</v>
      </c>
      <c r="R39" s="59">
        <v>61845.700756689999</v>
      </c>
      <c r="S39" s="59">
        <v>50078.789086179997</v>
      </c>
      <c r="T39" s="27"/>
      <c r="U39" s="28"/>
    </row>
    <row r="40" spans="2:21" ht="21.95" customHeight="1" x14ac:dyDescent="0.25">
      <c r="B40" s="60" t="s">
        <v>35</v>
      </c>
      <c r="C40" s="58">
        <v>38035931991.830002</v>
      </c>
      <c r="D40" s="58">
        <v>34191495863.650002</v>
      </c>
      <c r="E40" s="58">
        <v>33832972566.82</v>
      </c>
      <c r="F40" s="58">
        <v>35415412772.959999</v>
      </c>
      <c r="G40" s="58">
        <v>36218408722.339996</v>
      </c>
      <c r="H40" s="59">
        <v>39493.428226639997</v>
      </c>
      <c r="I40" s="59">
        <v>40870.248721110001</v>
      </c>
      <c r="J40" s="59">
        <v>33378.064228659998</v>
      </c>
      <c r="K40" s="59">
        <v>34038.388099199998</v>
      </c>
      <c r="L40" s="59">
        <v>26697.92535822</v>
      </c>
      <c r="M40" s="59">
        <v>27306.287322200002</v>
      </c>
      <c r="N40" s="59">
        <v>28897.16992611</v>
      </c>
      <c r="O40" s="59">
        <v>12182.067865529998</v>
      </c>
      <c r="P40" s="59">
        <v>12117.40607433</v>
      </c>
      <c r="Q40" s="59">
        <v>11866.37727698</v>
      </c>
      <c r="R40" s="59">
        <v>13359.163754409999</v>
      </c>
      <c r="S40" s="59">
        <v>13594.02990845</v>
      </c>
      <c r="T40" s="27"/>
      <c r="U40" s="28"/>
    </row>
    <row r="41" spans="2:21" ht="21.95" customHeight="1" x14ac:dyDescent="0.25">
      <c r="B41" s="60" t="s">
        <v>14</v>
      </c>
      <c r="C41" s="61"/>
      <c r="D41" s="61"/>
      <c r="E41" s="61"/>
      <c r="F41" s="61"/>
      <c r="G41" s="61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41"/>
      <c r="U41" s="28"/>
    </row>
    <row r="42" spans="2:21" ht="21.95" customHeight="1" x14ac:dyDescent="0.25">
      <c r="B42" s="4" t="s">
        <v>36</v>
      </c>
      <c r="C42" s="45">
        <v>176069161721.44</v>
      </c>
      <c r="D42" s="45">
        <v>174861762825.48999</v>
      </c>
      <c r="E42" s="45">
        <v>156229569158.89999</v>
      </c>
      <c r="F42" s="45">
        <v>126822457156.00999</v>
      </c>
      <c r="G42" s="45">
        <v>116913961936.13</v>
      </c>
      <c r="H42" s="46">
        <v>107075.64956861999</v>
      </c>
      <c r="I42" s="46">
        <v>102324.77521998</v>
      </c>
      <c r="J42" s="46">
        <v>100761.47944975</v>
      </c>
      <c r="K42" s="46">
        <v>94045.049442229996</v>
      </c>
      <c r="L42" s="46">
        <v>95368.482749809991</v>
      </c>
      <c r="M42" s="46">
        <v>99536.329944119992</v>
      </c>
      <c r="N42" s="46">
        <v>86178.646396409953</v>
      </c>
      <c r="O42" s="46">
        <v>110565.88818668998</v>
      </c>
      <c r="P42" s="46">
        <v>66739.189514309983</v>
      </c>
      <c r="Q42" s="46">
        <v>66203.660678879998</v>
      </c>
      <c r="R42" s="46">
        <v>68128.813536649992</v>
      </c>
      <c r="S42" s="46">
        <v>65528.37207918999</v>
      </c>
      <c r="T42" s="41"/>
      <c r="U42" s="28"/>
    </row>
    <row r="43" spans="2:21" ht="21.95" customHeight="1" x14ac:dyDescent="0.25">
      <c r="B43" s="4" t="s">
        <v>37</v>
      </c>
      <c r="C43" s="45">
        <v>0</v>
      </c>
      <c r="D43" s="45">
        <v>21305.56</v>
      </c>
      <c r="E43" s="45">
        <v>1161351.22</v>
      </c>
      <c r="F43" s="45">
        <v>394333.32</v>
      </c>
      <c r="G43" s="45">
        <v>1125982.54</v>
      </c>
      <c r="H43" s="46">
        <v>17.50218022</v>
      </c>
      <c r="I43" s="46">
        <v>13.376781919999999</v>
      </c>
      <c r="J43" s="46">
        <v>10.11698004</v>
      </c>
      <c r="K43" s="46">
        <v>50.48435198</v>
      </c>
      <c r="L43" s="46">
        <v>0</v>
      </c>
      <c r="M43" s="46">
        <v>46.35077072</v>
      </c>
      <c r="N43" s="46">
        <v>0</v>
      </c>
      <c r="O43" s="46">
        <v>182.60068081999998</v>
      </c>
      <c r="P43" s="46">
        <v>719.24782430999994</v>
      </c>
      <c r="Q43" s="46">
        <v>963.37934200999996</v>
      </c>
      <c r="R43" s="46">
        <v>842.71717935999993</v>
      </c>
      <c r="S43" s="46">
        <v>3760.7330476799993</v>
      </c>
      <c r="T43" s="41"/>
      <c r="U43" s="28"/>
    </row>
    <row r="44" spans="2:21" ht="21.95" customHeight="1" x14ac:dyDescent="0.25">
      <c r="B44" s="60" t="s">
        <v>18</v>
      </c>
      <c r="C44" s="58">
        <v>176069161721.44</v>
      </c>
      <c r="D44" s="58">
        <v>174861784131.04999</v>
      </c>
      <c r="E44" s="58">
        <v>156230730510.12</v>
      </c>
      <c r="F44" s="58">
        <v>126822851489.33</v>
      </c>
      <c r="G44" s="58">
        <v>116915087918.67</v>
      </c>
      <c r="H44" s="59">
        <v>107093.15174884</v>
      </c>
      <c r="I44" s="59">
        <v>102338.1520019</v>
      </c>
      <c r="J44" s="59">
        <v>100771.59642978999</v>
      </c>
      <c r="K44" s="59">
        <v>94095.533794210001</v>
      </c>
      <c r="L44" s="59">
        <v>95368.482749809991</v>
      </c>
      <c r="M44" s="59">
        <v>99582.680714839997</v>
      </c>
      <c r="N44" s="59">
        <v>86178.646396409953</v>
      </c>
      <c r="O44" s="59">
        <v>110748.48886750998</v>
      </c>
      <c r="P44" s="59">
        <v>67458.437338619988</v>
      </c>
      <c r="Q44" s="59">
        <v>67167.040020889996</v>
      </c>
      <c r="R44" s="59">
        <v>68971.530716009991</v>
      </c>
      <c r="S44" s="59">
        <v>69289.105126869996</v>
      </c>
      <c r="T44" s="27"/>
      <c r="U44" s="28"/>
    </row>
    <row r="45" spans="2:21" ht="21.95" customHeight="1" x14ac:dyDescent="0.25">
      <c r="B45" s="60" t="s">
        <v>19</v>
      </c>
      <c r="C45" s="58">
        <v>25545135180.869999</v>
      </c>
      <c r="D45" s="58">
        <v>25538346594.98</v>
      </c>
      <c r="E45" s="58">
        <v>25615905014.279999</v>
      </c>
      <c r="F45" s="58">
        <v>23725458543.389999</v>
      </c>
      <c r="G45" s="58">
        <v>22477197233.810001</v>
      </c>
      <c r="H45" s="59">
        <v>22157.06195915</v>
      </c>
      <c r="I45" s="59">
        <v>23222.859712060002</v>
      </c>
      <c r="J45" s="59">
        <v>22581.687784319998</v>
      </c>
      <c r="K45" s="59">
        <v>56811.152996669996</v>
      </c>
      <c r="L45" s="59">
        <v>49601.40386246</v>
      </c>
      <c r="M45" s="59">
        <v>46251.935296939999</v>
      </c>
      <c r="N45" s="59">
        <v>42043.250322309999</v>
      </c>
      <c r="O45" s="59">
        <v>22738.552817240001</v>
      </c>
      <c r="P45" s="59">
        <v>18026.71172118</v>
      </c>
      <c r="Q45" s="59">
        <v>17705.30930569</v>
      </c>
      <c r="R45" s="59">
        <v>12639.18859363</v>
      </c>
      <c r="S45" s="59">
        <v>11502.70459773</v>
      </c>
      <c r="T45" s="27"/>
      <c r="U45" s="28"/>
    </row>
    <row r="46" spans="2:21" ht="21.95" customHeight="1" x14ac:dyDescent="0.25">
      <c r="B46" s="63" t="s">
        <v>38</v>
      </c>
      <c r="C46" s="64">
        <v>3042097678883.5498</v>
      </c>
      <c r="D46" s="64">
        <v>2881375340305.1001</v>
      </c>
      <c r="E46" s="64">
        <v>2705195993226.6895</v>
      </c>
      <c r="F46" s="64">
        <v>2449392552748.7397</v>
      </c>
      <c r="G46" s="64">
        <v>2347513661608.5</v>
      </c>
      <c r="H46" s="57">
        <v>2271683.4153710101</v>
      </c>
      <c r="I46" s="57">
        <v>2180892.0988783897</v>
      </c>
      <c r="J46" s="57">
        <v>2097321.1633568099</v>
      </c>
      <c r="K46" s="57">
        <v>2007205.6300268502</v>
      </c>
      <c r="L46" s="57">
        <v>1906790.13181108</v>
      </c>
      <c r="M46" s="57">
        <v>1859208.0578406397</v>
      </c>
      <c r="N46" s="57">
        <v>1762488.2224564699</v>
      </c>
      <c r="O46" s="57">
        <v>1647710.8747887097</v>
      </c>
      <c r="P46" s="57">
        <v>1491159.13637284</v>
      </c>
      <c r="Q46" s="57">
        <v>1325403.8939302401</v>
      </c>
      <c r="R46" s="57">
        <v>1211576.5074115801</v>
      </c>
      <c r="S46" s="57">
        <v>1131158.99940412</v>
      </c>
      <c r="T46" s="27"/>
      <c r="U46" s="28"/>
    </row>
    <row r="47" spans="2:21" ht="21.95" customHeight="1" x14ac:dyDescent="0.25">
      <c r="B47" s="4" t="s">
        <v>39</v>
      </c>
      <c r="C47" s="45">
        <v>-1916508883813.3601</v>
      </c>
      <c r="D47" s="45">
        <v>-1916287870527.8701</v>
      </c>
      <c r="E47" s="45">
        <v>-1748385943140.24</v>
      </c>
      <c r="F47" s="45">
        <v>-1663608057316.1201</v>
      </c>
      <c r="G47" s="45">
        <v>-1611508550687.9099</v>
      </c>
      <c r="H47" s="46">
        <v>-1550315.8780350802</v>
      </c>
      <c r="I47" s="46">
        <v>-1474260.7136536299</v>
      </c>
      <c r="J47" s="46">
        <v>-1391781.2946661899</v>
      </c>
      <c r="K47" s="46">
        <v>-1314261.8579289098</v>
      </c>
      <c r="L47" s="46">
        <v>-1254180.0998236001</v>
      </c>
      <c r="M47" s="46">
        <v>-1161431.7822814099</v>
      </c>
      <c r="N47" s="46">
        <v>-1074554.39273423</v>
      </c>
      <c r="O47" s="46">
        <v>-962076.20883854991</v>
      </c>
      <c r="P47" s="46">
        <v>-870532.18804590008</v>
      </c>
      <c r="Q47" s="46">
        <v>-797351.60891535995</v>
      </c>
      <c r="R47" s="46">
        <v>-754743.52173461998</v>
      </c>
      <c r="S47" s="46">
        <v>-720468.98449218005</v>
      </c>
      <c r="T47" s="41"/>
      <c r="U47" s="28"/>
    </row>
    <row r="48" spans="2:21" ht="21.95" customHeight="1" x14ac:dyDescent="0.25">
      <c r="B48" s="4" t="s">
        <v>132</v>
      </c>
      <c r="C48" s="45">
        <v>-142088200941.88</v>
      </c>
      <c r="D48" s="45"/>
      <c r="E48" s="45"/>
      <c r="F48" s="45"/>
      <c r="G48" s="45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1"/>
      <c r="U48" s="28"/>
    </row>
    <row r="49" spans="2:21" ht="21.95" customHeight="1" x14ac:dyDescent="0.25">
      <c r="B49" s="4" t="s">
        <v>40</v>
      </c>
      <c r="C49" s="45">
        <v>460693327019.21997</v>
      </c>
      <c r="D49" s="45">
        <v>400750153453.32001</v>
      </c>
      <c r="E49" s="45">
        <v>377776388756.32001</v>
      </c>
      <c r="F49" s="45">
        <v>378331370950.41998</v>
      </c>
      <c r="G49" s="45">
        <v>367754248443.51001</v>
      </c>
      <c r="H49" s="46">
        <v>350807.74564242997</v>
      </c>
      <c r="I49" s="46">
        <v>346921.29557199997</v>
      </c>
      <c r="J49" s="46">
        <v>359259.36930835998</v>
      </c>
      <c r="K49" s="46">
        <v>373466.25086596003</v>
      </c>
      <c r="L49" s="46">
        <v>376029.08536315005</v>
      </c>
      <c r="M49" s="46">
        <v>344454.70751403004</v>
      </c>
      <c r="N49" s="46">
        <v>326562.55699002004</v>
      </c>
      <c r="O49" s="46">
        <v>317511.1806431099</v>
      </c>
      <c r="P49" s="46">
        <v>245593.07097688003</v>
      </c>
      <c r="Q49" s="46">
        <v>184428.84850323998</v>
      </c>
      <c r="R49" s="46">
        <v>139795.44724651999</v>
      </c>
      <c r="S49" s="46">
        <v>158945.71350049</v>
      </c>
      <c r="T49" s="41"/>
      <c r="U49" s="28"/>
    </row>
    <row r="50" spans="2:21" ht="21.95" customHeight="1" x14ac:dyDescent="0.25">
      <c r="B50" s="4" t="s">
        <v>41</v>
      </c>
      <c r="C50" s="30">
        <v>-160027467883.76996</v>
      </c>
      <c r="D50" s="30">
        <v>-142088200941.87994</v>
      </c>
      <c r="E50" s="30">
        <v>-165601401943.46002</v>
      </c>
      <c r="F50" s="30">
        <v>-84637762232.929993</v>
      </c>
      <c r="G50" s="30">
        <v>-51873259751.090027</v>
      </c>
      <c r="H50" s="23">
        <v>-60957.977456989931</v>
      </c>
      <c r="I50" s="23">
        <v>-75602.533135399921</v>
      </c>
      <c r="J50" s="23">
        <v>-82503.382888119959</v>
      </c>
      <c r="K50" s="23">
        <v>-77259.749802400125</v>
      </c>
      <c r="L50" s="23">
        <v>-59564.024358999974</v>
      </c>
      <c r="M50" s="23">
        <v>-92769.669977599988</v>
      </c>
      <c r="N50" s="23">
        <v>-86538.023323930029</v>
      </c>
      <c r="O50" s="23">
        <v>-111989.88824617004</v>
      </c>
      <c r="P50" s="23">
        <v>-97709.902235040034</v>
      </c>
      <c r="Q50" s="23">
        <v>-73105.777853130101</v>
      </c>
      <c r="R50" s="23">
        <v>-41380.448613299988</v>
      </c>
      <c r="S50" s="23">
        <v>-31620.371424129997</v>
      </c>
      <c r="T50" s="44"/>
      <c r="U50" s="28"/>
    </row>
    <row r="51" spans="2:21" ht="21.95" customHeight="1" x14ac:dyDescent="0.25">
      <c r="B51" s="63" t="s">
        <v>42</v>
      </c>
      <c r="C51" s="64">
        <v>-1757931225619.7898</v>
      </c>
      <c r="D51" s="64">
        <v>-1657625918016.4302</v>
      </c>
      <c r="E51" s="64">
        <v>-1536210956327.3794</v>
      </c>
      <c r="F51" s="64">
        <v>-1369914448598.6299</v>
      </c>
      <c r="G51" s="64">
        <v>-1295627561995.49</v>
      </c>
      <c r="H51" s="57">
        <v>-1260466.1098496399</v>
      </c>
      <c r="I51" s="57">
        <v>-1202941.9512170297</v>
      </c>
      <c r="J51" s="57">
        <v>-1115025.3082459499</v>
      </c>
      <c r="K51" s="57">
        <v>-1018055.3568653502</v>
      </c>
      <c r="L51" s="57">
        <v>-937715.03881945007</v>
      </c>
      <c r="M51" s="57">
        <v>-909746.74474497966</v>
      </c>
      <c r="N51" s="57">
        <v>-834529.85906813981</v>
      </c>
      <c r="O51" s="57">
        <v>-756554.91644160985</v>
      </c>
      <c r="P51" s="57">
        <v>-722649.01930406003</v>
      </c>
      <c r="Q51" s="57">
        <v>-686028.53826524981</v>
      </c>
      <c r="R51" s="57">
        <v>-656328.5231014</v>
      </c>
      <c r="S51" s="57">
        <v>-593143.64241582004</v>
      </c>
      <c r="T51" s="27"/>
      <c r="U51" s="28"/>
    </row>
    <row r="52" spans="2:21" x14ac:dyDescent="0.25">
      <c r="B52" s="7"/>
      <c r="C52" s="7"/>
      <c r="D52" s="7"/>
      <c r="E52" s="7"/>
      <c r="F52" s="8"/>
      <c r="G52" s="8"/>
      <c r="H52" s="8"/>
      <c r="I52" s="8"/>
      <c r="J52" s="7"/>
      <c r="K52" s="7"/>
      <c r="L52" s="7"/>
      <c r="M52" s="7"/>
      <c r="N52" s="8"/>
      <c r="O52" s="8"/>
      <c r="P52" s="8"/>
      <c r="Q52" s="8"/>
      <c r="R52" s="8"/>
      <c r="S52" s="8"/>
    </row>
    <row r="53" spans="2:21" x14ac:dyDescent="0.25">
      <c r="B53" s="7"/>
      <c r="C53" s="7"/>
      <c r="D53" s="7"/>
      <c r="E53" s="7"/>
      <c r="F53" s="9"/>
      <c r="G53" s="9"/>
      <c r="H53" s="9"/>
      <c r="I53" s="9"/>
      <c r="J53" s="7"/>
      <c r="K53" s="7"/>
      <c r="L53" s="7"/>
      <c r="M53" s="7"/>
      <c r="N53" s="9"/>
      <c r="O53" s="9"/>
      <c r="P53" s="9"/>
      <c r="Q53" s="10"/>
      <c r="R53" s="10"/>
      <c r="S53" s="20"/>
    </row>
    <row r="54" spans="2:21" x14ac:dyDescent="0.25">
      <c r="F54" s="21"/>
      <c r="G54" s="21"/>
      <c r="H54" s="21"/>
      <c r="I54" s="21"/>
      <c r="N54" s="21"/>
      <c r="O54" s="21"/>
      <c r="P54" s="21"/>
      <c r="Q54" s="21"/>
      <c r="R54" s="21"/>
      <c r="S54" s="21"/>
    </row>
    <row r="55" spans="2:21" x14ac:dyDescent="0.25">
      <c r="B55" s="7"/>
      <c r="C55" s="7"/>
      <c r="D55" s="7"/>
      <c r="E55" s="7"/>
      <c r="F55" s="22"/>
      <c r="G55" s="22"/>
      <c r="H55" s="22"/>
      <c r="I55" s="22"/>
      <c r="J55" s="7"/>
      <c r="K55" s="7"/>
      <c r="L55" s="7"/>
      <c r="M55" s="7"/>
      <c r="N55" s="22"/>
      <c r="O55" s="22"/>
      <c r="P55" s="22"/>
      <c r="Q55" s="22"/>
      <c r="R55" s="22"/>
      <c r="S55" s="22"/>
    </row>
    <row r="56" spans="2:21" x14ac:dyDescent="0.25">
      <c r="B56" s="7"/>
      <c r="C56" s="7"/>
      <c r="D56" s="7"/>
      <c r="E56" s="7"/>
      <c r="F56" s="22"/>
      <c r="G56" s="22"/>
      <c r="H56" s="22"/>
      <c r="I56" s="22"/>
      <c r="J56" s="7"/>
      <c r="K56" s="7"/>
      <c r="L56" s="7"/>
      <c r="M56" s="7"/>
      <c r="N56" s="22"/>
      <c r="O56" s="22"/>
      <c r="P56" s="22"/>
      <c r="Q56" s="22"/>
      <c r="R56" s="22"/>
      <c r="S56" s="22"/>
    </row>
    <row r="57" spans="2:21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2:21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2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2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21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21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21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21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2:19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2:19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2:19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2:19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2:19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2:19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2:19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2:19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2:19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2:19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2:19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spans="2:19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2:19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2:19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2:19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2:19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2:19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2:19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2:19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2:19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spans="2:19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2:19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spans="2:19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</row>
    <row r="88" spans="2:19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</row>
    <row r="89" spans="2:19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2:19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spans="2:19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2:19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2:19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2:19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2:19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2:19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2:19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2:19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2:19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2:19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2:19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2:19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2:19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2:19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2:19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2:19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2:19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2:19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2:19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2:19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2:19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2:19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2:19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2:19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2:19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spans="2:19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2:19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8" spans="2:19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spans="2:19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spans="2:19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2:19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</row>
    <row r="122" spans="2:19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2:19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2:19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2:19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2:19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2:19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2:19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2:19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2:19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2:19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2:19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2:19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2:19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2:19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2:19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2:19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</row>
    <row r="138" spans="2:19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2:19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2:19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2:19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2:19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2:19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2:19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2:19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2:19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</row>
    <row r="147" spans="2:19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2:19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2:19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</row>
    <row r="150" spans="2:19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spans="2:19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2:19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spans="2:19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2:19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2:19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2:19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2:19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2:19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2:19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2:19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2:19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2:19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2:19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2:19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2:19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2:19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2:19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2:19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spans="2:19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2:19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2:19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2:19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2:19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2:19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2:19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2:19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2:19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spans="2:19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2:19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spans="2:19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spans="2:19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</row>
    <row r="182" spans="2:19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2:19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spans="2:19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2:19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2:19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2:19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2:19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2:19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2:19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2:19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2:19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2:19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2:19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2:19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2:19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2:19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2:19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2:19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spans="2:19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2:19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2:19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2:19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2:19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2:19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2:19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2:19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2:19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</row>
    <row r="209" spans="2:19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2:19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1" spans="2:19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spans="2:19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spans="2:19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2:19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</row>
    <row r="215" spans="2:19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2:19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2:19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2:19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2:19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2:19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2:19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2:19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2:19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2:19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2:19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2:19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2:19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2:19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2:19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2:19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</row>
    <row r="231" spans="2:19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2:19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2:19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2:19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2:19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2:19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2:19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2:19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2:19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spans="2:19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2:19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2" spans="2:19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spans="2:19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</row>
    <row r="244" spans="2:19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2:19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</row>
    <row r="246" spans="2:19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2:19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2:19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2:19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2:19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2:19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2:19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2:19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2:19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2:19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2:19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2:19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2:19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2:19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2:19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2:19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2:19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2:19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2:19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2:19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2:19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2:19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2:19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2:19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2:19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2:19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2:19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2:19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2:19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2:19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2:19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2:19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2:19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2:19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2:19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2:19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2:19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2:19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2:19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2:19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2:19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2:19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2:19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2:19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2:19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2:19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2:19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2:19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2:19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2:19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2:19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2:19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2:19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2:19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2:19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2:19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2:19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2:19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2:19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2:19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spans="2:19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2:19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spans="2:19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2:19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2:19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2:19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2:19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2:19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2:19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2:19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2:19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2:19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2:19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2:19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2:19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2:19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2:19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2:19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spans="2:19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2:19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2:19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2:19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2:19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2:19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2:19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2:19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2:19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</row>
    <row r="333" spans="2:19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2:19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5" spans="2:19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</row>
    <row r="336" spans="2:19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</row>
    <row r="337" spans="2:19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2:19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</row>
    <row r="339" spans="2:19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2:19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2:19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2:19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2:19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2:19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2:19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2:19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2:19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2:19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2:19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2:19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2:19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2:19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2:19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2:19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</row>
    <row r="355" spans="2:19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2:19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2:19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2:19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2:19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2:19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2:19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2:19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2:19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</row>
    <row r="364" spans="2:19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2:19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6" spans="2:19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</row>
    <row r="367" spans="2:19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</row>
    <row r="368" spans="2:19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2:19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</row>
    <row r="370" spans="2:19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2:19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2:19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2:19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2:19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2:19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2:19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2:19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2:19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2:19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2:19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2:19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2:19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2:19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2:19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2:19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</row>
    <row r="386" spans="2:19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2:19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2:19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2:19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2:19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2:19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2:19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2:19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2:19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</row>
    <row r="395" spans="2:19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2:19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7" spans="2:19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</row>
    <row r="398" spans="2:19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</row>
    <row r="399" spans="2:19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2:19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</row>
    <row r="401" spans="2:19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2:19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2:19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2:19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2:19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2:19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2:19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2:19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2:19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2:19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2:19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2:19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2:19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2:19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2:19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2:19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</row>
    <row r="417" spans="2:19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2:19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2:19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2:19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2:19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2:19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2:19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2:19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2:19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</row>
    <row r="426" spans="2:19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2:19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  <row r="428" spans="2:19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</row>
    <row r="429" spans="2:19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</row>
    <row r="430" spans="2:19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</row>
    <row r="431" spans="2:19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</row>
    <row r="432" spans="2:19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</row>
    <row r="433" spans="2:19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</row>
    <row r="434" spans="2:19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</row>
    <row r="435" spans="2:19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</row>
    <row r="436" spans="2:19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</row>
    <row r="437" spans="2:19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</row>
    <row r="438" spans="2:19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</row>
    <row r="439" spans="2:19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</row>
    <row r="440" spans="2:19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</row>
    <row r="441" spans="2:19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</row>
    <row r="442" spans="2:19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</row>
    <row r="443" spans="2:19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</row>
    <row r="444" spans="2:19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</row>
    <row r="445" spans="2:19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</row>
    <row r="446" spans="2:19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</row>
    <row r="447" spans="2:19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</row>
    <row r="448" spans="2:19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</row>
    <row r="449" spans="2:19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</row>
    <row r="450" spans="2:19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</row>
    <row r="451" spans="2:19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</row>
    <row r="452" spans="2:19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</row>
    <row r="453" spans="2:19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</row>
    <row r="454" spans="2:19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</row>
    <row r="455" spans="2:19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</row>
    <row r="456" spans="2:19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</row>
    <row r="457" spans="2:19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</row>
    <row r="458" spans="2:19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</row>
    <row r="459" spans="2:19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</row>
    <row r="460" spans="2:19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</row>
    <row r="461" spans="2:19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</row>
    <row r="462" spans="2:19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</row>
    <row r="463" spans="2:19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</row>
    <row r="464" spans="2:19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</row>
    <row r="465" spans="2:19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</row>
    <row r="466" spans="2:19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</row>
    <row r="467" spans="2:19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</row>
    <row r="468" spans="2:19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</row>
    <row r="469" spans="2:19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</row>
    <row r="470" spans="2:19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</row>
    <row r="471" spans="2:19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</row>
    <row r="472" spans="2:19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</row>
    <row r="473" spans="2:19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</row>
    <row r="474" spans="2:19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</row>
    <row r="475" spans="2:19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</row>
    <row r="476" spans="2:19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</row>
    <row r="477" spans="2:19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</row>
    <row r="478" spans="2:19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</row>
    <row r="479" spans="2:19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</row>
    <row r="480" spans="2:19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</row>
    <row r="481" spans="2:19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</row>
    <row r="482" spans="2:19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</row>
    <row r="483" spans="2:19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</row>
    <row r="484" spans="2:19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</row>
    <row r="485" spans="2:19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</row>
    <row r="486" spans="2:19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</row>
    <row r="487" spans="2:19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</row>
    <row r="488" spans="2:19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</row>
    <row r="489" spans="2:19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</row>
    <row r="490" spans="2:19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</row>
    <row r="491" spans="2:19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</row>
    <row r="492" spans="2:19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</row>
    <row r="493" spans="2:19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</row>
    <row r="494" spans="2:19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</row>
    <row r="495" spans="2:19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</row>
    <row r="496" spans="2:19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</row>
    <row r="497" spans="2:19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</row>
    <row r="498" spans="2:19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</row>
    <row r="499" spans="2:19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</row>
    <row r="500" spans="2:19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</row>
    <row r="501" spans="2:19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</row>
    <row r="502" spans="2:19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</row>
    <row r="503" spans="2:19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</row>
    <row r="504" spans="2:19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</row>
    <row r="505" spans="2:19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</row>
    <row r="506" spans="2:19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</row>
    <row r="507" spans="2:19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</row>
    <row r="508" spans="2:19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</row>
    <row r="509" spans="2:19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</row>
    <row r="510" spans="2:19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</row>
    <row r="511" spans="2:19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</row>
    <row r="512" spans="2:19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</row>
    <row r="513" spans="2:19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</row>
    <row r="514" spans="2:19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</row>
    <row r="515" spans="2:19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</row>
    <row r="516" spans="2:19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</row>
    <row r="517" spans="2:19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</row>
    <row r="518" spans="2:19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</row>
    <row r="519" spans="2:19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</row>
    <row r="520" spans="2:19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</row>
    <row r="521" spans="2:19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</row>
    <row r="522" spans="2:19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</row>
    <row r="523" spans="2:19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</row>
    <row r="524" spans="2:19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</row>
    <row r="525" spans="2:19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</row>
    <row r="526" spans="2:19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</row>
    <row r="527" spans="2:19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</row>
    <row r="528" spans="2:19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</row>
    <row r="529" spans="2:19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</row>
    <row r="530" spans="2:19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</row>
    <row r="531" spans="2:19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</row>
    <row r="532" spans="2:19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</row>
    <row r="533" spans="2:19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</row>
    <row r="534" spans="2:19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</row>
    <row r="535" spans="2:19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</row>
    <row r="536" spans="2:19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</row>
    <row r="537" spans="2:19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</row>
    <row r="538" spans="2:19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</row>
    <row r="539" spans="2:19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</row>
    <row r="540" spans="2:19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</row>
    <row r="541" spans="2:19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</row>
    <row r="542" spans="2:19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</row>
    <row r="543" spans="2:19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</row>
    <row r="544" spans="2:19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</row>
    <row r="545" spans="2:19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</row>
    <row r="546" spans="2:19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</row>
    <row r="547" spans="2:19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</row>
    <row r="548" spans="2:19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</row>
    <row r="549" spans="2:19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</row>
    <row r="550" spans="2:19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</row>
    <row r="551" spans="2:19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</row>
    <row r="552" spans="2:19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</row>
    <row r="553" spans="2:19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</row>
    <row r="554" spans="2:19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</row>
    <row r="555" spans="2:19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</row>
    <row r="556" spans="2:19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</row>
    <row r="557" spans="2:19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</row>
    <row r="558" spans="2:19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</row>
    <row r="559" spans="2:19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</row>
    <row r="560" spans="2:19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</row>
    <row r="561" spans="2:19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</row>
    <row r="562" spans="2:19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</row>
    <row r="563" spans="2:19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</row>
    <row r="564" spans="2:19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</row>
    <row r="565" spans="2:19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</row>
    <row r="566" spans="2:19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</row>
    <row r="567" spans="2:19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</row>
    <row r="568" spans="2:19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</row>
    <row r="569" spans="2:19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</row>
    <row r="570" spans="2:19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</row>
    <row r="571" spans="2:19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</row>
    <row r="572" spans="2:19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</row>
    <row r="573" spans="2:19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</row>
    <row r="574" spans="2:19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</row>
    <row r="575" spans="2:19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</row>
    <row r="576" spans="2:19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</row>
    <row r="577" spans="2:19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</row>
    <row r="578" spans="2:19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</row>
    <row r="579" spans="2:19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</row>
    <row r="580" spans="2:19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</row>
    <row r="581" spans="2:19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</row>
    <row r="582" spans="2:19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</row>
    <row r="583" spans="2:19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</row>
    <row r="584" spans="2:19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</row>
    <row r="585" spans="2:19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</row>
    <row r="586" spans="2:19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</row>
    <row r="587" spans="2:19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</row>
    <row r="588" spans="2:19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</row>
    <row r="589" spans="2:19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</row>
    <row r="590" spans="2:19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</row>
    <row r="591" spans="2:19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</row>
    <row r="592" spans="2:19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</row>
    <row r="593" spans="2:19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</row>
    <row r="594" spans="2:19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</row>
    <row r="595" spans="2:19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</row>
    <row r="596" spans="2:19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</row>
    <row r="597" spans="2:19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</row>
    <row r="598" spans="2:19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</row>
    <row r="599" spans="2:19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</row>
    <row r="600" spans="2:19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</row>
    <row r="601" spans="2:19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</row>
    <row r="602" spans="2:19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</row>
    <row r="603" spans="2:19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</row>
    <row r="604" spans="2:19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</row>
    <row r="605" spans="2:19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</row>
    <row r="606" spans="2:19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</row>
    <row r="607" spans="2:19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</row>
    <row r="608" spans="2:19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</row>
    <row r="609" spans="2:19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</row>
    <row r="610" spans="2:19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</row>
    <row r="611" spans="2:19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</row>
    <row r="612" spans="2:19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</row>
    <row r="613" spans="2:19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</row>
    <row r="614" spans="2:19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</row>
    <row r="615" spans="2:19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</row>
    <row r="616" spans="2:19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</row>
    <row r="617" spans="2:19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</row>
    <row r="618" spans="2:19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</row>
    <row r="619" spans="2:19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</row>
    <row r="620" spans="2:19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</row>
    <row r="621" spans="2:19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</row>
    <row r="622" spans="2:19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</row>
    <row r="623" spans="2:19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</row>
    <row r="624" spans="2:19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</row>
    <row r="625" spans="2:19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</row>
    <row r="626" spans="2:19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</row>
    <row r="627" spans="2:19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</row>
    <row r="628" spans="2:19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</row>
    <row r="629" spans="2:19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</row>
    <row r="630" spans="2:19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</row>
    <row r="631" spans="2:19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</row>
    <row r="632" spans="2:19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</row>
    <row r="633" spans="2:19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</row>
    <row r="634" spans="2:19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</row>
    <row r="635" spans="2:19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</row>
    <row r="636" spans="2:19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</row>
    <row r="637" spans="2:19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</row>
    <row r="638" spans="2:19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</row>
    <row r="639" spans="2:19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</row>
    <row r="640" spans="2:19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</row>
    <row r="641" spans="2:19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</row>
    <row r="642" spans="2:19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</row>
    <row r="643" spans="2:19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</row>
    <row r="644" spans="2:19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</row>
    <row r="645" spans="2:19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</row>
    <row r="646" spans="2:19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</row>
    <row r="647" spans="2:19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</row>
    <row r="648" spans="2:19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</row>
    <row r="649" spans="2:19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</row>
    <row r="650" spans="2:19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</row>
    <row r="651" spans="2:19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</row>
    <row r="652" spans="2:19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</row>
    <row r="653" spans="2:19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</row>
    <row r="654" spans="2:19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</row>
    <row r="655" spans="2:19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</row>
    <row r="656" spans="2:19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</row>
    <row r="657" spans="2:19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</row>
    <row r="658" spans="2:19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</row>
    <row r="659" spans="2:19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</row>
    <row r="660" spans="2:19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</row>
    <row r="661" spans="2:19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</row>
    <row r="662" spans="2:19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</row>
    <row r="663" spans="2:19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</row>
    <row r="664" spans="2:19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</row>
    <row r="665" spans="2:19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</row>
    <row r="666" spans="2:19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</row>
    <row r="667" spans="2:19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</row>
    <row r="668" spans="2:19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</row>
    <row r="669" spans="2:19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</row>
    <row r="670" spans="2:19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</row>
    <row r="671" spans="2:19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</row>
    <row r="672" spans="2:19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</row>
    <row r="673" spans="2:19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</row>
    <row r="674" spans="2:19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</row>
    <row r="675" spans="2:19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</row>
    <row r="676" spans="2:19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</row>
    <row r="677" spans="2:19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</row>
    <row r="678" spans="2:19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</row>
    <row r="679" spans="2:19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</row>
    <row r="680" spans="2:19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</row>
    <row r="681" spans="2:19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</row>
    <row r="682" spans="2:19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</row>
    <row r="683" spans="2:19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</row>
    <row r="684" spans="2:19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</row>
    <row r="685" spans="2:19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</row>
    <row r="686" spans="2:19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</row>
    <row r="687" spans="2:19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</row>
    <row r="688" spans="2:19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</row>
    <row r="689" spans="2:19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</row>
    <row r="690" spans="2:19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</row>
    <row r="691" spans="2:19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</row>
    <row r="692" spans="2:19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</row>
    <row r="693" spans="2:19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</row>
    <row r="694" spans="2:19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</row>
    <row r="695" spans="2:19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</row>
    <row r="696" spans="2:19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</row>
    <row r="697" spans="2:19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</row>
    <row r="698" spans="2:19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</row>
    <row r="699" spans="2:19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</row>
    <row r="700" spans="2:19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</row>
    <row r="701" spans="2:19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</row>
    <row r="702" spans="2:19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</row>
    <row r="703" spans="2:19" x14ac:dyDescent="0.2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</row>
    <row r="704" spans="2:19" x14ac:dyDescent="0.2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</row>
    <row r="705" spans="2:19" x14ac:dyDescent="0.2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</row>
    <row r="706" spans="2:19" x14ac:dyDescent="0.2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</row>
    <row r="707" spans="2:19" x14ac:dyDescent="0.2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</row>
    <row r="708" spans="2:19" x14ac:dyDescent="0.2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</row>
    <row r="709" spans="2:19" x14ac:dyDescent="0.2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</row>
    <row r="710" spans="2:19" x14ac:dyDescent="0.2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</row>
    <row r="711" spans="2:19" x14ac:dyDescent="0.2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</row>
    <row r="712" spans="2:19" x14ac:dyDescent="0.2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</row>
    <row r="713" spans="2:19" x14ac:dyDescent="0.2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</row>
    <row r="714" spans="2:19" x14ac:dyDescent="0.2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</row>
    <row r="715" spans="2:19" x14ac:dyDescent="0.2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</row>
    <row r="716" spans="2:19" x14ac:dyDescent="0.2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</row>
    <row r="717" spans="2:19" x14ac:dyDescent="0.2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</row>
    <row r="718" spans="2:19" x14ac:dyDescent="0.2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</row>
    <row r="719" spans="2:19" x14ac:dyDescent="0.2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</row>
    <row r="720" spans="2:19" x14ac:dyDescent="0.2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</row>
    <row r="721" spans="2:19" x14ac:dyDescent="0.2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</row>
    <row r="722" spans="2:19" x14ac:dyDescent="0.2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</row>
    <row r="723" spans="2:19" x14ac:dyDescent="0.2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</row>
    <row r="724" spans="2:19" x14ac:dyDescent="0.2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</row>
    <row r="725" spans="2:19" x14ac:dyDescent="0.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</row>
    <row r="726" spans="2:19" x14ac:dyDescent="0.2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</row>
    <row r="727" spans="2:19" x14ac:dyDescent="0.2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</row>
    <row r="728" spans="2:19" x14ac:dyDescent="0.2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</row>
    <row r="729" spans="2:19" x14ac:dyDescent="0.2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</row>
    <row r="730" spans="2:19" x14ac:dyDescent="0.2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</row>
    <row r="731" spans="2:19" x14ac:dyDescent="0.2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</row>
    <row r="732" spans="2:19" x14ac:dyDescent="0.2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</row>
    <row r="733" spans="2:19" x14ac:dyDescent="0.2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</row>
    <row r="734" spans="2:19" x14ac:dyDescent="0.2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</row>
    <row r="735" spans="2:19" x14ac:dyDescent="0.2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</row>
    <row r="736" spans="2:19" x14ac:dyDescent="0.2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</row>
    <row r="737" spans="2:19" x14ac:dyDescent="0.2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</row>
    <row r="738" spans="2:19" x14ac:dyDescent="0.2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</row>
    <row r="739" spans="2:19" x14ac:dyDescent="0.2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</row>
    <row r="740" spans="2:19" x14ac:dyDescent="0.2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</row>
    <row r="741" spans="2:19" x14ac:dyDescent="0.2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</row>
    <row r="742" spans="2:19" x14ac:dyDescent="0.2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</row>
    <row r="743" spans="2:19" x14ac:dyDescent="0.2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</row>
    <row r="744" spans="2:19" x14ac:dyDescent="0.2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</row>
    <row r="745" spans="2:19" x14ac:dyDescent="0.2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</row>
    <row r="746" spans="2:19" x14ac:dyDescent="0.2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</row>
    <row r="747" spans="2:19" x14ac:dyDescent="0.2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</row>
    <row r="748" spans="2:19" x14ac:dyDescent="0.2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</row>
    <row r="749" spans="2:19" x14ac:dyDescent="0.2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</row>
    <row r="750" spans="2:19" x14ac:dyDescent="0.2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</row>
    <row r="751" spans="2:19" x14ac:dyDescent="0.2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</row>
    <row r="752" spans="2:19" x14ac:dyDescent="0.2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</row>
    <row r="753" spans="2:19" x14ac:dyDescent="0.2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</row>
    <row r="754" spans="2:19" x14ac:dyDescent="0.2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</row>
    <row r="755" spans="2:19" x14ac:dyDescent="0.2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</row>
    <row r="756" spans="2:19" x14ac:dyDescent="0.2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</row>
    <row r="757" spans="2:19" x14ac:dyDescent="0.2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</row>
    <row r="758" spans="2:19" x14ac:dyDescent="0.2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</row>
    <row r="759" spans="2:19" x14ac:dyDescent="0.2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</row>
    <row r="760" spans="2:19" x14ac:dyDescent="0.2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</row>
    <row r="761" spans="2:19" x14ac:dyDescent="0.2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</row>
    <row r="762" spans="2:19" x14ac:dyDescent="0.2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</row>
    <row r="763" spans="2:19" x14ac:dyDescent="0.2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</row>
    <row r="764" spans="2:19" x14ac:dyDescent="0.2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</row>
    <row r="765" spans="2:19" x14ac:dyDescent="0.2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</row>
    <row r="766" spans="2:19" x14ac:dyDescent="0.2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</row>
    <row r="767" spans="2:19" x14ac:dyDescent="0.2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</row>
    <row r="768" spans="2:19" x14ac:dyDescent="0.2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</row>
    <row r="769" spans="2:19" x14ac:dyDescent="0.2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</row>
    <row r="770" spans="2:19" x14ac:dyDescent="0.2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</row>
    <row r="771" spans="2:19" x14ac:dyDescent="0.2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</row>
    <row r="772" spans="2:19" x14ac:dyDescent="0.2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</row>
    <row r="773" spans="2:19" x14ac:dyDescent="0.2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</row>
    <row r="774" spans="2:19" x14ac:dyDescent="0.2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</row>
    <row r="775" spans="2:19" x14ac:dyDescent="0.2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</row>
    <row r="776" spans="2:19" x14ac:dyDescent="0.2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</row>
    <row r="777" spans="2:19" x14ac:dyDescent="0.2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</row>
    <row r="778" spans="2:19" x14ac:dyDescent="0.2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</row>
    <row r="779" spans="2:19" x14ac:dyDescent="0.2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</row>
    <row r="780" spans="2:19" x14ac:dyDescent="0.2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</row>
    <row r="781" spans="2:19" x14ac:dyDescent="0.2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</row>
    <row r="782" spans="2:19" x14ac:dyDescent="0.2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</row>
    <row r="783" spans="2:19" x14ac:dyDescent="0.2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</row>
    <row r="784" spans="2:19" x14ac:dyDescent="0.2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</row>
    <row r="785" spans="2:19" x14ac:dyDescent="0.2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</row>
    <row r="786" spans="2:19" x14ac:dyDescent="0.2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</row>
    <row r="787" spans="2:19" x14ac:dyDescent="0.2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</row>
    <row r="788" spans="2:19" x14ac:dyDescent="0.2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</row>
    <row r="789" spans="2:19" x14ac:dyDescent="0.2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</row>
    <row r="790" spans="2:19" x14ac:dyDescent="0.2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</row>
    <row r="791" spans="2:19" x14ac:dyDescent="0.2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</row>
    <row r="792" spans="2:19" x14ac:dyDescent="0.2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</row>
    <row r="793" spans="2:19" x14ac:dyDescent="0.2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</row>
    <row r="794" spans="2:19" x14ac:dyDescent="0.2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</row>
    <row r="795" spans="2:19" x14ac:dyDescent="0.2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</row>
    <row r="796" spans="2:19" x14ac:dyDescent="0.2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</row>
    <row r="797" spans="2:19" x14ac:dyDescent="0.2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</row>
    <row r="798" spans="2:19" x14ac:dyDescent="0.2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</row>
    <row r="799" spans="2:19" x14ac:dyDescent="0.2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</row>
    <row r="800" spans="2:19" x14ac:dyDescent="0.2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</row>
    <row r="801" spans="2:19" x14ac:dyDescent="0.2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</row>
    <row r="802" spans="2:19" x14ac:dyDescent="0.2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</row>
    <row r="803" spans="2:19" x14ac:dyDescent="0.2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</row>
    <row r="804" spans="2:19" x14ac:dyDescent="0.2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</row>
    <row r="805" spans="2:19" x14ac:dyDescent="0.2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</row>
    <row r="806" spans="2:19" x14ac:dyDescent="0.2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</row>
    <row r="807" spans="2:19" x14ac:dyDescent="0.2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</row>
    <row r="808" spans="2:19" x14ac:dyDescent="0.2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</row>
    <row r="809" spans="2:19" x14ac:dyDescent="0.2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</row>
    <row r="810" spans="2:19" x14ac:dyDescent="0.2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</row>
    <row r="811" spans="2:19" x14ac:dyDescent="0.2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</row>
    <row r="812" spans="2:19" x14ac:dyDescent="0.2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</row>
    <row r="813" spans="2:19" x14ac:dyDescent="0.2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</row>
    <row r="814" spans="2:19" x14ac:dyDescent="0.2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</row>
    <row r="815" spans="2:19" x14ac:dyDescent="0.2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</row>
    <row r="816" spans="2:19" x14ac:dyDescent="0.2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</row>
    <row r="817" spans="2:19" x14ac:dyDescent="0.2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</row>
    <row r="818" spans="2:19" x14ac:dyDescent="0.2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</row>
    <row r="819" spans="2:19" x14ac:dyDescent="0.2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</row>
    <row r="820" spans="2:19" x14ac:dyDescent="0.2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</row>
    <row r="821" spans="2:19" x14ac:dyDescent="0.2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</row>
    <row r="822" spans="2:19" x14ac:dyDescent="0.2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</row>
    <row r="823" spans="2:19" x14ac:dyDescent="0.2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</row>
    <row r="824" spans="2:19" x14ac:dyDescent="0.2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</row>
    <row r="825" spans="2:19" x14ac:dyDescent="0.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</row>
    <row r="826" spans="2:19" x14ac:dyDescent="0.2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</row>
    <row r="827" spans="2:19" x14ac:dyDescent="0.2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</row>
    <row r="828" spans="2:19" x14ac:dyDescent="0.2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</row>
    <row r="829" spans="2:19" x14ac:dyDescent="0.2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</row>
    <row r="830" spans="2:19" x14ac:dyDescent="0.2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</row>
    <row r="831" spans="2:19" x14ac:dyDescent="0.2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</row>
    <row r="832" spans="2:19" x14ac:dyDescent="0.2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</row>
    <row r="833" spans="2:19" x14ac:dyDescent="0.2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</row>
    <row r="834" spans="2:19" x14ac:dyDescent="0.2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</row>
    <row r="835" spans="2:19" x14ac:dyDescent="0.2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</row>
    <row r="836" spans="2:19" x14ac:dyDescent="0.2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</row>
    <row r="837" spans="2:19" x14ac:dyDescent="0.2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</row>
    <row r="838" spans="2:19" x14ac:dyDescent="0.2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</row>
    <row r="839" spans="2:19" x14ac:dyDescent="0.2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</row>
    <row r="840" spans="2:19" x14ac:dyDescent="0.2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</row>
    <row r="841" spans="2:19" x14ac:dyDescent="0.2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spans="2:19" x14ac:dyDescent="0.2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</row>
    <row r="843" spans="2:19" x14ac:dyDescent="0.2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</row>
    <row r="844" spans="2:19" x14ac:dyDescent="0.2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</row>
    <row r="845" spans="2:19" x14ac:dyDescent="0.2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</row>
    <row r="846" spans="2:19" x14ac:dyDescent="0.2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</row>
    <row r="847" spans="2:19" x14ac:dyDescent="0.2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</row>
    <row r="848" spans="2:19" x14ac:dyDescent="0.2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</row>
    <row r="849" spans="2:19" x14ac:dyDescent="0.2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</row>
    <row r="850" spans="2:19" x14ac:dyDescent="0.2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</row>
    <row r="851" spans="2:19" x14ac:dyDescent="0.2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</row>
    <row r="852" spans="2:19" x14ac:dyDescent="0.2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</row>
    <row r="853" spans="2:19" x14ac:dyDescent="0.2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</row>
    <row r="854" spans="2:19" x14ac:dyDescent="0.2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</row>
    <row r="855" spans="2:19" x14ac:dyDescent="0.2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</row>
    <row r="856" spans="2:19" x14ac:dyDescent="0.2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</row>
    <row r="857" spans="2:19" x14ac:dyDescent="0.2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</row>
    <row r="858" spans="2:19" x14ac:dyDescent="0.25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</row>
    <row r="859" spans="2:19" x14ac:dyDescent="0.25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</row>
    <row r="860" spans="2:19" x14ac:dyDescent="0.25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</row>
    <row r="861" spans="2:19" x14ac:dyDescent="0.25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</row>
    <row r="862" spans="2:19" x14ac:dyDescent="0.25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</row>
    <row r="863" spans="2:19" x14ac:dyDescent="0.25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</row>
    <row r="864" spans="2:19" x14ac:dyDescent="0.25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</row>
    <row r="865" spans="2:19" x14ac:dyDescent="0.25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</row>
  </sheetData>
  <pageMargins left="0.25" right="0.25" top="0.75" bottom="0.75" header="0.3" footer="0.3"/>
  <pageSetup paperSize="9" scale="3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60"/>
  <sheetViews>
    <sheetView showGridLines="0" zoomScale="70" zoomScaleNormal="70" workbookViewId="0"/>
  </sheetViews>
  <sheetFormatPr baseColWidth="10" defaultColWidth="12" defaultRowHeight="18" x14ac:dyDescent="0.25"/>
  <cols>
    <col min="1" max="1" width="5.33203125" style="11" customWidth="1"/>
    <col min="2" max="2" width="12.6640625" style="11" customWidth="1"/>
    <col min="3" max="3" width="96.6640625" style="11" customWidth="1"/>
    <col min="4" max="6" width="26.1640625" style="11" customWidth="1"/>
    <col min="7" max="7" width="25.6640625" style="11" customWidth="1"/>
    <col min="8" max="20" width="22.83203125" style="11" customWidth="1"/>
    <col min="21" max="21" width="11.83203125" style="11" customWidth="1"/>
    <col min="22" max="28" width="12" style="11"/>
    <col min="29" max="29" width="12" style="11" customWidth="1"/>
    <col min="30" max="16384" width="12" style="11"/>
  </cols>
  <sheetData>
    <row r="1" spans="2:20" ht="21.95" customHeight="1" x14ac:dyDescent="0.25"/>
    <row r="2" spans="2:20" ht="27.75" x14ac:dyDescent="0.4">
      <c r="B2" s="37" t="s">
        <v>100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2:20" ht="21.95" customHeight="1" x14ac:dyDescent="0.25">
      <c r="D3" s="102" t="s">
        <v>133</v>
      </c>
      <c r="E3" s="102" t="s">
        <v>107</v>
      </c>
      <c r="F3" s="102" t="s">
        <v>108</v>
      </c>
      <c r="G3" s="106" t="s">
        <v>109</v>
      </c>
      <c r="H3" s="97" t="s">
        <v>110</v>
      </c>
      <c r="I3" s="97" t="s">
        <v>111</v>
      </c>
      <c r="J3" s="97" t="s">
        <v>112</v>
      </c>
      <c r="K3" s="108" t="s">
        <v>113</v>
      </c>
      <c r="L3" s="104" t="s">
        <v>114</v>
      </c>
      <c r="M3" s="104" t="s">
        <v>115</v>
      </c>
      <c r="N3" s="104" t="s">
        <v>116</v>
      </c>
      <c r="O3" s="104" t="s">
        <v>117</v>
      </c>
      <c r="P3" s="104" t="s">
        <v>118</v>
      </c>
      <c r="Q3" s="104" t="s">
        <v>119</v>
      </c>
      <c r="R3" s="104" t="s">
        <v>120</v>
      </c>
      <c r="S3" s="104" t="s">
        <v>121</v>
      </c>
      <c r="T3" s="104" t="s">
        <v>122</v>
      </c>
    </row>
    <row r="4" spans="2:20" ht="21.95" customHeight="1" x14ac:dyDescent="0.25">
      <c r="B4" s="26" t="s">
        <v>99</v>
      </c>
      <c r="C4" s="26"/>
      <c r="D4" s="103"/>
      <c r="E4" s="103"/>
      <c r="F4" s="103"/>
      <c r="G4" s="107"/>
      <c r="H4" s="98"/>
      <c r="I4" s="98"/>
      <c r="J4" s="98"/>
      <c r="K4" s="109"/>
      <c r="L4" s="105"/>
      <c r="M4" s="105"/>
      <c r="N4" s="105"/>
      <c r="O4" s="105"/>
      <c r="P4" s="105"/>
      <c r="Q4" s="105"/>
      <c r="R4" s="105"/>
      <c r="S4" s="105"/>
      <c r="T4" s="105"/>
    </row>
    <row r="5" spans="2:20" ht="21.95" customHeight="1" x14ac:dyDescent="0.25">
      <c r="B5" s="99" t="s">
        <v>43</v>
      </c>
      <c r="C5" s="87" t="s">
        <v>44</v>
      </c>
      <c r="D5" s="88">
        <v>157479611420.03</v>
      </c>
      <c r="E5" s="88">
        <v>151629102428.35999</v>
      </c>
      <c r="F5" s="88">
        <v>149644951510.57999</v>
      </c>
      <c r="G5" s="89">
        <v>147847732589.29001</v>
      </c>
      <c r="H5" s="89">
        <v>145914443621.42999</v>
      </c>
      <c r="I5" s="90">
        <v>143220.4679965</v>
      </c>
      <c r="J5" s="91">
        <v>139747.33092588</v>
      </c>
      <c r="K5" s="91">
        <v>137693.83798413002</v>
      </c>
      <c r="L5" s="90">
        <v>136916.46374860001</v>
      </c>
      <c r="M5" s="90">
        <v>135466.88486332999</v>
      </c>
      <c r="N5" s="90">
        <v>134530.76618013001</v>
      </c>
      <c r="O5" s="91">
        <v>133808.06263443996</v>
      </c>
      <c r="P5" s="90">
        <v>133393.76325545006</v>
      </c>
      <c r="Q5" s="90">
        <v>133093.69520796003</v>
      </c>
      <c r="R5" s="90">
        <v>132692.15030794</v>
      </c>
      <c r="S5" s="90">
        <v>131761.87571008003</v>
      </c>
      <c r="T5" s="92">
        <v>126454.40729428006</v>
      </c>
    </row>
    <row r="6" spans="2:20" ht="21.95" customHeight="1" x14ac:dyDescent="0.25">
      <c r="B6" s="100"/>
      <c r="C6" s="12" t="s">
        <v>45</v>
      </c>
      <c r="D6" s="35">
        <v>28524922718.360001</v>
      </c>
      <c r="E6" s="35">
        <v>26366096580.200001</v>
      </c>
      <c r="F6" s="35">
        <v>23278436799.700001</v>
      </c>
      <c r="G6" s="30">
        <v>24142072237.98</v>
      </c>
      <c r="H6" s="30">
        <v>23044241805.110001</v>
      </c>
      <c r="I6" s="23">
        <v>22721.50986844</v>
      </c>
      <c r="J6" s="24">
        <v>21515.06363253</v>
      </c>
      <c r="K6" s="24">
        <v>20876.23333141</v>
      </c>
      <c r="L6" s="23">
        <v>20794.942360830002</v>
      </c>
      <c r="M6" s="23">
        <v>20843.97464837</v>
      </c>
      <c r="N6" s="23">
        <v>20599.608846409999</v>
      </c>
      <c r="O6" s="24">
        <v>21543.582442119994</v>
      </c>
      <c r="P6" s="23">
        <v>20213.706163850005</v>
      </c>
      <c r="Q6" s="23">
        <v>20403.559864240007</v>
      </c>
      <c r="R6" s="23">
        <v>18751.376810180001</v>
      </c>
      <c r="S6" s="23">
        <v>18202.84998340001</v>
      </c>
      <c r="T6" s="25">
        <v>17138.225882890012</v>
      </c>
    </row>
    <row r="7" spans="2:20" ht="21.95" customHeight="1" x14ac:dyDescent="0.25">
      <c r="B7" s="100"/>
      <c r="C7" s="12" t="s">
        <v>46</v>
      </c>
      <c r="D7" s="35">
        <v>73145818317.889999</v>
      </c>
      <c r="E7" s="35">
        <v>60254822390.639999</v>
      </c>
      <c r="F7" s="35">
        <v>56396900656.709999</v>
      </c>
      <c r="G7" s="30">
        <v>57408853206.75</v>
      </c>
      <c r="H7" s="30">
        <v>55482935692.75</v>
      </c>
      <c r="I7" s="23">
        <v>66595.775394690005</v>
      </c>
      <c r="J7" s="24">
        <v>54767.063036</v>
      </c>
      <c r="K7" s="24">
        <v>53706.008544279997</v>
      </c>
      <c r="L7" s="23">
        <v>47438.581224089998</v>
      </c>
      <c r="M7" s="23">
        <v>49776.543122930001</v>
      </c>
      <c r="N7" s="23">
        <v>44997.413184930003</v>
      </c>
      <c r="O7" s="24">
        <v>43053.510951109994</v>
      </c>
      <c r="P7" s="23">
        <v>40896.845690839989</v>
      </c>
      <c r="Q7" s="23">
        <v>54315.10753134</v>
      </c>
      <c r="R7" s="23">
        <v>55507.263082550009</v>
      </c>
      <c r="S7" s="23">
        <v>51118.825353430009</v>
      </c>
      <c r="T7" s="25">
        <v>50651.944823459999</v>
      </c>
    </row>
    <row r="8" spans="2:20" ht="21.95" customHeight="1" x14ac:dyDescent="0.25">
      <c r="B8" s="100"/>
      <c r="C8" s="12" t="s">
        <v>125</v>
      </c>
      <c r="D8" s="35">
        <v>8591269021.6100006</v>
      </c>
      <c r="E8" s="35">
        <v>8324483774.1700001</v>
      </c>
      <c r="F8" s="35">
        <v>8929687111.2800007</v>
      </c>
      <c r="G8" s="30">
        <v>7961623826.6700001</v>
      </c>
      <c r="H8" s="30">
        <v>7833170223.0200005</v>
      </c>
      <c r="I8" s="23">
        <v>9069.148554020001</v>
      </c>
      <c r="J8" s="24">
        <v>8038.6332690600002</v>
      </c>
      <c r="K8" s="24">
        <v>9017.23599913</v>
      </c>
      <c r="L8" s="23">
        <v>10331.099505510001</v>
      </c>
      <c r="M8" s="23">
        <v>8587.2927660299993</v>
      </c>
      <c r="N8" s="23">
        <v>8172.3264222200005</v>
      </c>
      <c r="O8" s="24">
        <v>7531.1930428100013</v>
      </c>
      <c r="P8" s="23">
        <v>7282.5622461099993</v>
      </c>
      <c r="Q8" s="23">
        <v>14339.403936380008</v>
      </c>
      <c r="R8" s="23">
        <v>10855.72004029</v>
      </c>
      <c r="S8" s="23">
        <v>14981.162473280001</v>
      </c>
      <c r="T8" s="25">
        <v>16003.572584040001</v>
      </c>
    </row>
    <row r="9" spans="2:20" ht="21.95" customHeight="1" x14ac:dyDescent="0.25">
      <c r="B9" s="100"/>
      <c r="C9" s="81" t="s">
        <v>47</v>
      </c>
      <c r="D9" s="82">
        <v>267741621477.89001</v>
      </c>
      <c r="E9" s="82">
        <v>246574505173.37003</v>
      </c>
      <c r="F9" s="82">
        <v>238249976078.26999</v>
      </c>
      <c r="G9" s="83">
        <v>237360281860.69003</v>
      </c>
      <c r="H9" s="83">
        <v>232274791342.30997</v>
      </c>
      <c r="I9" s="84">
        <v>241606.90181365001</v>
      </c>
      <c r="J9" s="85">
        <v>224068.09086346999</v>
      </c>
      <c r="K9" s="85">
        <v>221293.31585895002</v>
      </c>
      <c r="L9" s="84">
        <v>215481.08683903003</v>
      </c>
      <c r="M9" s="84">
        <v>214674.69540065998</v>
      </c>
      <c r="N9" s="84">
        <v>208300.11463369001</v>
      </c>
      <c r="O9" s="85">
        <v>205936.34907047995</v>
      </c>
      <c r="P9" s="84">
        <v>201786.87735625004</v>
      </c>
      <c r="Q9" s="84">
        <v>222151.76653992003</v>
      </c>
      <c r="R9" s="84">
        <v>217806.51024096002</v>
      </c>
      <c r="S9" s="84">
        <v>216064.71352019007</v>
      </c>
      <c r="T9" s="86">
        <v>210248.15058467007</v>
      </c>
    </row>
    <row r="10" spans="2:20" ht="21.95" customHeight="1" x14ac:dyDescent="0.25">
      <c r="B10" s="100"/>
      <c r="C10" s="12" t="s">
        <v>48</v>
      </c>
      <c r="D10" s="35">
        <v>36847859896.5</v>
      </c>
      <c r="E10" s="35">
        <v>35772805957.379997</v>
      </c>
      <c r="F10" s="35">
        <v>31629429291.41</v>
      </c>
      <c r="G10" s="30">
        <v>30890763292.07</v>
      </c>
      <c r="H10" s="30">
        <v>30647754275.43</v>
      </c>
      <c r="I10" s="23">
        <v>29257.184192740002</v>
      </c>
      <c r="J10" s="24">
        <v>28427.799763389998</v>
      </c>
      <c r="K10" s="24">
        <v>27776.225025560001</v>
      </c>
      <c r="L10" s="23">
        <v>27718.915891950001</v>
      </c>
      <c r="M10" s="23">
        <v>27710.004256200002</v>
      </c>
      <c r="N10" s="23">
        <v>26696.48653835</v>
      </c>
      <c r="O10" s="24">
        <v>26496.624796209999</v>
      </c>
      <c r="P10" s="23">
        <v>24372.527711160004</v>
      </c>
      <c r="Q10" s="23">
        <v>20143.704998940004</v>
      </c>
      <c r="R10" s="23">
        <v>14774.849010399999</v>
      </c>
      <c r="S10" s="23">
        <v>15834.70195398</v>
      </c>
      <c r="T10" s="25">
        <v>16165.179347830002</v>
      </c>
    </row>
    <row r="11" spans="2:20" ht="21.95" customHeight="1" x14ac:dyDescent="0.25">
      <c r="B11" s="100"/>
      <c r="C11" s="12" t="s">
        <v>49</v>
      </c>
      <c r="D11" s="35">
        <v>0</v>
      </c>
      <c r="E11" s="35">
        <v>0</v>
      </c>
      <c r="F11" s="35">
        <v>0</v>
      </c>
      <c r="G11" s="30">
        <v>0</v>
      </c>
      <c r="H11" s="30">
        <v>0</v>
      </c>
      <c r="I11" s="23">
        <v>0</v>
      </c>
      <c r="J11" s="24">
        <v>0</v>
      </c>
      <c r="K11" s="24">
        <v>0</v>
      </c>
      <c r="L11" s="23">
        <v>0</v>
      </c>
      <c r="M11" s="23">
        <v>0</v>
      </c>
      <c r="N11" s="23">
        <v>0</v>
      </c>
      <c r="O11" s="24">
        <v>1.8411249999999999</v>
      </c>
      <c r="P11" s="23">
        <v>9.0902999999999998E-2</v>
      </c>
      <c r="Q11" s="23">
        <v>13.635016199999999</v>
      </c>
      <c r="R11" s="23">
        <v>1.2E-2</v>
      </c>
      <c r="S11" s="23">
        <v>2.9721858399999999</v>
      </c>
      <c r="T11" s="25">
        <v>8.2834899999999989E-2</v>
      </c>
    </row>
    <row r="12" spans="2:20" ht="21.95" customHeight="1" x14ac:dyDescent="0.25">
      <c r="B12" s="100"/>
      <c r="C12" s="12" t="s">
        <v>50</v>
      </c>
      <c r="D12" s="35">
        <v>569016193.97000003</v>
      </c>
      <c r="E12" s="35">
        <v>391794122.10000002</v>
      </c>
      <c r="F12" s="35">
        <v>293575975.47000003</v>
      </c>
      <c r="G12" s="30">
        <v>3410277508.3499999</v>
      </c>
      <c r="H12" s="30">
        <v>3037040842.6700001</v>
      </c>
      <c r="I12" s="23">
        <v>3169.2964105900001</v>
      </c>
      <c r="J12" s="24">
        <v>2915.5065522099999</v>
      </c>
      <c r="K12" s="24">
        <v>2922.8725810800001</v>
      </c>
      <c r="L12" s="23">
        <v>0</v>
      </c>
      <c r="M12" s="23">
        <v>0</v>
      </c>
      <c r="N12" s="23">
        <v>0</v>
      </c>
      <c r="O12" s="24">
        <v>0</v>
      </c>
      <c r="P12" s="23">
        <v>0</v>
      </c>
      <c r="Q12" s="23">
        <v>0</v>
      </c>
      <c r="R12" s="23">
        <v>0</v>
      </c>
      <c r="S12" s="23">
        <v>0</v>
      </c>
      <c r="T12" s="25">
        <v>0</v>
      </c>
    </row>
    <row r="13" spans="2:20" ht="21.95" customHeight="1" x14ac:dyDescent="0.25">
      <c r="B13" s="100"/>
      <c r="C13" s="80" t="s">
        <v>51</v>
      </c>
      <c r="D13" s="75">
        <v>37416876090.470001</v>
      </c>
      <c r="E13" s="75">
        <v>36164600079.479996</v>
      </c>
      <c r="F13" s="75">
        <v>31923005266.880001</v>
      </c>
      <c r="G13" s="76">
        <v>34301040800.419998</v>
      </c>
      <c r="H13" s="76">
        <v>33684795118.099998</v>
      </c>
      <c r="I13" s="77">
        <v>32426.480603330001</v>
      </c>
      <c r="J13" s="78">
        <v>31343.306315599999</v>
      </c>
      <c r="K13" s="78">
        <v>30699.09760664</v>
      </c>
      <c r="L13" s="77">
        <v>27718.915891950001</v>
      </c>
      <c r="M13" s="77">
        <v>27710.004256200002</v>
      </c>
      <c r="N13" s="77">
        <v>26696.48653835</v>
      </c>
      <c r="O13" s="78">
        <v>26498.465921209998</v>
      </c>
      <c r="P13" s="77">
        <v>24372.618614160005</v>
      </c>
      <c r="Q13" s="77">
        <v>20157.340015140006</v>
      </c>
      <c r="R13" s="77">
        <v>14774.8610104</v>
      </c>
      <c r="S13" s="77">
        <v>15837.674139820001</v>
      </c>
      <c r="T13" s="79">
        <v>16165.262182730003</v>
      </c>
    </row>
    <row r="14" spans="2:20" ht="21.95" customHeight="1" x14ac:dyDescent="0.25">
      <c r="B14" s="100"/>
      <c r="C14" s="70" t="s">
        <v>52</v>
      </c>
      <c r="D14" s="71">
        <v>305158497568.35999</v>
      </c>
      <c r="E14" s="71">
        <v>282739105252.85004</v>
      </c>
      <c r="F14" s="71">
        <v>270172981345.14999</v>
      </c>
      <c r="G14" s="72">
        <v>271661322661.11005</v>
      </c>
      <c r="H14" s="72">
        <v>265959586460.40997</v>
      </c>
      <c r="I14" s="67">
        <v>274033.38241697999</v>
      </c>
      <c r="J14" s="68">
        <v>255411.39717906999</v>
      </c>
      <c r="K14" s="68">
        <v>251992.41346559001</v>
      </c>
      <c r="L14" s="67">
        <v>243200.00273098002</v>
      </c>
      <c r="M14" s="67">
        <v>242384.69965685997</v>
      </c>
      <c r="N14" s="67">
        <v>234996.60117204001</v>
      </c>
      <c r="O14" s="68">
        <v>232434.81499168996</v>
      </c>
      <c r="P14" s="67">
        <v>226159.49597041006</v>
      </c>
      <c r="Q14" s="67">
        <v>242309.10655506005</v>
      </c>
      <c r="R14" s="67">
        <v>232581.37125136002</v>
      </c>
      <c r="S14" s="67">
        <v>231902.38766001008</v>
      </c>
      <c r="T14" s="69">
        <v>226413.41276740009</v>
      </c>
    </row>
    <row r="15" spans="2:20" ht="21.95" customHeight="1" x14ac:dyDescent="0.25">
      <c r="B15" s="100"/>
      <c r="C15" s="12" t="s">
        <v>53</v>
      </c>
      <c r="D15" s="35">
        <v>3181307698.4000001</v>
      </c>
      <c r="E15" s="35">
        <v>2106998543.9100001</v>
      </c>
      <c r="F15" s="35">
        <v>1996815997.77</v>
      </c>
      <c r="G15" s="30">
        <v>3717395845.3499999</v>
      </c>
      <c r="H15" s="30">
        <v>3469612872.7399998</v>
      </c>
      <c r="I15" s="23">
        <v>3594.6964604</v>
      </c>
      <c r="J15" s="24">
        <v>3376.8702200900002</v>
      </c>
      <c r="K15" s="24">
        <v>3395.47001228</v>
      </c>
      <c r="L15" s="23">
        <v>3292.8136677900002</v>
      </c>
      <c r="M15" s="23">
        <v>3198.5110434899998</v>
      </c>
      <c r="N15" s="23">
        <v>2770.7234018000004</v>
      </c>
      <c r="O15" s="24">
        <v>3091.2755773299996</v>
      </c>
      <c r="P15" s="23">
        <v>3145.9517918000001</v>
      </c>
      <c r="Q15" s="23">
        <v>3377.2240862699996</v>
      </c>
      <c r="R15" s="23">
        <v>3537.9651350000008</v>
      </c>
      <c r="S15" s="23">
        <v>3179.3952636800009</v>
      </c>
      <c r="T15" s="25">
        <v>3114.1560127500006</v>
      </c>
    </row>
    <row r="16" spans="2:20" ht="21.95" customHeight="1" x14ac:dyDescent="0.25">
      <c r="B16" s="100"/>
      <c r="C16" s="12" t="s">
        <v>54</v>
      </c>
      <c r="D16" s="35">
        <v>161895225.72</v>
      </c>
      <c r="E16" s="35">
        <v>194654375.03</v>
      </c>
      <c r="F16" s="35">
        <v>174664760.72</v>
      </c>
      <c r="G16" s="30">
        <v>166066160.66</v>
      </c>
      <c r="H16" s="30">
        <v>179966858.09999999</v>
      </c>
      <c r="I16" s="23">
        <v>153.09351981999998</v>
      </c>
      <c r="J16" s="24">
        <v>121.29831168999999</v>
      </c>
      <c r="K16" s="24">
        <v>139.51788997999998</v>
      </c>
      <c r="L16" s="23">
        <v>159.74956855000002</v>
      </c>
      <c r="M16" s="23">
        <v>113.26110895000001</v>
      </c>
      <c r="N16" s="23">
        <v>95.366866299999998</v>
      </c>
      <c r="O16" s="24">
        <v>131.05205420999999</v>
      </c>
      <c r="P16" s="23">
        <v>158.00041503</v>
      </c>
      <c r="Q16" s="23">
        <v>89.268129600000009</v>
      </c>
      <c r="R16" s="23">
        <v>130.02254421999999</v>
      </c>
      <c r="S16" s="23">
        <v>89.31418438</v>
      </c>
      <c r="T16" s="25">
        <v>20.140402490000003</v>
      </c>
    </row>
    <row r="17" spans="2:20" ht="21.95" customHeight="1" x14ac:dyDescent="0.25">
      <c r="B17" s="100"/>
      <c r="C17" s="12" t="s">
        <v>55</v>
      </c>
      <c r="D17" s="35">
        <v>51464888617.040001</v>
      </c>
      <c r="E17" s="35">
        <v>50032841311.730003</v>
      </c>
      <c r="F17" s="35">
        <v>54371651416.589996</v>
      </c>
      <c r="G17" s="30">
        <v>49586929728.720001</v>
      </c>
      <c r="H17" s="30">
        <v>50627351947.57</v>
      </c>
      <c r="I17" s="23">
        <v>50581.868086970004</v>
      </c>
      <c r="J17" s="24">
        <v>41191.490374699999</v>
      </c>
      <c r="K17" s="24">
        <v>36753.504279280001</v>
      </c>
      <c r="L17" s="23">
        <v>37518.651580350001</v>
      </c>
      <c r="M17" s="23">
        <v>35370.659054510004</v>
      </c>
      <c r="N17" s="23">
        <v>32800.172682029995</v>
      </c>
      <c r="O17" s="24">
        <v>35656.851117890001</v>
      </c>
      <c r="P17" s="23">
        <v>32340.992324570008</v>
      </c>
      <c r="Q17" s="23">
        <v>45542.153408470003</v>
      </c>
      <c r="R17" s="23">
        <v>43254.006002580005</v>
      </c>
      <c r="S17" s="23">
        <v>46360.776453779996</v>
      </c>
      <c r="T17" s="25">
        <v>44528.107142929999</v>
      </c>
    </row>
    <row r="18" spans="2:20" ht="21.95" customHeight="1" x14ac:dyDescent="0.25">
      <c r="B18" s="100"/>
      <c r="C18" s="12" t="s">
        <v>56</v>
      </c>
      <c r="D18" s="35">
        <v>24732554350.560001</v>
      </c>
      <c r="E18" s="35">
        <v>25416947802.580002</v>
      </c>
      <c r="F18" s="35">
        <v>21965205351.25</v>
      </c>
      <c r="G18" s="30">
        <v>23581892914.689999</v>
      </c>
      <c r="H18" s="30">
        <v>22795035387.43</v>
      </c>
      <c r="I18" s="23">
        <v>22192.24462374</v>
      </c>
      <c r="J18" s="24">
        <v>22519.13406162</v>
      </c>
      <c r="K18" s="24">
        <v>22785.975263979999</v>
      </c>
      <c r="L18" s="23">
        <v>27078.435168150001</v>
      </c>
      <c r="M18" s="23">
        <v>27024.163531390001</v>
      </c>
      <c r="N18" s="23">
        <v>26167.66081569</v>
      </c>
      <c r="O18" s="24">
        <v>24924.643335549998</v>
      </c>
      <c r="P18" s="23">
        <v>24913.175020769995</v>
      </c>
      <c r="Q18" s="23">
        <v>23181.963499709997</v>
      </c>
      <c r="R18" s="23">
        <v>18285.066018800004</v>
      </c>
      <c r="S18" s="23">
        <v>24450.312987500009</v>
      </c>
      <c r="T18" s="25">
        <v>30591.378920979994</v>
      </c>
    </row>
    <row r="19" spans="2:20" ht="21.95" customHeight="1" x14ac:dyDescent="0.25">
      <c r="B19" s="101"/>
      <c r="C19" s="70" t="s">
        <v>57</v>
      </c>
      <c r="D19" s="71">
        <v>79540645891.720001</v>
      </c>
      <c r="E19" s="71">
        <v>77751442033.25</v>
      </c>
      <c r="F19" s="71">
        <v>78508337526.329987</v>
      </c>
      <c r="G19" s="72">
        <v>77052284649.419998</v>
      </c>
      <c r="H19" s="72">
        <v>77071967065.839996</v>
      </c>
      <c r="I19" s="67">
        <v>76521.902690930001</v>
      </c>
      <c r="J19" s="68">
        <v>67208.792968099995</v>
      </c>
      <c r="K19" s="68">
        <v>63074.46744552</v>
      </c>
      <c r="L19" s="67">
        <v>68049.649984839998</v>
      </c>
      <c r="M19" s="67">
        <v>65706.594738340005</v>
      </c>
      <c r="N19" s="67">
        <v>61833.92376582</v>
      </c>
      <c r="O19" s="68">
        <v>63803.822084979998</v>
      </c>
      <c r="P19" s="67">
        <v>60558.119552170007</v>
      </c>
      <c r="Q19" s="67">
        <v>72190.609124049995</v>
      </c>
      <c r="R19" s="67">
        <v>65207.05970060001</v>
      </c>
      <c r="S19" s="67">
        <v>74079.798889340003</v>
      </c>
      <c r="T19" s="69">
        <v>78253.782479149988</v>
      </c>
    </row>
    <row r="20" spans="2:20" s="13" customFormat="1" ht="21.95" customHeight="1" x14ac:dyDescent="0.2">
      <c r="B20" s="96" t="s">
        <v>58</v>
      </c>
      <c r="C20" s="96"/>
      <c r="D20" s="71">
        <v>225617851676.63998</v>
      </c>
      <c r="E20" s="71">
        <v>204987663219.60004</v>
      </c>
      <c r="F20" s="71">
        <v>191664643818.82001</v>
      </c>
      <c r="G20" s="72">
        <v>194609038011.69006</v>
      </c>
      <c r="H20" s="72">
        <v>188887619394.56998</v>
      </c>
      <c r="I20" s="67">
        <v>197511.47972604999</v>
      </c>
      <c r="J20" s="68">
        <v>188202.60421096999</v>
      </c>
      <c r="K20" s="68">
        <v>188917.94602007</v>
      </c>
      <c r="L20" s="67">
        <v>175150.35274614004</v>
      </c>
      <c r="M20" s="67">
        <v>176678.10491851997</v>
      </c>
      <c r="N20" s="67">
        <v>173162.67740622</v>
      </c>
      <c r="O20" s="68">
        <v>168630.99290670996</v>
      </c>
      <c r="P20" s="67">
        <v>165601.37641824005</v>
      </c>
      <c r="Q20" s="67">
        <v>170118.49743101007</v>
      </c>
      <c r="R20" s="67">
        <v>167374.31155076</v>
      </c>
      <c r="S20" s="67">
        <v>157822.58877067006</v>
      </c>
      <c r="T20" s="69">
        <v>148159.6302882501</v>
      </c>
    </row>
    <row r="21" spans="2:20" ht="23.1" customHeight="1" x14ac:dyDescent="0.25">
      <c r="B21" s="100" t="s">
        <v>59</v>
      </c>
      <c r="C21" s="12" t="s">
        <v>60</v>
      </c>
      <c r="D21" s="35">
        <v>60211784898.139999</v>
      </c>
      <c r="E21" s="35">
        <v>59937703566.559998</v>
      </c>
      <c r="F21" s="35">
        <v>58180214322.410004</v>
      </c>
      <c r="G21" s="30">
        <v>52979090454.419998</v>
      </c>
      <c r="H21" s="30">
        <v>48144093481</v>
      </c>
      <c r="I21" s="23">
        <v>47234.116761249999</v>
      </c>
      <c r="J21" s="24">
        <v>45120.937943819998</v>
      </c>
      <c r="K21" s="24">
        <v>37898.931052809996</v>
      </c>
      <c r="L21" s="23">
        <v>35418.666201839995</v>
      </c>
      <c r="M21" s="23">
        <v>36520.649120430004</v>
      </c>
      <c r="N21" s="23">
        <v>35320.559601199995</v>
      </c>
      <c r="O21" s="24">
        <v>35068.74563949</v>
      </c>
      <c r="P21" s="23">
        <v>35329.883989510003</v>
      </c>
      <c r="Q21" s="23">
        <v>29713.101386150007</v>
      </c>
      <c r="R21" s="23">
        <v>27682.880844309992</v>
      </c>
      <c r="S21" s="23">
        <v>25269.707174809995</v>
      </c>
      <c r="T21" s="25">
        <v>27925.811519950006</v>
      </c>
    </row>
    <row r="22" spans="2:20" ht="23.1" customHeight="1" x14ac:dyDescent="0.25">
      <c r="B22" s="100"/>
      <c r="C22" s="12" t="s">
        <v>61</v>
      </c>
      <c r="D22" s="35">
        <v>39547174776.660004</v>
      </c>
      <c r="E22" s="35">
        <v>68786945185.559998</v>
      </c>
      <c r="F22" s="35">
        <v>57764683203</v>
      </c>
      <c r="G22" s="30">
        <v>17041770054.809999</v>
      </c>
      <c r="H22" s="30">
        <v>18050736139.82</v>
      </c>
      <c r="I22" s="23">
        <v>18750.16924757</v>
      </c>
      <c r="J22" s="24">
        <v>16270.03593559</v>
      </c>
      <c r="K22" s="24">
        <v>13667.824282239999</v>
      </c>
      <c r="L22" s="23">
        <v>10116.749627450001</v>
      </c>
      <c r="M22" s="23">
        <v>11894.989770850001</v>
      </c>
      <c r="N22" s="23">
        <v>12006.79870078</v>
      </c>
      <c r="O22" s="24">
        <v>11683.491968070002</v>
      </c>
      <c r="P22" s="23">
        <v>13147.209791369996</v>
      </c>
      <c r="Q22" s="23">
        <v>14288.987846140002</v>
      </c>
      <c r="R22" s="23">
        <v>13877.375057260002</v>
      </c>
      <c r="S22" s="23">
        <v>18521.713677219992</v>
      </c>
      <c r="T22" s="25">
        <v>18148.11724969</v>
      </c>
    </row>
    <row r="23" spans="2:20" ht="23.1" customHeight="1" x14ac:dyDescent="0.25">
      <c r="B23" s="100"/>
      <c r="C23" s="12" t="s">
        <v>62</v>
      </c>
      <c r="D23" s="35">
        <v>63793411430.669998</v>
      </c>
      <c r="E23" s="35">
        <v>63769357347.309998</v>
      </c>
      <c r="F23" s="35">
        <v>76025905045.679993</v>
      </c>
      <c r="G23" s="30">
        <v>71474322022.300003</v>
      </c>
      <c r="H23" s="30">
        <v>67207401358.019997</v>
      </c>
      <c r="I23" s="23">
        <v>66289.78008533</v>
      </c>
      <c r="J23" s="24">
        <v>68239.888574500001</v>
      </c>
      <c r="K23" s="24">
        <v>70572.60198882001</v>
      </c>
      <c r="L23" s="23">
        <v>72935.462534490012</v>
      </c>
      <c r="M23" s="23">
        <v>75235.367513710007</v>
      </c>
      <c r="N23" s="23">
        <v>75443.597749119988</v>
      </c>
      <c r="O23" s="24">
        <v>76196.492608550005</v>
      </c>
      <c r="P23" s="23">
        <v>109660.62451890002</v>
      </c>
      <c r="Q23" s="23">
        <v>82123.466990709989</v>
      </c>
      <c r="R23" s="23">
        <v>74874.556059599985</v>
      </c>
      <c r="S23" s="23">
        <v>71163.756800759991</v>
      </c>
      <c r="T23" s="25">
        <v>69162.926913370015</v>
      </c>
    </row>
    <row r="24" spans="2:20" ht="23.1" customHeight="1" x14ac:dyDescent="0.25">
      <c r="B24" s="100"/>
      <c r="C24" s="12" t="s">
        <v>63</v>
      </c>
      <c r="D24" s="35">
        <v>30968830413.259998</v>
      </c>
      <c r="E24" s="35">
        <v>28109150754.18</v>
      </c>
      <c r="F24" s="35">
        <v>25164717853.049999</v>
      </c>
      <c r="G24" s="30">
        <v>23905492605.91</v>
      </c>
      <c r="H24" s="30">
        <v>23032809517.459999</v>
      </c>
      <c r="I24" s="23">
        <v>24305.038452429999</v>
      </c>
      <c r="J24" s="24">
        <v>25370.238625909999</v>
      </c>
      <c r="K24" s="24">
        <v>24200.477377810003</v>
      </c>
      <c r="L24" s="23">
        <v>24950.621416720001</v>
      </c>
      <c r="M24" s="23">
        <v>24111.284064130003</v>
      </c>
      <c r="N24" s="23">
        <v>23546.47525589</v>
      </c>
      <c r="O24" s="24">
        <v>23175.949895360001</v>
      </c>
      <c r="P24" s="23">
        <v>24623.162668420002</v>
      </c>
      <c r="Q24" s="23">
        <v>22325.425294760003</v>
      </c>
      <c r="R24" s="23">
        <v>19762.464897509999</v>
      </c>
      <c r="S24" s="23">
        <v>15701.588475329998</v>
      </c>
      <c r="T24" s="25">
        <v>18486.506003449998</v>
      </c>
    </row>
    <row r="25" spans="2:20" ht="23.1" customHeight="1" x14ac:dyDescent="0.25">
      <c r="B25" s="100"/>
      <c r="C25" s="12" t="s">
        <v>64</v>
      </c>
      <c r="D25" s="35">
        <v>1519209217.3800001</v>
      </c>
      <c r="E25" s="35">
        <v>513264450.27999997</v>
      </c>
      <c r="F25" s="35">
        <v>210914164.50999999</v>
      </c>
      <c r="G25" s="30">
        <v>116620954.34999999</v>
      </c>
      <c r="H25" s="30">
        <v>173158543.96000001</v>
      </c>
      <c r="I25" s="23">
        <v>34.98390019</v>
      </c>
      <c r="J25" s="24">
        <v>24.07794852</v>
      </c>
      <c r="K25" s="24">
        <v>20.202160670000001</v>
      </c>
      <c r="L25" s="23">
        <v>10.79225737</v>
      </c>
      <c r="M25" s="23">
        <v>7.7161417000000005</v>
      </c>
      <c r="N25" s="23">
        <v>5.3842912099999998</v>
      </c>
      <c r="O25" s="24">
        <v>489.17060551999998</v>
      </c>
      <c r="P25" s="23">
        <v>30.091943539999999</v>
      </c>
      <c r="Q25" s="23">
        <v>28.777379329999999</v>
      </c>
      <c r="R25" s="23">
        <v>61.604911180000002</v>
      </c>
      <c r="S25" s="23">
        <v>242.99954961</v>
      </c>
      <c r="T25" s="25">
        <v>263.86644031000003</v>
      </c>
    </row>
    <row r="26" spans="2:20" ht="23.1" customHeight="1" x14ac:dyDescent="0.25">
      <c r="B26" s="100"/>
      <c r="C26" s="12" t="s">
        <v>65</v>
      </c>
      <c r="D26" s="35">
        <v>62590345718.349998</v>
      </c>
      <c r="E26" s="35">
        <v>48634393396.589996</v>
      </c>
      <c r="F26" s="35">
        <v>56062547180.220001</v>
      </c>
      <c r="G26" s="30">
        <v>39821435323.989998</v>
      </c>
      <c r="H26" s="30">
        <v>36455836518.970001</v>
      </c>
      <c r="I26" s="23">
        <v>34341.130135090003</v>
      </c>
      <c r="J26" s="24">
        <v>36534.312055489994</v>
      </c>
      <c r="K26" s="24">
        <v>32451.36536218</v>
      </c>
      <c r="L26" s="23">
        <v>35820.013285910005</v>
      </c>
      <c r="M26" s="23">
        <v>8924.7154887900015</v>
      </c>
      <c r="N26" s="23">
        <v>10524.496177120001</v>
      </c>
      <c r="O26" s="24">
        <v>27742.268442369994</v>
      </c>
      <c r="P26" s="23">
        <v>27995.307667139998</v>
      </c>
      <c r="Q26" s="23">
        <v>22422.125590340002</v>
      </c>
      <c r="R26" s="23">
        <v>25321.352893720003</v>
      </c>
      <c r="S26" s="23">
        <v>19973.117254950001</v>
      </c>
      <c r="T26" s="25">
        <v>13101.84490595</v>
      </c>
    </row>
    <row r="27" spans="2:20" ht="23.1" customHeight="1" x14ac:dyDescent="0.25">
      <c r="B27" s="100"/>
      <c r="C27" s="70" t="s">
        <v>66</v>
      </c>
      <c r="D27" s="71">
        <v>258630756454.46002</v>
      </c>
      <c r="E27" s="71">
        <v>269750814700.47998</v>
      </c>
      <c r="F27" s="71">
        <v>273408981768.87</v>
      </c>
      <c r="G27" s="72">
        <v>205338731415.78</v>
      </c>
      <c r="H27" s="72">
        <v>193064035559.22998</v>
      </c>
      <c r="I27" s="67">
        <v>190955.21858186001</v>
      </c>
      <c r="J27" s="68">
        <v>191559.49108382995</v>
      </c>
      <c r="K27" s="68">
        <v>178811.40222452997</v>
      </c>
      <c r="L27" s="67">
        <v>179252.30532378002</v>
      </c>
      <c r="M27" s="67">
        <v>156694.72209961002</v>
      </c>
      <c r="N27" s="67">
        <v>156847.31177531998</v>
      </c>
      <c r="O27" s="68">
        <v>174356.11915936001</v>
      </c>
      <c r="P27" s="67">
        <v>210786.28057888002</v>
      </c>
      <c r="Q27" s="67">
        <v>170901.88448742998</v>
      </c>
      <c r="R27" s="67">
        <v>161580.23466357999</v>
      </c>
      <c r="S27" s="67">
        <v>150872.88293267999</v>
      </c>
      <c r="T27" s="69">
        <v>147089.07303272001</v>
      </c>
    </row>
    <row r="28" spans="2:20" ht="23.1" customHeight="1" x14ac:dyDescent="0.25">
      <c r="B28" s="100"/>
      <c r="C28" s="12" t="s">
        <v>67</v>
      </c>
      <c r="D28" s="35">
        <v>9671206780.6599998</v>
      </c>
      <c r="E28" s="35">
        <v>15329372664.469999</v>
      </c>
      <c r="F28" s="35">
        <v>10939857508.549999</v>
      </c>
      <c r="G28" s="30">
        <v>4493400259.46</v>
      </c>
      <c r="H28" s="30">
        <v>2939769277.73</v>
      </c>
      <c r="I28" s="23">
        <v>2198.2781011300003</v>
      </c>
      <c r="J28" s="24">
        <v>1903.9447591500002</v>
      </c>
      <c r="K28" s="24">
        <v>3336.1082392500002</v>
      </c>
      <c r="L28" s="23">
        <v>2024.6219305</v>
      </c>
      <c r="M28" s="23">
        <v>1984.69514306</v>
      </c>
      <c r="N28" s="23">
        <v>1797.51637794</v>
      </c>
      <c r="O28" s="24">
        <v>6075.0610414800012</v>
      </c>
      <c r="P28" s="23">
        <v>5443.7776492699995</v>
      </c>
      <c r="Q28" s="23">
        <v>6076.2398748999985</v>
      </c>
      <c r="R28" s="23">
        <v>7848.1905112300019</v>
      </c>
      <c r="S28" s="23">
        <v>12954.918522319998</v>
      </c>
      <c r="T28" s="25">
        <v>9079.74046008</v>
      </c>
    </row>
    <row r="29" spans="2:20" ht="23.1" customHeight="1" x14ac:dyDescent="0.25">
      <c r="B29" s="100"/>
      <c r="C29" s="12" t="s">
        <v>55</v>
      </c>
      <c r="D29" s="35">
        <v>48842327310.330002</v>
      </c>
      <c r="E29" s="35">
        <v>52841535455.279999</v>
      </c>
      <c r="F29" s="35">
        <v>39115964026.220001</v>
      </c>
      <c r="G29" s="30">
        <v>38470957872.300003</v>
      </c>
      <c r="H29" s="30">
        <v>35413618471.650002</v>
      </c>
      <c r="I29" s="23">
        <v>36447.66205916</v>
      </c>
      <c r="J29" s="24">
        <v>34291.600920090001</v>
      </c>
      <c r="K29" s="24">
        <v>38723.153079279997</v>
      </c>
      <c r="L29" s="23">
        <v>29164.793224380002</v>
      </c>
      <c r="M29" s="23">
        <v>16105.38339655</v>
      </c>
      <c r="N29" s="23">
        <v>10291.17071918</v>
      </c>
      <c r="O29" s="24">
        <v>27717.86279734</v>
      </c>
      <c r="P29" s="23">
        <v>36787.83219442</v>
      </c>
      <c r="Q29" s="23">
        <v>23259.564934459999</v>
      </c>
      <c r="R29" s="23">
        <v>17755.16169338</v>
      </c>
      <c r="S29" s="23">
        <v>24639.696574159996</v>
      </c>
      <c r="T29" s="25">
        <v>9161.2491641699999</v>
      </c>
    </row>
    <row r="30" spans="2:20" ht="23.1" customHeight="1" x14ac:dyDescent="0.25">
      <c r="B30" s="100"/>
      <c r="C30" s="70" t="s">
        <v>68</v>
      </c>
      <c r="D30" s="71">
        <v>58513534090.990005</v>
      </c>
      <c r="E30" s="71">
        <v>68170908119.75</v>
      </c>
      <c r="F30" s="71">
        <v>50055821534.770004</v>
      </c>
      <c r="G30" s="72">
        <v>42964358131.760002</v>
      </c>
      <c r="H30" s="72">
        <v>38353387749.380005</v>
      </c>
      <c r="I30" s="67">
        <v>38645.940160290003</v>
      </c>
      <c r="J30" s="68">
        <v>36195.54567924</v>
      </c>
      <c r="K30" s="68">
        <v>42059.26131853</v>
      </c>
      <c r="L30" s="67">
        <v>31189.415154880004</v>
      </c>
      <c r="M30" s="67">
        <v>18090.07853961</v>
      </c>
      <c r="N30" s="67">
        <v>12088.687097120001</v>
      </c>
      <c r="O30" s="68">
        <v>33792.923838820003</v>
      </c>
      <c r="P30" s="67">
        <v>42231.609843689999</v>
      </c>
      <c r="Q30" s="67">
        <v>29335.804809359997</v>
      </c>
      <c r="R30" s="67">
        <v>25603.352204610001</v>
      </c>
      <c r="S30" s="67">
        <v>37594.615096479996</v>
      </c>
      <c r="T30" s="69">
        <v>18240.98962425</v>
      </c>
    </row>
    <row r="31" spans="2:20" s="14" customFormat="1" ht="21.95" customHeight="1" x14ac:dyDescent="0.25">
      <c r="B31" s="96" t="s">
        <v>69</v>
      </c>
      <c r="C31" s="96"/>
      <c r="D31" s="71">
        <v>200117222363.47003</v>
      </c>
      <c r="E31" s="71">
        <v>201579906580.72998</v>
      </c>
      <c r="F31" s="71">
        <v>223353160234.09998</v>
      </c>
      <c r="G31" s="72">
        <v>162374373284.01999</v>
      </c>
      <c r="H31" s="72">
        <v>154710647809.84998</v>
      </c>
      <c r="I31" s="67">
        <v>152309.27842157002</v>
      </c>
      <c r="J31" s="68">
        <v>155363.94540458996</v>
      </c>
      <c r="K31" s="68">
        <v>136752.14090599999</v>
      </c>
      <c r="L31" s="67">
        <v>148062.89016890002</v>
      </c>
      <c r="M31" s="67">
        <v>138604.64356000003</v>
      </c>
      <c r="N31" s="67">
        <v>144758.62467819997</v>
      </c>
      <c r="O31" s="68">
        <v>140563.19532053999</v>
      </c>
      <c r="P31" s="67">
        <v>168554.67073519001</v>
      </c>
      <c r="Q31" s="67">
        <v>141566.07967806997</v>
      </c>
      <c r="R31" s="67">
        <v>135976.88245896998</v>
      </c>
      <c r="S31" s="67">
        <v>113278.26783619999</v>
      </c>
      <c r="T31" s="69">
        <v>128848.08340847002</v>
      </c>
    </row>
    <row r="32" spans="2:20" ht="21.95" customHeight="1" x14ac:dyDescent="0.25">
      <c r="B32" s="100" t="s">
        <v>70</v>
      </c>
      <c r="C32" s="12" t="s">
        <v>71</v>
      </c>
      <c r="D32" s="35">
        <v>35930689961.519997</v>
      </c>
      <c r="E32" s="35">
        <v>36317952681.349998</v>
      </c>
      <c r="F32" s="35">
        <v>37191110354.360001</v>
      </c>
      <c r="G32" s="30">
        <v>37710719355.010002</v>
      </c>
      <c r="H32" s="30">
        <v>39072419780.989998</v>
      </c>
      <c r="I32" s="23">
        <v>39979.706594480005</v>
      </c>
      <c r="J32" s="24">
        <v>41570.940628519995</v>
      </c>
      <c r="K32" s="24">
        <v>41992.319398790001</v>
      </c>
      <c r="L32" s="23">
        <v>41989.884222100001</v>
      </c>
      <c r="M32" s="23">
        <v>42326.923929750003</v>
      </c>
      <c r="N32" s="23">
        <v>43562.48907358</v>
      </c>
      <c r="O32" s="24">
        <v>43224.917153949995</v>
      </c>
      <c r="P32" s="23">
        <v>40138.774047440005</v>
      </c>
      <c r="Q32" s="23">
        <v>39009.291657249989</v>
      </c>
      <c r="R32" s="23">
        <v>40452.583234500002</v>
      </c>
      <c r="S32" s="23">
        <v>38342.590093369996</v>
      </c>
      <c r="T32" s="25">
        <v>37256.038504919998</v>
      </c>
    </row>
    <row r="33" spans="2:20" ht="21.95" customHeight="1" x14ac:dyDescent="0.25">
      <c r="B33" s="100"/>
      <c r="C33" s="12" t="s">
        <v>72</v>
      </c>
      <c r="D33" s="35">
        <v>270049292.17000002</v>
      </c>
      <c r="E33" s="35">
        <v>196276778.33000001</v>
      </c>
      <c r="F33" s="35">
        <v>347504177.05000001</v>
      </c>
      <c r="G33" s="30">
        <v>167173787.19</v>
      </c>
      <c r="H33" s="30">
        <v>176699920.69999999</v>
      </c>
      <c r="I33" s="23">
        <v>123.58046031000001</v>
      </c>
      <c r="J33" s="24">
        <v>145.56313372</v>
      </c>
      <c r="K33" s="24">
        <v>367.15516542</v>
      </c>
      <c r="L33" s="23">
        <v>245.26749128</v>
      </c>
      <c r="M33" s="23">
        <v>112.79204104</v>
      </c>
      <c r="N33" s="23">
        <v>71.154270909999994</v>
      </c>
      <c r="O33" s="24">
        <v>123.29485734000001</v>
      </c>
      <c r="P33" s="23">
        <v>240.09883981999999</v>
      </c>
      <c r="Q33" s="23">
        <v>212.14877138</v>
      </c>
      <c r="R33" s="23">
        <v>318.08745024000001</v>
      </c>
      <c r="S33" s="23">
        <v>264.82951527</v>
      </c>
      <c r="T33" s="25">
        <v>96.24016365</v>
      </c>
    </row>
    <row r="34" spans="2:20" ht="21.95" customHeight="1" x14ac:dyDescent="0.25">
      <c r="B34" s="100"/>
      <c r="C34" s="12" t="s">
        <v>46</v>
      </c>
      <c r="D34" s="35">
        <v>3314956540.3899999</v>
      </c>
      <c r="E34" s="35">
        <v>2397901899.8099999</v>
      </c>
      <c r="F34" s="35">
        <v>4785946360.8100004</v>
      </c>
      <c r="G34" s="30">
        <v>2442492496.8400002</v>
      </c>
      <c r="H34" s="30">
        <v>3899480896.6199999</v>
      </c>
      <c r="I34" s="23">
        <v>2371.3786027399997</v>
      </c>
      <c r="J34" s="24">
        <v>6113.1399572399996</v>
      </c>
      <c r="K34" s="24">
        <v>14125.63878417</v>
      </c>
      <c r="L34" s="23">
        <v>3787.89804529</v>
      </c>
      <c r="M34" s="23">
        <v>3267.9224921999999</v>
      </c>
      <c r="N34" s="23">
        <v>9003.04184824</v>
      </c>
      <c r="O34" s="24">
        <v>11538.474891260003</v>
      </c>
      <c r="P34" s="23">
        <v>2779.4972120799998</v>
      </c>
      <c r="Q34" s="23">
        <v>4464.3480033400001</v>
      </c>
      <c r="R34" s="23">
        <v>2071.88690193</v>
      </c>
      <c r="S34" s="23">
        <v>1577.43921069</v>
      </c>
      <c r="T34" s="25">
        <v>1387.7681535900001</v>
      </c>
    </row>
    <row r="35" spans="2:20" ht="21.95" customHeight="1" x14ac:dyDescent="0.25">
      <c r="B35" s="100"/>
      <c r="C35" s="12" t="s">
        <v>73</v>
      </c>
      <c r="D35" s="35">
        <v>38024494406.529999</v>
      </c>
      <c r="E35" s="35">
        <v>11154020179.92</v>
      </c>
      <c r="F35" s="35">
        <v>28896866982.099998</v>
      </c>
      <c r="G35" s="30">
        <v>9359265139.1599998</v>
      </c>
      <c r="H35" s="30">
        <v>14159469601.290001</v>
      </c>
      <c r="I35" s="23">
        <v>11212.023680530001</v>
      </c>
      <c r="J35" s="24">
        <v>2706.9184141199999</v>
      </c>
      <c r="K35" s="24">
        <v>3455.0816162300002</v>
      </c>
      <c r="L35" s="23">
        <v>4922.5888521899997</v>
      </c>
      <c r="M35" s="23">
        <v>15958.47652129</v>
      </c>
      <c r="N35" s="23">
        <v>6362.8080038799999</v>
      </c>
      <c r="O35" s="24">
        <v>6867.9079658800001</v>
      </c>
      <c r="P35" s="23">
        <v>4677.4944495899999</v>
      </c>
      <c r="Q35" s="23">
        <v>1606.1835129999999</v>
      </c>
      <c r="R35" s="23">
        <v>19816.39684089</v>
      </c>
      <c r="S35" s="23">
        <v>13758.290428889997</v>
      </c>
      <c r="T35" s="25">
        <v>4464.5578894</v>
      </c>
    </row>
    <row r="36" spans="2:20" ht="21.95" customHeight="1" x14ac:dyDescent="0.25">
      <c r="B36" s="100"/>
      <c r="C36" s="70" t="s">
        <v>74</v>
      </c>
      <c r="D36" s="71">
        <v>77540190200.609985</v>
      </c>
      <c r="E36" s="71">
        <v>50066151539.409996</v>
      </c>
      <c r="F36" s="71">
        <v>71221427874.320007</v>
      </c>
      <c r="G36" s="72">
        <v>49679650778.200012</v>
      </c>
      <c r="H36" s="72">
        <v>57308070199.599998</v>
      </c>
      <c r="I36" s="67">
        <v>53686.689338060001</v>
      </c>
      <c r="J36" s="68">
        <v>50536.562133599997</v>
      </c>
      <c r="K36" s="68">
        <v>59940.194964610004</v>
      </c>
      <c r="L36" s="67">
        <v>50945.638610859998</v>
      </c>
      <c r="M36" s="67">
        <v>61666.11498428</v>
      </c>
      <c r="N36" s="67">
        <v>58999.493196609998</v>
      </c>
      <c r="O36" s="68">
        <v>61754.594868429995</v>
      </c>
      <c r="P36" s="67">
        <v>47835.864548930003</v>
      </c>
      <c r="Q36" s="67">
        <v>45291.971944969991</v>
      </c>
      <c r="R36" s="67">
        <v>62658.954427559991</v>
      </c>
      <c r="S36" s="67">
        <v>53943.14924821999</v>
      </c>
      <c r="T36" s="69">
        <v>43204.604711559994</v>
      </c>
    </row>
    <row r="37" spans="2:20" ht="21.95" customHeight="1" x14ac:dyDescent="0.25">
      <c r="B37" s="100"/>
      <c r="C37" s="12" t="s">
        <v>75</v>
      </c>
      <c r="D37" s="35">
        <v>8715896866.9899998</v>
      </c>
      <c r="E37" s="35">
        <v>6094441908.9099998</v>
      </c>
      <c r="F37" s="35">
        <v>14388990086.75</v>
      </c>
      <c r="G37" s="30">
        <v>9381163797.0799999</v>
      </c>
      <c r="H37" s="30">
        <v>16911456808.68</v>
      </c>
      <c r="I37" s="23">
        <v>13072.334022809999</v>
      </c>
      <c r="J37" s="24">
        <v>8782.7295514899997</v>
      </c>
      <c r="K37" s="24">
        <v>8931.3462317800004</v>
      </c>
      <c r="L37" s="23">
        <v>8365.2277654099998</v>
      </c>
      <c r="M37" s="23">
        <v>15896.21100596</v>
      </c>
      <c r="N37" s="23">
        <v>6474.3324772200003</v>
      </c>
      <c r="O37" s="24">
        <v>8792.7327588299995</v>
      </c>
      <c r="P37" s="23">
        <v>9147.5424144299996</v>
      </c>
      <c r="Q37" s="23">
        <v>8502.1233309700001</v>
      </c>
      <c r="R37" s="23">
        <v>10488.668349720001</v>
      </c>
      <c r="S37" s="23">
        <v>9158.4925061000013</v>
      </c>
      <c r="T37" s="25">
        <v>10302.136624280001</v>
      </c>
    </row>
    <row r="38" spans="2:20" ht="21.95" customHeight="1" x14ac:dyDescent="0.25">
      <c r="B38" s="100"/>
      <c r="C38" s="12" t="s">
        <v>76</v>
      </c>
      <c r="D38" s="35">
        <v>184272225.5</v>
      </c>
      <c r="E38" s="35">
        <v>188282750.97</v>
      </c>
      <c r="F38" s="35">
        <v>326969200.05000001</v>
      </c>
      <c r="G38" s="30">
        <v>176332304.66</v>
      </c>
      <c r="H38" s="30">
        <v>185543539.38</v>
      </c>
      <c r="I38" s="23">
        <v>103.41445084</v>
      </c>
      <c r="J38" s="24">
        <v>114.21028108</v>
      </c>
      <c r="K38" s="24">
        <v>272.03667851999995</v>
      </c>
      <c r="L38" s="23">
        <v>254.21264824000002</v>
      </c>
      <c r="M38" s="23">
        <v>82.062764909999999</v>
      </c>
      <c r="N38" s="23">
        <v>57.950482740000005</v>
      </c>
      <c r="O38" s="24">
        <v>126.88870478</v>
      </c>
      <c r="P38" s="23">
        <v>269.10735352999995</v>
      </c>
      <c r="Q38" s="23">
        <v>195.45343713999998</v>
      </c>
      <c r="R38" s="23">
        <v>357.50461200000001</v>
      </c>
      <c r="S38" s="23">
        <v>225.15630720999999</v>
      </c>
      <c r="T38" s="25">
        <v>91.887339980000007</v>
      </c>
    </row>
    <row r="39" spans="2:20" ht="21.95" customHeight="1" x14ac:dyDescent="0.25">
      <c r="B39" s="100"/>
      <c r="C39" s="12" t="s">
        <v>55</v>
      </c>
      <c r="D39" s="35">
        <v>14277963456.379999</v>
      </c>
      <c r="E39" s="35">
        <v>14135721434.389999</v>
      </c>
      <c r="F39" s="35">
        <v>11176874009.15</v>
      </c>
      <c r="G39" s="30">
        <v>10696968648.940001</v>
      </c>
      <c r="H39" s="30">
        <v>10953723999.309999</v>
      </c>
      <c r="I39" s="23">
        <v>17534.330952830001</v>
      </c>
      <c r="J39" s="24">
        <v>11296.28461943</v>
      </c>
      <c r="K39" s="24">
        <v>9016.2049565800007</v>
      </c>
      <c r="L39" s="23">
        <v>7645.2541017900003</v>
      </c>
      <c r="M39" s="23">
        <v>18052.551348560002</v>
      </c>
      <c r="N39" s="23">
        <v>5845.0993647899995</v>
      </c>
      <c r="O39" s="24">
        <v>4179.2454731400003</v>
      </c>
      <c r="P39" s="23">
        <v>3495.3271065999993</v>
      </c>
      <c r="Q39" s="23">
        <v>8090.7144178800008</v>
      </c>
      <c r="R39" s="23">
        <v>4055.9987976400002</v>
      </c>
      <c r="S39" s="23">
        <v>1489.0062007200004</v>
      </c>
      <c r="T39" s="25">
        <v>1820.7281321199998</v>
      </c>
    </row>
    <row r="40" spans="2:20" ht="21.95" customHeight="1" x14ac:dyDescent="0.25">
      <c r="B40" s="100"/>
      <c r="C40" s="12" t="s">
        <v>77</v>
      </c>
      <c r="D40" s="35">
        <v>3160939279.6599998</v>
      </c>
      <c r="E40" s="35">
        <v>3729164470.6300001</v>
      </c>
      <c r="F40" s="35">
        <v>3630945553.4000001</v>
      </c>
      <c r="G40" s="30">
        <v>6910789594.4700003</v>
      </c>
      <c r="H40" s="30">
        <v>6715237984.1599998</v>
      </c>
      <c r="I40" s="23">
        <v>7849.9308039799998</v>
      </c>
      <c r="J40" s="24">
        <v>6232.1711607399993</v>
      </c>
      <c r="K40" s="24">
        <v>3053.1105877499999</v>
      </c>
      <c r="L40" s="23">
        <v>3159.6419342899999</v>
      </c>
      <c r="M40" s="23">
        <v>3219.3356526600001</v>
      </c>
      <c r="N40" s="23">
        <v>2733.6698586900002</v>
      </c>
      <c r="O40" s="24">
        <v>3899.9659128300004</v>
      </c>
      <c r="P40" s="23">
        <v>3218.6012677499998</v>
      </c>
      <c r="Q40" s="23">
        <v>2588.0385844100001</v>
      </c>
      <c r="R40" s="23">
        <v>3229.6233084300002</v>
      </c>
      <c r="S40" s="23">
        <v>4778.5775569500001</v>
      </c>
      <c r="T40" s="25">
        <v>5651.8123991800003</v>
      </c>
    </row>
    <row r="41" spans="2:20" s="14" customFormat="1" ht="21.95" customHeight="1" x14ac:dyDescent="0.25">
      <c r="B41" s="100"/>
      <c r="C41" s="70" t="s">
        <v>78</v>
      </c>
      <c r="D41" s="71">
        <v>26339071828.529999</v>
      </c>
      <c r="E41" s="71">
        <v>24147610564.900002</v>
      </c>
      <c r="F41" s="71">
        <v>29523778849.349998</v>
      </c>
      <c r="G41" s="72">
        <v>27165254345.150002</v>
      </c>
      <c r="H41" s="72">
        <v>34765962331.529999</v>
      </c>
      <c r="I41" s="67">
        <v>38560.01023046</v>
      </c>
      <c r="J41" s="68">
        <v>26425.395612740002</v>
      </c>
      <c r="K41" s="68">
        <v>21272.698454630001</v>
      </c>
      <c r="L41" s="67">
        <v>19424.336449729999</v>
      </c>
      <c r="M41" s="67">
        <v>37250.160772090007</v>
      </c>
      <c r="N41" s="67">
        <v>15111.052183440001</v>
      </c>
      <c r="O41" s="68">
        <v>16998.832849580001</v>
      </c>
      <c r="P41" s="67">
        <v>16130.57814231</v>
      </c>
      <c r="Q41" s="67">
        <v>19376.3297704</v>
      </c>
      <c r="R41" s="67">
        <v>18131.795067790001</v>
      </c>
      <c r="S41" s="67">
        <v>15651.232570980002</v>
      </c>
      <c r="T41" s="69">
        <v>17866.56449556</v>
      </c>
    </row>
    <row r="42" spans="2:20" ht="21.95" customHeight="1" x14ac:dyDescent="0.25">
      <c r="B42" s="96" t="s">
        <v>98</v>
      </c>
      <c r="C42" s="96"/>
      <c r="D42" s="71">
        <v>51201118372.079987</v>
      </c>
      <c r="E42" s="71">
        <v>25918540974.509995</v>
      </c>
      <c r="F42" s="71">
        <v>41697649024.970009</v>
      </c>
      <c r="G42" s="72">
        <v>22514396433.050011</v>
      </c>
      <c r="H42" s="72">
        <v>22542107868.07</v>
      </c>
      <c r="I42" s="67">
        <v>15126.679107600001</v>
      </c>
      <c r="J42" s="68">
        <v>24111.166520859995</v>
      </c>
      <c r="K42" s="68">
        <v>38667.496509980003</v>
      </c>
      <c r="L42" s="67">
        <v>31521.302161129999</v>
      </c>
      <c r="M42" s="67">
        <v>24415.954212189994</v>
      </c>
      <c r="N42" s="67">
        <v>43888.441013169999</v>
      </c>
      <c r="O42" s="68">
        <v>44755.762018849993</v>
      </c>
      <c r="P42" s="67">
        <v>31705.286406620005</v>
      </c>
      <c r="Q42" s="67">
        <v>25915.642174569992</v>
      </c>
      <c r="R42" s="67">
        <v>44527.15935976999</v>
      </c>
      <c r="S42" s="67">
        <v>38291.916677239991</v>
      </c>
      <c r="T42" s="69">
        <v>25338.040215999994</v>
      </c>
    </row>
    <row r="43" spans="2:20" ht="21.95" customHeight="1" x14ac:dyDescent="0.25">
      <c r="B43" s="96" t="s">
        <v>79</v>
      </c>
      <c r="C43" s="96"/>
      <c r="D43" s="71">
        <v>476936192412.18994</v>
      </c>
      <c r="E43" s="71">
        <v>432486110774.84003</v>
      </c>
      <c r="F43" s="71">
        <v>456715453077.89001</v>
      </c>
      <c r="G43" s="72">
        <v>379497807728.76007</v>
      </c>
      <c r="H43" s="72">
        <v>366140375072.48993</v>
      </c>
      <c r="I43" s="67">
        <v>364947.43725522002</v>
      </c>
      <c r="J43" s="68">
        <v>367677.71613641997</v>
      </c>
      <c r="K43" s="68">
        <v>364337.58343604999</v>
      </c>
      <c r="L43" s="67">
        <v>354734.54507617006</v>
      </c>
      <c r="M43" s="67">
        <v>339698.70269070996</v>
      </c>
      <c r="N43" s="67">
        <v>361809.74309758999</v>
      </c>
      <c r="O43" s="68">
        <v>353949.95024609996</v>
      </c>
      <c r="P43" s="67">
        <v>365861.33356005006</v>
      </c>
      <c r="Q43" s="67">
        <v>337600.21928365005</v>
      </c>
      <c r="R43" s="67">
        <v>347878.35336950002</v>
      </c>
      <c r="S43" s="67">
        <v>309392.77328411007</v>
      </c>
      <c r="T43" s="69">
        <v>302345.75391272013</v>
      </c>
    </row>
    <row r="44" spans="2:20" ht="21.95" customHeight="1" x14ac:dyDescent="0.25">
      <c r="B44" s="12" t="s">
        <v>80</v>
      </c>
      <c r="C44" s="73"/>
      <c r="D44" s="35">
        <v>89515765007.910004</v>
      </c>
      <c r="E44" s="35">
        <v>80094947097.169998</v>
      </c>
      <c r="F44" s="35">
        <v>75478041756.779999</v>
      </c>
      <c r="G44" s="74">
        <v>76218386448.720001</v>
      </c>
      <c r="H44" s="30">
        <v>78030440480.590012</v>
      </c>
      <c r="I44" s="23">
        <v>74425.164758610001</v>
      </c>
      <c r="J44" s="24">
        <v>73202.023789490006</v>
      </c>
      <c r="K44" s="24">
        <v>70875.025473610003</v>
      </c>
      <c r="L44" s="24">
        <v>69956.17527983</v>
      </c>
      <c r="M44" s="24">
        <v>65843.950841070007</v>
      </c>
      <c r="N44" s="24">
        <v>60273.705072810008</v>
      </c>
      <c r="O44" s="24">
        <v>51537.897257669996</v>
      </c>
      <c r="P44" s="23">
        <v>47709.213614649998</v>
      </c>
      <c r="Q44" s="23">
        <v>46751.927770180002</v>
      </c>
      <c r="R44" s="23">
        <v>51184.154720570004</v>
      </c>
      <c r="S44" s="23">
        <v>49267.36356125</v>
      </c>
      <c r="T44" s="25">
        <v>53266.242687570004</v>
      </c>
    </row>
    <row r="45" spans="2:20" ht="21.95" customHeight="1" x14ac:dyDescent="0.25">
      <c r="B45" s="12" t="s">
        <v>81</v>
      </c>
      <c r="C45" s="15"/>
      <c r="D45" s="35">
        <v>63337070647.879997</v>
      </c>
      <c r="E45" s="35">
        <v>47421720116.870003</v>
      </c>
      <c r="F45" s="35">
        <v>52074716292.519997</v>
      </c>
      <c r="G45" s="30">
        <v>27173135038.949997</v>
      </c>
      <c r="H45" s="30">
        <v>27353099826.84</v>
      </c>
      <c r="I45" s="23">
        <v>27042.878851440008</v>
      </c>
      <c r="J45" s="24">
        <v>27941.102331850001</v>
      </c>
      <c r="K45" s="24">
        <v>28183.413649680006</v>
      </c>
      <c r="L45" s="24">
        <v>33639.590325279998</v>
      </c>
      <c r="M45" s="24">
        <v>42009.985193749999</v>
      </c>
      <c r="N45" s="24">
        <v>37344.294066119997</v>
      </c>
      <c r="O45" s="24">
        <v>40161.366390330004</v>
      </c>
      <c r="P45" s="23">
        <v>35439.201211390005</v>
      </c>
      <c r="Q45" s="23">
        <v>31593.198814819996</v>
      </c>
      <c r="R45" s="23">
        <v>52064.397305910003</v>
      </c>
      <c r="S45" s="23">
        <v>46794.539139069995</v>
      </c>
      <c r="T45" s="25">
        <v>45221.460810090015</v>
      </c>
    </row>
    <row r="46" spans="2:20" ht="21.95" customHeight="1" x14ac:dyDescent="0.25">
      <c r="B46" s="12" t="s">
        <v>91</v>
      </c>
      <c r="C46" s="15"/>
      <c r="D46" s="35">
        <v>0</v>
      </c>
      <c r="E46" s="35">
        <v>0</v>
      </c>
      <c r="F46" s="35">
        <v>0</v>
      </c>
      <c r="G46" s="30">
        <v>0</v>
      </c>
      <c r="H46" s="30">
        <v>0</v>
      </c>
      <c r="I46" s="23">
        <v>0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3">
        <v>0</v>
      </c>
      <c r="Q46" s="23">
        <v>0</v>
      </c>
      <c r="R46" s="23">
        <v>0</v>
      </c>
      <c r="S46" s="23">
        <v>1.0208813999999999</v>
      </c>
      <c r="T46" s="25">
        <v>962.5188495700005</v>
      </c>
    </row>
    <row r="47" spans="2:20" ht="21.95" customHeight="1" x14ac:dyDescent="0.25">
      <c r="B47" s="12" t="s">
        <v>82</v>
      </c>
      <c r="C47" s="15"/>
      <c r="D47" s="35">
        <v>18053986239.950001</v>
      </c>
      <c r="E47" s="35">
        <v>17726495603.739998</v>
      </c>
      <c r="F47" s="35">
        <v>14213341249.599998</v>
      </c>
      <c r="G47" s="30">
        <v>18123053396.959999</v>
      </c>
      <c r="H47" s="30">
        <v>18622790736.150002</v>
      </c>
      <c r="I47" s="23">
        <v>16302.568215160001</v>
      </c>
      <c r="J47" s="24">
        <v>15044.31181929</v>
      </c>
      <c r="K47" s="24">
        <v>13174.315729149999</v>
      </c>
      <c r="L47" s="24">
        <v>12552.258117150002</v>
      </c>
      <c r="M47" s="24">
        <v>12931.544442630002</v>
      </c>
      <c r="N47" s="24">
        <v>12619.165241879999</v>
      </c>
      <c r="O47" s="24">
        <v>13209.108504059999</v>
      </c>
      <c r="P47" s="23">
        <v>13514.025361060001</v>
      </c>
      <c r="Q47" s="23">
        <v>13835.39803534</v>
      </c>
      <c r="R47" s="23">
        <v>15614.498875050002</v>
      </c>
      <c r="S47" s="23">
        <v>16910.125201850002</v>
      </c>
      <c r="T47" s="25">
        <v>18406.796901549998</v>
      </c>
    </row>
    <row r="48" spans="2:20" ht="21.95" customHeight="1" x14ac:dyDescent="0.25">
      <c r="B48" s="12" t="s">
        <v>83</v>
      </c>
      <c r="C48" s="16"/>
      <c r="D48" s="35">
        <v>100197977476.83</v>
      </c>
      <c r="E48" s="35">
        <v>95180935914.87001</v>
      </c>
      <c r="F48" s="35">
        <v>114486819055.99001</v>
      </c>
      <c r="G48" s="30">
        <v>124976306073.08</v>
      </c>
      <c r="H48" s="30">
        <v>156977489614.00998</v>
      </c>
      <c r="I48" s="23">
        <v>152209.97083722998</v>
      </c>
      <c r="J48" s="24">
        <v>145172.32862233001</v>
      </c>
      <c r="K48" s="24">
        <v>142711.79814114003</v>
      </c>
      <c r="L48" s="24">
        <v>139334.91196515999</v>
      </c>
      <c r="M48" s="24">
        <v>138130.52380905001</v>
      </c>
      <c r="N48" s="24">
        <v>136525.36743094001</v>
      </c>
      <c r="O48" s="24">
        <v>132390.25994120998</v>
      </c>
      <c r="P48" s="23">
        <v>129845.71378235001</v>
      </c>
      <c r="Q48" s="23">
        <v>127331.30328302999</v>
      </c>
      <c r="R48" s="23">
        <v>131735.27490821999</v>
      </c>
      <c r="S48" s="23">
        <v>129745.55784109999</v>
      </c>
      <c r="T48" s="25">
        <v>127786.63590043031</v>
      </c>
    </row>
    <row r="49" spans="2:20" ht="21.95" customHeight="1" x14ac:dyDescent="0.25">
      <c r="B49" s="12" t="s">
        <v>84</v>
      </c>
      <c r="C49" s="15"/>
      <c r="D49" s="35">
        <v>30826584812.040001</v>
      </c>
      <c r="E49" s="35">
        <v>35373722463.509995</v>
      </c>
      <c r="F49" s="35">
        <v>30774306700.980003</v>
      </c>
      <c r="G49" s="30">
        <v>31604037254.599998</v>
      </c>
      <c r="H49" s="30">
        <v>30808088044.950001</v>
      </c>
      <c r="I49" s="23">
        <v>28597.56454979</v>
      </c>
      <c r="J49" s="24">
        <v>25589.26690355</v>
      </c>
      <c r="K49" s="24">
        <v>18012.86759084</v>
      </c>
      <c r="L49" s="24">
        <v>16950.487507599999</v>
      </c>
      <c r="M49" s="24">
        <v>15654.10610266</v>
      </c>
      <c r="N49" s="24">
        <v>13546.653174790001</v>
      </c>
      <c r="O49" s="24">
        <v>13352.203747149999</v>
      </c>
      <c r="P49" s="23">
        <v>14926.274848919998</v>
      </c>
      <c r="Q49" s="23">
        <v>13448.945633559999</v>
      </c>
      <c r="R49" s="23">
        <v>16908.00293156</v>
      </c>
      <c r="S49" s="23">
        <v>18720.42569819</v>
      </c>
      <c r="T49" s="25">
        <v>21681.010081810058</v>
      </c>
    </row>
    <row r="50" spans="2:20" ht="21.95" customHeight="1" x14ac:dyDescent="0.25">
      <c r="B50" s="12" t="s">
        <v>85</v>
      </c>
      <c r="C50" s="15"/>
      <c r="D50" s="35">
        <v>28814450148.709999</v>
      </c>
      <c r="E50" s="35">
        <v>30367090804.040001</v>
      </c>
      <c r="F50" s="35">
        <v>18734489297.240002</v>
      </c>
      <c r="G50" s="30">
        <v>25829872063.629997</v>
      </c>
      <c r="H50" s="30">
        <v>13598029108.530001</v>
      </c>
      <c r="I50" s="23">
        <v>13327.132173049999</v>
      </c>
      <c r="J50" s="24">
        <v>17695.07884228</v>
      </c>
      <c r="K50" s="24">
        <v>18639.013018399997</v>
      </c>
      <c r="L50" s="24">
        <v>17705.51821812</v>
      </c>
      <c r="M50" s="24">
        <v>20974.727491500002</v>
      </c>
      <c r="N50" s="24">
        <v>21404.349038340002</v>
      </c>
      <c r="O50" s="24">
        <v>28023.688437749999</v>
      </c>
      <c r="P50" s="23">
        <v>24472.139918330002</v>
      </c>
      <c r="Q50" s="23">
        <v>18062.546070170003</v>
      </c>
      <c r="R50" s="23">
        <v>18233.133504019999</v>
      </c>
      <c r="S50" s="23">
        <v>15631.463597370004</v>
      </c>
      <c r="T50" s="25">
        <v>15515.917366560003</v>
      </c>
    </row>
    <row r="51" spans="2:20" ht="21.95" customHeight="1" x14ac:dyDescent="0.25">
      <c r="B51" s="70" t="s">
        <v>127</v>
      </c>
      <c r="C51" s="70"/>
      <c r="D51" s="71">
        <v>330745834333.32001</v>
      </c>
      <c r="E51" s="71">
        <v>306164912000.20001</v>
      </c>
      <c r="F51" s="71">
        <v>305761714353.10999</v>
      </c>
      <c r="G51" s="72">
        <v>303924790275.94</v>
      </c>
      <c r="H51" s="72">
        <v>325389937811.07001</v>
      </c>
      <c r="I51" s="67">
        <v>311905.27938528004</v>
      </c>
      <c r="J51" s="68">
        <v>304644.11230879003</v>
      </c>
      <c r="K51" s="68">
        <v>291596.43360282003</v>
      </c>
      <c r="L51" s="68">
        <v>290138.94141313998</v>
      </c>
      <c r="M51" s="68">
        <v>295544.83788065996</v>
      </c>
      <c r="N51" s="68">
        <v>281713.53402487998</v>
      </c>
      <c r="O51" s="68">
        <v>278674.52427816996</v>
      </c>
      <c r="P51" s="67">
        <v>265906.56873670005</v>
      </c>
      <c r="Q51" s="67">
        <v>251023.31960709998</v>
      </c>
      <c r="R51" s="67">
        <v>285739.46224532998</v>
      </c>
      <c r="S51" s="67">
        <v>277070.49592022999</v>
      </c>
      <c r="T51" s="69">
        <v>282840.58259758039</v>
      </c>
    </row>
    <row r="52" spans="2:20" ht="21.95" customHeight="1" x14ac:dyDescent="0.25">
      <c r="B52" s="12" t="s">
        <v>86</v>
      </c>
      <c r="C52" s="12"/>
      <c r="D52" s="35">
        <v>10392568054.01</v>
      </c>
      <c r="E52" s="35">
        <v>10601303145.469999</v>
      </c>
      <c r="F52" s="35">
        <v>9041727180.4799995</v>
      </c>
      <c r="G52" s="30">
        <v>11957324116.440001</v>
      </c>
      <c r="H52" s="30">
        <v>9519063113.0900002</v>
      </c>
      <c r="I52" s="23">
        <v>8459.9077435999989</v>
      </c>
      <c r="J52" s="24">
        <v>7872.838987690001</v>
      </c>
      <c r="K52" s="24">
        <v>8727.9588968800017</v>
      </c>
      <c r="L52" s="24">
        <v>7680.2120603899994</v>
      </c>
      <c r="M52" s="24">
        <v>6464.2689446399991</v>
      </c>
      <c r="N52" s="24">
        <v>6371.2690727700001</v>
      </c>
      <c r="O52" s="24">
        <v>6960.8384717899999</v>
      </c>
      <c r="P52" s="23">
        <v>5560.3352500999999</v>
      </c>
      <c r="Q52" s="23">
        <v>7194.3595211400007</v>
      </c>
      <c r="R52" s="23">
        <v>5653.0125177299997</v>
      </c>
      <c r="S52" s="23">
        <v>6341.3539125199995</v>
      </c>
      <c r="T52" s="25">
        <v>3793.5352358300001</v>
      </c>
    </row>
    <row r="53" spans="2:20" ht="21.95" customHeight="1" x14ac:dyDescent="0.25">
      <c r="B53" s="70" t="s">
        <v>128</v>
      </c>
      <c r="C53" s="70"/>
      <c r="D53" s="71">
        <v>10392568054.01</v>
      </c>
      <c r="E53" s="71">
        <v>10601303145.469999</v>
      </c>
      <c r="F53" s="71">
        <v>9041727180.4799995</v>
      </c>
      <c r="G53" s="72">
        <v>11957324116.440001</v>
      </c>
      <c r="H53" s="72">
        <v>9519063113.0900002</v>
      </c>
      <c r="I53" s="67">
        <v>8459.9077435999989</v>
      </c>
      <c r="J53" s="68">
        <v>7872.838987690001</v>
      </c>
      <c r="K53" s="68">
        <f>K52</f>
        <v>8727.9588968800017</v>
      </c>
      <c r="L53" s="68">
        <v>7680.2120603899994</v>
      </c>
      <c r="M53" s="68">
        <v>6464.2689446399991</v>
      </c>
      <c r="N53" s="68">
        <v>6371.2690727700001</v>
      </c>
      <c r="O53" s="68">
        <v>6960.8384717899999</v>
      </c>
      <c r="P53" s="67">
        <v>5560.3352500999999</v>
      </c>
      <c r="Q53" s="67">
        <v>7194.3595211400007</v>
      </c>
      <c r="R53" s="67">
        <v>5653.0125177299997</v>
      </c>
      <c r="S53" s="67">
        <v>6341.3539125199995</v>
      </c>
      <c r="T53" s="69">
        <v>3793.5352358300001</v>
      </c>
    </row>
    <row r="54" spans="2:20" ht="21.95" customHeight="1" x14ac:dyDescent="0.25">
      <c r="B54" s="70" t="s">
        <v>126</v>
      </c>
      <c r="C54" s="93"/>
      <c r="D54" s="65">
        <v>-24229677858.91</v>
      </c>
      <c r="E54" s="65">
        <v>-26368305312.709999</v>
      </c>
      <c r="F54" s="65">
        <v>-23689390399.159996</v>
      </c>
      <c r="G54" s="66">
        <v>-21022068896.549999</v>
      </c>
      <c r="H54" s="66">
        <v>-20641885602.760002</v>
      </c>
      <c r="I54" s="67">
        <v>-16375.727330649999</v>
      </c>
      <c r="J54" s="68">
        <v>-20441.768295459999</v>
      </c>
      <c r="K54" s="68">
        <v>-18490.191951770001</v>
      </c>
      <c r="L54" s="68">
        <v>-20344.358199760001</v>
      </c>
      <c r="M54" s="68">
        <v>-21874.428493590003</v>
      </c>
      <c r="N54" s="68">
        <v>-19044.729977659998</v>
      </c>
      <c r="O54" s="68">
        <v>-18223.435827789999</v>
      </c>
      <c r="P54" s="67">
        <v>-17595.458672919998</v>
      </c>
      <c r="Q54" s="67">
        <v>-18327.362079630002</v>
      </c>
      <c r="R54" s="67">
        <v>-16619.899246689998</v>
      </c>
      <c r="S54" s="67">
        <v>-15399.525161940001</v>
      </c>
      <c r="T54" s="69">
        <v>-15907.575339880001</v>
      </c>
    </row>
    <row r="55" spans="2:20" ht="21.95" customHeight="1" x14ac:dyDescent="0.25">
      <c r="B55" s="70" t="s">
        <v>129</v>
      </c>
      <c r="C55" s="70"/>
      <c r="D55" s="71">
        <v>316908724528.42004</v>
      </c>
      <c r="E55" s="71">
        <v>290397909832.95996</v>
      </c>
      <c r="F55" s="71">
        <v>291114051134.42999</v>
      </c>
      <c r="G55" s="72">
        <v>294860045495.83002</v>
      </c>
      <c r="H55" s="72">
        <v>314267115321.40002</v>
      </c>
      <c r="I55" s="67">
        <v>303989.45979823009</v>
      </c>
      <c r="J55" s="68">
        <v>292075.18300102005</v>
      </c>
      <c r="K55" s="68">
        <f>K51+K53+K54</f>
        <v>281834.20054793003</v>
      </c>
      <c r="L55" s="68">
        <v>277474.79527376994</v>
      </c>
      <c r="M55" s="68">
        <v>280134.67833170999</v>
      </c>
      <c r="N55" s="68">
        <v>269040.07311999</v>
      </c>
      <c r="O55" s="68">
        <v>267411.92692216998</v>
      </c>
      <c r="P55" s="67">
        <v>253871.44531388005</v>
      </c>
      <c r="Q55" s="67">
        <v>239890.31704860998</v>
      </c>
      <c r="R55" s="67">
        <v>274772.57551637001</v>
      </c>
      <c r="S55" s="67">
        <v>268012.32467080996</v>
      </c>
      <c r="T55" s="69">
        <v>270726.54249353037</v>
      </c>
    </row>
    <row r="56" spans="2:20" ht="21.95" customHeight="1" x14ac:dyDescent="0.25">
      <c r="B56" s="94" t="s">
        <v>130</v>
      </c>
      <c r="C56" s="94"/>
      <c r="D56" s="71">
        <v>-160027467883.7699</v>
      </c>
      <c r="E56" s="71">
        <v>-142088200941.88007</v>
      </c>
      <c r="F56" s="71">
        <v>-165601401943.46002</v>
      </c>
      <c r="G56" s="72">
        <f>G55-G43</f>
        <v>-84637762232.930054</v>
      </c>
      <c r="H56" s="72">
        <v>-51873259751.089905</v>
      </c>
      <c r="I56" s="67">
        <v>-60957.977456989931</v>
      </c>
      <c r="J56" s="68">
        <f>J55-J43</f>
        <v>-75602.533135399921</v>
      </c>
      <c r="K56" s="68">
        <v>-82503.382888119959</v>
      </c>
      <c r="L56" s="68">
        <v>-77259.749802400125</v>
      </c>
      <c r="M56" s="68">
        <v>-59564.024358999974</v>
      </c>
      <c r="N56" s="68">
        <v>-92769.669977599988</v>
      </c>
      <c r="O56" s="68">
        <v>-86538.023323930043</v>
      </c>
      <c r="P56" s="67">
        <f>P55-P43</f>
        <v>-111989.88824617001</v>
      </c>
      <c r="Q56" s="67">
        <f>Q55-Q43</f>
        <v>-97709.902235040063</v>
      </c>
      <c r="R56" s="67">
        <f>R55-R43</f>
        <v>-73105.777853130014</v>
      </c>
      <c r="S56" s="67">
        <f>S55-S43</f>
        <v>-41380.448613300105</v>
      </c>
      <c r="T56" s="69">
        <f>T55-T43</f>
        <v>-31619.211419189756</v>
      </c>
    </row>
    <row r="58" spans="2:20" x14ac:dyDescent="0.25"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</row>
    <row r="60" spans="2:20" x14ac:dyDescent="0.25">
      <c r="H60" s="31"/>
    </row>
  </sheetData>
  <mergeCells count="24">
    <mergeCell ref="T3:T4"/>
    <mergeCell ref="J3:J4"/>
    <mergeCell ref="B31:C31"/>
    <mergeCell ref="N3:N4"/>
    <mergeCell ref="B32:B41"/>
    <mergeCell ref="R3:R4"/>
    <mergeCell ref="S3:S4"/>
    <mergeCell ref="Q3:Q4"/>
    <mergeCell ref="M3:M4"/>
    <mergeCell ref="G3:G4"/>
    <mergeCell ref="E3:E4"/>
    <mergeCell ref="F3:F4"/>
    <mergeCell ref="K3:K4"/>
    <mergeCell ref="L3:L4"/>
    <mergeCell ref="O3:O4"/>
    <mergeCell ref="P3:P4"/>
    <mergeCell ref="B42:C42"/>
    <mergeCell ref="B43:C43"/>
    <mergeCell ref="I3:I4"/>
    <mergeCell ref="H3:H4"/>
    <mergeCell ref="B5:B19"/>
    <mergeCell ref="B20:C20"/>
    <mergeCell ref="B21:B30"/>
    <mergeCell ref="D3:D4"/>
  </mergeCells>
  <pageMargins left="0.70866141732283472" right="0.70866141732283472" top="0.74803149606299213" bottom="0.74803149606299213" header="0.31496062992125984" footer="0.31496062992125984"/>
  <pageSetup paperSize="9" scale="45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Bilan</vt:lpstr>
      <vt:lpstr>Compte de résultat</vt:lpstr>
      <vt:lpstr>'Compte de résultat'!Zone_d_impression</vt:lpstr>
    </vt:vector>
  </TitlesOfParts>
  <Company>DGFiP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Reiler</dc:creator>
  <cp:lastModifiedBy>Nathalie Reiler</cp:lastModifiedBy>
  <dcterms:created xsi:type="dcterms:W3CDTF">2016-04-06T15:04:26Z</dcterms:created>
  <dcterms:modified xsi:type="dcterms:W3CDTF">2023-03-29T12:17:13Z</dcterms:modified>
</cp:coreProperties>
</file>