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314\Learning\Data Science\IBM Data Science Professional Certificate\10 Applied Data Science Capstone\"/>
    </mc:Choice>
  </mc:AlternateContent>
  <xr:revisionPtr revIDLastSave="0" documentId="13_ncr:40009_{A8E7FB34-2D05-49CC-A77D-B31610BFE220}" xr6:coauthVersionLast="47" xr6:coauthVersionMax="47" xr10:uidLastSave="{00000000-0000-0000-0000-000000000000}"/>
  <bookViews>
    <workbookView xWindow="-108" yWindow="-108" windowWidth="23256" windowHeight="12576"/>
  </bookViews>
  <sheets>
    <sheet name="4. Spacex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2" i="1"/>
  <c r="E2" i="1" s="1"/>
</calcChain>
</file>

<file path=xl/sharedStrings.xml><?xml version="1.0" encoding="utf-8"?>
<sst xmlns="http://schemas.openxmlformats.org/spreadsheetml/2006/main" count="717" uniqueCount="287">
  <si>
    <t>Date</t>
  </si>
  <si>
    <t>Time (UTC)</t>
  </si>
  <si>
    <t>Booster_Version</t>
  </si>
  <si>
    <t>Launch_Site</t>
  </si>
  <si>
    <t>Payload</t>
  </si>
  <si>
    <t>PAYLOAD_MASS__KG_</t>
  </si>
  <si>
    <t>Orbit</t>
  </si>
  <si>
    <t>Customer</t>
  </si>
  <si>
    <t>Mission_Outcome</t>
  </si>
  <si>
    <t>Landing _Outcome</t>
  </si>
  <si>
    <t>F9 v1.0  B0003</t>
  </si>
  <si>
    <t>CCAFS LC-40</t>
  </si>
  <si>
    <t>Dragon Spacecraft Qualification Unit</t>
  </si>
  <si>
    <t>LEO</t>
  </si>
  <si>
    <t>SpaceX</t>
  </si>
  <si>
    <t>Success</t>
  </si>
  <si>
    <t>Failure (parachute)</t>
  </si>
  <si>
    <t>F9 v1.0  B0004</t>
  </si>
  <si>
    <t>Dragon demo flight C1, two CubeSats, barrel of Brouere cheese</t>
  </si>
  <si>
    <t>LEO (ISS)</t>
  </si>
  <si>
    <t>NASA (COTS) NRO</t>
  </si>
  <si>
    <t>F9 v1.0  B0005</t>
  </si>
  <si>
    <t>Dragon demo flight C2</t>
  </si>
  <si>
    <t>NASA (COTS)</t>
  </si>
  <si>
    <t>No attempt</t>
  </si>
  <si>
    <t>F9 v1.0  B0006</t>
  </si>
  <si>
    <t>SpaceX CRS-1</t>
  </si>
  <si>
    <t>NASA (CRS)</t>
  </si>
  <si>
    <t>F9 v1.0  B0007</t>
  </si>
  <si>
    <t>SpaceX CRS-2</t>
  </si>
  <si>
    <t>F9 v1.1  B1003</t>
  </si>
  <si>
    <t>VAFB SLC-4E</t>
  </si>
  <si>
    <t>CASSIOPE</t>
  </si>
  <si>
    <t>Polar LEO</t>
  </si>
  <si>
    <t>MDA</t>
  </si>
  <si>
    <t>Uncontrolled (ocean)</t>
  </si>
  <si>
    <t>F9 v1.1</t>
  </si>
  <si>
    <t>SES-8</t>
  </si>
  <si>
    <t>GTO</t>
  </si>
  <si>
    <t>SES</t>
  </si>
  <si>
    <t>Thaicom 6</t>
  </si>
  <si>
    <t>Thaicom</t>
  </si>
  <si>
    <t>SpaceX CRS-3</t>
  </si>
  <si>
    <t>Controlled (ocean)</t>
  </si>
  <si>
    <t>OG2 Mission 1  6 Orbcomm-OG2 satellites</t>
  </si>
  <si>
    <t>Orbcomm</t>
  </si>
  <si>
    <t>AsiaSat 8</t>
  </si>
  <si>
    <t>AsiaSat</t>
  </si>
  <si>
    <t>F9 v1.1 B1011</t>
  </si>
  <si>
    <t>AsiaSat 6</t>
  </si>
  <si>
    <t>F9 v1.1 B1010</t>
  </si>
  <si>
    <t>SpaceX CRS-4</t>
  </si>
  <si>
    <t>F9 v1.1 B1012</t>
  </si>
  <si>
    <t>SpaceX CRS-5</t>
  </si>
  <si>
    <t>Failure (drone ship)</t>
  </si>
  <si>
    <t>F9 v1.1 B1013</t>
  </si>
  <si>
    <t>DSCOVR</t>
  </si>
  <si>
    <t>HEO</t>
  </si>
  <si>
    <t>U.S. Air Force NASA NOAA</t>
  </si>
  <si>
    <t>F9 v1.1 B1014</t>
  </si>
  <si>
    <t>ABS-3A Eutelsat 115 West B</t>
  </si>
  <si>
    <t>ABS Eutelsat</t>
  </si>
  <si>
    <t>F9 v1.1 B1015</t>
  </si>
  <si>
    <t>SpaceX CRS-6</t>
  </si>
  <si>
    <t>F9 v1.1 B1016</t>
  </si>
  <si>
    <t>Turkmen 52 / MonacoSAT</t>
  </si>
  <si>
    <t>Turkmenistan National Space Agency</t>
  </si>
  <si>
    <t>F9 v1.1 B1018</t>
  </si>
  <si>
    <t>SpaceX CRS-7</t>
  </si>
  <si>
    <t>Failure (in flight)</t>
  </si>
  <si>
    <t>Precluded (drone ship)</t>
  </si>
  <si>
    <t>F9 FT B1019</t>
  </si>
  <si>
    <t>OG2 Mission 2  11 Orbcomm-OG2 satellites</t>
  </si>
  <si>
    <t>Success (ground pad)</t>
  </si>
  <si>
    <t>F9 v1.1 B1017</t>
  </si>
  <si>
    <t>Jason-3</t>
  </si>
  <si>
    <t>NASA (LSP) NOAA CNES</t>
  </si>
  <si>
    <t>F9 FT B1020</t>
  </si>
  <si>
    <t>SES-9</t>
  </si>
  <si>
    <t>F9 FT B1021.1</t>
  </si>
  <si>
    <t>SpaceX CRS-8</t>
  </si>
  <si>
    <t>Success (drone ship)</t>
  </si>
  <si>
    <t>F9 FT B1022</t>
  </si>
  <si>
    <t>JCSAT-14</t>
  </si>
  <si>
    <t>SKY Perfect JSAT Group</t>
  </si>
  <si>
    <t>F9 FT B1023.1</t>
  </si>
  <si>
    <t>Thaicom 8</t>
  </si>
  <si>
    <t>F9 FT B1024</t>
  </si>
  <si>
    <t>ABS-2A Eutelsat 117 West B</t>
  </si>
  <si>
    <t>F9 FT B1025.1</t>
  </si>
  <si>
    <t>SpaceX CRS-9</t>
  </si>
  <si>
    <t>F9 FT B1026</t>
  </si>
  <si>
    <t>JCSAT-16</t>
  </si>
  <si>
    <t>F9 FT B1029.1</t>
  </si>
  <si>
    <t>Iridium NEXT 1</t>
  </si>
  <si>
    <t>Iridium Communications</t>
  </si>
  <si>
    <t>F9 FT B1031.1</t>
  </si>
  <si>
    <t>KSC LC-39A</t>
  </si>
  <si>
    <t>SpaceX CRS-10</t>
  </si>
  <si>
    <t>F9 FT B1030</t>
  </si>
  <si>
    <t>EchoStar 23</t>
  </si>
  <si>
    <t>EchoStar</t>
  </si>
  <si>
    <t>F9 FT  B1021.2</t>
  </si>
  <si>
    <t>SES-10</t>
  </si>
  <si>
    <t>F9 FT B1032.1</t>
  </si>
  <si>
    <t>NROL-76</t>
  </si>
  <si>
    <t>NRO</t>
  </si>
  <si>
    <t>F9 FT B1034</t>
  </si>
  <si>
    <t>Inmarsat-5 F4</t>
  </si>
  <si>
    <t>Inmarsat</t>
  </si>
  <si>
    <t>F9 FT B1035.1</t>
  </si>
  <si>
    <t>SpaceX CRS-11</t>
  </si>
  <si>
    <t>F9 FT  B1029.2</t>
  </si>
  <si>
    <t>BulgariaSat-1</t>
  </si>
  <si>
    <t>Bulsatcom</t>
  </si>
  <si>
    <t>F9 FT B1036.1</t>
  </si>
  <si>
    <t>Iridium NEXT 2</t>
  </si>
  <si>
    <t>F9 FT B1037</t>
  </si>
  <si>
    <t>Intelsat 35e</t>
  </si>
  <si>
    <t>Intelsat</t>
  </si>
  <si>
    <t>F9 B4 B1039.1</t>
  </si>
  <si>
    <t>SpaceX CRS-12</t>
  </si>
  <si>
    <t>F9 FT B1038.1</t>
  </si>
  <si>
    <t>Formosat-5</t>
  </si>
  <si>
    <t>SSO</t>
  </si>
  <si>
    <t>NSPO</t>
  </si>
  <si>
    <t>F9 B4 B1040.1</t>
  </si>
  <si>
    <t>Boeing X-37B OTV-5</t>
  </si>
  <si>
    <t>U.S. Air Force</t>
  </si>
  <si>
    <t>F9 B4 B1041.1</t>
  </si>
  <si>
    <t>Iridium NEXT 3</t>
  </si>
  <si>
    <t>F9 FT  B1031.2</t>
  </si>
  <si>
    <t>SES-11 / EchoStar 105</t>
  </si>
  <si>
    <t>SES EchoStar</t>
  </si>
  <si>
    <t>F9 B4 B1042.1</t>
  </si>
  <si>
    <t>Koreasat 5A</t>
  </si>
  <si>
    <t>KT Corporation</t>
  </si>
  <si>
    <t>F9 FT  B1035.2</t>
  </si>
  <si>
    <t>CCAFS SLC-40</t>
  </si>
  <si>
    <t>SpaceX CRS-13</t>
  </si>
  <si>
    <t>F9 FT  B1036.2</t>
  </si>
  <si>
    <t>Iridium NEXT 4</t>
  </si>
  <si>
    <t>F9 B4 B1043.1</t>
  </si>
  <si>
    <t>Zuma</t>
  </si>
  <si>
    <t>Northrop Grumman</t>
  </si>
  <si>
    <t>Success (payload status unclear)</t>
  </si>
  <si>
    <t>F9 FT  B1032.2</t>
  </si>
  <si>
    <t>GovSat-1 / SES-16</t>
  </si>
  <si>
    <t>F9 FT  B1038.2</t>
  </si>
  <si>
    <t>Paz  Tintin A &amp; B</t>
  </si>
  <si>
    <t>Hisdesat exactEarth SpaceX</t>
  </si>
  <si>
    <t>F9 B4 B1044</t>
  </si>
  <si>
    <t>Hispasat 30W-6  PODSat</t>
  </si>
  <si>
    <t>Hispasat  NovaWurks</t>
  </si>
  <si>
    <t>F9 B4  B1041.2</t>
  </si>
  <si>
    <t>Iridium NEXT 5</t>
  </si>
  <si>
    <t>F9 B4  B1039.2</t>
  </si>
  <si>
    <t>SpaceX CRS-14</t>
  </si>
  <si>
    <t>F9 B4 B1045.1</t>
  </si>
  <si>
    <t>Transiting Exoplanet Survey Satellite (TESS)</t>
  </si>
  <si>
    <t>NASA (LSP)</t>
  </si>
  <si>
    <t>F9 B5  B1046.1</t>
  </si>
  <si>
    <t>Bangabandhu-1</t>
  </si>
  <si>
    <t>Thales-Alenia/BTRC</t>
  </si>
  <si>
    <t>F9 B4  B1043.2</t>
  </si>
  <si>
    <t>Iridium NEXT 6   GRACE-FO 1, 2</t>
  </si>
  <si>
    <t>Iridium Communications GFZ ?€? NASA</t>
  </si>
  <si>
    <t>F9 B4  B1040.2</t>
  </si>
  <si>
    <t>SES-12</t>
  </si>
  <si>
    <t>F9 B4 B1045.2</t>
  </si>
  <si>
    <t>SpaceX CRS-15</t>
  </si>
  <si>
    <t>F9 B5B1047.1</t>
  </si>
  <si>
    <t>Telstar 19V</t>
  </si>
  <si>
    <t>Telesat</t>
  </si>
  <si>
    <t>F9 B5B1048.1</t>
  </si>
  <si>
    <t>Iridium NEXT-7</t>
  </si>
  <si>
    <t>F9 B5 B1046.2</t>
  </si>
  <si>
    <t xml:space="preserve">Merah Putih </t>
  </si>
  <si>
    <t>Telkom Indonesia</t>
  </si>
  <si>
    <t>F9 B5B1049.1</t>
  </si>
  <si>
    <t>Telstar 18V / Apstar-5C</t>
  </si>
  <si>
    <t>F9 B5 B1048.2</t>
  </si>
  <si>
    <t>SAOCOM 1A</t>
  </si>
  <si>
    <t>CONAE</t>
  </si>
  <si>
    <t>F9 B5 B1047.2</t>
  </si>
  <si>
    <t>Es hail 2</t>
  </si>
  <si>
    <t>Es hailSat</t>
  </si>
  <si>
    <t>F9 B5 B1046.3</t>
  </si>
  <si>
    <t xml:space="preserve">SSO-A </t>
  </si>
  <si>
    <t>Spaceflight Industries</t>
  </si>
  <si>
    <t>F9 B5B1050</t>
  </si>
  <si>
    <t>SpaceX CRS-16</t>
  </si>
  <si>
    <t>Failure</t>
  </si>
  <si>
    <t>F9 B5B1054</t>
  </si>
  <si>
    <t xml:space="preserve">GPS III-01 </t>
  </si>
  <si>
    <t>MEO</t>
  </si>
  <si>
    <t>USAF</t>
  </si>
  <si>
    <t xml:space="preserve">Success </t>
  </si>
  <si>
    <t>F9 B5 B1049.2</t>
  </si>
  <si>
    <t>Iridium NEXT-8</t>
  </si>
  <si>
    <t>F9 B5 B1048.3</t>
  </si>
  <si>
    <t>Nusantara Satu, Beresheet Moon lander, S5</t>
  </si>
  <si>
    <t>PSN, SpaceIL / IAI</t>
  </si>
  <si>
    <t>F9 B5B1051.1</t>
  </si>
  <si>
    <t xml:space="preserve">Crew Dragon Demo-1, SpaceX CRS-17 </t>
  </si>
  <si>
    <t xml:space="preserve">NASA (CCD) </t>
  </si>
  <si>
    <t xml:space="preserve">F9 B5B1056.1 </t>
  </si>
  <si>
    <t>SpaceX CRS-17, Starlink v0.9</t>
  </si>
  <si>
    <t>F9 B5 B1049.3</t>
  </si>
  <si>
    <t>Starlink v0.9, RADARSAT Constellation</t>
  </si>
  <si>
    <t xml:space="preserve">F9 B5 B1051.2 </t>
  </si>
  <si>
    <t xml:space="preserve">RADARSAT Constellation, SpaceX CRS-18 </t>
  </si>
  <si>
    <t>Canadian Space Agency (CSA)</t>
  </si>
  <si>
    <t xml:space="preserve">F9 B5 B1056.2 </t>
  </si>
  <si>
    <t xml:space="preserve">SpaceX CRS-18, AMOS-17 </t>
  </si>
  <si>
    <t xml:space="preserve">F9 B5 B1047.3 </t>
  </si>
  <si>
    <t xml:space="preserve">AMOS-17, Starlink 1 v1.0 </t>
  </si>
  <si>
    <t>Spacecom</t>
  </si>
  <si>
    <t xml:space="preserve">No attempt </t>
  </si>
  <si>
    <t>F9 B5 B1048.4</t>
  </si>
  <si>
    <t xml:space="preserve">Starlink 1 v1.0, SpaceX CRS-19 </t>
  </si>
  <si>
    <t>F9 B5B1059.1</t>
  </si>
  <si>
    <t xml:space="preserve">SpaceX CRS-19, JCSat-18 / Kacific 1 </t>
  </si>
  <si>
    <t>NASA (CRS), Kacific 1</t>
  </si>
  <si>
    <t xml:space="preserve">F9 B5 B1056.3 </t>
  </si>
  <si>
    <t xml:space="preserve">JCSat-18 / Kacific 1, Starlink 2 v1.0 </t>
  </si>
  <si>
    <t>Sky Perfect JSAT, Kacific 1</t>
  </si>
  <si>
    <t>F9 B5 B1049.4</t>
  </si>
  <si>
    <t xml:space="preserve">Starlink 2 v1.0, Crew Dragon in-flight abort test </t>
  </si>
  <si>
    <t>F9 B5 B1046.4</t>
  </si>
  <si>
    <t xml:space="preserve">Crew Dragon in-flight abort test, Starlink 3 v1.0 </t>
  </si>
  <si>
    <t>Sub-orbital</t>
  </si>
  <si>
    <t>NASA (CTS)</t>
  </si>
  <si>
    <t>F9 B5 B1051.3</t>
  </si>
  <si>
    <t xml:space="preserve">Starlink 3 v1.0, Starlink 4 v1.0 </t>
  </si>
  <si>
    <t>F9 B5 B1056.4</t>
  </si>
  <si>
    <t>Starlink 4 v1.0, SpaceX CRS-20</t>
  </si>
  <si>
    <t>F9 B5 B1059.2</t>
  </si>
  <si>
    <t xml:space="preserve">SpaceX CRS-20, Starlink 5 v1.0 </t>
  </si>
  <si>
    <t>F9 B5 B1048.5</t>
  </si>
  <si>
    <t xml:space="preserve">Starlink 5 v1.0, Starlink 6 v1.0 </t>
  </si>
  <si>
    <t>F9 B5 B1051.4</t>
  </si>
  <si>
    <t xml:space="preserve">Starlink 6 v1.0, Crew Dragon Demo-2 </t>
  </si>
  <si>
    <t xml:space="preserve">F9 B5B1058.1 </t>
  </si>
  <si>
    <t xml:space="preserve">Crew Dragon Demo-2, Starlink 7 v1.0 </t>
  </si>
  <si>
    <t>NASA (CCDev)</t>
  </si>
  <si>
    <t>F9 B5 B1049.5</t>
  </si>
  <si>
    <t>Starlink 7 v1.0, Starlink 8 v1.0</t>
  </si>
  <si>
    <t>SpaceX, Planet Labs</t>
  </si>
  <si>
    <t>F9 B5 B1059.3</t>
  </si>
  <si>
    <t xml:space="preserve">Starlink 8 v1.0, SkySats-16, -17, -18, GPS III-03 </t>
  </si>
  <si>
    <t>F9 B5B1060.1</t>
  </si>
  <si>
    <t>GPS III-03, ANASIS-II</t>
  </si>
  <si>
    <t>U.S. Space Force</t>
  </si>
  <si>
    <t xml:space="preserve">F9 B5 B1058.2 </t>
  </si>
  <si>
    <t>ANASIS-II, Starlink 9 v1.0</t>
  </si>
  <si>
    <t>Republic of Korea Army, Spaceflight Industries (BlackSky)</t>
  </si>
  <si>
    <t>F9 B5 B1051.5</t>
  </si>
  <si>
    <t xml:space="preserve">Starlink 9 v1.0, SXRS-1, Starlink 10 v1.0 </t>
  </si>
  <si>
    <t>SpaceX, Spaceflight Industries (BlackSky), Planet Labs</t>
  </si>
  <si>
    <t>F9 B5 B1049.6</t>
  </si>
  <si>
    <t xml:space="preserve">Starlink 10 v1.0, SkySat-19, -20, -21, SAOCOM 1B </t>
  </si>
  <si>
    <t>SpaceX, Planet Labs, PlanetIQ</t>
  </si>
  <si>
    <t>F9 B5 B1059.4</t>
  </si>
  <si>
    <t>SAOCOM 1B, GNOMES 1, Tyvak-0172</t>
  </si>
  <si>
    <t>CONAE, PlanetIQ, SpaceX</t>
  </si>
  <si>
    <t xml:space="preserve">F9 B5 B1060.2 </t>
  </si>
  <si>
    <t xml:space="preserve">Starlink 11 v1.0, Starlink 12 v1.0 </t>
  </si>
  <si>
    <t xml:space="preserve">F9 B5 B1058.3 </t>
  </si>
  <si>
    <t xml:space="preserve">Starlink 12 v1.0, Starlink 13 v1.0 </t>
  </si>
  <si>
    <t>F9 B5 B1051.6</t>
  </si>
  <si>
    <t xml:space="preserve">Starlink 13 v1.0, Starlink 14 v1.0 </t>
  </si>
  <si>
    <t>F9 B5 B1060.3</t>
  </si>
  <si>
    <t xml:space="preserve">Starlink 14 v1.0, GPS III-04  </t>
  </si>
  <si>
    <t>F9 B5B1062.1</t>
  </si>
  <si>
    <t>GPS III-04 , Crew-1</t>
  </si>
  <si>
    <t>USSF</t>
  </si>
  <si>
    <t xml:space="preserve">F9 B5B1061.1 </t>
  </si>
  <si>
    <t xml:space="preserve">Crew-1, Sentinel-6 Michael Freilich </t>
  </si>
  <si>
    <t>NASA (CCP)</t>
  </si>
  <si>
    <t>F9 B5B1063.1</t>
  </si>
  <si>
    <t xml:space="preserve">Sentinel-6 Michael Freilich, Starlink 15 v1.0 </t>
  </si>
  <si>
    <t>NASA / NOAA / ESA / EUMETSAT</t>
  </si>
  <si>
    <t xml:space="preserve">F9 B5 B1049.7 </t>
  </si>
  <si>
    <t>Starlink 15 v1.0, SpaceX CRS-21</t>
  </si>
  <si>
    <t xml:space="preserve">F9 B5 B1058.4 </t>
  </si>
  <si>
    <t>SpaceX CRS-21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</si>
</sst>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workbookViewId="0">
      <selection activeCell="H8" sqref="H8"/>
    </sheetView>
  </sheetViews>
  <sheetFormatPr defaultRowHeight="14.4" x14ac:dyDescent="0.3"/>
  <cols>
    <col min="1" max="1" width="5.77734375" customWidth="1"/>
    <col min="2" max="2" width="10" bestFit="1" customWidth="1"/>
    <col min="3" max="3" width="3.5546875" customWidth="1"/>
    <col min="4" max="4" width="10.33203125" bestFit="1" customWidth="1"/>
    <col min="5" max="5" width="18.109375" bestFit="1" customWidth="1"/>
    <col min="6" max="7" width="5.77734375" customWidth="1"/>
    <col min="8" max="8" width="53.21875" bestFit="1" customWidth="1"/>
    <col min="9" max="13" width="5.77734375" customWidth="1"/>
  </cols>
  <sheetData>
    <row r="1" spans="1:16" x14ac:dyDescent="0.3">
      <c r="A1" t="s">
        <v>0</v>
      </c>
      <c r="B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6" x14ac:dyDescent="0.3">
      <c r="A2" s="1">
        <v>40333</v>
      </c>
      <c r="B2" s="2">
        <v>0.78125</v>
      </c>
      <c r="C2" s="2"/>
      <c r="D2" s="2" t="str">
        <f>TEXT(TEXT(A2,"dd/mm/yyyy"),"YYYY-MM-DD")</f>
        <v>2010-06-04</v>
      </c>
      <c r="E2" s="2" t="str">
        <f>D2&amp;" "&amp;TEXT(B2,"HH:MM:SS")</f>
        <v>2010-06-04 18:45:00</v>
      </c>
      <c r="F2" t="s">
        <v>10</v>
      </c>
      <c r="G2" t="s">
        <v>11</v>
      </c>
      <c r="H2" t="s">
        <v>12</v>
      </c>
      <c r="I2">
        <v>0</v>
      </c>
      <c r="J2" t="s">
        <v>13</v>
      </c>
      <c r="K2" t="s">
        <v>14</v>
      </c>
      <c r="L2" t="s">
        <v>15</v>
      </c>
      <c r="M2" t="s">
        <v>16</v>
      </c>
      <c r="P2" s="1" t="str">
        <f>"INSERT INTO spacex_capstone.spacextbl VALUES ("""&amp;D2&amp;""","""&amp;E2&amp;""","""&amp;F2&amp;""","""&amp;G2&amp;""","""&amp;H2&amp;""","&amp;I2&amp;","""&amp;J2&amp;""","""&amp;K2&amp;""","""&amp;L2&amp;""","""&amp;M2&amp;""");"</f>
        <v>INSERT INTO spacex_capstone.spacextbl VALUES ("2010-06-04","2010-06-04 18:45:00","F9 v1.0  B0003","CCAFS LC-40","Dragon Spacecraft Qualification Unit",0,"LEO","SpaceX","Success","Failure (parachute)");</v>
      </c>
    </row>
    <row r="3" spans="1:16" x14ac:dyDescent="0.3">
      <c r="A3" s="1">
        <v>40520</v>
      </c>
      <c r="B3" s="2">
        <v>0.65486111111111112</v>
      </c>
      <c r="C3" s="2"/>
      <c r="D3" s="2" t="str">
        <f t="shared" ref="D3:D66" si="0">TEXT(TEXT(A3,"dd/mm/yyyy"),"YYYY-MM-DD")</f>
        <v>2010-12-08</v>
      </c>
      <c r="E3" s="2" t="str">
        <f t="shared" ref="E3:E66" si="1">D3&amp;" "&amp;TEXT(B3,"HH:MM:SS")</f>
        <v>2010-12-08 15:43:00</v>
      </c>
      <c r="F3" t="s">
        <v>17</v>
      </c>
      <c r="G3" t="s">
        <v>11</v>
      </c>
      <c r="H3" t="s">
        <v>18</v>
      </c>
      <c r="I3">
        <v>0</v>
      </c>
      <c r="J3" t="s">
        <v>19</v>
      </c>
      <c r="K3" t="s">
        <v>20</v>
      </c>
      <c r="L3" t="s">
        <v>15</v>
      </c>
      <c r="M3" t="s">
        <v>16</v>
      </c>
      <c r="P3" s="1" t="str">
        <f t="shared" ref="P3:P66" si="2">"INSERT INTO spacex_capstone.spacextbl VALUES ("""&amp;D3&amp;""","""&amp;E3&amp;""","""&amp;F3&amp;""","""&amp;G3&amp;""","""&amp;H3&amp;""","&amp;I3&amp;","""&amp;J3&amp;""","""&amp;K3&amp;""","""&amp;L3&amp;""","""&amp;M3&amp;""");"</f>
        <v>INSERT INTO spacex_capstone.spacextbl VALUES ("2010-12-08","2010-12-08 15:43:00","F9 v1.0  B0004","CCAFS LC-40","Dragon demo flight C1, two CubeSats, barrel of Brouere cheese",0,"LEO (ISS)","NASA (COTS) NRO","Success","Failure (parachute)");</v>
      </c>
    </row>
    <row r="4" spans="1:16" x14ac:dyDescent="0.3">
      <c r="A4" s="1">
        <v>41051</v>
      </c>
      <c r="B4" s="2">
        <v>0.32222222222222224</v>
      </c>
      <c r="C4" s="2"/>
      <c r="D4" s="2" t="str">
        <f t="shared" si="0"/>
        <v>2012-05-22</v>
      </c>
      <c r="E4" s="2" t="str">
        <f t="shared" si="1"/>
        <v>2012-05-22 07:44:00</v>
      </c>
      <c r="F4" t="s">
        <v>21</v>
      </c>
      <c r="G4" t="s">
        <v>11</v>
      </c>
      <c r="H4" t="s">
        <v>22</v>
      </c>
      <c r="I4">
        <v>525</v>
      </c>
      <c r="J4" t="s">
        <v>19</v>
      </c>
      <c r="K4" t="s">
        <v>23</v>
      </c>
      <c r="L4" t="s">
        <v>15</v>
      </c>
      <c r="M4" t="s">
        <v>24</v>
      </c>
      <c r="P4" s="1" t="str">
        <f t="shared" si="2"/>
        <v>INSERT INTO spacex_capstone.spacextbl VALUES ("2012-05-22","2012-05-22 07:44:00","F9 v1.0  B0005","CCAFS LC-40","Dragon demo flight C2",525,"LEO (ISS)","NASA (COTS)","Success","No attempt");</v>
      </c>
    </row>
    <row r="5" spans="1:16" x14ac:dyDescent="0.3">
      <c r="A5" s="1">
        <v>41190</v>
      </c>
      <c r="B5" s="2">
        <v>2.4305555555555556E-2</v>
      </c>
      <c r="C5" s="2"/>
      <c r="D5" s="2" t="str">
        <f t="shared" si="0"/>
        <v>2012-10-08</v>
      </c>
      <c r="E5" s="2" t="str">
        <f t="shared" si="1"/>
        <v>2012-10-08 00:35:00</v>
      </c>
      <c r="F5" t="s">
        <v>25</v>
      </c>
      <c r="G5" t="s">
        <v>11</v>
      </c>
      <c r="H5" t="s">
        <v>26</v>
      </c>
      <c r="I5">
        <v>500</v>
      </c>
      <c r="J5" t="s">
        <v>19</v>
      </c>
      <c r="K5" t="s">
        <v>27</v>
      </c>
      <c r="L5" t="s">
        <v>15</v>
      </c>
      <c r="M5" t="s">
        <v>24</v>
      </c>
      <c r="P5" s="1" t="str">
        <f t="shared" si="2"/>
        <v>INSERT INTO spacex_capstone.spacextbl VALUES ("2012-10-08","2012-10-08 00:35:00","F9 v1.0  B0006","CCAFS LC-40","SpaceX CRS-1",500,"LEO (ISS)","NASA (CRS)","Success","No attempt");</v>
      </c>
    </row>
    <row r="6" spans="1:16" x14ac:dyDescent="0.3">
      <c r="A6" s="1">
        <v>41334</v>
      </c>
      <c r="B6" s="2">
        <v>0.63194444444444442</v>
      </c>
      <c r="C6" s="2"/>
      <c r="D6" s="2" t="str">
        <f t="shared" si="0"/>
        <v>2013-03-01</v>
      </c>
      <c r="E6" s="2" t="str">
        <f t="shared" si="1"/>
        <v>2013-03-01 15:10:00</v>
      </c>
      <c r="F6" t="s">
        <v>28</v>
      </c>
      <c r="G6" t="s">
        <v>11</v>
      </c>
      <c r="H6" t="s">
        <v>29</v>
      </c>
      <c r="I6">
        <v>677</v>
      </c>
      <c r="J6" t="s">
        <v>19</v>
      </c>
      <c r="K6" t="s">
        <v>27</v>
      </c>
      <c r="L6" t="s">
        <v>15</v>
      </c>
      <c r="M6" t="s">
        <v>24</v>
      </c>
      <c r="P6" s="1" t="str">
        <f t="shared" si="2"/>
        <v>INSERT INTO spacex_capstone.spacextbl VALUES ("2013-03-01","2013-03-01 15:10:00","F9 v1.0  B0007","CCAFS LC-40","SpaceX CRS-2",677,"LEO (ISS)","NASA (CRS)","Success","No attempt");</v>
      </c>
    </row>
    <row r="7" spans="1:16" x14ac:dyDescent="0.3">
      <c r="A7" s="1">
        <v>41546</v>
      </c>
      <c r="B7" s="2">
        <v>0.66666666666666663</v>
      </c>
      <c r="C7" s="2"/>
      <c r="D7" s="2" t="str">
        <f t="shared" si="0"/>
        <v>2013-09-29</v>
      </c>
      <c r="E7" s="2" t="str">
        <f t="shared" si="1"/>
        <v>2013-09-29 16:00:00</v>
      </c>
      <c r="F7" t="s">
        <v>30</v>
      </c>
      <c r="G7" t="s">
        <v>31</v>
      </c>
      <c r="H7" t="s">
        <v>32</v>
      </c>
      <c r="I7">
        <v>500</v>
      </c>
      <c r="J7" t="s">
        <v>33</v>
      </c>
      <c r="K7" t="s">
        <v>34</v>
      </c>
      <c r="L7" t="s">
        <v>15</v>
      </c>
      <c r="M7" t="s">
        <v>35</v>
      </c>
      <c r="P7" s="1" t="str">
        <f t="shared" si="2"/>
        <v>INSERT INTO spacex_capstone.spacextbl VALUES ("2013-09-29","2013-09-29 16:00:00","F9 v1.1  B1003","VAFB SLC-4E","CASSIOPE",500,"Polar LEO","MDA","Success","Uncontrolled (ocean)");</v>
      </c>
    </row>
    <row r="8" spans="1:16" x14ac:dyDescent="0.3">
      <c r="A8" s="1">
        <v>41611</v>
      </c>
      <c r="B8" s="2">
        <v>0.94513888888888886</v>
      </c>
      <c r="C8" s="2"/>
      <c r="D8" s="2" t="str">
        <f t="shared" si="0"/>
        <v>2013-12-03</v>
      </c>
      <c r="E8" s="2" t="str">
        <f t="shared" si="1"/>
        <v>2013-12-03 22:41:00</v>
      </c>
      <c r="F8" t="s">
        <v>36</v>
      </c>
      <c r="G8" t="s">
        <v>11</v>
      </c>
      <c r="H8" t="s">
        <v>37</v>
      </c>
      <c r="I8">
        <v>3170</v>
      </c>
      <c r="J8" t="s">
        <v>38</v>
      </c>
      <c r="K8" t="s">
        <v>39</v>
      </c>
      <c r="L8" t="s">
        <v>15</v>
      </c>
      <c r="M8" t="s">
        <v>24</v>
      </c>
      <c r="P8" s="1" t="str">
        <f t="shared" si="2"/>
        <v>INSERT INTO spacex_capstone.spacextbl VALUES ("2013-12-03","2013-12-03 22:41:00","F9 v1.1","CCAFS LC-40","SES-8",3170,"GTO","SES","Success","No attempt");</v>
      </c>
    </row>
    <row r="9" spans="1:16" x14ac:dyDescent="0.3">
      <c r="A9" s="1">
        <v>41645</v>
      </c>
      <c r="B9" s="2">
        <v>0.92083333333333339</v>
      </c>
      <c r="C9" s="2"/>
      <c r="D9" s="2" t="str">
        <f t="shared" si="0"/>
        <v>2014-01-06</v>
      </c>
      <c r="E9" s="2" t="str">
        <f t="shared" si="1"/>
        <v>2014-01-06 22:06:00</v>
      </c>
      <c r="F9" t="s">
        <v>36</v>
      </c>
      <c r="G9" t="s">
        <v>11</v>
      </c>
      <c r="H9" t="s">
        <v>40</v>
      </c>
      <c r="I9">
        <v>3325</v>
      </c>
      <c r="J9" t="s">
        <v>38</v>
      </c>
      <c r="K9" t="s">
        <v>41</v>
      </c>
      <c r="L9" t="s">
        <v>15</v>
      </c>
      <c r="M9" t="s">
        <v>24</v>
      </c>
      <c r="P9" s="1" t="str">
        <f t="shared" si="2"/>
        <v>INSERT INTO spacex_capstone.spacextbl VALUES ("2014-01-06","2014-01-06 22:06:00","F9 v1.1","CCAFS LC-40","Thaicom 6",3325,"GTO","Thaicom","Success","No attempt");</v>
      </c>
    </row>
    <row r="10" spans="1:16" x14ac:dyDescent="0.3">
      <c r="A10" s="1">
        <v>41747</v>
      </c>
      <c r="B10" s="2">
        <v>0.80902777777777779</v>
      </c>
      <c r="C10" s="2"/>
      <c r="D10" s="2" t="str">
        <f t="shared" si="0"/>
        <v>2014-04-18</v>
      </c>
      <c r="E10" s="2" t="str">
        <f t="shared" si="1"/>
        <v>2014-04-18 19:25:00</v>
      </c>
      <c r="F10" t="s">
        <v>36</v>
      </c>
      <c r="G10" t="s">
        <v>11</v>
      </c>
      <c r="H10" t="s">
        <v>42</v>
      </c>
      <c r="I10">
        <v>2296</v>
      </c>
      <c r="J10" t="s">
        <v>19</v>
      </c>
      <c r="K10" t="s">
        <v>27</v>
      </c>
      <c r="L10" t="s">
        <v>15</v>
      </c>
      <c r="M10" t="s">
        <v>43</v>
      </c>
      <c r="P10" s="1" t="str">
        <f t="shared" si="2"/>
        <v>INSERT INTO spacex_capstone.spacextbl VALUES ("2014-04-18","2014-04-18 19:25:00","F9 v1.1","CCAFS LC-40","SpaceX CRS-3",2296,"LEO (ISS)","NASA (CRS)","Success","Controlled (ocean)");</v>
      </c>
    </row>
    <row r="11" spans="1:16" x14ac:dyDescent="0.3">
      <c r="A11" s="1">
        <v>41834</v>
      </c>
      <c r="B11" s="2">
        <v>0.63541666666666663</v>
      </c>
      <c r="C11" s="2"/>
      <c r="D11" s="2" t="str">
        <f t="shared" si="0"/>
        <v>2014-07-14</v>
      </c>
      <c r="E11" s="2" t="str">
        <f t="shared" si="1"/>
        <v>2014-07-14 15:15:00</v>
      </c>
      <c r="F11" t="s">
        <v>36</v>
      </c>
      <c r="G11" t="s">
        <v>11</v>
      </c>
      <c r="H11" t="s">
        <v>44</v>
      </c>
      <c r="I11">
        <v>1316</v>
      </c>
      <c r="J11" t="s">
        <v>13</v>
      </c>
      <c r="K11" t="s">
        <v>45</v>
      </c>
      <c r="L11" t="s">
        <v>15</v>
      </c>
      <c r="M11" t="s">
        <v>43</v>
      </c>
      <c r="P11" s="1" t="str">
        <f t="shared" si="2"/>
        <v>INSERT INTO spacex_capstone.spacextbl VALUES ("2014-07-14","2014-07-14 15:15:00","F9 v1.1","CCAFS LC-40","OG2 Mission 1  6 Orbcomm-OG2 satellites",1316,"LEO","Orbcomm","Success","Controlled (ocean)");</v>
      </c>
    </row>
    <row r="12" spans="1:16" x14ac:dyDescent="0.3">
      <c r="A12" s="1">
        <v>41856</v>
      </c>
      <c r="B12" s="2">
        <v>0.33333333333333331</v>
      </c>
      <c r="C12" s="2"/>
      <c r="D12" s="2" t="str">
        <f t="shared" si="0"/>
        <v>2014-08-05</v>
      </c>
      <c r="E12" s="2" t="str">
        <f t="shared" si="1"/>
        <v>2014-08-05 08:00:00</v>
      </c>
      <c r="F12" t="s">
        <v>36</v>
      </c>
      <c r="G12" t="s">
        <v>11</v>
      </c>
      <c r="H12" t="s">
        <v>46</v>
      </c>
      <c r="I12">
        <v>4535</v>
      </c>
      <c r="J12" t="s">
        <v>38</v>
      </c>
      <c r="K12" t="s">
        <v>47</v>
      </c>
      <c r="L12" t="s">
        <v>15</v>
      </c>
      <c r="M12" t="s">
        <v>24</v>
      </c>
      <c r="P12" s="1" t="str">
        <f t="shared" si="2"/>
        <v>INSERT INTO spacex_capstone.spacextbl VALUES ("2014-08-05","2014-08-05 08:00:00","F9 v1.1","CCAFS LC-40","AsiaSat 8",4535,"GTO","AsiaSat","Success","No attempt");</v>
      </c>
    </row>
    <row r="13" spans="1:16" x14ac:dyDescent="0.3">
      <c r="A13" s="1">
        <v>41889</v>
      </c>
      <c r="B13" s="2">
        <v>0.20833333333333334</v>
      </c>
      <c r="C13" s="2"/>
      <c r="D13" s="2" t="str">
        <f t="shared" si="0"/>
        <v>2014-09-07</v>
      </c>
      <c r="E13" s="2" t="str">
        <f t="shared" si="1"/>
        <v>2014-09-07 05:00:00</v>
      </c>
      <c r="F13" t="s">
        <v>48</v>
      </c>
      <c r="G13" t="s">
        <v>11</v>
      </c>
      <c r="H13" t="s">
        <v>49</v>
      </c>
      <c r="I13">
        <v>4428</v>
      </c>
      <c r="J13" t="s">
        <v>38</v>
      </c>
      <c r="K13" t="s">
        <v>47</v>
      </c>
      <c r="L13" t="s">
        <v>15</v>
      </c>
      <c r="M13" t="s">
        <v>24</v>
      </c>
      <c r="P13" s="1" t="str">
        <f t="shared" si="2"/>
        <v>INSERT INTO spacex_capstone.spacextbl VALUES ("2014-09-07","2014-09-07 05:00:00","F9 v1.1 B1011","CCAFS LC-40","AsiaSat 6",4428,"GTO","AsiaSat","Success","No attempt");</v>
      </c>
    </row>
    <row r="14" spans="1:16" x14ac:dyDescent="0.3">
      <c r="A14" s="1">
        <v>41903</v>
      </c>
      <c r="B14" s="2">
        <v>0.24444444444444446</v>
      </c>
      <c r="C14" s="2"/>
      <c r="D14" s="2" t="str">
        <f t="shared" si="0"/>
        <v>2014-09-21</v>
      </c>
      <c r="E14" s="2" t="str">
        <f t="shared" si="1"/>
        <v>2014-09-21 05:52:00</v>
      </c>
      <c r="F14" t="s">
        <v>50</v>
      </c>
      <c r="G14" t="s">
        <v>11</v>
      </c>
      <c r="H14" t="s">
        <v>51</v>
      </c>
      <c r="I14">
        <v>2216</v>
      </c>
      <c r="J14" t="s">
        <v>19</v>
      </c>
      <c r="K14" t="s">
        <v>27</v>
      </c>
      <c r="L14" t="s">
        <v>15</v>
      </c>
      <c r="M14" t="s">
        <v>35</v>
      </c>
      <c r="P14" s="1" t="str">
        <f t="shared" si="2"/>
        <v>INSERT INTO spacex_capstone.spacextbl VALUES ("2014-09-21","2014-09-21 05:52:00","F9 v1.1 B1010","CCAFS LC-40","SpaceX CRS-4",2216,"LEO (ISS)","NASA (CRS)","Success","Uncontrolled (ocean)");</v>
      </c>
    </row>
    <row r="15" spans="1:16" x14ac:dyDescent="0.3">
      <c r="A15" s="1">
        <v>42014</v>
      </c>
      <c r="B15" s="2">
        <v>0.40763888888888888</v>
      </c>
      <c r="C15" s="2"/>
      <c r="D15" s="2" t="str">
        <f t="shared" si="0"/>
        <v>2015-01-10</v>
      </c>
      <c r="E15" s="2" t="str">
        <f t="shared" si="1"/>
        <v>2015-01-10 09:47:00</v>
      </c>
      <c r="F15" t="s">
        <v>52</v>
      </c>
      <c r="G15" t="s">
        <v>11</v>
      </c>
      <c r="H15" t="s">
        <v>53</v>
      </c>
      <c r="I15">
        <v>2395</v>
      </c>
      <c r="J15" t="s">
        <v>19</v>
      </c>
      <c r="K15" t="s">
        <v>27</v>
      </c>
      <c r="L15" t="s">
        <v>15</v>
      </c>
      <c r="M15" t="s">
        <v>54</v>
      </c>
      <c r="P15" s="1" t="str">
        <f t="shared" si="2"/>
        <v>INSERT INTO spacex_capstone.spacextbl VALUES ("2015-01-10","2015-01-10 09:47:00","F9 v1.1 B1012","CCAFS LC-40","SpaceX CRS-5",2395,"LEO (ISS)","NASA (CRS)","Success","Failure (drone ship)");</v>
      </c>
    </row>
    <row r="16" spans="1:16" x14ac:dyDescent="0.3">
      <c r="A16" s="1">
        <v>42046</v>
      </c>
      <c r="B16" s="2">
        <v>0.9604166666666667</v>
      </c>
      <c r="C16" s="2"/>
      <c r="D16" s="2" t="str">
        <f t="shared" si="0"/>
        <v>2015-02-11</v>
      </c>
      <c r="E16" s="2" t="str">
        <f t="shared" si="1"/>
        <v>2015-02-11 23:03:00</v>
      </c>
      <c r="F16" t="s">
        <v>55</v>
      </c>
      <c r="G16" t="s">
        <v>11</v>
      </c>
      <c r="H16" t="s">
        <v>56</v>
      </c>
      <c r="I16">
        <v>570</v>
      </c>
      <c r="J16" t="s">
        <v>57</v>
      </c>
      <c r="K16" t="s">
        <v>58</v>
      </c>
      <c r="L16" t="s">
        <v>15</v>
      </c>
      <c r="M16" t="s">
        <v>43</v>
      </c>
      <c r="P16" s="1" t="str">
        <f t="shared" si="2"/>
        <v>INSERT INTO spacex_capstone.spacextbl VALUES ("2015-02-11","2015-02-11 23:03:00","F9 v1.1 B1013","CCAFS LC-40","DSCOVR",570,"HEO","U.S. Air Force NASA NOAA","Success","Controlled (ocean)");</v>
      </c>
    </row>
    <row r="17" spans="1:16" x14ac:dyDescent="0.3">
      <c r="A17" s="1">
        <v>42065</v>
      </c>
      <c r="B17" s="2">
        <v>0.15972222222222224</v>
      </c>
      <c r="C17" s="2"/>
      <c r="D17" s="2" t="str">
        <f t="shared" si="0"/>
        <v>2015-03-02</v>
      </c>
      <c r="E17" s="2" t="str">
        <f t="shared" si="1"/>
        <v>2015-03-02 03:50:00</v>
      </c>
      <c r="F17" t="s">
        <v>59</v>
      </c>
      <c r="G17" t="s">
        <v>11</v>
      </c>
      <c r="H17" t="s">
        <v>60</v>
      </c>
      <c r="I17">
        <v>4159</v>
      </c>
      <c r="J17" t="s">
        <v>38</v>
      </c>
      <c r="K17" t="s">
        <v>61</v>
      </c>
      <c r="L17" t="s">
        <v>15</v>
      </c>
      <c r="M17" t="s">
        <v>24</v>
      </c>
      <c r="P17" s="1" t="str">
        <f t="shared" si="2"/>
        <v>INSERT INTO spacex_capstone.spacextbl VALUES ("2015-03-02","2015-03-02 03:50:00","F9 v1.1 B1014","CCAFS LC-40","ABS-3A Eutelsat 115 West B",4159,"GTO","ABS Eutelsat","Success","No attempt");</v>
      </c>
    </row>
    <row r="18" spans="1:16" x14ac:dyDescent="0.3">
      <c r="A18" s="1">
        <v>42108</v>
      </c>
      <c r="B18" s="2">
        <v>0.84027777777777779</v>
      </c>
      <c r="C18" s="2"/>
      <c r="D18" s="2" t="str">
        <f t="shared" si="0"/>
        <v>2015-04-14</v>
      </c>
      <c r="E18" s="2" t="str">
        <f t="shared" si="1"/>
        <v>2015-04-14 20:10:00</v>
      </c>
      <c r="F18" t="s">
        <v>62</v>
      </c>
      <c r="G18" t="s">
        <v>11</v>
      </c>
      <c r="H18" t="s">
        <v>63</v>
      </c>
      <c r="I18">
        <v>1898</v>
      </c>
      <c r="J18" t="s">
        <v>19</v>
      </c>
      <c r="K18" t="s">
        <v>27</v>
      </c>
      <c r="L18" t="s">
        <v>15</v>
      </c>
      <c r="M18" t="s">
        <v>54</v>
      </c>
      <c r="P18" s="1" t="str">
        <f t="shared" si="2"/>
        <v>INSERT INTO spacex_capstone.spacextbl VALUES ("2015-04-14","2015-04-14 20:10:00","F9 v1.1 B1015","CCAFS LC-40","SpaceX CRS-6",1898,"LEO (ISS)","NASA (CRS)","Success","Failure (drone ship)");</v>
      </c>
    </row>
    <row r="19" spans="1:16" x14ac:dyDescent="0.3">
      <c r="A19" s="1">
        <v>42121</v>
      </c>
      <c r="B19" s="2">
        <v>0.9604166666666667</v>
      </c>
      <c r="C19" s="2"/>
      <c r="D19" s="2" t="str">
        <f t="shared" si="0"/>
        <v>2015-04-27</v>
      </c>
      <c r="E19" s="2" t="str">
        <f t="shared" si="1"/>
        <v>2015-04-27 23:03:00</v>
      </c>
      <c r="F19" t="s">
        <v>64</v>
      </c>
      <c r="G19" t="s">
        <v>11</v>
      </c>
      <c r="H19" t="s">
        <v>65</v>
      </c>
      <c r="I19">
        <v>4707</v>
      </c>
      <c r="J19" t="s">
        <v>38</v>
      </c>
      <c r="K19" t="s">
        <v>66</v>
      </c>
      <c r="L19" t="s">
        <v>15</v>
      </c>
      <c r="M19" t="s">
        <v>24</v>
      </c>
      <c r="P19" s="1" t="str">
        <f t="shared" si="2"/>
        <v>INSERT INTO spacex_capstone.spacextbl VALUES ("2015-04-27","2015-04-27 23:03:00","F9 v1.1 B1016","CCAFS LC-40","Turkmen 52 / MonacoSAT",4707,"GTO","Turkmenistan National Space Agency","Success","No attempt");</v>
      </c>
    </row>
    <row r="20" spans="1:16" x14ac:dyDescent="0.3">
      <c r="A20" s="1">
        <v>42183</v>
      </c>
      <c r="B20" s="2">
        <v>0.59791666666666665</v>
      </c>
      <c r="C20" s="2"/>
      <c r="D20" s="2" t="str">
        <f t="shared" si="0"/>
        <v>2015-06-28</v>
      </c>
      <c r="E20" s="2" t="str">
        <f t="shared" si="1"/>
        <v>2015-06-28 14:21:00</v>
      </c>
      <c r="F20" t="s">
        <v>67</v>
      </c>
      <c r="G20" t="s">
        <v>11</v>
      </c>
      <c r="H20" t="s">
        <v>68</v>
      </c>
      <c r="I20">
        <v>1952</v>
      </c>
      <c r="J20" t="s">
        <v>19</v>
      </c>
      <c r="K20" t="s">
        <v>27</v>
      </c>
      <c r="L20" t="s">
        <v>69</v>
      </c>
      <c r="M20" t="s">
        <v>70</v>
      </c>
      <c r="P20" s="1" t="str">
        <f t="shared" si="2"/>
        <v>INSERT INTO spacex_capstone.spacextbl VALUES ("2015-06-28","2015-06-28 14:21:00","F9 v1.1 B1018","CCAFS LC-40","SpaceX CRS-7",1952,"LEO (ISS)","NASA (CRS)","Failure (in flight)","Precluded (drone ship)");</v>
      </c>
    </row>
    <row r="21" spans="1:16" x14ac:dyDescent="0.3">
      <c r="A21" s="1">
        <v>42360</v>
      </c>
      <c r="B21" s="2">
        <v>6.1805555555555558E-2</v>
      </c>
      <c r="C21" s="2"/>
      <c r="D21" s="2" t="str">
        <f t="shared" si="0"/>
        <v>2015-12-22</v>
      </c>
      <c r="E21" s="2" t="str">
        <f t="shared" si="1"/>
        <v>2015-12-22 01:29:00</v>
      </c>
      <c r="F21" t="s">
        <v>71</v>
      </c>
      <c r="G21" t="s">
        <v>11</v>
      </c>
      <c r="H21" t="s">
        <v>72</v>
      </c>
      <c r="I21">
        <v>2034</v>
      </c>
      <c r="J21" t="s">
        <v>13</v>
      </c>
      <c r="K21" t="s">
        <v>45</v>
      </c>
      <c r="L21" t="s">
        <v>15</v>
      </c>
      <c r="M21" t="s">
        <v>73</v>
      </c>
      <c r="P21" s="1" t="str">
        <f t="shared" si="2"/>
        <v>INSERT INTO spacex_capstone.spacextbl VALUES ("2015-12-22","2015-12-22 01:29:00","F9 FT B1019","CCAFS LC-40","OG2 Mission 2  11 Orbcomm-OG2 satellites",2034,"LEO","Orbcomm","Success","Success (ground pad)");</v>
      </c>
    </row>
    <row r="22" spans="1:16" x14ac:dyDescent="0.3">
      <c r="A22" s="1">
        <v>42386</v>
      </c>
      <c r="B22" s="2">
        <v>0.77916666666666667</v>
      </c>
      <c r="C22" s="2"/>
      <c r="D22" s="2" t="str">
        <f t="shared" si="0"/>
        <v>2016-01-17</v>
      </c>
      <c r="E22" s="2" t="str">
        <f t="shared" si="1"/>
        <v>2016-01-17 18:42:00</v>
      </c>
      <c r="F22" t="s">
        <v>74</v>
      </c>
      <c r="G22" t="s">
        <v>31</v>
      </c>
      <c r="H22" t="s">
        <v>75</v>
      </c>
      <c r="I22">
        <v>553</v>
      </c>
      <c r="J22" t="s">
        <v>13</v>
      </c>
      <c r="K22" t="s">
        <v>76</v>
      </c>
      <c r="L22" t="s">
        <v>15</v>
      </c>
      <c r="M22" t="s">
        <v>54</v>
      </c>
      <c r="P22" s="1" t="str">
        <f t="shared" si="2"/>
        <v>INSERT INTO spacex_capstone.spacextbl VALUES ("2016-01-17","2016-01-17 18:42:00","F9 v1.1 B1017","VAFB SLC-4E","Jason-3",553,"LEO","NASA (LSP) NOAA CNES","Success","Failure (drone ship)");</v>
      </c>
    </row>
    <row r="23" spans="1:16" x14ac:dyDescent="0.3">
      <c r="A23" s="1">
        <v>42433</v>
      </c>
      <c r="B23" s="2">
        <v>0.98263888888888884</v>
      </c>
      <c r="C23" s="2"/>
      <c r="D23" s="2" t="str">
        <f t="shared" si="0"/>
        <v>2016-03-04</v>
      </c>
      <c r="E23" s="2" t="str">
        <f t="shared" si="1"/>
        <v>2016-03-04 23:35:00</v>
      </c>
      <c r="F23" t="s">
        <v>77</v>
      </c>
      <c r="G23" t="s">
        <v>11</v>
      </c>
      <c r="H23" t="s">
        <v>78</v>
      </c>
      <c r="I23">
        <v>5271</v>
      </c>
      <c r="J23" t="s">
        <v>38</v>
      </c>
      <c r="K23" t="s">
        <v>39</v>
      </c>
      <c r="L23" t="s">
        <v>15</v>
      </c>
      <c r="M23" t="s">
        <v>54</v>
      </c>
      <c r="P23" s="1" t="str">
        <f t="shared" si="2"/>
        <v>INSERT INTO spacex_capstone.spacextbl VALUES ("2016-03-04","2016-03-04 23:35:00","F9 FT B1020","CCAFS LC-40","SES-9",5271,"GTO","SES","Success","Failure (drone ship)");</v>
      </c>
    </row>
    <row r="24" spans="1:16" x14ac:dyDescent="0.3">
      <c r="A24" s="1">
        <v>42468</v>
      </c>
      <c r="B24" s="2">
        <v>0.86319444444444438</v>
      </c>
      <c r="C24" s="2"/>
      <c r="D24" s="2" t="str">
        <f t="shared" si="0"/>
        <v>2016-04-08</v>
      </c>
      <c r="E24" s="2" t="str">
        <f t="shared" si="1"/>
        <v>2016-04-08 20:43:00</v>
      </c>
      <c r="F24" t="s">
        <v>79</v>
      </c>
      <c r="G24" t="s">
        <v>11</v>
      </c>
      <c r="H24" t="s">
        <v>80</v>
      </c>
      <c r="I24">
        <v>3136</v>
      </c>
      <c r="J24" t="s">
        <v>19</v>
      </c>
      <c r="K24" t="s">
        <v>27</v>
      </c>
      <c r="L24" t="s">
        <v>15</v>
      </c>
      <c r="M24" t="s">
        <v>81</v>
      </c>
      <c r="P24" s="1" t="str">
        <f t="shared" si="2"/>
        <v>INSERT INTO spacex_capstone.spacextbl VALUES ("2016-04-08","2016-04-08 20:43:00","F9 FT B1021.1","CCAFS LC-40","SpaceX CRS-8",3136,"LEO (ISS)","NASA (CRS)","Success","Success (drone ship)");</v>
      </c>
    </row>
    <row r="25" spans="1:16" x14ac:dyDescent="0.3">
      <c r="A25" s="1">
        <v>42496</v>
      </c>
      <c r="B25" s="2">
        <v>0.22291666666666665</v>
      </c>
      <c r="C25" s="2"/>
      <c r="D25" s="2" t="str">
        <f t="shared" si="0"/>
        <v>2016-05-06</v>
      </c>
      <c r="E25" s="2" t="str">
        <f t="shared" si="1"/>
        <v>2016-05-06 05:21:00</v>
      </c>
      <c r="F25" t="s">
        <v>82</v>
      </c>
      <c r="G25" t="s">
        <v>11</v>
      </c>
      <c r="H25" t="s">
        <v>83</v>
      </c>
      <c r="I25">
        <v>4696</v>
      </c>
      <c r="J25" t="s">
        <v>38</v>
      </c>
      <c r="K25" t="s">
        <v>84</v>
      </c>
      <c r="L25" t="s">
        <v>15</v>
      </c>
      <c r="M25" t="s">
        <v>81</v>
      </c>
      <c r="P25" s="1" t="str">
        <f t="shared" si="2"/>
        <v>INSERT INTO spacex_capstone.spacextbl VALUES ("2016-05-06","2016-05-06 05:21:00","F9 FT B1022","CCAFS LC-40","JCSAT-14",4696,"GTO","SKY Perfect JSAT Group","Success","Success (drone ship)");</v>
      </c>
    </row>
    <row r="26" spans="1:16" x14ac:dyDescent="0.3">
      <c r="A26" s="1">
        <v>42517</v>
      </c>
      <c r="B26" s="2">
        <v>0.90208333333333324</v>
      </c>
      <c r="C26" s="2"/>
      <c r="D26" s="2" t="str">
        <f t="shared" si="0"/>
        <v>2016-05-27</v>
      </c>
      <c r="E26" s="2" t="str">
        <f t="shared" si="1"/>
        <v>2016-05-27 21:39:00</v>
      </c>
      <c r="F26" t="s">
        <v>85</v>
      </c>
      <c r="G26" t="s">
        <v>11</v>
      </c>
      <c r="H26" t="s">
        <v>86</v>
      </c>
      <c r="I26">
        <v>3100</v>
      </c>
      <c r="J26" t="s">
        <v>38</v>
      </c>
      <c r="K26" t="s">
        <v>41</v>
      </c>
      <c r="L26" t="s">
        <v>15</v>
      </c>
      <c r="M26" t="s">
        <v>81</v>
      </c>
      <c r="P26" s="1" t="str">
        <f t="shared" si="2"/>
        <v>INSERT INTO spacex_capstone.spacextbl VALUES ("2016-05-27","2016-05-27 21:39:00","F9 FT B1023.1","CCAFS LC-40","Thaicom 8",3100,"GTO","Thaicom","Success","Success (drone ship)");</v>
      </c>
    </row>
    <row r="27" spans="1:16" x14ac:dyDescent="0.3">
      <c r="A27" s="1">
        <v>42536</v>
      </c>
      <c r="B27" s="2">
        <v>0.60347222222222219</v>
      </c>
      <c r="C27" s="2"/>
      <c r="D27" s="2" t="str">
        <f t="shared" si="0"/>
        <v>2016-06-15</v>
      </c>
      <c r="E27" s="2" t="str">
        <f t="shared" si="1"/>
        <v>2016-06-15 14:29:00</v>
      </c>
      <c r="F27" t="s">
        <v>87</v>
      </c>
      <c r="G27" t="s">
        <v>11</v>
      </c>
      <c r="H27" t="s">
        <v>88</v>
      </c>
      <c r="I27">
        <v>3600</v>
      </c>
      <c r="J27" t="s">
        <v>38</v>
      </c>
      <c r="K27" t="s">
        <v>61</v>
      </c>
      <c r="L27" t="s">
        <v>15</v>
      </c>
      <c r="M27" t="s">
        <v>54</v>
      </c>
      <c r="P27" s="1" t="str">
        <f t="shared" si="2"/>
        <v>INSERT INTO spacex_capstone.spacextbl VALUES ("2016-06-15","2016-06-15 14:29:00","F9 FT B1024","CCAFS LC-40","ABS-2A Eutelsat 117 West B",3600,"GTO","ABS Eutelsat","Success","Failure (drone ship)");</v>
      </c>
    </row>
    <row r="28" spans="1:16" x14ac:dyDescent="0.3">
      <c r="A28" s="1">
        <v>42569</v>
      </c>
      <c r="B28" s="2">
        <v>0.19791666666666666</v>
      </c>
      <c r="C28" s="2"/>
      <c r="D28" s="2" t="str">
        <f t="shared" si="0"/>
        <v>2016-07-18</v>
      </c>
      <c r="E28" s="2" t="str">
        <f t="shared" si="1"/>
        <v>2016-07-18 04:45:00</v>
      </c>
      <c r="F28" t="s">
        <v>89</v>
      </c>
      <c r="G28" t="s">
        <v>11</v>
      </c>
      <c r="H28" t="s">
        <v>90</v>
      </c>
      <c r="I28">
        <v>2257</v>
      </c>
      <c r="J28" t="s">
        <v>19</v>
      </c>
      <c r="K28" t="s">
        <v>27</v>
      </c>
      <c r="L28" t="s">
        <v>15</v>
      </c>
      <c r="M28" t="s">
        <v>73</v>
      </c>
      <c r="P28" s="1" t="str">
        <f t="shared" si="2"/>
        <v>INSERT INTO spacex_capstone.spacextbl VALUES ("2016-07-18","2016-07-18 04:45:00","F9 FT B1025.1","CCAFS LC-40","SpaceX CRS-9",2257,"LEO (ISS)","NASA (CRS)","Success","Success (ground pad)");</v>
      </c>
    </row>
    <row r="29" spans="1:16" x14ac:dyDescent="0.3">
      <c r="A29" s="1">
        <v>42596</v>
      </c>
      <c r="B29" s="2">
        <v>0.22638888888888889</v>
      </c>
      <c r="C29" s="2"/>
      <c r="D29" s="2" t="str">
        <f t="shared" si="0"/>
        <v>2016-08-14</v>
      </c>
      <c r="E29" s="2" t="str">
        <f t="shared" si="1"/>
        <v>2016-08-14 05:26:00</v>
      </c>
      <c r="F29" t="s">
        <v>91</v>
      </c>
      <c r="G29" t="s">
        <v>11</v>
      </c>
      <c r="H29" t="s">
        <v>92</v>
      </c>
      <c r="I29">
        <v>4600</v>
      </c>
      <c r="J29" t="s">
        <v>38</v>
      </c>
      <c r="K29" t="s">
        <v>84</v>
      </c>
      <c r="L29" t="s">
        <v>15</v>
      </c>
      <c r="M29" t="s">
        <v>81</v>
      </c>
      <c r="P29" s="1" t="str">
        <f t="shared" si="2"/>
        <v>INSERT INTO spacex_capstone.spacextbl VALUES ("2016-08-14","2016-08-14 05:26:00","F9 FT B1026","CCAFS LC-40","JCSAT-16",4600,"GTO","SKY Perfect JSAT Group","Success","Success (drone ship)");</v>
      </c>
    </row>
    <row r="30" spans="1:16" x14ac:dyDescent="0.3">
      <c r="A30" s="1">
        <v>42749</v>
      </c>
      <c r="B30" s="2">
        <v>0.74583333333333324</v>
      </c>
      <c r="C30" s="2"/>
      <c r="D30" s="2" t="str">
        <f t="shared" si="0"/>
        <v>2017-01-14</v>
      </c>
      <c r="E30" s="2" t="str">
        <f t="shared" si="1"/>
        <v>2017-01-14 17:54:00</v>
      </c>
      <c r="F30" t="s">
        <v>93</v>
      </c>
      <c r="G30" t="s">
        <v>31</v>
      </c>
      <c r="H30" t="s">
        <v>94</v>
      </c>
      <c r="I30">
        <v>9600</v>
      </c>
      <c r="J30" t="s">
        <v>33</v>
      </c>
      <c r="K30" t="s">
        <v>95</v>
      </c>
      <c r="L30" t="s">
        <v>15</v>
      </c>
      <c r="M30" t="s">
        <v>81</v>
      </c>
      <c r="P30" s="1" t="str">
        <f t="shared" si="2"/>
        <v>INSERT INTO spacex_capstone.spacextbl VALUES ("2017-01-14","2017-01-14 17:54:00","F9 FT B1029.1","VAFB SLC-4E","Iridium NEXT 1",9600,"Polar LEO","Iridium Communications","Success","Success (drone ship)");</v>
      </c>
    </row>
    <row r="31" spans="1:16" x14ac:dyDescent="0.3">
      <c r="A31" s="1">
        <v>42785</v>
      </c>
      <c r="B31" s="2">
        <v>0.61041666666666672</v>
      </c>
      <c r="C31" s="2"/>
      <c r="D31" s="2" t="str">
        <f t="shared" si="0"/>
        <v>2017-02-19</v>
      </c>
      <c r="E31" s="2" t="str">
        <f t="shared" si="1"/>
        <v>2017-02-19 14:39:00</v>
      </c>
      <c r="F31" t="s">
        <v>96</v>
      </c>
      <c r="G31" t="s">
        <v>97</v>
      </c>
      <c r="H31" t="s">
        <v>98</v>
      </c>
      <c r="I31">
        <v>2490</v>
      </c>
      <c r="J31" t="s">
        <v>19</v>
      </c>
      <c r="K31" t="s">
        <v>27</v>
      </c>
      <c r="L31" t="s">
        <v>15</v>
      </c>
      <c r="M31" t="s">
        <v>73</v>
      </c>
      <c r="P31" s="1" t="str">
        <f t="shared" si="2"/>
        <v>INSERT INTO spacex_capstone.spacextbl VALUES ("2017-02-19","2017-02-19 14:39:00","F9 FT B1031.1","KSC LC-39A","SpaceX CRS-10",2490,"LEO (ISS)","NASA (CRS)","Success","Success (ground pad)");</v>
      </c>
    </row>
    <row r="32" spans="1:16" x14ac:dyDescent="0.3">
      <c r="A32" s="1">
        <v>42810</v>
      </c>
      <c r="B32" s="2">
        <v>0.25</v>
      </c>
      <c r="C32" s="2"/>
      <c r="D32" s="2" t="str">
        <f t="shared" si="0"/>
        <v>2017-03-16</v>
      </c>
      <c r="E32" s="2" t="str">
        <f t="shared" si="1"/>
        <v>2017-03-16 06:00:00</v>
      </c>
      <c r="F32" t="s">
        <v>99</v>
      </c>
      <c r="G32" t="s">
        <v>97</v>
      </c>
      <c r="H32" t="s">
        <v>100</v>
      </c>
      <c r="I32">
        <v>5600</v>
      </c>
      <c r="J32" t="s">
        <v>38</v>
      </c>
      <c r="K32" t="s">
        <v>101</v>
      </c>
      <c r="L32" t="s">
        <v>15</v>
      </c>
      <c r="M32" t="s">
        <v>24</v>
      </c>
      <c r="P32" s="1" t="str">
        <f t="shared" si="2"/>
        <v>INSERT INTO spacex_capstone.spacextbl VALUES ("2017-03-16","2017-03-16 06:00:00","F9 FT B1030","KSC LC-39A","EchoStar 23",5600,"GTO","EchoStar","Success","No attempt");</v>
      </c>
    </row>
    <row r="33" spans="1:16" x14ac:dyDescent="0.3">
      <c r="A33" s="1">
        <v>42824</v>
      </c>
      <c r="B33" s="2">
        <v>0.93541666666666667</v>
      </c>
      <c r="C33" s="2"/>
      <c r="D33" s="2" t="str">
        <f t="shared" si="0"/>
        <v>2017-03-30</v>
      </c>
      <c r="E33" s="2" t="str">
        <f t="shared" si="1"/>
        <v>2017-03-30 22:27:00</v>
      </c>
      <c r="F33" t="s">
        <v>102</v>
      </c>
      <c r="G33" t="s">
        <v>97</v>
      </c>
      <c r="H33" t="s">
        <v>103</v>
      </c>
      <c r="I33">
        <v>5300</v>
      </c>
      <c r="J33" t="s">
        <v>38</v>
      </c>
      <c r="K33" t="s">
        <v>39</v>
      </c>
      <c r="L33" t="s">
        <v>15</v>
      </c>
      <c r="M33" t="s">
        <v>81</v>
      </c>
      <c r="P33" s="1" t="str">
        <f t="shared" si="2"/>
        <v>INSERT INTO spacex_capstone.spacextbl VALUES ("2017-03-30","2017-03-30 22:27:00","F9 FT  B1021.2","KSC LC-39A","SES-10",5300,"GTO","SES","Success","Success (drone ship)");</v>
      </c>
    </row>
    <row r="34" spans="1:16" x14ac:dyDescent="0.3">
      <c r="A34" s="1">
        <v>42856</v>
      </c>
      <c r="B34" s="2">
        <v>0.46875</v>
      </c>
      <c r="C34" s="2"/>
      <c r="D34" s="2" t="str">
        <f t="shared" si="0"/>
        <v>2017-05-01</v>
      </c>
      <c r="E34" s="2" t="str">
        <f t="shared" si="1"/>
        <v>2017-05-01 11:15:00</v>
      </c>
      <c r="F34" t="s">
        <v>104</v>
      </c>
      <c r="G34" t="s">
        <v>97</v>
      </c>
      <c r="H34" t="s">
        <v>105</v>
      </c>
      <c r="I34">
        <v>5300</v>
      </c>
      <c r="J34" t="s">
        <v>13</v>
      </c>
      <c r="K34" t="s">
        <v>106</v>
      </c>
      <c r="L34" t="s">
        <v>15</v>
      </c>
      <c r="M34" t="s">
        <v>73</v>
      </c>
      <c r="P34" s="1" t="str">
        <f t="shared" si="2"/>
        <v>INSERT INTO spacex_capstone.spacextbl VALUES ("2017-05-01","2017-05-01 11:15:00","F9 FT B1032.1","KSC LC-39A","NROL-76",5300,"LEO","NRO","Success","Success (ground pad)");</v>
      </c>
    </row>
    <row r="35" spans="1:16" x14ac:dyDescent="0.3">
      <c r="A35" s="1">
        <v>42870</v>
      </c>
      <c r="B35" s="2">
        <v>0.97291666666666676</v>
      </c>
      <c r="C35" s="2"/>
      <c r="D35" s="2" t="str">
        <f t="shared" si="0"/>
        <v>2017-05-15</v>
      </c>
      <c r="E35" s="2" t="str">
        <f t="shared" si="1"/>
        <v>2017-05-15 23:21:00</v>
      </c>
      <c r="F35" t="s">
        <v>107</v>
      </c>
      <c r="G35" t="s">
        <v>97</v>
      </c>
      <c r="H35" t="s">
        <v>108</v>
      </c>
      <c r="I35">
        <v>6070</v>
      </c>
      <c r="J35" t="s">
        <v>38</v>
      </c>
      <c r="K35" t="s">
        <v>109</v>
      </c>
      <c r="L35" t="s">
        <v>15</v>
      </c>
      <c r="M35" t="s">
        <v>24</v>
      </c>
      <c r="P35" s="1" t="str">
        <f t="shared" si="2"/>
        <v>INSERT INTO spacex_capstone.spacextbl VALUES ("2017-05-15","2017-05-15 23:21:00","F9 FT B1034","KSC LC-39A","Inmarsat-5 F4",6070,"GTO","Inmarsat","Success","No attempt");</v>
      </c>
    </row>
    <row r="36" spans="1:16" x14ac:dyDescent="0.3">
      <c r="A36" s="1">
        <v>42889</v>
      </c>
      <c r="B36" s="2">
        <v>0.87986111111111109</v>
      </c>
      <c r="C36" s="2"/>
      <c r="D36" s="2" t="str">
        <f t="shared" si="0"/>
        <v>2017-06-03</v>
      </c>
      <c r="E36" s="2" t="str">
        <f t="shared" si="1"/>
        <v>2017-06-03 21:07:00</v>
      </c>
      <c r="F36" t="s">
        <v>110</v>
      </c>
      <c r="G36" t="s">
        <v>97</v>
      </c>
      <c r="H36" t="s">
        <v>111</v>
      </c>
      <c r="I36">
        <v>2708</v>
      </c>
      <c r="J36" t="s">
        <v>19</v>
      </c>
      <c r="K36" t="s">
        <v>27</v>
      </c>
      <c r="L36" t="s">
        <v>15</v>
      </c>
      <c r="M36" t="s">
        <v>73</v>
      </c>
      <c r="P36" s="1" t="str">
        <f t="shared" si="2"/>
        <v>INSERT INTO spacex_capstone.spacextbl VALUES ("2017-06-03","2017-06-03 21:07:00","F9 FT B1035.1","KSC LC-39A","SpaceX CRS-11",2708,"LEO (ISS)","NASA (CRS)","Success","Success (ground pad)");</v>
      </c>
    </row>
    <row r="37" spans="1:16" x14ac:dyDescent="0.3">
      <c r="A37" s="1">
        <v>42909</v>
      </c>
      <c r="B37" s="2">
        <v>0.79861111111111116</v>
      </c>
      <c r="C37" s="2"/>
      <c r="D37" s="2" t="str">
        <f t="shared" si="0"/>
        <v>2017-06-23</v>
      </c>
      <c r="E37" s="2" t="str">
        <f t="shared" si="1"/>
        <v>2017-06-23 19:10:00</v>
      </c>
      <c r="F37" t="s">
        <v>112</v>
      </c>
      <c r="G37" t="s">
        <v>97</v>
      </c>
      <c r="H37" t="s">
        <v>113</v>
      </c>
      <c r="I37">
        <v>3669</v>
      </c>
      <c r="J37" t="s">
        <v>38</v>
      </c>
      <c r="K37" t="s">
        <v>114</v>
      </c>
      <c r="L37" t="s">
        <v>15</v>
      </c>
      <c r="M37" t="s">
        <v>81</v>
      </c>
      <c r="P37" s="1" t="str">
        <f t="shared" si="2"/>
        <v>INSERT INTO spacex_capstone.spacextbl VALUES ("2017-06-23","2017-06-23 19:10:00","F9 FT  B1029.2","KSC LC-39A","BulgariaSat-1",3669,"GTO","Bulsatcom","Success","Success (drone ship)");</v>
      </c>
    </row>
    <row r="38" spans="1:16" x14ac:dyDescent="0.3">
      <c r="A38" s="1">
        <v>42911</v>
      </c>
      <c r="B38" s="2">
        <v>0.85069444444444453</v>
      </c>
      <c r="C38" s="2"/>
      <c r="D38" s="2" t="str">
        <f t="shared" si="0"/>
        <v>2017-06-25</v>
      </c>
      <c r="E38" s="2" t="str">
        <f t="shared" si="1"/>
        <v>2017-06-25 20:25:00</v>
      </c>
      <c r="F38" t="s">
        <v>115</v>
      </c>
      <c r="G38" t="s">
        <v>31</v>
      </c>
      <c r="H38" t="s">
        <v>116</v>
      </c>
      <c r="I38">
        <v>9600</v>
      </c>
      <c r="J38" t="s">
        <v>13</v>
      </c>
      <c r="K38" t="s">
        <v>95</v>
      </c>
      <c r="L38" t="s">
        <v>15</v>
      </c>
      <c r="M38" t="s">
        <v>81</v>
      </c>
      <c r="P38" s="1" t="str">
        <f t="shared" si="2"/>
        <v>INSERT INTO spacex_capstone.spacextbl VALUES ("2017-06-25","2017-06-25 20:25:00","F9 FT B1036.1","VAFB SLC-4E","Iridium NEXT 2",9600,"LEO","Iridium Communications","Success","Success (drone ship)");</v>
      </c>
    </row>
    <row r="39" spans="1:16" x14ac:dyDescent="0.3">
      <c r="A39" s="1">
        <v>42921</v>
      </c>
      <c r="B39" s="2">
        <v>0.98472222222222217</v>
      </c>
      <c r="C39" s="2"/>
      <c r="D39" s="2" t="str">
        <f t="shared" si="0"/>
        <v>2017-07-05</v>
      </c>
      <c r="E39" s="2" t="str">
        <f t="shared" si="1"/>
        <v>2017-07-05 23:38:00</v>
      </c>
      <c r="F39" t="s">
        <v>117</v>
      </c>
      <c r="G39" t="s">
        <v>97</v>
      </c>
      <c r="H39" t="s">
        <v>118</v>
      </c>
      <c r="I39">
        <v>6761</v>
      </c>
      <c r="J39" t="s">
        <v>38</v>
      </c>
      <c r="K39" t="s">
        <v>119</v>
      </c>
      <c r="L39" t="s">
        <v>15</v>
      </c>
      <c r="M39" t="s">
        <v>24</v>
      </c>
      <c r="P39" s="1" t="str">
        <f t="shared" si="2"/>
        <v>INSERT INTO spacex_capstone.spacextbl VALUES ("2017-07-05","2017-07-05 23:38:00","F9 FT B1037","KSC LC-39A","Intelsat 35e",6761,"GTO","Intelsat","Success","No attempt");</v>
      </c>
    </row>
    <row r="40" spans="1:16" x14ac:dyDescent="0.3">
      <c r="A40" s="1">
        <v>42961</v>
      </c>
      <c r="B40" s="2">
        <v>0.68819444444444444</v>
      </c>
      <c r="C40" s="2"/>
      <c r="D40" s="2" t="str">
        <f t="shared" si="0"/>
        <v>2017-08-14</v>
      </c>
      <c r="E40" s="2" t="str">
        <f t="shared" si="1"/>
        <v>2017-08-14 16:31:00</v>
      </c>
      <c r="F40" t="s">
        <v>120</v>
      </c>
      <c r="G40" t="s">
        <v>97</v>
      </c>
      <c r="H40" t="s">
        <v>121</v>
      </c>
      <c r="I40">
        <v>3310</v>
      </c>
      <c r="J40" t="s">
        <v>19</v>
      </c>
      <c r="K40" t="s">
        <v>27</v>
      </c>
      <c r="L40" t="s">
        <v>15</v>
      </c>
      <c r="M40" t="s">
        <v>73</v>
      </c>
      <c r="P40" s="1" t="str">
        <f t="shared" si="2"/>
        <v>INSERT INTO spacex_capstone.spacextbl VALUES ("2017-08-14","2017-08-14 16:31:00","F9 B4 B1039.1","KSC LC-39A","SpaceX CRS-12",3310,"LEO (ISS)","NASA (CRS)","Success","Success (ground pad)");</v>
      </c>
    </row>
    <row r="41" spans="1:16" x14ac:dyDescent="0.3">
      <c r="A41" s="1">
        <v>42971</v>
      </c>
      <c r="B41" s="2">
        <v>0.78541666666666676</v>
      </c>
      <c r="C41" s="2"/>
      <c r="D41" s="2" t="str">
        <f t="shared" si="0"/>
        <v>2017-08-24</v>
      </c>
      <c r="E41" s="2" t="str">
        <f t="shared" si="1"/>
        <v>2017-08-24 18:51:00</v>
      </c>
      <c r="F41" t="s">
        <v>122</v>
      </c>
      <c r="G41" t="s">
        <v>31</v>
      </c>
      <c r="H41" t="s">
        <v>123</v>
      </c>
      <c r="I41">
        <v>475</v>
      </c>
      <c r="J41" t="s">
        <v>124</v>
      </c>
      <c r="K41" t="s">
        <v>125</v>
      </c>
      <c r="L41" t="s">
        <v>15</v>
      </c>
      <c r="M41" t="s">
        <v>81</v>
      </c>
      <c r="P41" s="1" t="str">
        <f t="shared" si="2"/>
        <v>INSERT INTO spacex_capstone.spacextbl VALUES ("2017-08-24","2017-08-24 18:51:00","F9 FT B1038.1","VAFB SLC-4E","Formosat-5",475,"SSO","NSPO","Success","Success (drone ship)");</v>
      </c>
    </row>
    <row r="42" spans="1:16" x14ac:dyDescent="0.3">
      <c r="A42" s="1">
        <v>42985</v>
      </c>
      <c r="B42" s="2">
        <v>0.58333333333333337</v>
      </c>
      <c r="C42" s="2"/>
      <c r="D42" s="2" t="str">
        <f t="shared" si="0"/>
        <v>2017-09-07</v>
      </c>
      <c r="E42" s="2" t="str">
        <f t="shared" si="1"/>
        <v>2017-09-07 14:00:00</v>
      </c>
      <c r="F42" t="s">
        <v>126</v>
      </c>
      <c r="G42" t="s">
        <v>97</v>
      </c>
      <c r="H42" t="s">
        <v>127</v>
      </c>
      <c r="I42">
        <v>4990</v>
      </c>
      <c r="J42" t="s">
        <v>13</v>
      </c>
      <c r="K42" t="s">
        <v>128</v>
      </c>
      <c r="L42" t="s">
        <v>15</v>
      </c>
      <c r="M42" t="s">
        <v>73</v>
      </c>
      <c r="P42" s="1" t="str">
        <f t="shared" si="2"/>
        <v>INSERT INTO spacex_capstone.spacextbl VALUES ("2017-09-07","2017-09-07 14:00:00","F9 B4 B1040.1","KSC LC-39A","Boeing X-37B OTV-5",4990,"LEO","U.S. Air Force","Success","Success (ground pad)");</v>
      </c>
    </row>
    <row r="43" spans="1:16" x14ac:dyDescent="0.3">
      <c r="A43" s="1">
        <v>43017</v>
      </c>
      <c r="B43" s="2">
        <v>0.52569444444444446</v>
      </c>
      <c r="C43" s="2"/>
      <c r="D43" s="2" t="str">
        <f t="shared" si="0"/>
        <v>2017-10-09</v>
      </c>
      <c r="E43" s="2" t="str">
        <f t="shared" si="1"/>
        <v>2017-10-09 12:37:00</v>
      </c>
      <c r="F43" t="s">
        <v>129</v>
      </c>
      <c r="G43" t="s">
        <v>31</v>
      </c>
      <c r="H43" t="s">
        <v>130</v>
      </c>
      <c r="I43">
        <v>9600</v>
      </c>
      <c r="J43" t="s">
        <v>33</v>
      </c>
      <c r="K43" t="s">
        <v>95</v>
      </c>
      <c r="L43" t="s">
        <v>15</v>
      </c>
      <c r="M43" t="s">
        <v>81</v>
      </c>
      <c r="P43" s="1" t="str">
        <f t="shared" si="2"/>
        <v>INSERT INTO spacex_capstone.spacextbl VALUES ("2017-10-09","2017-10-09 12:37:00","F9 B4 B1041.1","VAFB SLC-4E","Iridium NEXT 3",9600,"Polar LEO","Iridium Communications","Success","Success (drone ship)");</v>
      </c>
    </row>
    <row r="44" spans="1:16" x14ac:dyDescent="0.3">
      <c r="A44" s="1">
        <v>43019</v>
      </c>
      <c r="B44" s="2">
        <v>0.95347222222222217</v>
      </c>
      <c r="C44" s="2"/>
      <c r="D44" s="2" t="str">
        <f t="shared" si="0"/>
        <v>2017-10-11</v>
      </c>
      <c r="E44" s="2" t="str">
        <f t="shared" si="1"/>
        <v>2017-10-11 22:53:00</v>
      </c>
      <c r="F44" t="s">
        <v>131</v>
      </c>
      <c r="G44" t="s">
        <v>97</v>
      </c>
      <c r="H44" t="s">
        <v>132</v>
      </c>
      <c r="I44">
        <v>5200</v>
      </c>
      <c r="J44" t="s">
        <v>38</v>
      </c>
      <c r="K44" t="s">
        <v>133</v>
      </c>
      <c r="L44" t="s">
        <v>15</v>
      </c>
      <c r="M44" t="s">
        <v>81</v>
      </c>
      <c r="P44" s="1" t="str">
        <f t="shared" si="2"/>
        <v>INSERT INTO spacex_capstone.spacextbl VALUES ("2017-10-11","2017-10-11 22:53:00","F9 FT  B1031.2","KSC LC-39A","SES-11 / EchoStar 105",5200,"GTO","SES EchoStar","Success","Success (drone ship)");</v>
      </c>
    </row>
    <row r="45" spans="1:16" x14ac:dyDescent="0.3">
      <c r="A45" s="1">
        <v>43038</v>
      </c>
      <c r="B45" s="2">
        <v>0.81527777777777777</v>
      </c>
      <c r="C45" s="2"/>
      <c r="D45" s="2" t="str">
        <f t="shared" si="0"/>
        <v>2017-10-30</v>
      </c>
      <c r="E45" s="2" t="str">
        <f t="shared" si="1"/>
        <v>2017-10-30 19:34:00</v>
      </c>
      <c r="F45" t="s">
        <v>134</v>
      </c>
      <c r="G45" t="s">
        <v>97</v>
      </c>
      <c r="H45" t="s">
        <v>135</v>
      </c>
      <c r="I45">
        <v>3500</v>
      </c>
      <c r="J45" t="s">
        <v>38</v>
      </c>
      <c r="K45" t="s">
        <v>136</v>
      </c>
      <c r="L45" t="s">
        <v>15</v>
      </c>
      <c r="M45" t="s">
        <v>81</v>
      </c>
      <c r="P45" s="1" t="str">
        <f t="shared" si="2"/>
        <v>INSERT INTO spacex_capstone.spacextbl VALUES ("2017-10-30","2017-10-30 19:34:00","F9 B4 B1042.1","KSC LC-39A","Koreasat 5A",3500,"GTO","KT Corporation","Success","Success (drone ship)");</v>
      </c>
    </row>
    <row r="46" spans="1:16" x14ac:dyDescent="0.3">
      <c r="A46" s="1">
        <v>43084</v>
      </c>
      <c r="B46" s="2">
        <v>0.65</v>
      </c>
      <c r="C46" s="2"/>
      <c r="D46" s="2" t="str">
        <f t="shared" si="0"/>
        <v>2017-12-15</v>
      </c>
      <c r="E46" s="2" t="str">
        <f t="shared" si="1"/>
        <v>2017-12-15 15:36:00</v>
      </c>
      <c r="F46" t="s">
        <v>137</v>
      </c>
      <c r="G46" t="s">
        <v>138</v>
      </c>
      <c r="H46" t="s">
        <v>139</v>
      </c>
      <c r="I46">
        <v>2205</v>
      </c>
      <c r="J46" t="s">
        <v>19</v>
      </c>
      <c r="K46" t="s">
        <v>27</v>
      </c>
      <c r="L46" t="s">
        <v>15</v>
      </c>
      <c r="M46" t="s">
        <v>73</v>
      </c>
      <c r="P46" s="1" t="str">
        <f t="shared" si="2"/>
        <v>INSERT INTO spacex_capstone.spacextbl VALUES ("2017-12-15","2017-12-15 15:36:00","F9 FT  B1035.2","CCAFS SLC-40","SpaceX CRS-13",2205,"LEO (ISS)","NASA (CRS)","Success","Success (ground pad)");</v>
      </c>
    </row>
    <row r="47" spans="1:16" x14ac:dyDescent="0.3">
      <c r="A47" s="1">
        <v>43092</v>
      </c>
      <c r="B47" s="2">
        <v>6.0416666666666667E-2</v>
      </c>
      <c r="C47" s="2"/>
      <c r="D47" s="2" t="str">
        <f t="shared" si="0"/>
        <v>2017-12-23</v>
      </c>
      <c r="E47" s="2" t="str">
        <f t="shared" si="1"/>
        <v>2017-12-23 01:27:00</v>
      </c>
      <c r="F47" t="s">
        <v>140</v>
      </c>
      <c r="G47" t="s">
        <v>31</v>
      </c>
      <c r="H47" t="s">
        <v>141</v>
      </c>
      <c r="I47">
        <v>9600</v>
      </c>
      <c r="J47" t="s">
        <v>33</v>
      </c>
      <c r="K47" t="s">
        <v>95</v>
      </c>
      <c r="L47" t="s">
        <v>15</v>
      </c>
      <c r="M47" t="s">
        <v>43</v>
      </c>
      <c r="P47" s="1" t="str">
        <f t="shared" si="2"/>
        <v>INSERT INTO spacex_capstone.spacextbl VALUES ("2017-12-23","2017-12-23 01:27:00","F9 FT  B1036.2","VAFB SLC-4E","Iridium NEXT 4",9600,"Polar LEO","Iridium Communications","Success","Controlled (ocean)");</v>
      </c>
    </row>
    <row r="48" spans="1:16" x14ac:dyDescent="0.3">
      <c r="A48" s="1">
        <v>43108</v>
      </c>
      <c r="B48" s="2">
        <v>4.1666666666666664E-2</v>
      </c>
      <c r="C48" s="2"/>
      <c r="D48" s="2" t="str">
        <f t="shared" si="0"/>
        <v>2018-01-08</v>
      </c>
      <c r="E48" s="2" t="str">
        <f t="shared" si="1"/>
        <v>2018-01-08 01:00:00</v>
      </c>
      <c r="F48" t="s">
        <v>142</v>
      </c>
      <c r="G48" t="s">
        <v>138</v>
      </c>
      <c r="H48" t="s">
        <v>143</v>
      </c>
      <c r="I48">
        <v>5000</v>
      </c>
      <c r="J48" t="s">
        <v>13</v>
      </c>
      <c r="K48" t="s">
        <v>144</v>
      </c>
      <c r="L48" t="s">
        <v>145</v>
      </c>
      <c r="M48" t="s">
        <v>73</v>
      </c>
      <c r="P48" s="1" t="str">
        <f t="shared" si="2"/>
        <v>INSERT INTO spacex_capstone.spacextbl VALUES ("2018-01-08","2018-01-08 01:00:00","F9 B4 B1043.1","CCAFS SLC-40","Zuma",5000,"LEO","Northrop Grumman","Success (payload status unclear)","Success (ground pad)");</v>
      </c>
    </row>
    <row r="49" spans="1:16" x14ac:dyDescent="0.3">
      <c r="A49" s="1">
        <v>43131</v>
      </c>
      <c r="B49" s="2">
        <v>0.89236111111111116</v>
      </c>
      <c r="C49" s="2"/>
      <c r="D49" s="2" t="str">
        <f t="shared" si="0"/>
        <v>2018-01-31</v>
      </c>
      <c r="E49" s="2" t="str">
        <f t="shared" si="1"/>
        <v>2018-01-31 21:25:00</v>
      </c>
      <c r="F49" t="s">
        <v>146</v>
      </c>
      <c r="G49" t="s">
        <v>138</v>
      </c>
      <c r="H49" t="s">
        <v>147</v>
      </c>
      <c r="I49">
        <v>4230</v>
      </c>
      <c r="J49" t="s">
        <v>38</v>
      </c>
      <c r="K49" t="s">
        <v>39</v>
      </c>
      <c r="L49" t="s">
        <v>15</v>
      </c>
      <c r="M49" t="s">
        <v>43</v>
      </c>
      <c r="P49" s="1" t="str">
        <f t="shared" si="2"/>
        <v>INSERT INTO spacex_capstone.spacextbl VALUES ("2018-01-31","2018-01-31 21:25:00","F9 FT  B1032.2","CCAFS SLC-40","GovSat-1 / SES-16",4230,"GTO","SES","Success","Controlled (ocean)");</v>
      </c>
    </row>
    <row r="50" spans="1:16" x14ac:dyDescent="0.3">
      <c r="A50" s="1">
        <v>43153</v>
      </c>
      <c r="B50" s="2">
        <v>0.59513888888888888</v>
      </c>
      <c r="C50" s="2"/>
      <c r="D50" s="2" t="str">
        <f t="shared" si="0"/>
        <v>2018-02-22</v>
      </c>
      <c r="E50" s="2" t="str">
        <f t="shared" si="1"/>
        <v>2018-02-22 14:17:00</v>
      </c>
      <c r="F50" t="s">
        <v>148</v>
      </c>
      <c r="G50" t="s">
        <v>31</v>
      </c>
      <c r="H50" t="s">
        <v>149</v>
      </c>
      <c r="I50">
        <v>2150</v>
      </c>
      <c r="J50" t="s">
        <v>124</v>
      </c>
      <c r="K50" t="s">
        <v>150</v>
      </c>
      <c r="L50" t="s">
        <v>15</v>
      </c>
      <c r="M50" t="s">
        <v>24</v>
      </c>
      <c r="P50" s="1" t="str">
        <f t="shared" si="2"/>
        <v>INSERT INTO spacex_capstone.spacextbl VALUES ("2018-02-22","2018-02-22 14:17:00","F9 FT  B1038.2","VAFB SLC-4E","Paz  Tintin A &amp; B",2150,"SSO","Hisdesat exactEarth SpaceX","Success","No attempt");</v>
      </c>
    </row>
    <row r="51" spans="1:16" x14ac:dyDescent="0.3">
      <c r="A51" s="1">
        <v>43165</v>
      </c>
      <c r="B51" s="2">
        <v>0.23124999999999998</v>
      </c>
      <c r="C51" s="2"/>
      <c r="D51" s="2" t="str">
        <f t="shared" si="0"/>
        <v>2018-03-06</v>
      </c>
      <c r="E51" s="2" t="str">
        <f t="shared" si="1"/>
        <v>2018-03-06 05:33:00</v>
      </c>
      <c r="F51" t="s">
        <v>151</v>
      </c>
      <c r="G51" t="s">
        <v>138</v>
      </c>
      <c r="H51" t="s">
        <v>152</v>
      </c>
      <c r="I51">
        <v>6092</v>
      </c>
      <c r="J51" t="s">
        <v>38</v>
      </c>
      <c r="K51" t="s">
        <v>153</v>
      </c>
      <c r="L51" t="s">
        <v>15</v>
      </c>
      <c r="M51" t="s">
        <v>24</v>
      </c>
      <c r="P51" s="1" t="str">
        <f t="shared" si="2"/>
        <v>INSERT INTO spacex_capstone.spacextbl VALUES ("2018-03-06","2018-03-06 05:33:00","F9 B4 B1044","CCAFS SLC-40","Hispasat 30W-6  PODSat",6092,"GTO","Hispasat  NovaWurks","Success","No attempt");</v>
      </c>
    </row>
    <row r="52" spans="1:16" x14ac:dyDescent="0.3">
      <c r="A52" s="1">
        <v>43189</v>
      </c>
      <c r="B52" s="2">
        <v>0.59305555555555556</v>
      </c>
      <c r="C52" s="2"/>
      <c r="D52" s="2" t="str">
        <f t="shared" si="0"/>
        <v>2018-03-30</v>
      </c>
      <c r="E52" s="2" t="str">
        <f t="shared" si="1"/>
        <v>2018-03-30 14:14:00</v>
      </c>
      <c r="F52" t="s">
        <v>154</v>
      </c>
      <c r="G52" t="s">
        <v>31</v>
      </c>
      <c r="H52" t="s">
        <v>155</v>
      </c>
      <c r="I52">
        <v>9600</v>
      </c>
      <c r="J52" t="s">
        <v>33</v>
      </c>
      <c r="K52" t="s">
        <v>95</v>
      </c>
      <c r="L52" t="s">
        <v>15</v>
      </c>
      <c r="M52" t="s">
        <v>24</v>
      </c>
      <c r="P52" s="1" t="str">
        <f t="shared" si="2"/>
        <v>INSERT INTO spacex_capstone.spacextbl VALUES ("2018-03-30","2018-03-30 14:14:00","F9 B4  B1041.2","VAFB SLC-4E","Iridium NEXT 5",9600,"Polar LEO","Iridium Communications","Success","No attempt");</v>
      </c>
    </row>
    <row r="53" spans="1:16" x14ac:dyDescent="0.3">
      <c r="A53" s="1">
        <v>43192</v>
      </c>
      <c r="B53" s="2">
        <v>0.85416666666666663</v>
      </c>
      <c r="C53" s="2"/>
      <c r="D53" s="2" t="str">
        <f t="shared" si="0"/>
        <v>2018-04-02</v>
      </c>
      <c r="E53" s="2" t="str">
        <f t="shared" si="1"/>
        <v>2018-04-02 20:30:00</v>
      </c>
      <c r="F53" t="s">
        <v>156</v>
      </c>
      <c r="G53" t="s">
        <v>138</v>
      </c>
      <c r="H53" t="s">
        <v>157</v>
      </c>
      <c r="I53">
        <v>2647</v>
      </c>
      <c r="J53" t="s">
        <v>19</v>
      </c>
      <c r="K53" t="s">
        <v>27</v>
      </c>
      <c r="L53" t="s">
        <v>15</v>
      </c>
      <c r="M53" t="s">
        <v>24</v>
      </c>
      <c r="P53" s="1" t="str">
        <f t="shared" si="2"/>
        <v>INSERT INTO spacex_capstone.spacextbl VALUES ("2018-04-02","2018-04-02 20:30:00","F9 B4  B1039.2","CCAFS SLC-40","SpaceX CRS-14",2647,"LEO (ISS)","NASA (CRS)","Success","No attempt");</v>
      </c>
    </row>
    <row r="54" spans="1:16" x14ac:dyDescent="0.3">
      <c r="A54" s="1">
        <v>43208</v>
      </c>
      <c r="B54" s="2">
        <v>0.95208333333333339</v>
      </c>
      <c r="C54" s="2"/>
      <c r="D54" s="2" t="str">
        <f t="shared" si="0"/>
        <v>2018-04-18</v>
      </c>
      <c r="E54" s="2" t="str">
        <f t="shared" si="1"/>
        <v>2018-04-18 22:51:00</v>
      </c>
      <c r="F54" t="s">
        <v>158</v>
      </c>
      <c r="G54" t="s">
        <v>138</v>
      </c>
      <c r="H54" t="s">
        <v>159</v>
      </c>
      <c r="I54">
        <v>362</v>
      </c>
      <c r="J54" t="s">
        <v>57</v>
      </c>
      <c r="K54" t="s">
        <v>160</v>
      </c>
      <c r="L54" t="s">
        <v>15</v>
      </c>
      <c r="M54" t="s">
        <v>81</v>
      </c>
      <c r="P54" s="1" t="str">
        <f t="shared" si="2"/>
        <v>INSERT INTO spacex_capstone.spacextbl VALUES ("2018-04-18","2018-04-18 22:51:00","F9 B4 B1045.1","CCAFS SLC-40","Transiting Exoplanet Survey Satellite (TESS)",362,"HEO","NASA (LSP)","Success","Success (drone ship)");</v>
      </c>
    </row>
    <row r="55" spans="1:16" x14ac:dyDescent="0.3">
      <c r="A55" s="1">
        <v>43231</v>
      </c>
      <c r="B55" s="2">
        <v>0.84305555555555556</v>
      </c>
      <c r="C55" s="2"/>
      <c r="D55" s="2" t="str">
        <f t="shared" si="0"/>
        <v>2018-05-11</v>
      </c>
      <c r="E55" s="2" t="str">
        <f t="shared" si="1"/>
        <v>2018-05-11 20:14:00</v>
      </c>
      <c r="F55" t="s">
        <v>161</v>
      </c>
      <c r="G55" t="s">
        <v>97</v>
      </c>
      <c r="H55" t="s">
        <v>162</v>
      </c>
      <c r="I55">
        <v>3600</v>
      </c>
      <c r="J55" t="s">
        <v>38</v>
      </c>
      <c r="K55" t="s">
        <v>163</v>
      </c>
      <c r="L55" t="s">
        <v>15</v>
      </c>
      <c r="M55" t="s">
        <v>81</v>
      </c>
      <c r="P55" s="1" t="str">
        <f t="shared" si="2"/>
        <v>INSERT INTO spacex_capstone.spacextbl VALUES ("2018-05-11","2018-05-11 20:14:00","F9 B5  B1046.1","KSC LC-39A","Bangabandhu-1",3600,"GTO","Thales-Alenia/BTRC","Success","Success (drone ship)");</v>
      </c>
    </row>
    <row r="56" spans="1:16" x14ac:dyDescent="0.3">
      <c r="A56" s="1">
        <v>43242</v>
      </c>
      <c r="B56" s="2">
        <v>0.82497685185185177</v>
      </c>
      <c r="C56" s="2"/>
      <c r="D56" s="2" t="str">
        <f t="shared" si="0"/>
        <v>2018-05-22</v>
      </c>
      <c r="E56" s="2" t="str">
        <f t="shared" si="1"/>
        <v>2018-05-22 19:47:58</v>
      </c>
      <c r="F56" t="s">
        <v>164</v>
      </c>
      <c r="G56" t="s">
        <v>31</v>
      </c>
      <c r="H56" t="s">
        <v>165</v>
      </c>
      <c r="I56">
        <v>6460</v>
      </c>
      <c r="J56" t="s">
        <v>33</v>
      </c>
      <c r="K56" t="s">
        <v>166</v>
      </c>
      <c r="L56" t="s">
        <v>15</v>
      </c>
      <c r="M56" t="s">
        <v>24</v>
      </c>
      <c r="P56" s="1" t="str">
        <f t="shared" si="2"/>
        <v>INSERT INTO spacex_capstone.spacextbl VALUES ("2018-05-22","2018-05-22 19:47:58","F9 B4  B1043.2","VAFB SLC-4E","Iridium NEXT 6   GRACE-FO 1, 2",6460,"Polar LEO","Iridium Communications GFZ ?€? NASA","Success","No attempt");</v>
      </c>
    </row>
    <row r="57" spans="1:16" x14ac:dyDescent="0.3">
      <c r="A57" s="1">
        <v>43255</v>
      </c>
      <c r="B57" s="2">
        <v>0.19791666666666666</v>
      </c>
      <c r="C57" s="2"/>
      <c r="D57" s="2" t="str">
        <f t="shared" si="0"/>
        <v>2018-06-04</v>
      </c>
      <c r="E57" s="2" t="str">
        <f t="shared" si="1"/>
        <v>2018-06-04 04:45:00</v>
      </c>
      <c r="F57" t="s">
        <v>167</v>
      </c>
      <c r="G57" t="s">
        <v>138</v>
      </c>
      <c r="H57" t="s">
        <v>168</v>
      </c>
      <c r="I57">
        <v>5384</v>
      </c>
      <c r="J57" t="s">
        <v>38</v>
      </c>
      <c r="K57" t="s">
        <v>39</v>
      </c>
      <c r="L57" t="s">
        <v>15</v>
      </c>
      <c r="M57" t="s">
        <v>24</v>
      </c>
      <c r="P57" s="1" t="str">
        <f t="shared" si="2"/>
        <v>INSERT INTO spacex_capstone.spacextbl VALUES ("2018-06-04","2018-06-04 04:45:00","F9 B4  B1040.2","CCAFS SLC-40","SES-12",5384,"GTO","SES","Success","No attempt");</v>
      </c>
    </row>
    <row r="58" spans="1:16" x14ac:dyDescent="0.3">
      <c r="A58" s="1">
        <v>43280</v>
      </c>
      <c r="B58" s="2">
        <v>0.40416666666666662</v>
      </c>
      <c r="C58" s="2"/>
      <c r="D58" s="2" t="str">
        <f t="shared" si="0"/>
        <v>2018-06-29</v>
      </c>
      <c r="E58" s="2" t="str">
        <f t="shared" si="1"/>
        <v>2018-06-29 09:42:00</v>
      </c>
      <c r="F58" t="s">
        <v>169</v>
      </c>
      <c r="G58" t="s">
        <v>138</v>
      </c>
      <c r="H58" t="s">
        <v>170</v>
      </c>
      <c r="I58">
        <v>2697</v>
      </c>
      <c r="J58" t="s">
        <v>19</v>
      </c>
      <c r="K58" t="s">
        <v>27</v>
      </c>
      <c r="L58" t="s">
        <v>15</v>
      </c>
      <c r="M58" t="s">
        <v>24</v>
      </c>
      <c r="P58" s="1" t="str">
        <f t="shared" si="2"/>
        <v>INSERT INTO spacex_capstone.spacextbl VALUES ("2018-06-29","2018-06-29 09:42:00","F9 B4 B1045.2","CCAFS SLC-40","SpaceX CRS-15",2697,"LEO (ISS)","NASA (CRS)","Success","No attempt");</v>
      </c>
    </row>
    <row r="59" spans="1:16" x14ac:dyDescent="0.3">
      <c r="A59" s="1">
        <v>43303</v>
      </c>
      <c r="B59" s="2">
        <v>0.24305555555555555</v>
      </c>
      <c r="C59" s="2"/>
      <c r="D59" s="2" t="str">
        <f t="shared" si="0"/>
        <v>2018-07-22</v>
      </c>
      <c r="E59" s="2" t="str">
        <f t="shared" si="1"/>
        <v>2018-07-22 05:50:00</v>
      </c>
      <c r="F59" t="s">
        <v>171</v>
      </c>
      <c r="G59" t="s">
        <v>138</v>
      </c>
      <c r="H59" t="s">
        <v>172</v>
      </c>
      <c r="I59">
        <v>7075</v>
      </c>
      <c r="J59" t="s">
        <v>38</v>
      </c>
      <c r="K59" t="s">
        <v>173</v>
      </c>
      <c r="L59" t="s">
        <v>15</v>
      </c>
      <c r="M59" t="s">
        <v>15</v>
      </c>
      <c r="P59" s="1" t="str">
        <f t="shared" si="2"/>
        <v>INSERT INTO spacex_capstone.spacextbl VALUES ("2018-07-22","2018-07-22 05:50:00","F9 B5B1047.1","CCAFS SLC-40","Telstar 19V",7075,"GTO","Telesat","Success","Success");</v>
      </c>
    </row>
    <row r="60" spans="1:16" x14ac:dyDescent="0.3">
      <c r="A60" s="1">
        <v>43306</v>
      </c>
      <c r="B60" s="2">
        <v>0.48541666666666666</v>
      </c>
      <c r="C60" s="2"/>
      <c r="D60" s="2" t="str">
        <f t="shared" si="0"/>
        <v>2018-07-25</v>
      </c>
      <c r="E60" s="2" t="str">
        <f t="shared" si="1"/>
        <v>2018-07-25 11:39:00</v>
      </c>
      <c r="F60" t="s">
        <v>174</v>
      </c>
      <c r="G60" t="s">
        <v>31</v>
      </c>
      <c r="H60" t="s">
        <v>175</v>
      </c>
      <c r="I60">
        <v>9600</v>
      </c>
      <c r="J60" t="s">
        <v>33</v>
      </c>
      <c r="K60" t="s">
        <v>95</v>
      </c>
      <c r="L60" t="s">
        <v>15</v>
      </c>
      <c r="M60" t="s">
        <v>15</v>
      </c>
      <c r="P60" s="1" t="str">
        <f t="shared" si="2"/>
        <v>INSERT INTO spacex_capstone.spacextbl VALUES ("2018-07-25","2018-07-25 11:39:00","F9 B5B1048.1","VAFB SLC-4E","Iridium NEXT-7",9600,"Polar LEO","Iridium Communications","Success","Success");</v>
      </c>
    </row>
    <row r="61" spans="1:16" x14ac:dyDescent="0.3">
      <c r="A61" s="1">
        <v>43319</v>
      </c>
      <c r="B61" s="2">
        <v>0.22083333333333333</v>
      </c>
      <c r="C61" s="2"/>
      <c r="D61" s="2" t="str">
        <f t="shared" si="0"/>
        <v>2018-08-07</v>
      </c>
      <c r="E61" s="2" t="str">
        <f t="shared" si="1"/>
        <v>2018-08-07 05:18:00</v>
      </c>
      <c r="F61" t="s">
        <v>176</v>
      </c>
      <c r="G61" t="s">
        <v>138</v>
      </c>
      <c r="H61" t="s">
        <v>177</v>
      </c>
      <c r="I61">
        <v>5800</v>
      </c>
      <c r="J61" t="s">
        <v>38</v>
      </c>
      <c r="K61" t="s">
        <v>178</v>
      </c>
      <c r="L61" t="s">
        <v>15</v>
      </c>
      <c r="M61" t="s">
        <v>15</v>
      </c>
      <c r="P61" s="1" t="str">
        <f t="shared" si="2"/>
        <v>INSERT INTO spacex_capstone.spacextbl VALUES ("2018-08-07","2018-08-07 05:18:00","F9 B5 B1046.2","CCAFS SLC-40","Merah Putih ",5800,"GTO","Telkom Indonesia","Success","Success");</v>
      </c>
    </row>
    <row r="62" spans="1:16" x14ac:dyDescent="0.3">
      <c r="A62" s="1">
        <v>43353</v>
      </c>
      <c r="B62" s="2">
        <v>0.19791666666666666</v>
      </c>
      <c r="C62" s="2"/>
      <c r="D62" s="2" t="str">
        <f t="shared" si="0"/>
        <v>2018-09-10</v>
      </c>
      <c r="E62" s="2" t="str">
        <f t="shared" si="1"/>
        <v>2018-09-10 04:45:00</v>
      </c>
      <c r="F62" t="s">
        <v>179</v>
      </c>
      <c r="G62" t="s">
        <v>138</v>
      </c>
      <c r="H62" t="s">
        <v>180</v>
      </c>
      <c r="I62">
        <v>7060</v>
      </c>
      <c r="J62" t="s">
        <v>38</v>
      </c>
      <c r="K62" t="s">
        <v>173</v>
      </c>
      <c r="L62" t="s">
        <v>15</v>
      </c>
      <c r="M62" t="s">
        <v>15</v>
      </c>
      <c r="P62" s="1" t="str">
        <f t="shared" si="2"/>
        <v>INSERT INTO spacex_capstone.spacextbl VALUES ("2018-09-10","2018-09-10 04:45:00","F9 B5B1049.1","CCAFS SLC-40","Telstar 18V / Apstar-5C",7060,"GTO","Telesat","Success","Success");</v>
      </c>
    </row>
    <row r="63" spans="1:16" x14ac:dyDescent="0.3">
      <c r="A63" s="1">
        <v>43381</v>
      </c>
      <c r="B63" s="2">
        <v>9.8611111111111108E-2</v>
      </c>
      <c r="C63" s="2"/>
      <c r="D63" s="2" t="str">
        <f t="shared" si="0"/>
        <v>2018-10-08</v>
      </c>
      <c r="E63" s="2" t="str">
        <f t="shared" si="1"/>
        <v>2018-10-08 02:22:00</v>
      </c>
      <c r="F63" t="s">
        <v>181</v>
      </c>
      <c r="G63" t="s">
        <v>31</v>
      </c>
      <c r="H63" t="s">
        <v>182</v>
      </c>
      <c r="I63">
        <v>3000</v>
      </c>
      <c r="J63" t="s">
        <v>124</v>
      </c>
      <c r="K63" t="s">
        <v>183</v>
      </c>
      <c r="L63" t="s">
        <v>15</v>
      </c>
      <c r="M63" t="s">
        <v>15</v>
      </c>
      <c r="P63" s="1" t="str">
        <f t="shared" si="2"/>
        <v>INSERT INTO spacex_capstone.spacextbl VALUES ("2018-10-08","2018-10-08 02:22:00","F9 B5 B1048.2","VAFB SLC-4E","SAOCOM 1A",3000,"SSO","CONAE","Success","Success");</v>
      </c>
    </row>
    <row r="64" spans="1:16" x14ac:dyDescent="0.3">
      <c r="A64" s="1">
        <v>43419</v>
      </c>
      <c r="B64" s="2">
        <v>0.8652777777777777</v>
      </c>
      <c r="C64" s="2"/>
      <c r="D64" s="2" t="str">
        <f t="shared" si="0"/>
        <v>2018-11-15</v>
      </c>
      <c r="E64" s="2" t="str">
        <f t="shared" si="1"/>
        <v>2018-11-15 20:46:00</v>
      </c>
      <c r="F64" t="s">
        <v>184</v>
      </c>
      <c r="G64" t="s">
        <v>97</v>
      </c>
      <c r="H64" t="s">
        <v>185</v>
      </c>
      <c r="I64">
        <v>5300</v>
      </c>
      <c r="J64" t="s">
        <v>38</v>
      </c>
      <c r="K64" t="s">
        <v>186</v>
      </c>
      <c r="L64" t="s">
        <v>15</v>
      </c>
      <c r="M64" t="s">
        <v>15</v>
      </c>
      <c r="P64" s="1" t="str">
        <f t="shared" si="2"/>
        <v>INSERT INTO spacex_capstone.spacextbl VALUES ("2018-11-15","2018-11-15 20:46:00","F9 B5 B1047.2","KSC LC-39A","Es hail 2",5300,"GTO","Es hailSat","Success","Success");</v>
      </c>
    </row>
    <row r="65" spans="1:16" x14ac:dyDescent="0.3">
      <c r="A65" s="1">
        <v>43437</v>
      </c>
      <c r="B65" s="2">
        <v>0.77366898148148155</v>
      </c>
      <c r="C65" s="2"/>
      <c r="D65" s="2" t="str">
        <f t="shared" si="0"/>
        <v>2018-12-03</v>
      </c>
      <c r="E65" s="2" t="str">
        <f t="shared" si="1"/>
        <v>2018-12-03 18:34:05</v>
      </c>
      <c r="F65" t="s">
        <v>187</v>
      </c>
      <c r="G65" t="s">
        <v>31</v>
      </c>
      <c r="H65" t="s">
        <v>188</v>
      </c>
      <c r="I65">
        <v>4000</v>
      </c>
      <c r="J65" t="s">
        <v>124</v>
      </c>
      <c r="K65" t="s">
        <v>189</v>
      </c>
      <c r="L65" t="s">
        <v>15</v>
      </c>
      <c r="M65" t="s">
        <v>15</v>
      </c>
      <c r="P65" s="1" t="str">
        <f t="shared" si="2"/>
        <v>INSERT INTO spacex_capstone.spacextbl VALUES ("2018-12-03","2018-12-03 18:34:05","F9 B5 B1046.3","VAFB SLC-4E","SSO-A ",4000,"SSO","Spaceflight Industries","Success","Success");</v>
      </c>
    </row>
    <row r="66" spans="1:16" x14ac:dyDescent="0.3">
      <c r="A66" s="1">
        <v>43439</v>
      </c>
      <c r="B66" s="2">
        <v>0.76111111111111107</v>
      </c>
      <c r="C66" s="2"/>
      <c r="D66" s="2" t="str">
        <f t="shared" si="0"/>
        <v>2018-12-05</v>
      </c>
      <c r="E66" s="2" t="str">
        <f t="shared" si="1"/>
        <v>2018-12-05 18:16:00</v>
      </c>
      <c r="F66" t="s">
        <v>190</v>
      </c>
      <c r="G66" t="s">
        <v>138</v>
      </c>
      <c r="H66" t="s">
        <v>191</v>
      </c>
      <c r="I66">
        <v>2500</v>
      </c>
      <c r="J66" t="s">
        <v>19</v>
      </c>
      <c r="K66" t="s">
        <v>27</v>
      </c>
      <c r="L66" t="s">
        <v>15</v>
      </c>
      <c r="M66" t="s">
        <v>192</v>
      </c>
      <c r="P66" s="1" t="str">
        <f t="shared" si="2"/>
        <v>INSERT INTO spacex_capstone.spacextbl VALUES ("2018-12-05","2018-12-05 18:16:00","F9 B5B1050","CCAFS SLC-40","SpaceX CRS-16",2500,"LEO (ISS)","NASA (CRS)","Success","Failure");</v>
      </c>
    </row>
    <row r="67" spans="1:16" x14ac:dyDescent="0.3">
      <c r="A67" s="1">
        <v>43457</v>
      </c>
      <c r="B67" s="2">
        <v>0.57708333333333328</v>
      </c>
      <c r="C67" s="2"/>
      <c r="D67" s="2" t="str">
        <f t="shared" ref="D67:D102" si="3">TEXT(TEXT(A67,"dd/mm/yyyy"),"YYYY-MM-DD")</f>
        <v>2018-12-23</v>
      </c>
      <c r="E67" s="2" t="str">
        <f t="shared" ref="E67:E102" si="4">D67&amp;" "&amp;TEXT(B67,"HH:MM:SS")</f>
        <v>2018-12-23 13:51:00</v>
      </c>
      <c r="F67" t="s">
        <v>193</v>
      </c>
      <c r="G67" t="s">
        <v>138</v>
      </c>
      <c r="H67" t="s">
        <v>194</v>
      </c>
      <c r="I67">
        <v>4400</v>
      </c>
      <c r="J67" t="s">
        <v>195</v>
      </c>
      <c r="K67" t="s">
        <v>196</v>
      </c>
      <c r="L67" t="s">
        <v>197</v>
      </c>
      <c r="M67" t="s">
        <v>24</v>
      </c>
      <c r="P67" s="1" t="str">
        <f t="shared" ref="P67:P102" si="5">"INSERT INTO spacex_capstone.spacextbl VALUES ("""&amp;D67&amp;""","""&amp;E67&amp;""","""&amp;F67&amp;""","""&amp;G67&amp;""","""&amp;H67&amp;""","&amp;I67&amp;","""&amp;J67&amp;""","""&amp;K67&amp;""","""&amp;L67&amp;""","""&amp;M67&amp;""");"</f>
        <v>INSERT INTO spacex_capstone.spacextbl VALUES ("2018-12-23","2018-12-23 13:51:00","F9 B5B1054","CCAFS SLC-40","GPS III-01 ",4400,"MEO","USAF","Success ","No attempt");</v>
      </c>
    </row>
    <row r="68" spans="1:16" x14ac:dyDescent="0.3">
      <c r="A68" s="1">
        <v>43476</v>
      </c>
      <c r="B68" s="2">
        <v>0.64652777777777781</v>
      </c>
      <c r="C68" s="2"/>
      <c r="D68" s="2" t="str">
        <f t="shared" si="3"/>
        <v>2019-01-11</v>
      </c>
      <c r="E68" s="2" t="str">
        <f t="shared" si="4"/>
        <v>2019-01-11 15:31:00</v>
      </c>
      <c r="F68" t="s">
        <v>198</v>
      </c>
      <c r="G68" t="s">
        <v>31</v>
      </c>
      <c r="H68" t="s">
        <v>199</v>
      </c>
      <c r="I68">
        <v>9600</v>
      </c>
      <c r="J68" t="s">
        <v>33</v>
      </c>
      <c r="K68" t="s">
        <v>95</v>
      </c>
      <c r="L68" t="s">
        <v>15</v>
      </c>
      <c r="M68" t="s">
        <v>15</v>
      </c>
      <c r="P68" s="1" t="str">
        <f t="shared" si="5"/>
        <v>INSERT INTO spacex_capstone.spacextbl VALUES ("2019-01-11","2019-01-11 15:31:00","F9 B5 B1049.2","VAFB SLC-4E","Iridium NEXT-8",9600,"Polar LEO","Iridium Communications","Success","Success");</v>
      </c>
    </row>
    <row r="69" spans="1:16" x14ac:dyDescent="0.3">
      <c r="A69" s="1">
        <v>43518</v>
      </c>
      <c r="B69" s="2">
        <v>7.2916666666666671E-2</v>
      </c>
      <c r="C69" s="2"/>
      <c r="D69" s="2" t="str">
        <f t="shared" si="3"/>
        <v>2019-02-22</v>
      </c>
      <c r="E69" s="2" t="str">
        <f t="shared" si="4"/>
        <v>2019-02-22 01:45:00</v>
      </c>
      <c r="F69" t="s">
        <v>200</v>
      </c>
      <c r="G69" t="s">
        <v>138</v>
      </c>
      <c r="H69" t="s">
        <v>201</v>
      </c>
      <c r="I69">
        <v>4850</v>
      </c>
      <c r="J69" t="s">
        <v>38</v>
      </c>
      <c r="K69" t="s">
        <v>202</v>
      </c>
      <c r="L69" t="s">
        <v>15</v>
      </c>
      <c r="M69" t="s">
        <v>15</v>
      </c>
      <c r="P69" s="1" t="str">
        <f t="shared" si="5"/>
        <v>INSERT INTO spacex_capstone.spacextbl VALUES ("2019-02-22","2019-02-22 01:45:00","F9 B5 B1048.3","CCAFS SLC-40","Nusantara Satu, Beresheet Moon lander, S5",4850,"GTO","PSN, SpaceIL / IAI","Success","Success");</v>
      </c>
    </row>
    <row r="70" spans="1:16" x14ac:dyDescent="0.3">
      <c r="A70" s="1">
        <v>43526</v>
      </c>
      <c r="B70" s="2">
        <v>0.32569444444444445</v>
      </c>
      <c r="C70" s="2"/>
      <c r="D70" s="2" t="str">
        <f t="shared" si="3"/>
        <v>2019-03-02</v>
      </c>
      <c r="E70" s="2" t="str">
        <f t="shared" si="4"/>
        <v>2019-03-02 07:49:00</v>
      </c>
      <c r="F70" t="s">
        <v>203</v>
      </c>
      <c r="G70" t="s">
        <v>97</v>
      </c>
      <c r="H70" t="s">
        <v>204</v>
      </c>
      <c r="I70">
        <v>12055</v>
      </c>
      <c r="J70" t="s">
        <v>19</v>
      </c>
      <c r="K70" t="s">
        <v>205</v>
      </c>
      <c r="L70" t="s">
        <v>15</v>
      </c>
      <c r="M70" t="s">
        <v>15</v>
      </c>
      <c r="P70" s="1" t="str">
        <f t="shared" si="5"/>
        <v>INSERT INTO spacex_capstone.spacextbl VALUES ("2019-03-02","2019-03-02 07:49:00","F9 B5B1051.1","KSC LC-39A","Crew Dragon Demo-1, SpaceX CRS-17 ",12055,"LEO (ISS)","NASA (CCD) ","Success","Success");</v>
      </c>
    </row>
    <row r="71" spans="1:16" x14ac:dyDescent="0.3">
      <c r="A71" s="1">
        <v>43589</v>
      </c>
      <c r="B71" s="2">
        <v>0.28333333333333333</v>
      </c>
      <c r="C71" s="2"/>
      <c r="D71" s="2" t="str">
        <f t="shared" si="3"/>
        <v>2019-05-04</v>
      </c>
      <c r="E71" s="2" t="str">
        <f t="shared" si="4"/>
        <v>2019-05-04 06:48:00</v>
      </c>
      <c r="F71" t="s">
        <v>206</v>
      </c>
      <c r="G71" t="s">
        <v>138</v>
      </c>
      <c r="H71" t="s">
        <v>207</v>
      </c>
      <c r="I71">
        <v>2495</v>
      </c>
      <c r="J71" t="s">
        <v>19</v>
      </c>
      <c r="K71" t="s">
        <v>27</v>
      </c>
      <c r="L71" t="s">
        <v>15</v>
      </c>
      <c r="M71" t="s">
        <v>15</v>
      </c>
      <c r="P71" s="1" t="str">
        <f t="shared" si="5"/>
        <v>INSERT INTO spacex_capstone.spacextbl VALUES ("2019-05-04","2019-05-04 06:48:00","F9 B5B1056.1 ","CCAFS SLC-40","SpaceX CRS-17, Starlink v0.9",2495,"LEO (ISS)","NASA (CRS)","Success","Success");</v>
      </c>
    </row>
    <row r="72" spans="1:16" x14ac:dyDescent="0.3">
      <c r="A72" s="1">
        <v>43609</v>
      </c>
      <c r="B72" s="2">
        <v>0.10416666666666667</v>
      </c>
      <c r="C72" s="2"/>
      <c r="D72" s="2" t="str">
        <f t="shared" si="3"/>
        <v>2019-05-24</v>
      </c>
      <c r="E72" s="2" t="str">
        <f t="shared" si="4"/>
        <v>2019-05-24 02:30:00</v>
      </c>
      <c r="F72" t="s">
        <v>208</v>
      </c>
      <c r="G72" t="s">
        <v>138</v>
      </c>
      <c r="H72" t="s">
        <v>209</v>
      </c>
      <c r="I72">
        <v>13620</v>
      </c>
      <c r="J72" t="s">
        <v>13</v>
      </c>
      <c r="K72" t="s">
        <v>14</v>
      </c>
      <c r="L72" t="s">
        <v>15</v>
      </c>
      <c r="M72" t="s">
        <v>15</v>
      </c>
      <c r="P72" s="1" t="str">
        <f t="shared" si="5"/>
        <v>INSERT INTO spacex_capstone.spacextbl VALUES ("2019-05-24","2019-05-24 02:30:00","F9 B5 B1049.3","CCAFS SLC-40","Starlink v0.9, RADARSAT Constellation",13620,"LEO","SpaceX","Success","Success");</v>
      </c>
    </row>
    <row r="73" spans="1:16" x14ac:dyDescent="0.3">
      <c r="A73" s="1">
        <v>43628</v>
      </c>
      <c r="B73" s="2">
        <v>0.59513888888888888</v>
      </c>
      <c r="C73" s="2"/>
      <c r="D73" s="2" t="str">
        <f t="shared" si="3"/>
        <v>2019-06-12</v>
      </c>
      <c r="E73" s="2" t="str">
        <f t="shared" si="4"/>
        <v>2019-06-12 14:17:00</v>
      </c>
      <c r="F73" t="s">
        <v>210</v>
      </c>
      <c r="G73" t="s">
        <v>31</v>
      </c>
      <c r="H73" t="s">
        <v>211</v>
      </c>
      <c r="I73">
        <v>4200</v>
      </c>
      <c r="J73" t="s">
        <v>124</v>
      </c>
      <c r="K73" t="s">
        <v>212</v>
      </c>
      <c r="L73" t="s">
        <v>15</v>
      </c>
      <c r="M73" t="s">
        <v>15</v>
      </c>
      <c r="P73" s="1" t="str">
        <f t="shared" si="5"/>
        <v>INSERT INTO spacex_capstone.spacextbl VALUES ("2019-06-12","2019-06-12 14:17:00","F9 B5 B1051.2 ","VAFB SLC-4E","RADARSAT Constellation, SpaceX CRS-18 ",4200,"SSO","Canadian Space Agency (CSA)","Success","Success");</v>
      </c>
    </row>
    <row r="74" spans="1:16" x14ac:dyDescent="0.3">
      <c r="A74" s="1">
        <v>43671</v>
      </c>
      <c r="B74" s="2">
        <v>0.91736111111111107</v>
      </c>
      <c r="C74" s="2"/>
      <c r="D74" s="2" t="str">
        <f t="shared" si="3"/>
        <v>2019-07-25</v>
      </c>
      <c r="E74" s="2" t="str">
        <f t="shared" si="4"/>
        <v>2019-07-25 22:01:00</v>
      </c>
      <c r="F74" t="s">
        <v>213</v>
      </c>
      <c r="G74" t="s">
        <v>138</v>
      </c>
      <c r="H74" t="s">
        <v>214</v>
      </c>
      <c r="I74">
        <v>2268</v>
      </c>
      <c r="J74" t="s">
        <v>19</v>
      </c>
      <c r="K74" t="s">
        <v>27</v>
      </c>
      <c r="L74" t="s">
        <v>15</v>
      </c>
      <c r="M74" t="s">
        <v>15</v>
      </c>
      <c r="P74" s="1" t="str">
        <f t="shared" si="5"/>
        <v>INSERT INTO spacex_capstone.spacextbl VALUES ("2019-07-25","2019-07-25 22:01:00","F9 B5 B1056.2 ","CCAFS SLC-40","SpaceX CRS-18, AMOS-17 ",2268,"LEO (ISS)","NASA (CRS)","Success","Success");</v>
      </c>
    </row>
    <row r="75" spans="1:16" x14ac:dyDescent="0.3">
      <c r="A75" s="1">
        <v>43683</v>
      </c>
      <c r="B75" s="2">
        <v>0.97430555555555554</v>
      </c>
      <c r="C75" s="2"/>
      <c r="D75" s="2" t="str">
        <f t="shared" si="3"/>
        <v>2019-08-06</v>
      </c>
      <c r="E75" s="2" t="str">
        <f t="shared" si="4"/>
        <v>2019-08-06 23:23:00</v>
      </c>
      <c r="F75" t="s">
        <v>215</v>
      </c>
      <c r="G75" t="s">
        <v>138</v>
      </c>
      <c r="H75" t="s">
        <v>216</v>
      </c>
      <c r="I75">
        <v>6500</v>
      </c>
      <c r="J75" t="s">
        <v>38</v>
      </c>
      <c r="K75" t="s">
        <v>217</v>
      </c>
      <c r="L75" t="s">
        <v>15</v>
      </c>
      <c r="M75" t="s">
        <v>218</v>
      </c>
      <c r="P75" s="1" t="str">
        <f t="shared" si="5"/>
        <v>INSERT INTO spacex_capstone.spacextbl VALUES ("2019-08-06","2019-08-06 23:23:00","F9 B5 B1047.3 ","CCAFS SLC-40","AMOS-17, Starlink 1 v1.0 ",6500,"GTO","Spacecom","Success","No attempt ");</v>
      </c>
    </row>
    <row r="76" spans="1:16" x14ac:dyDescent="0.3">
      <c r="A76" s="1">
        <v>43780</v>
      </c>
      <c r="B76" s="2">
        <v>0.62222222222222223</v>
      </c>
      <c r="C76" s="2"/>
      <c r="D76" s="2" t="str">
        <f t="shared" si="3"/>
        <v>2019-11-11</v>
      </c>
      <c r="E76" s="2" t="str">
        <f t="shared" si="4"/>
        <v>2019-11-11 14:56:00</v>
      </c>
      <c r="F76" t="s">
        <v>219</v>
      </c>
      <c r="G76" t="s">
        <v>138</v>
      </c>
      <c r="H76" t="s">
        <v>220</v>
      </c>
      <c r="I76">
        <v>15600</v>
      </c>
      <c r="J76" t="s">
        <v>13</v>
      </c>
      <c r="K76" t="s">
        <v>14</v>
      </c>
      <c r="L76" t="s">
        <v>15</v>
      </c>
      <c r="M76" t="s">
        <v>15</v>
      </c>
      <c r="P76" s="1" t="str">
        <f t="shared" si="5"/>
        <v>INSERT INTO spacex_capstone.spacextbl VALUES ("2019-11-11","2019-11-11 14:56:00","F9 B5 B1048.4","CCAFS SLC-40","Starlink 1 v1.0, SpaceX CRS-19 ",15600,"LEO","SpaceX","Success","Success");</v>
      </c>
    </row>
    <row r="77" spans="1:16" x14ac:dyDescent="0.3">
      <c r="A77" s="1">
        <v>43804</v>
      </c>
      <c r="B77" s="2">
        <v>0.7284722222222223</v>
      </c>
      <c r="C77" s="2"/>
      <c r="D77" s="2" t="str">
        <f t="shared" si="3"/>
        <v>2019-12-05</v>
      </c>
      <c r="E77" s="2" t="str">
        <f t="shared" si="4"/>
        <v>2019-12-05 17:29:00</v>
      </c>
      <c r="F77" t="s">
        <v>221</v>
      </c>
      <c r="G77" t="s">
        <v>138</v>
      </c>
      <c r="H77" t="s">
        <v>222</v>
      </c>
      <c r="I77">
        <v>2617</v>
      </c>
      <c r="J77" t="s">
        <v>19</v>
      </c>
      <c r="K77" t="s">
        <v>223</v>
      </c>
      <c r="L77" t="s">
        <v>15</v>
      </c>
      <c r="M77" t="s">
        <v>15</v>
      </c>
      <c r="P77" s="1" t="str">
        <f t="shared" si="5"/>
        <v>INSERT INTO spacex_capstone.spacextbl VALUES ("2019-12-05","2019-12-05 17:29:00","F9 B5B1059.1","CCAFS SLC-40","SpaceX CRS-19, JCSat-18 / Kacific 1 ",2617,"LEO (ISS)","NASA (CRS), Kacific 1","Success","Success");</v>
      </c>
    </row>
    <row r="78" spans="1:16" x14ac:dyDescent="0.3">
      <c r="A78" s="1">
        <v>43816</v>
      </c>
      <c r="B78" s="2">
        <v>6.9444444444444441E-3</v>
      </c>
      <c r="C78" s="2"/>
      <c r="D78" s="2" t="str">
        <f t="shared" si="3"/>
        <v>2019-12-17</v>
      </c>
      <c r="E78" s="2" t="str">
        <f t="shared" si="4"/>
        <v>2019-12-17 00:10:00</v>
      </c>
      <c r="F78" t="s">
        <v>224</v>
      </c>
      <c r="G78" t="s">
        <v>138</v>
      </c>
      <c r="H78" t="s">
        <v>225</v>
      </c>
      <c r="I78">
        <v>6956</v>
      </c>
      <c r="J78" t="s">
        <v>38</v>
      </c>
      <c r="K78" t="s">
        <v>226</v>
      </c>
      <c r="L78" t="s">
        <v>15</v>
      </c>
      <c r="M78" t="s">
        <v>15</v>
      </c>
      <c r="P78" s="1" t="str">
        <f t="shared" si="5"/>
        <v>INSERT INTO spacex_capstone.spacextbl VALUES ("2019-12-17","2019-12-17 00:10:00","F9 B5 B1056.3 ","CCAFS SLC-40","JCSat-18 / Kacific 1, Starlink 2 v1.0 ",6956,"GTO","Sky Perfect JSAT, Kacific 1","Success","Success");</v>
      </c>
    </row>
    <row r="79" spans="1:16" x14ac:dyDescent="0.3">
      <c r="A79" s="1">
        <v>43837</v>
      </c>
      <c r="B79" s="2">
        <v>0.10625</v>
      </c>
      <c r="C79" s="2"/>
      <c r="D79" s="2" t="str">
        <f t="shared" si="3"/>
        <v>2020-01-07</v>
      </c>
      <c r="E79" s="2" t="str">
        <f t="shared" si="4"/>
        <v>2020-01-07 02:33:00</v>
      </c>
      <c r="F79" t="s">
        <v>227</v>
      </c>
      <c r="G79" t="s">
        <v>138</v>
      </c>
      <c r="H79" t="s">
        <v>228</v>
      </c>
      <c r="I79">
        <v>15600</v>
      </c>
      <c r="J79" t="s">
        <v>13</v>
      </c>
      <c r="K79" t="s">
        <v>14</v>
      </c>
      <c r="L79" t="s">
        <v>15</v>
      </c>
      <c r="M79" t="s">
        <v>15</v>
      </c>
      <c r="P79" s="1" t="str">
        <f t="shared" si="5"/>
        <v>INSERT INTO spacex_capstone.spacextbl VALUES ("2020-01-07","2020-01-07 02:33:00","F9 B5 B1049.4","CCAFS SLC-40","Starlink 2 v1.0, Crew Dragon in-flight abort test ",15600,"LEO","SpaceX","Success","Success");</v>
      </c>
    </row>
    <row r="80" spans="1:16" x14ac:dyDescent="0.3">
      <c r="A80" s="1">
        <v>43849</v>
      </c>
      <c r="B80" s="2">
        <v>0.64583333333333337</v>
      </c>
      <c r="C80" s="2"/>
      <c r="D80" s="2" t="str">
        <f t="shared" si="3"/>
        <v>2020-01-19</v>
      </c>
      <c r="E80" s="2" t="str">
        <f t="shared" si="4"/>
        <v>2020-01-19 15:30:00</v>
      </c>
      <c r="F80" t="s">
        <v>229</v>
      </c>
      <c r="G80" t="s">
        <v>97</v>
      </c>
      <c r="H80" t="s">
        <v>230</v>
      </c>
      <c r="I80">
        <v>12050</v>
      </c>
      <c r="J80" t="s">
        <v>231</v>
      </c>
      <c r="K80" t="s">
        <v>232</v>
      </c>
      <c r="L80" t="s">
        <v>15</v>
      </c>
      <c r="M80" t="s">
        <v>24</v>
      </c>
      <c r="P80" s="1" t="str">
        <f t="shared" si="5"/>
        <v>INSERT INTO spacex_capstone.spacextbl VALUES ("2020-01-19","2020-01-19 15:30:00","F9 B5 B1046.4","KSC LC-39A","Crew Dragon in-flight abort test, Starlink 3 v1.0 ",12050,"Sub-orbital","NASA (CTS)","Success","No attempt");</v>
      </c>
    </row>
    <row r="81" spans="1:16" x14ac:dyDescent="0.3">
      <c r="A81" s="1">
        <v>43859</v>
      </c>
      <c r="B81" s="2">
        <v>0.58819444444444446</v>
      </c>
      <c r="C81" s="2"/>
      <c r="D81" s="2" t="str">
        <f t="shared" si="3"/>
        <v>2020-01-29</v>
      </c>
      <c r="E81" s="2" t="str">
        <f t="shared" si="4"/>
        <v>2020-01-29 14:07:00</v>
      </c>
      <c r="F81" t="s">
        <v>233</v>
      </c>
      <c r="G81" t="s">
        <v>138</v>
      </c>
      <c r="H81" t="s">
        <v>234</v>
      </c>
      <c r="I81">
        <v>15600</v>
      </c>
      <c r="J81" t="s">
        <v>13</v>
      </c>
      <c r="K81" t="s">
        <v>14</v>
      </c>
      <c r="L81" t="s">
        <v>15</v>
      </c>
      <c r="M81" t="s">
        <v>15</v>
      </c>
      <c r="P81" s="1" t="str">
        <f t="shared" si="5"/>
        <v>INSERT INTO spacex_capstone.spacextbl VALUES ("2020-01-29","2020-01-29 14:07:00","F9 B5 B1051.3","CCAFS SLC-40","Starlink 3 v1.0, Starlink 4 v1.0 ",15600,"LEO","SpaceX","Success","Success");</v>
      </c>
    </row>
    <row r="82" spans="1:16" x14ac:dyDescent="0.3">
      <c r="A82" s="1">
        <v>43878</v>
      </c>
      <c r="B82" s="2">
        <v>0.62847222222222221</v>
      </c>
      <c r="C82" s="2"/>
      <c r="D82" s="2" t="str">
        <f t="shared" si="3"/>
        <v>2020-02-17</v>
      </c>
      <c r="E82" s="2" t="str">
        <f t="shared" si="4"/>
        <v>2020-02-17 15:05:00</v>
      </c>
      <c r="F82" t="s">
        <v>235</v>
      </c>
      <c r="G82" t="s">
        <v>138</v>
      </c>
      <c r="H82" t="s">
        <v>236</v>
      </c>
      <c r="I82">
        <v>15600</v>
      </c>
      <c r="J82" t="s">
        <v>13</v>
      </c>
      <c r="K82" t="s">
        <v>14</v>
      </c>
      <c r="L82" t="s">
        <v>15</v>
      </c>
      <c r="M82" t="s">
        <v>192</v>
      </c>
      <c r="P82" s="1" t="str">
        <f t="shared" si="5"/>
        <v>INSERT INTO spacex_capstone.spacextbl VALUES ("2020-02-17","2020-02-17 15:05:00","F9 B5 B1056.4","CCAFS SLC-40","Starlink 4 v1.0, SpaceX CRS-20",15600,"LEO","SpaceX","Success","Failure");</v>
      </c>
    </row>
    <row r="83" spans="1:16" x14ac:dyDescent="0.3">
      <c r="A83" s="1">
        <v>43897</v>
      </c>
      <c r="B83" s="2">
        <v>0.20138888888888887</v>
      </c>
      <c r="C83" s="2"/>
      <c r="D83" s="2" t="str">
        <f t="shared" si="3"/>
        <v>2020-03-07</v>
      </c>
      <c r="E83" s="2" t="str">
        <f t="shared" si="4"/>
        <v>2020-03-07 04:50:00</v>
      </c>
      <c r="F83" t="s">
        <v>237</v>
      </c>
      <c r="G83" t="s">
        <v>138</v>
      </c>
      <c r="H83" t="s">
        <v>238</v>
      </c>
      <c r="I83">
        <v>1977</v>
      </c>
      <c r="J83" t="s">
        <v>19</v>
      </c>
      <c r="K83" t="s">
        <v>27</v>
      </c>
      <c r="L83" t="s">
        <v>15</v>
      </c>
      <c r="M83" t="s">
        <v>15</v>
      </c>
      <c r="P83" s="1" t="str">
        <f t="shared" si="5"/>
        <v>INSERT INTO spacex_capstone.spacextbl VALUES ("2020-03-07","2020-03-07 04:50:00","F9 B5 B1059.2","CCAFS SLC-40","SpaceX CRS-20, Starlink 5 v1.0 ",1977,"LEO (ISS)","NASA (CRS)","Success","Success");</v>
      </c>
    </row>
    <row r="84" spans="1:16" x14ac:dyDescent="0.3">
      <c r="A84" s="1">
        <v>43908</v>
      </c>
      <c r="B84" s="2">
        <v>0.51111111111111118</v>
      </c>
      <c r="C84" s="2"/>
      <c r="D84" s="2" t="str">
        <f t="shared" si="3"/>
        <v>2020-03-18</v>
      </c>
      <c r="E84" s="2" t="str">
        <f t="shared" si="4"/>
        <v>2020-03-18 12:16:00</v>
      </c>
      <c r="F84" t="s">
        <v>239</v>
      </c>
      <c r="G84" t="s">
        <v>97</v>
      </c>
      <c r="H84" t="s">
        <v>240</v>
      </c>
      <c r="I84">
        <v>15600</v>
      </c>
      <c r="J84" t="s">
        <v>13</v>
      </c>
      <c r="K84" t="s">
        <v>14</v>
      </c>
      <c r="L84" t="s">
        <v>15</v>
      </c>
      <c r="M84" t="s">
        <v>192</v>
      </c>
      <c r="P84" s="1" t="str">
        <f t="shared" si="5"/>
        <v>INSERT INTO spacex_capstone.spacextbl VALUES ("2020-03-18","2020-03-18 12:16:00","F9 B5 B1048.5","KSC LC-39A","Starlink 5 v1.0, Starlink 6 v1.0 ",15600,"LEO","SpaceX","Success","Failure");</v>
      </c>
    </row>
    <row r="85" spans="1:16" x14ac:dyDescent="0.3">
      <c r="A85" s="1">
        <v>43943</v>
      </c>
      <c r="B85" s="2">
        <v>0.8125</v>
      </c>
      <c r="C85" s="2"/>
      <c r="D85" s="2" t="str">
        <f t="shared" si="3"/>
        <v>2020-04-22</v>
      </c>
      <c r="E85" s="2" t="str">
        <f t="shared" si="4"/>
        <v>2020-04-22 19:30:00</v>
      </c>
      <c r="F85" t="s">
        <v>241</v>
      </c>
      <c r="G85" t="s">
        <v>97</v>
      </c>
      <c r="H85" t="s">
        <v>242</v>
      </c>
      <c r="I85">
        <v>15600</v>
      </c>
      <c r="J85" t="s">
        <v>13</v>
      </c>
      <c r="K85" t="s">
        <v>14</v>
      </c>
      <c r="L85" t="s">
        <v>15</v>
      </c>
      <c r="M85" t="s">
        <v>15</v>
      </c>
      <c r="P85" s="1" t="str">
        <f t="shared" si="5"/>
        <v>INSERT INTO spacex_capstone.spacextbl VALUES ("2020-04-22","2020-04-22 19:30:00","F9 B5 B1051.4","KSC LC-39A","Starlink 6 v1.0, Crew Dragon Demo-2 ",15600,"LEO","SpaceX","Success","Success");</v>
      </c>
    </row>
    <row r="86" spans="1:16" x14ac:dyDescent="0.3">
      <c r="A86" s="1">
        <v>43981</v>
      </c>
      <c r="B86" s="2">
        <v>0.80694444444444446</v>
      </c>
      <c r="C86" s="2"/>
      <c r="D86" s="2" t="str">
        <f t="shared" si="3"/>
        <v>2020-05-30</v>
      </c>
      <c r="E86" s="2" t="str">
        <f t="shared" si="4"/>
        <v>2020-05-30 19:22:00</v>
      </c>
      <c r="F86" t="s">
        <v>243</v>
      </c>
      <c r="G86" t="s">
        <v>97</v>
      </c>
      <c r="H86" t="s">
        <v>244</v>
      </c>
      <c r="I86">
        <v>12530</v>
      </c>
      <c r="J86" t="s">
        <v>19</v>
      </c>
      <c r="K86" t="s">
        <v>245</v>
      </c>
      <c r="L86" t="s">
        <v>15</v>
      </c>
      <c r="M86" t="s">
        <v>15</v>
      </c>
      <c r="P86" s="1" t="str">
        <f t="shared" si="5"/>
        <v>INSERT INTO spacex_capstone.spacextbl VALUES ("2020-05-30","2020-05-30 19:22:00","F9 B5B1058.1 ","KSC LC-39A","Crew Dragon Demo-2, Starlink 7 v1.0 ",12530,"LEO (ISS)","NASA (CCDev)","Success","Success");</v>
      </c>
    </row>
    <row r="87" spans="1:16" x14ac:dyDescent="0.3">
      <c r="A87" s="1">
        <v>43986</v>
      </c>
      <c r="B87" s="2">
        <v>5.9027777777777783E-2</v>
      </c>
      <c r="C87" s="2"/>
      <c r="D87" s="2" t="str">
        <f t="shared" si="3"/>
        <v>2020-06-04</v>
      </c>
      <c r="E87" s="2" t="str">
        <f t="shared" si="4"/>
        <v>2020-06-04 01:25:00</v>
      </c>
      <c r="F87" t="s">
        <v>246</v>
      </c>
      <c r="G87" t="s">
        <v>138</v>
      </c>
      <c r="H87" t="s">
        <v>247</v>
      </c>
      <c r="I87">
        <v>15600</v>
      </c>
      <c r="J87" t="s">
        <v>13</v>
      </c>
      <c r="K87" t="s">
        <v>248</v>
      </c>
      <c r="L87" t="s">
        <v>15</v>
      </c>
      <c r="M87" t="s">
        <v>15</v>
      </c>
      <c r="P87" s="1" t="str">
        <f t="shared" si="5"/>
        <v>INSERT INTO spacex_capstone.spacextbl VALUES ("2020-06-04","2020-06-04 01:25:00","F9 B5 B1049.5","CCAFS SLC-40","Starlink 7 v1.0, Starlink 8 v1.0",15600,"LEO","SpaceX, Planet Labs","Success","Success");</v>
      </c>
    </row>
    <row r="88" spans="1:16" x14ac:dyDescent="0.3">
      <c r="A88" s="1">
        <v>43995</v>
      </c>
      <c r="B88" s="2">
        <v>0.38958333333333334</v>
      </c>
      <c r="C88" s="2"/>
      <c r="D88" s="2" t="str">
        <f t="shared" si="3"/>
        <v>2020-06-13</v>
      </c>
      <c r="E88" s="2" t="str">
        <f t="shared" si="4"/>
        <v>2020-06-13 09:21:00</v>
      </c>
      <c r="F88" t="s">
        <v>249</v>
      </c>
      <c r="G88" t="s">
        <v>138</v>
      </c>
      <c r="H88" t="s">
        <v>250</v>
      </c>
      <c r="I88">
        <v>15410</v>
      </c>
      <c r="J88" t="s">
        <v>13</v>
      </c>
      <c r="K88" t="s">
        <v>248</v>
      </c>
      <c r="L88" t="s">
        <v>15</v>
      </c>
      <c r="M88" t="s">
        <v>15</v>
      </c>
      <c r="P88" s="1" t="str">
        <f t="shared" si="5"/>
        <v>INSERT INTO spacex_capstone.spacextbl VALUES ("2020-06-13","2020-06-13 09:21:00","F9 B5 B1059.3","CCAFS SLC-40","Starlink 8 v1.0, SkySats-16, -17, -18, GPS III-03 ",15410,"LEO","SpaceX, Planet Labs","Success","Success");</v>
      </c>
    </row>
    <row r="89" spans="1:16" x14ac:dyDescent="0.3">
      <c r="A89" s="1">
        <v>44012</v>
      </c>
      <c r="B89" s="2">
        <v>0.84081018518518524</v>
      </c>
      <c r="C89" s="2"/>
      <c r="D89" s="2" t="str">
        <f t="shared" si="3"/>
        <v>2020-06-30</v>
      </c>
      <c r="E89" s="2" t="str">
        <f t="shared" si="4"/>
        <v>2020-06-30 20:10:46</v>
      </c>
      <c r="F89" t="s">
        <v>251</v>
      </c>
      <c r="G89" t="s">
        <v>138</v>
      </c>
      <c r="H89" t="s">
        <v>252</v>
      </c>
      <c r="I89">
        <v>4311</v>
      </c>
      <c r="J89" t="s">
        <v>195</v>
      </c>
      <c r="K89" t="s">
        <v>253</v>
      </c>
      <c r="L89" t="s">
        <v>15</v>
      </c>
      <c r="M89" t="s">
        <v>15</v>
      </c>
      <c r="P89" s="1" t="str">
        <f t="shared" si="5"/>
        <v>INSERT INTO spacex_capstone.spacextbl VALUES ("2020-06-30","2020-06-30 20:10:46","F9 B5B1060.1","CCAFS SLC-40","GPS III-03, ANASIS-II",4311,"MEO","U.S. Space Force","Success","Success");</v>
      </c>
    </row>
    <row r="90" spans="1:16" x14ac:dyDescent="0.3">
      <c r="A90" s="1">
        <v>44032</v>
      </c>
      <c r="B90" s="2">
        <v>0.89583333333333337</v>
      </c>
      <c r="C90" s="2"/>
      <c r="D90" s="2" t="str">
        <f t="shared" si="3"/>
        <v>2020-07-20</v>
      </c>
      <c r="E90" s="2" t="str">
        <f t="shared" si="4"/>
        <v>2020-07-20 21:30:00</v>
      </c>
      <c r="F90" t="s">
        <v>254</v>
      </c>
      <c r="G90" t="s">
        <v>138</v>
      </c>
      <c r="H90" t="s">
        <v>255</v>
      </c>
      <c r="I90">
        <v>5500</v>
      </c>
      <c r="J90" t="s">
        <v>38</v>
      </c>
      <c r="K90" t="s">
        <v>256</v>
      </c>
      <c r="L90" t="s">
        <v>15</v>
      </c>
      <c r="M90" t="s">
        <v>15</v>
      </c>
      <c r="P90" s="1" t="str">
        <f t="shared" si="5"/>
        <v>INSERT INTO spacex_capstone.spacextbl VALUES ("2020-07-20","2020-07-20 21:30:00","F9 B5 B1058.2 ","CCAFS SLC-40","ANASIS-II, Starlink 9 v1.0",5500,"GTO","Republic of Korea Army, Spaceflight Industries (BlackSky)","Success","Success");</v>
      </c>
    </row>
    <row r="91" spans="1:16" x14ac:dyDescent="0.3">
      <c r="A91" s="1">
        <v>44050</v>
      </c>
      <c r="B91" s="2">
        <v>0.21666666666666667</v>
      </c>
      <c r="C91" s="2"/>
      <c r="D91" s="2" t="str">
        <f t="shared" si="3"/>
        <v>2020-08-07</v>
      </c>
      <c r="E91" s="2" t="str">
        <f t="shared" si="4"/>
        <v>2020-08-07 05:12:00</v>
      </c>
      <c r="F91" t="s">
        <v>257</v>
      </c>
      <c r="G91" t="s">
        <v>97</v>
      </c>
      <c r="H91" t="s">
        <v>258</v>
      </c>
      <c r="I91">
        <v>14932</v>
      </c>
      <c r="J91" t="s">
        <v>13</v>
      </c>
      <c r="K91" t="s">
        <v>259</v>
      </c>
      <c r="L91" t="s">
        <v>15</v>
      </c>
      <c r="M91" t="s">
        <v>15</v>
      </c>
      <c r="P91" s="1" t="str">
        <f t="shared" si="5"/>
        <v>INSERT INTO spacex_capstone.spacextbl VALUES ("2020-08-07","2020-08-07 05:12:00","F9 B5 B1051.5","KSC LC-39A","Starlink 9 v1.0, SXRS-1, Starlink 10 v1.0 ",14932,"LEO","SpaceX, Spaceflight Industries (BlackSky), Planet Labs","Success","Success");</v>
      </c>
    </row>
    <row r="92" spans="1:16" x14ac:dyDescent="0.3">
      <c r="A92" s="1">
        <v>44061</v>
      </c>
      <c r="B92" s="2">
        <v>0.60486111111111118</v>
      </c>
      <c r="C92" s="2"/>
      <c r="D92" s="2" t="str">
        <f t="shared" si="3"/>
        <v>2020-08-18</v>
      </c>
      <c r="E92" s="2" t="str">
        <f t="shared" si="4"/>
        <v>2020-08-18 14:31:00</v>
      </c>
      <c r="F92" t="s">
        <v>260</v>
      </c>
      <c r="G92" t="s">
        <v>138</v>
      </c>
      <c r="H92" t="s">
        <v>261</v>
      </c>
      <c r="I92">
        <v>15440</v>
      </c>
      <c r="J92" t="s">
        <v>13</v>
      </c>
      <c r="K92" t="s">
        <v>262</v>
      </c>
      <c r="L92" t="s">
        <v>15</v>
      </c>
      <c r="M92" t="s">
        <v>15</v>
      </c>
      <c r="P92" s="1" t="str">
        <f t="shared" si="5"/>
        <v>INSERT INTO spacex_capstone.spacextbl VALUES ("2020-08-18","2020-08-18 14:31:00","F9 B5 B1049.6","CCAFS SLC-40","Starlink 10 v1.0, SkySat-19, -20, -21, SAOCOM 1B ",15440,"LEO","SpaceX, Planet Labs, PlanetIQ","Success","Success");</v>
      </c>
    </row>
    <row r="93" spans="1:16" x14ac:dyDescent="0.3">
      <c r="A93" s="1">
        <v>44073</v>
      </c>
      <c r="B93" s="2">
        <v>0.97083333333333333</v>
      </c>
      <c r="C93" s="2"/>
      <c r="D93" s="2" t="str">
        <f t="shared" si="3"/>
        <v>2020-08-30</v>
      </c>
      <c r="E93" s="2" t="str">
        <f t="shared" si="4"/>
        <v>2020-08-30 23:18:00</v>
      </c>
      <c r="F93" t="s">
        <v>263</v>
      </c>
      <c r="G93" t="s">
        <v>138</v>
      </c>
      <c r="H93" t="s">
        <v>264</v>
      </c>
      <c r="I93">
        <v>3130</v>
      </c>
      <c r="J93" t="s">
        <v>124</v>
      </c>
      <c r="K93" t="s">
        <v>265</v>
      </c>
      <c r="L93" t="s">
        <v>15</v>
      </c>
      <c r="M93" t="s">
        <v>15</v>
      </c>
      <c r="P93" s="1" t="str">
        <f t="shared" si="5"/>
        <v>INSERT INTO spacex_capstone.spacextbl VALUES ("2020-08-30","2020-08-30 23:18:00","F9 B5 B1059.4","CCAFS SLC-40","SAOCOM 1B, GNOMES 1, Tyvak-0172",3130,"SSO","CONAE, PlanetIQ, SpaceX","Success","Success");</v>
      </c>
    </row>
    <row r="94" spans="1:16" x14ac:dyDescent="0.3">
      <c r="A94" s="1">
        <v>44077</v>
      </c>
      <c r="B94" s="2">
        <v>0.53210648148148143</v>
      </c>
      <c r="C94" s="2"/>
      <c r="D94" s="2" t="str">
        <f t="shared" si="3"/>
        <v>2020-09-03</v>
      </c>
      <c r="E94" s="2" t="str">
        <f t="shared" si="4"/>
        <v>2020-09-03 12:46:14</v>
      </c>
      <c r="F94" t="s">
        <v>266</v>
      </c>
      <c r="G94" t="s">
        <v>97</v>
      </c>
      <c r="H94" t="s">
        <v>267</v>
      </c>
      <c r="I94">
        <v>15600</v>
      </c>
      <c r="J94" t="s">
        <v>13</v>
      </c>
      <c r="K94" t="s">
        <v>14</v>
      </c>
      <c r="L94" t="s">
        <v>15</v>
      </c>
      <c r="M94" t="s">
        <v>15</v>
      </c>
      <c r="P94" s="1" t="str">
        <f t="shared" si="5"/>
        <v>INSERT INTO spacex_capstone.spacextbl VALUES ("2020-09-03","2020-09-03 12:46:14","F9 B5 B1060.2 ","KSC LC-39A","Starlink 11 v1.0, Starlink 12 v1.0 ",15600,"LEO","SpaceX","Success","Success");</v>
      </c>
    </row>
    <row r="95" spans="1:16" x14ac:dyDescent="0.3">
      <c r="A95" s="1">
        <v>44110</v>
      </c>
      <c r="B95" s="2">
        <v>0.47886574074074079</v>
      </c>
      <c r="C95" s="2"/>
      <c r="D95" s="2" t="str">
        <f t="shared" si="3"/>
        <v>2020-10-06</v>
      </c>
      <c r="E95" s="2" t="str">
        <f t="shared" si="4"/>
        <v>2020-10-06 11:29:34</v>
      </c>
      <c r="F95" t="s">
        <v>268</v>
      </c>
      <c r="G95" t="s">
        <v>97</v>
      </c>
      <c r="H95" t="s">
        <v>269</v>
      </c>
      <c r="I95">
        <v>15600</v>
      </c>
      <c r="J95" t="s">
        <v>13</v>
      </c>
      <c r="K95" t="s">
        <v>14</v>
      </c>
      <c r="L95" t="s">
        <v>15</v>
      </c>
      <c r="M95" t="s">
        <v>15</v>
      </c>
      <c r="P95" s="1" t="str">
        <f t="shared" si="5"/>
        <v>INSERT INTO spacex_capstone.spacextbl VALUES ("2020-10-06","2020-10-06 11:29:34","F9 B5 B1058.3 ","KSC LC-39A","Starlink 12 v1.0, Starlink 13 v1.0 ",15600,"LEO","SpaceX","Success","Success");</v>
      </c>
    </row>
    <row r="96" spans="1:16" x14ac:dyDescent="0.3">
      <c r="A96" s="1">
        <v>44122</v>
      </c>
      <c r="B96" s="2">
        <v>0.51802083333333326</v>
      </c>
      <c r="C96" s="2"/>
      <c r="D96" s="2" t="str">
        <f t="shared" si="3"/>
        <v>2020-10-18</v>
      </c>
      <c r="E96" s="2" t="str">
        <f t="shared" si="4"/>
        <v>2020-10-18 12:25:57</v>
      </c>
      <c r="F96" t="s">
        <v>270</v>
      </c>
      <c r="G96" t="s">
        <v>97</v>
      </c>
      <c r="H96" t="s">
        <v>271</v>
      </c>
      <c r="I96">
        <v>15600</v>
      </c>
      <c r="J96" t="s">
        <v>13</v>
      </c>
      <c r="K96" t="s">
        <v>14</v>
      </c>
      <c r="L96" t="s">
        <v>15</v>
      </c>
      <c r="M96" t="s">
        <v>15</v>
      </c>
      <c r="P96" s="1" t="str">
        <f t="shared" si="5"/>
        <v>INSERT INTO spacex_capstone.spacextbl VALUES ("2020-10-18","2020-10-18 12:25:57","F9 B5 B1051.6","KSC LC-39A","Starlink 13 v1.0, Starlink 14 v1.0 ",15600,"LEO","SpaceX","Success","Success");</v>
      </c>
    </row>
    <row r="97" spans="1:16" x14ac:dyDescent="0.3">
      <c r="A97" s="1">
        <v>44128</v>
      </c>
      <c r="B97" s="2">
        <v>0.64692129629629636</v>
      </c>
      <c r="C97" s="2"/>
      <c r="D97" s="2" t="str">
        <f t="shared" si="3"/>
        <v>2020-10-24</v>
      </c>
      <c r="E97" s="2" t="str">
        <f t="shared" si="4"/>
        <v>2020-10-24 15:31:34</v>
      </c>
      <c r="F97" t="s">
        <v>272</v>
      </c>
      <c r="G97" t="s">
        <v>138</v>
      </c>
      <c r="H97" t="s">
        <v>273</v>
      </c>
      <c r="I97">
        <v>15600</v>
      </c>
      <c r="J97" t="s">
        <v>13</v>
      </c>
      <c r="K97" t="s">
        <v>14</v>
      </c>
      <c r="L97" t="s">
        <v>15</v>
      </c>
      <c r="M97" t="s">
        <v>15</v>
      </c>
      <c r="P97" s="1" t="str">
        <f t="shared" si="5"/>
        <v>INSERT INTO spacex_capstone.spacextbl VALUES ("2020-10-24","2020-10-24 15:31:34","F9 B5 B1060.3","CCAFS SLC-40","Starlink 14 v1.0, GPS III-04  ",15600,"LEO","SpaceX","Success","Success");</v>
      </c>
    </row>
    <row r="98" spans="1:16" x14ac:dyDescent="0.3">
      <c r="A98" s="1">
        <v>44140</v>
      </c>
      <c r="B98" s="2">
        <v>0.97526620370370365</v>
      </c>
      <c r="C98" s="2"/>
      <c r="D98" s="2" t="str">
        <f t="shared" si="3"/>
        <v>2020-11-05</v>
      </c>
      <c r="E98" s="2" t="str">
        <f t="shared" si="4"/>
        <v>2020-11-05 23:24:23</v>
      </c>
      <c r="F98" t="s">
        <v>274</v>
      </c>
      <c r="G98" t="s">
        <v>138</v>
      </c>
      <c r="H98" t="s">
        <v>275</v>
      </c>
      <c r="I98">
        <v>4311</v>
      </c>
      <c r="J98" t="s">
        <v>195</v>
      </c>
      <c r="K98" t="s">
        <v>276</v>
      </c>
      <c r="L98" t="s">
        <v>15</v>
      </c>
      <c r="M98" t="s">
        <v>15</v>
      </c>
      <c r="P98" s="1" t="str">
        <f t="shared" si="5"/>
        <v>INSERT INTO spacex_capstone.spacextbl VALUES ("2020-11-05","2020-11-05 23:24:23","F9 B5B1062.1","CCAFS SLC-40","GPS III-04 , Crew-1",4311,"MEO","USSF","Success","Success");</v>
      </c>
    </row>
    <row r="99" spans="1:16" x14ac:dyDescent="0.3">
      <c r="A99" s="1">
        <v>44151</v>
      </c>
      <c r="B99" s="2">
        <v>1.8749999999999999E-2</v>
      </c>
      <c r="C99" s="2"/>
      <c r="D99" s="2" t="str">
        <f t="shared" si="3"/>
        <v>2020-11-16</v>
      </c>
      <c r="E99" s="2" t="str">
        <f t="shared" si="4"/>
        <v>2020-11-16 00:27:00</v>
      </c>
      <c r="F99" t="s">
        <v>277</v>
      </c>
      <c r="G99" t="s">
        <v>97</v>
      </c>
      <c r="H99" t="s">
        <v>278</v>
      </c>
      <c r="I99">
        <v>12500</v>
      </c>
      <c r="J99" t="s">
        <v>19</v>
      </c>
      <c r="K99" t="s">
        <v>279</v>
      </c>
      <c r="L99" t="s">
        <v>15</v>
      </c>
      <c r="M99" t="s">
        <v>15</v>
      </c>
      <c r="P99" s="1" t="str">
        <f t="shared" si="5"/>
        <v>INSERT INTO spacex_capstone.spacextbl VALUES ("2020-11-16","2020-11-16 00:27:00","F9 B5B1061.1 ","KSC LC-39A","Crew-1, Sentinel-6 Michael Freilich ",12500,"LEO (ISS)","NASA (CCP)","Success","Success");</v>
      </c>
    </row>
    <row r="100" spans="1:16" x14ac:dyDescent="0.3">
      <c r="A100" s="1">
        <v>44156</v>
      </c>
      <c r="B100" s="2">
        <v>0.72023148148148142</v>
      </c>
      <c r="C100" s="2"/>
      <c r="D100" s="2" t="str">
        <f t="shared" si="3"/>
        <v>2020-11-21</v>
      </c>
      <c r="E100" s="2" t="str">
        <f t="shared" si="4"/>
        <v>2020-11-21 17:17:08</v>
      </c>
      <c r="F100" t="s">
        <v>280</v>
      </c>
      <c r="G100" t="s">
        <v>31</v>
      </c>
      <c r="H100" t="s">
        <v>281</v>
      </c>
      <c r="I100">
        <v>1192</v>
      </c>
      <c r="J100" t="s">
        <v>13</v>
      </c>
      <c r="K100" t="s">
        <v>282</v>
      </c>
      <c r="L100" t="s">
        <v>15</v>
      </c>
      <c r="M100" t="s">
        <v>15</v>
      </c>
      <c r="P100" s="1" t="str">
        <f t="shared" si="5"/>
        <v>INSERT INTO spacex_capstone.spacextbl VALUES ("2020-11-21","2020-11-21 17:17:08","F9 B5B1063.1","VAFB SLC-4E","Sentinel-6 Michael Freilich, Starlink 15 v1.0 ",1192,"LEO","NASA / NOAA / ESA / EUMETSAT","Success","Success");</v>
      </c>
    </row>
    <row r="101" spans="1:16" x14ac:dyDescent="0.3">
      <c r="A101" s="1">
        <v>44160</v>
      </c>
      <c r="B101" s="2">
        <v>9.2361111111111116E-2</v>
      </c>
      <c r="C101" s="2"/>
      <c r="D101" s="2" t="str">
        <f t="shared" si="3"/>
        <v>2020-11-25</v>
      </c>
      <c r="E101" s="2" t="str">
        <f t="shared" si="4"/>
        <v>2020-11-25 02:13:00</v>
      </c>
      <c r="F101" t="s">
        <v>283</v>
      </c>
      <c r="G101" t="s">
        <v>138</v>
      </c>
      <c r="H101" t="s">
        <v>284</v>
      </c>
      <c r="I101">
        <v>15600</v>
      </c>
      <c r="J101" t="s">
        <v>13</v>
      </c>
      <c r="K101" t="s">
        <v>14</v>
      </c>
      <c r="L101" t="s">
        <v>15</v>
      </c>
      <c r="M101" t="s">
        <v>15</v>
      </c>
      <c r="P101" s="1" t="str">
        <f t="shared" si="5"/>
        <v>INSERT INTO spacex_capstone.spacextbl VALUES ("2020-11-25","2020-11-25 02:13:00","F9 B5 B1049.7 ","CCAFS SLC-40","Starlink 15 v1.0, SpaceX CRS-21",15600,"LEO","SpaceX","Success","Success");</v>
      </c>
    </row>
    <row r="102" spans="1:16" x14ac:dyDescent="0.3">
      <c r="A102" s="1">
        <v>44171</v>
      </c>
      <c r="B102" s="2">
        <v>0.67856481481481479</v>
      </c>
      <c r="C102" s="2"/>
      <c r="D102" s="2" t="str">
        <f t="shared" si="3"/>
        <v>2020-12-06</v>
      </c>
      <c r="E102" s="2" t="str">
        <f t="shared" si="4"/>
        <v>2020-12-06 16:17:08</v>
      </c>
      <c r="F102" t="s">
        <v>285</v>
      </c>
      <c r="G102" t="s">
        <v>97</v>
      </c>
      <c r="H102" t="s">
        <v>286</v>
      </c>
      <c r="I102">
        <v>2972</v>
      </c>
      <c r="J102" t="s">
        <v>19</v>
      </c>
      <c r="K102" t="s">
        <v>27</v>
      </c>
      <c r="L102" t="s">
        <v>15</v>
      </c>
      <c r="M102" t="s">
        <v>15</v>
      </c>
      <c r="P102" s="1" t="str">
        <f t="shared" si="5"/>
        <v>INSERT INTO spacex_capstone.spacextbl VALUES ("2020-12-06","2020-12-06 16:17:08","F9 B5 B1058.4 ","KSC LC-39A","SpaceX CRS-21",2972,"LEO (ISS)","NASA (CRS)","Success","Success");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 Spacex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Wei Chan</dc:creator>
  <cp:lastModifiedBy>Pi Chan</cp:lastModifiedBy>
  <dcterms:created xsi:type="dcterms:W3CDTF">2022-07-27T03:39:27Z</dcterms:created>
  <dcterms:modified xsi:type="dcterms:W3CDTF">2022-07-27T04:25:41Z</dcterms:modified>
</cp:coreProperties>
</file>