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/>
  <mc:AlternateContent xmlns:mc="http://schemas.openxmlformats.org/markup-compatibility/2006">
    <mc:Choice Requires="x15">
      <x15ac:absPath xmlns:x15ac="http://schemas.microsoft.com/office/spreadsheetml/2010/11/ac" url="C:\Users\mustafa\Desktop\"/>
    </mc:Choice>
  </mc:AlternateContent>
  <xr:revisionPtr revIDLastSave="0" documentId="8_{B46B8FF3-B2C7-4672-A884-AD616B4AD3D6}" xr6:coauthVersionLast="36" xr6:coauthVersionMax="36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ftp" sheetId="2" r:id="rId2"/>
  </sheets>
  <definedNames>
    <definedName name="_xlnm._FilterDatabase" localSheetId="0" hidden="1">Sheet1!$L$1:$L$48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6" i="2"/>
  <c r="F8" i="2"/>
  <c r="F10" i="2"/>
  <c r="F12" i="2"/>
  <c r="F14" i="2"/>
  <c r="F16" i="2"/>
  <c r="F18" i="2"/>
  <c r="F20" i="2"/>
  <c r="F22" i="2"/>
  <c r="F24" i="2"/>
  <c r="F26" i="2"/>
  <c r="F28" i="2"/>
  <c r="F30" i="2"/>
  <c r="F38" i="2"/>
  <c r="D52" i="2"/>
  <c r="F52" i="2" s="1"/>
  <c r="D50" i="2"/>
  <c r="F50" i="2" s="1"/>
  <c r="D48" i="2"/>
  <c r="F48" i="2" s="1"/>
  <c r="D46" i="2"/>
  <c r="F46" i="2" s="1"/>
  <c r="D44" i="2"/>
  <c r="F44" i="2" s="1"/>
  <c r="D42" i="2"/>
  <c r="F42" i="2" s="1"/>
  <c r="D40" i="2"/>
  <c r="F40" i="2" s="1"/>
  <c r="D38" i="2"/>
  <c r="D36" i="2"/>
  <c r="F36" i="2" s="1"/>
  <c r="D34" i="2"/>
  <c r="F34" i="2" s="1"/>
  <c r="D32" i="2"/>
  <c r="F32" i="2" s="1"/>
  <c r="D30" i="2"/>
  <c r="D28" i="2"/>
  <c r="D26" i="2"/>
  <c r="D24" i="2"/>
  <c r="D22" i="2"/>
  <c r="D20" i="2"/>
  <c r="D18" i="2"/>
  <c r="D16" i="2"/>
  <c r="D14" i="2"/>
  <c r="D12" i="2"/>
  <c r="D10" i="2"/>
  <c r="D8" i="2"/>
  <c r="D6" i="2"/>
  <c r="D4" i="2"/>
  <c r="D2" i="2"/>
  <c r="F2" i="2" s="1"/>
</calcChain>
</file>

<file path=xl/sharedStrings.xml><?xml version="1.0" encoding="utf-8"?>
<sst xmlns="http://schemas.openxmlformats.org/spreadsheetml/2006/main" count="431" uniqueCount="221">
  <si>
    <t>BTRC ICX</t>
  </si>
  <si>
    <t>SERVER</t>
  </si>
  <si>
    <t>Internal Server IP</t>
  </si>
  <si>
    <t>CAS IP</t>
  </si>
  <si>
    <t xml:space="preserve">S\N </t>
  </si>
  <si>
    <t>ICX Name</t>
  </si>
  <si>
    <t>ICX IP</t>
  </si>
  <si>
    <t>C</t>
  </si>
  <si>
    <t>192.168.200.3</t>
  </si>
  <si>
    <t>192.168.100.17</t>
  </si>
  <si>
    <t>Bangla Telecom Ltd</t>
  </si>
  <si>
    <t>192.168.100.18</t>
  </si>
  <si>
    <t>192.168.100.9</t>
  </si>
  <si>
    <t>Bangla ICX Ltd.</t>
  </si>
  <si>
    <t>192.168.100.10</t>
  </si>
  <si>
    <t>Agni ICX</t>
  </si>
  <si>
    <t>192.168.100.2</t>
  </si>
  <si>
    <t>192.168.100.201</t>
  </si>
  <si>
    <t>BanTel Limited</t>
  </si>
  <si>
    <t>192.168.100.202</t>
  </si>
  <si>
    <t>192.168.100.33</t>
  </si>
  <si>
    <t>CloudTel</t>
  </si>
  <si>
    <t>192.168.100.34</t>
  </si>
  <si>
    <t>192.168.100.49</t>
  </si>
  <si>
    <t>GAZI Networks Ltd</t>
  </si>
  <si>
    <t>192.168.100.50</t>
  </si>
  <si>
    <t>D</t>
  </si>
  <si>
    <t>192.168.200.4</t>
  </si>
  <si>
    <t>192.168.100.57</t>
  </si>
  <si>
    <t>GETCO ICX</t>
  </si>
  <si>
    <t>192.168.100.58</t>
  </si>
  <si>
    <t>192.168.100.65</t>
  </si>
  <si>
    <t>Imam Network Ltd.</t>
  </si>
  <si>
    <t>192.168.100.66</t>
  </si>
  <si>
    <t>192.168.100.83</t>
  </si>
  <si>
    <t>Jibondhara ICX</t>
  </si>
  <si>
    <t>192.168.100.84</t>
  </si>
  <si>
    <t>192.168.100.105</t>
  </si>
  <si>
    <t>M M Communications Ltd.</t>
  </si>
  <si>
    <t>192.168.100.106</t>
  </si>
  <si>
    <t>192.168.100.89</t>
  </si>
  <si>
    <t>M &amp; H</t>
  </si>
  <si>
    <t>192.168.100.90</t>
  </si>
  <si>
    <t>192.168.100.209</t>
  </si>
  <si>
    <t>BTCL ICX</t>
  </si>
  <si>
    <t>192.168.100.210</t>
  </si>
  <si>
    <t>192.168.100.225</t>
  </si>
  <si>
    <t>MicroTrade</t>
  </si>
  <si>
    <t>192.168.100.226</t>
  </si>
  <si>
    <t>192.168.200.5</t>
  </si>
  <si>
    <t>192.168.100.113</t>
  </si>
  <si>
    <t>Mother Telecom</t>
  </si>
  <si>
    <t>192.168.100.114</t>
  </si>
  <si>
    <t>192.168.100.121</t>
  </si>
  <si>
    <t>New Generation Telecom Ltd</t>
  </si>
  <si>
    <t>192.168.100.122</t>
  </si>
  <si>
    <t>192.168.100.129</t>
  </si>
  <si>
    <t>Paradise ICX</t>
  </si>
  <si>
    <t>192.168.100.130</t>
  </si>
  <si>
    <t>192.168.100.137</t>
  </si>
  <si>
    <t>Purple ICX</t>
  </si>
  <si>
    <t>192.168.100.138</t>
  </si>
  <si>
    <t>192.168.100.145</t>
  </si>
  <si>
    <t>RingTech ICX</t>
  </si>
  <si>
    <t>192.168.100.146</t>
  </si>
  <si>
    <t>192.168.100.41</t>
  </si>
  <si>
    <t>Cross World Ltd</t>
  </si>
  <si>
    <t>192.168.100.42</t>
  </si>
  <si>
    <t>192.168.100.161</t>
  </si>
  <si>
    <t>SR Telecom</t>
  </si>
  <si>
    <t>192.168.100.162</t>
  </si>
  <si>
    <t>F</t>
  </si>
  <si>
    <t>192.168.200.6</t>
  </si>
  <si>
    <t>192.168.100.73</t>
  </si>
  <si>
    <t>Sheba</t>
  </si>
  <si>
    <t>192.168.100.74</t>
  </si>
  <si>
    <t>192.168.100.153</t>
  </si>
  <si>
    <t>Softex</t>
  </si>
  <si>
    <t>192.168.100.154</t>
  </si>
  <si>
    <t>192.168.100.177</t>
  </si>
  <si>
    <t>Tele Exchange</t>
  </si>
  <si>
    <t>192.168.100.178</t>
  </si>
  <si>
    <t>192.168.100.169</t>
  </si>
  <si>
    <t>Teleplus Network Ltd</t>
  </si>
  <si>
    <t>192.168.100.170</t>
  </si>
  <si>
    <t>192.168.100.185</t>
  </si>
  <si>
    <t>192.168.100.186</t>
  </si>
  <si>
    <t>192.168.100.193</t>
  </si>
  <si>
    <t>VoiceTEL Ltd.</t>
  </si>
  <si>
    <t>192.168.100.194</t>
  </si>
  <si>
    <t>Additional IP</t>
  </si>
  <si>
    <t>Server Activity</t>
  </si>
  <si>
    <t>A</t>
  </si>
  <si>
    <t>192.168.200.1</t>
  </si>
  <si>
    <t>B</t>
  </si>
  <si>
    <t>192.168.200.2</t>
  </si>
  <si>
    <t xml:space="preserve">Backup of Database </t>
  </si>
  <si>
    <t>Database +Web part</t>
  </si>
  <si>
    <t>192.168.100.4</t>
  </si>
  <si>
    <t>Subnet Mask</t>
  </si>
  <si>
    <t>CAS PART</t>
  </si>
  <si>
    <t>REVE SOFT CAS NETWORK PLAN (TDM)</t>
  </si>
  <si>
    <t>TelcoBright CAS NETWORK PLAN (IP)</t>
  </si>
  <si>
    <t>10.255.200.17</t>
  </si>
  <si>
    <t>10.255.200.33</t>
  </si>
  <si>
    <t>10.255.200.34</t>
  </si>
  <si>
    <t>10.255.200.41</t>
  </si>
  <si>
    <t>10.255.200.42</t>
  </si>
  <si>
    <t>ICX1</t>
  </si>
  <si>
    <t>ICX2</t>
  </si>
  <si>
    <t>ICX3</t>
  </si>
  <si>
    <t>ICX4</t>
  </si>
  <si>
    <t>ICX5</t>
  </si>
  <si>
    <t>ICX6</t>
  </si>
  <si>
    <t>ICX7</t>
  </si>
  <si>
    <t>ICX8</t>
  </si>
  <si>
    <t>ICX9</t>
  </si>
  <si>
    <t>ICX10</t>
  </si>
  <si>
    <t>ICX11</t>
  </si>
  <si>
    <t>ICX12</t>
  </si>
  <si>
    <t>ICX13</t>
  </si>
  <si>
    <t>ICX14</t>
  </si>
  <si>
    <t>ICX15</t>
  </si>
  <si>
    <t>ICX16</t>
  </si>
  <si>
    <t>ICX17</t>
  </si>
  <si>
    <t>ICX18</t>
  </si>
  <si>
    <t>ICX19</t>
  </si>
  <si>
    <t>ICX20</t>
  </si>
  <si>
    <t>ICX21</t>
  </si>
  <si>
    <t>ICX22</t>
  </si>
  <si>
    <t>ICX23</t>
  </si>
  <si>
    <t>ICX24</t>
  </si>
  <si>
    <t>ICX25</t>
  </si>
  <si>
    <t>ICX26</t>
  </si>
  <si>
    <t>10.255.200.11</t>
  </si>
  <si>
    <t>10.255.200.12</t>
  </si>
  <si>
    <t>10.255.200.13</t>
  </si>
  <si>
    <t>10.255.200.14</t>
  </si>
  <si>
    <t>10.255.200.15</t>
  </si>
  <si>
    <t>10.255.200.16</t>
  </si>
  <si>
    <t>10.255.200.21</t>
  </si>
  <si>
    <t>10.255.200.22</t>
  </si>
  <si>
    <t>10.255.200.23</t>
  </si>
  <si>
    <t>10.255.200.24</t>
  </si>
  <si>
    <t>10.255.200.25</t>
  </si>
  <si>
    <t>10.255.200.26</t>
  </si>
  <si>
    <t>10.255.200.27</t>
  </si>
  <si>
    <t>10.255.200.31</t>
  </si>
  <si>
    <t>10.255.200.32</t>
  </si>
  <si>
    <t>10.255.200.35</t>
  </si>
  <si>
    <t>10.255.200.43</t>
  </si>
  <si>
    <t>10.255.200.44</t>
  </si>
  <si>
    <t>10.255.200.45</t>
  </si>
  <si>
    <t>/24</t>
  </si>
  <si>
    <t>10.255.200.36</t>
  </si>
  <si>
    <t>10.255.200.37</t>
  </si>
  <si>
    <t>CAS GW</t>
  </si>
  <si>
    <t>10.255.200.1</t>
  </si>
  <si>
    <t>pls allocate public</t>
  </si>
  <si>
    <t xml:space="preserve">remote access and </t>
  </si>
  <si>
    <t>summit icx</t>
  </si>
  <si>
    <t>icx</t>
  </si>
  <si>
    <t>switch</t>
  </si>
  <si>
    <t>ip</t>
  </si>
  <si>
    <t>username</t>
  </si>
  <si>
    <t>pass</t>
  </si>
  <si>
    <t>summit</t>
  </si>
  <si>
    <t>tdm</t>
  </si>
  <si>
    <t>x.x.x.x</t>
  </si>
  <si>
    <t>path</t>
  </si>
  <si>
    <t>agni</t>
  </si>
  <si>
    <t>:LR(Z3zf-*2g-=Dt</t>
  </si>
  <si>
    <t>banglaTelecom</t>
  </si>
  <si>
    <t>AZ[8xj]F$K6"mt[z</t>
  </si>
  <si>
    <t>8H[qx8*cEwR;uB{D</t>
  </si>
  <si>
    <t>avZpJ'2`8x}bXZp_</t>
  </si>
  <si>
    <t>Qw*^sE},7knL6`_c</t>
  </si>
  <si>
    <t>WC}&lt;b*AL"8knL'&amp;_</t>
  </si>
  <si>
    <t>EBg)B"g5Jn3Mu"_q</t>
  </si>
  <si>
    <t>XB/+t~[!)!3a#r8n</t>
  </si>
  <si>
    <t>bangla</t>
  </si>
  <si>
    <t>banTel</t>
  </si>
  <si>
    <t>cloudTel</t>
  </si>
  <si>
    <t>gaziNetworks</t>
  </si>
  <si>
    <t>getco</t>
  </si>
  <si>
    <t>imamNetwork</t>
  </si>
  <si>
    <t>jibonDhara</t>
  </si>
  <si>
    <t>m&amp;h</t>
  </si>
  <si>
    <t>mmCommunications</t>
  </si>
  <si>
    <t>btcl</t>
  </si>
  <si>
    <t>microtrade</t>
  </si>
  <si>
    <t>paradise</t>
  </si>
  <si>
    <t>purple</t>
  </si>
  <si>
    <t>ringTech</t>
  </si>
  <si>
    <t>crossworld</t>
  </si>
  <si>
    <t>srTelecom</t>
  </si>
  <si>
    <t>sheba</t>
  </si>
  <si>
    <t>softex</t>
  </si>
  <si>
    <t>teleExchange</t>
  </si>
  <si>
    <t>newGenerationTelecom</t>
  </si>
  <si>
    <t>mothertelecom</t>
  </si>
  <si>
    <t>telePlusNetwork</t>
  </si>
  <si>
    <t>voiceTel</t>
  </si>
  <si>
    <t>6[.3hb2U=\Avj+6n</t>
  </si>
  <si>
    <t>S?Rs&amp;v2$'kZ"_+ex</t>
  </si>
  <si>
    <t>Q`"8Te^T"L6cvK]V</t>
  </si>
  <si>
    <t>)L^cww+_6&lt;Wh%LgW</t>
  </si>
  <si>
    <t>m_:`Z6w}^5`/.k)%</t>
  </si>
  <si>
    <t>G5_(XnTV[DK++_/k</t>
  </si>
  <si>
    <t>gDa=sGR2anV5h'72</t>
  </si>
  <si>
    <t>Hm$vRDZ"9$#ArCmy</t>
  </si>
  <si>
    <t>z3W6WRwAw_&amp;7cvS5</t>
  </si>
  <si>
    <t>TYSDP*Fp@w\37a,;</t>
  </si>
  <si>
    <t>]V!2$Q*5L!SvX&gt;qn</t>
  </si>
  <si>
    <t>8B^3j;Np7Qm@vwG*</t>
  </si>
  <si>
    <t>6n=Mu)d.M[;&gt;&lt;~6z</t>
  </si>
  <si>
    <t>`D2j+fP{bXj,H#6~</t>
  </si>
  <si>
    <t>h"4FPj./]Xs7R*yA</t>
  </si>
  <si>
    <t>z5&lt;JN+Hy&lt;ME;CdN+</t>
  </si>
  <si>
    <t>MdReMz!rm$&amp;KJh7{</t>
  </si>
  <si>
    <t>t$"Zqe=7=;qjc9mS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</si>
</sst>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2"/>
      <color theme="0"/>
      <name val="Calibri"/>
      <family val="2"/>
      <scheme val="minor"/>
    </font>
    <font>
      <b/>
      <sz val="18"/>
      <color theme="1"/>
      <name val="Courier New"/>
      <family val="3"/>
    </font>
    <font>
      <sz val="18"/>
      <color theme="0"/>
      <name val="Arial Rounded MT Bold"/>
      <family val="2"/>
    </font>
    <font>
      <sz val="11"/>
      <color theme="1"/>
      <name val="Arial Rounded MT Bold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1B92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EDBF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4">
    <xf numFmtId="0" fontId="0" fillId="0" borderId="0" xfId="0"/>
    <xf numFmtId="0" fontId="3" fillId="2" borderId="1" xfId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3" fillId="2" borderId="11" xfId="1" applyFont="1" applyBorder="1" applyAlignment="1">
      <alignment horizontal="center" vertical="center"/>
    </xf>
    <xf numFmtId="0" fontId="3" fillId="2" borderId="12" xfId="1" applyFont="1" applyBorder="1" applyAlignment="1">
      <alignment horizontal="center" vertical="center"/>
    </xf>
    <xf numFmtId="0" fontId="3" fillId="2" borderId="14" xfId="1" applyFont="1" applyBorder="1" applyAlignment="1">
      <alignment horizontal="center" vertical="center"/>
    </xf>
    <xf numFmtId="0" fontId="3" fillId="2" borderId="13" xfId="1" applyFont="1" applyBorder="1" applyAlignment="1">
      <alignment horizontal="center" vertical="center"/>
    </xf>
    <xf numFmtId="0" fontId="3" fillId="2" borderId="15" xfId="1" applyFont="1" applyBorder="1" applyAlignment="1">
      <alignment horizontal="center" vertical="center"/>
    </xf>
    <xf numFmtId="0" fontId="4" fillId="3" borderId="16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0" borderId="0" xfId="0" applyFont="1"/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0" xfId="0" quotePrefix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8"/>
  <sheetViews>
    <sheetView topLeftCell="C4" zoomScaleNormal="100" workbookViewId="0">
      <selection activeCell="F41" sqref="F41:F43"/>
    </sheetView>
  </sheetViews>
  <sheetFormatPr defaultColWidth="8.88671875" defaultRowHeight="14.4" x14ac:dyDescent="0.3"/>
  <cols>
    <col min="2" max="2" width="7" bestFit="1" customWidth="1"/>
    <col min="3" max="3" width="17.33203125" bestFit="1" customWidth="1"/>
    <col min="4" max="4" width="14.6640625" bestFit="1" customWidth="1"/>
    <col min="5" max="5" width="17.33203125" bestFit="1" customWidth="1"/>
    <col min="6" max="6" width="24.33203125" bestFit="1" customWidth="1"/>
    <col min="7" max="7" width="14.6640625" bestFit="1" customWidth="1"/>
    <col min="8" max="8" width="6.77734375" customWidth="1"/>
    <col min="9" max="9" width="6.33203125" customWidth="1"/>
    <col min="10" max="10" width="7" bestFit="1" customWidth="1"/>
    <col min="11" max="11" width="17.33203125" bestFit="1" customWidth="1"/>
    <col min="12" max="12" width="14.6640625" bestFit="1" customWidth="1"/>
    <col min="13" max="13" width="14.6640625" customWidth="1"/>
    <col min="14" max="14" width="17.33203125" bestFit="1" customWidth="1"/>
    <col min="15" max="15" width="24.33203125" bestFit="1" customWidth="1"/>
  </cols>
  <sheetData>
    <row r="2" spans="2:15" ht="22.2" x14ac:dyDescent="0.35">
      <c r="B2" s="27" t="s">
        <v>101</v>
      </c>
      <c r="C2" s="27"/>
      <c r="D2" s="27"/>
      <c r="E2" s="27"/>
      <c r="F2" s="27"/>
      <c r="G2" s="27"/>
      <c r="H2" s="24"/>
      <c r="I2" s="24"/>
      <c r="J2" s="28" t="s">
        <v>102</v>
      </c>
      <c r="K2" s="28"/>
      <c r="L2" s="28"/>
      <c r="M2" s="28"/>
      <c r="N2" s="28"/>
      <c r="O2" s="28"/>
    </row>
    <row r="3" spans="2:15" ht="14.4" customHeight="1" x14ac:dyDescent="0.3">
      <c r="B3" s="31" t="s">
        <v>0</v>
      </c>
      <c r="C3" s="32"/>
      <c r="D3" s="32"/>
      <c r="E3" s="32"/>
      <c r="F3" s="32"/>
      <c r="G3" s="32"/>
      <c r="J3" s="30" t="s">
        <v>100</v>
      </c>
      <c r="K3" s="30"/>
      <c r="L3" s="30"/>
      <c r="M3" s="30"/>
      <c r="N3" s="30"/>
      <c r="O3" s="30"/>
    </row>
    <row r="4" spans="2:15" ht="14.4" customHeight="1" x14ac:dyDescent="0.3">
      <c r="B4" s="40"/>
      <c r="C4" s="41"/>
      <c r="D4" s="41"/>
      <c r="E4" s="41"/>
      <c r="F4" s="41"/>
      <c r="G4" s="41"/>
      <c r="J4" s="30"/>
      <c r="K4" s="30"/>
      <c r="L4" s="30"/>
      <c r="M4" s="30"/>
      <c r="N4" s="30"/>
      <c r="O4" s="30"/>
    </row>
    <row r="5" spans="2:15" x14ac:dyDescent="0.3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J5" s="1" t="s">
        <v>1</v>
      </c>
      <c r="K5" s="1" t="s">
        <v>2</v>
      </c>
      <c r="L5" s="1" t="s">
        <v>3</v>
      </c>
      <c r="M5" s="1" t="s">
        <v>156</v>
      </c>
      <c r="N5" s="1" t="s">
        <v>99</v>
      </c>
      <c r="O5" s="1" t="s">
        <v>5</v>
      </c>
    </row>
    <row r="6" spans="2:15" x14ac:dyDescent="0.3">
      <c r="B6" s="2"/>
      <c r="C6" s="2" t="s">
        <v>93</v>
      </c>
      <c r="D6" s="2" t="s">
        <v>98</v>
      </c>
      <c r="E6" s="3">
        <v>26</v>
      </c>
      <c r="F6" s="3" t="s">
        <v>15</v>
      </c>
      <c r="G6" s="3" t="s">
        <v>16</v>
      </c>
      <c r="J6" s="29" t="s">
        <v>92</v>
      </c>
      <c r="K6" s="29"/>
      <c r="L6" s="22" t="s">
        <v>134</v>
      </c>
      <c r="M6" s="25" t="s">
        <v>157</v>
      </c>
      <c r="N6" s="23" t="s">
        <v>153</v>
      </c>
      <c r="O6" s="23" t="s">
        <v>108</v>
      </c>
    </row>
    <row r="7" spans="2:15" x14ac:dyDescent="0.3">
      <c r="B7" s="35" t="s">
        <v>7</v>
      </c>
      <c r="C7" s="35" t="s">
        <v>8</v>
      </c>
      <c r="D7" s="2" t="s">
        <v>9</v>
      </c>
      <c r="E7" s="3">
        <v>1</v>
      </c>
      <c r="F7" s="3" t="s">
        <v>10</v>
      </c>
      <c r="G7" s="3" t="s">
        <v>11</v>
      </c>
      <c r="J7" s="29"/>
      <c r="K7" s="29"/>
      <c r="L7" s="22" t="s">
        <v>135</v>
      </c>
      <c r="M7" s="25" t="s">
        <v>157</v>
      </c>
      <c r="N7" s="23" t="s">
        <v>153</v>
      </c>
      <c r="O7" s="23" t="s">
        <v>109</v>
      </c>
    </row>
    <row r="8" spans="2:15" x14ac:dyDescent="0.3">
      <c r="B8" s="36"/>
      <c r="C8" s="36"/>
      <c r="D8" s="2" t="s">
        <v>12</v>
      </c>
      <c r="E8" s="3">
        <v>2</v>
      </c>
      <c r="F8" s="3" t="s">
        <v>13</v>
      </c>
      <c r="G8" s="3" t="s">
        <v>14</v>
      </c>
      <c r="J8" s="29"/>
      <c r="K8" s="29"/>
      <c r="L8" s="22" t="s">
        <v>136</v>
      </c>
      <c r="M8" s="25" t="s">
        <v>157</v>
      </c>
      <c r="N8" s="23" t="s">
        <v>153</v>
      </c>
      <c r="O8" s="23" t="s">
        <v>110</v>
      </c>
    </row>
    <row r="9" spans="2:15" x14ac:dyDescent="0.3">
      <c r="B9" s="36"/>
      <c r="C9" s="36"/>
      <c r="D9" s="2"/>
      <c r="E9" s="3"/>
      <c r="F9" s="3"/>
      <c r="G9" s="3"/>
      <c r="J9" s="29"/>
      <c r="K9" s="29"/>
      <c r="L9" s="22" t="s">
        <v>137</v>
      </c>
      <c r="M9" s="25" t="s">
        <v>157</v>
      </c>
      <c r="N9" s="23" t="s">
        <v>153</v>
      </c>
      <c r="O9" s="23" t="s">
        <v>111</v>
      </c>
    </row>
    <row r="10" spans="2:15" x14ac:dyDescent="0.3">
      <c r="B10" s="36"/>
      <c r="C10" s="36"/>
      <c r="D10" s="2" t="s">
        <v>17</v>
      </c>
      <c r="E10" s="3">
        <v>4</v>
      </c>
      <c r="F10" s="3" t="s">
        <v>18</v>
      </c>
      <c r="G10" s="3" t="s">
        <v>19</v>
      </c>
      <c r="J10" s="29"/>
      <c r="K10" s="29"/>
      <c r="L10" s="22" t="s">
        <v>138</v>
      </c>
      <c r="M10" s="25" t="s">
        <v>157</v>
      </c>
      <c r="N10" s="23" t="s">
        <v>153</v>
      </c>
      <c r="O10" s="23" t="s">
        <v>112</v>
      </c>
    </row>
    <row r="11" spans="2:15" x14ac:dyDescent="0.3">
      <c r="B11" s="36"/>
      <c r="C11" s="36"/>
      <c r="D11" s="2" t="s">
        <v>20</v>
      </c>
      <c r="E11" s="3">
        <v>5</v>
      </c>
      <c r="F11" s="3" t="s">
        <v>21</v>
      </c>
      <c r="G11" s="3" t="s">
        <v>22</v>
      </c>
      <c r="J11" s="29"/>
      <c r="K11" s="29"/>
      <c r="L11" s="22" t="s">
        <v>139</v>
      </c>
      <c r="M11" s="25" t="s">
        <v>157</v>
      </c>
      <c r="N11" s="23" t="s">
        <v>153</v>
      </c>
      <c r="O11" s="23" t="s">
        <v>113</v>
      </c>
    </row>
    <row r="12" spans="2:15" x14ac:dyDescent="0.3">
      <c r="B12" s="36"/>
      <c r="C12" s="36"/>
      <c r="D12" s="5" t="s">
        <v>23</v>
      </c>
      <c r="E12" s="6">
        <v>6</v>
      </c>
      <c r="F12" s="6" t="s">
        <v>24</v>
      </c>
      <c r="G12" s="6" t="s">
        <v>25</v>
      </c>
      <c r="J12" s="29"/>
      <c r="K12" s="29"/>
      <c r="L12" s="22" t="s">
        <v>103</v>
      </c>
      <c r="M12" s="25" t="s">
        <v>157</v>
      </c>
      <c r="N12" s="23" t="s">
        <v>153</v>
      </c>
      <c r="O12" s="23" t="s">
        <v>114</v>
      </c>
    </row>
    <row r="13" spans="2:15" ht="14.4" customHeight="1" x14ac:dyDescent="0.3">
      <c r="B13" s="31" t="s">
        <v>0</v>
      </c>
      <c r="C13" s="32"/>
      <c r="D13" s="32"/>
      <c r="E13" s="32"/>
      <c r="F13" s="32"/>
      <c r="G13" s="32"/>
      <c r="J13" s="30" t="s">
        <v>100</v>
      </c>
      <c r="K13" s="30"/>
      <c r="L13" s="30"/>
      <c r="M13" s="30"/>
      <c r="N13" s="30"/>
      <c r="O13" s="30"/>
    </row>
    <row r="14" spans="2:15" ht="14.4" customHeight="1" x14ac:dyDescent="0.3">
      <c r="B14" s="40"/>
      <c r="C14" s="41"/>
      <c r="D14" s="41"/>
      <c r="E14" s="41"/>
      <c r="F14" s="41"/>
      <c r="G14" s="41"/>
      <c r="J14" s="30"/>
      <c r="K14" s="30"/>
      <c r="L14" s="30"/>
      <c r="M14" s="30"/>
      <c r="N14" s="30"/>
      <c r="O14" s="30"/>
    </row>
    <row r="15" spans="2:15" x14ac:dyDescent="0.3"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J15" s="1" t="s">
        <v>1</v>
      </c>
      <c r="K15" s="1" t="s">
        <v>2</v>
      </c>
      <c r="L15" s="1" t="s">
        <v>3</v>
      </c>
      <c r="M15" s="1"/>
      <c r="N15" s="1" t="s">
        <v>4</v>
      </c>
      <c r="O15" s="1" t="s">
        <v>5</v>
      </c>
    </row>
    <row r="16" spans="2:15" x14ac:dyDescent="0.3">
      <c r="B16" s="35" t="s">
        <v>26</v>
      </c>
      <c r="C16" s="35" t="s">
        <v>27</v>
      </c>
      <c r="D16" s="2" t="s">
        <v>28</v>
      </c>
      <c r="E16" s="3">
        <v>7</v>
      </c>
      <c r="F16" s="3" t="s">
        <v>29</v>
      </c>
      <c r="G16" s="3" t="s">
        <v>30</v>
      </c>
      <c r="J16" s="29" t="s">
        <v>94</v>
      </c>
      <c r="K16" s="29"/>
      <c r="L16" s="22" t="s">
        <v>140</v>
      </c>
      <c r="M16" s="25" t="s">
        <v>157</v>
      </c>
      <c r="N16" s="23" t="s">
        <v>153</v>
      </c>
      <c r="O16" s="23" t="s">
        <v>115</v>
      </c>
    </row>
    <row r="17" spans="2:15" x14ac:dyDescent="0.3">
      <c r="B17" s="36"/>
      <c r="C17" s="36"/>
      <c r="D17" s="2" t="s">
        <v>31</v>
      </c>
      <c r="E17" s="3">
        <v>8</v>
      </c>
      <c r="F17" s="3" t="s">
        <v>32</v>
      </c>
      <c r="G17" s="3" t="s">
        <v>33</v>
      </c>
      <c r="J17" s="29"/>
      <c r="K17" s="29"/>
      <c r="L17" s="22" t="s">
        <v>141</v>
      </c>
      <c r="M17" s="25" t="s">
        <v>157</v>
      </c>
      <c r="N17" s="23" t="s">
        <v>153</v>
      </c>
      <c r="O17" s="23" t="s">
        <v>116</v>
      </c>
    </row>
    <row r="18" spans="2:15" x14ac:dyDescent="0.3">
      <c r="B18" s="36"/>
      <c r="C18" s="36"/>
      <c r="D18" s="2" t="s">
        <v>34</v>
      </c>
      <c r="E18" s="3">
        <v>9</v>
      </c>
      <c r="F18" s="3" t="s">
        <v>35</v>
      </c>
      <c r="G18" s="3" t="s">
        <v>36</v>
      </c>
      <c r="J18" s="29"/>
      <c r="K18" s="29"/>
      <c r="L18" s="22" t="s">
        <v>142</v>
      </c>
      <c r="M18" s="25" t="s">
        <v>157</v>
      </c>
      <c r="N18" s="23" t="s">
        <v>153</v>
      </c>
      <c r="O18" s="23" t="s">
        <v>117</v>
      </c>
    </row>
    <row r="19" spans="2:15" x14ac:dyDescent="0.3">
      <c r="B19" s="36"/>
      <c r="C19" s="36"/>
      <c r="D19" s="2" t="s">
        <v>37</v>
      </c>
      <c r="E19" s="3">
        <v>10</v>
      </c>
      <c r="F19" s="3" t="s">
        <v>38</v>
      </c>
      <c r="G19" s="3" t="s">
        <v>39</v>
      </c>
      <c r="J19" s="29"/>
      <c r="K19" s="29"/>
      <c r="L19" s="22" t="s">
        <v>143</v>
      </c>
      <c r="M19" s="25" t="s">
        <v>157</v>
      </c>
      <c r="N19" s="23" t="s">
        <v>153</v>
      </c>
      <c r="O19" s="23" t="s">
        <v>118</v>
      </c>
    </row>
    <row r="20" spans="2:15" x14ac:dyDescent="0.3">
      <c r="B20" s="36"/>
      <c r="C20" s="36"/>
      <c r="D20" s="2" t="s">
        <v>40</v>
      </c>
      <c r="E20" s="3">
        <v>11</v>
      </c>
      <c r="F20" s="3" t="s">
        <v>41</v>
      </c>
      <c r="G20" s="3" t="s">
        <v>42</v>
      </c>
      <c r="J20" s="29"/>
      <c r="K20" s="29"/>
      <c r="L20" s="22" t="s">
        <v>144</v>
      </c>
      <c r="M20" s="25" t="s">
        <v>157</v>
      </c>
      <c r="N20" s="23" t="s">
        <v>153</v>
      </c>
      <c r="O20" s="23" t="s">
        <v>119</v>
      </c>
    </row>
    <row r="21" spans="2:15" x14ac:dyDescent="0.3">
      <c r="B21" s="36"/>
      <c r="C21" s="36"/>
      <c r="D21" s="2" t="s">
        <v>43</v>
      </c>
      <c r="E21" s="3"/>
      <c r="F21" s="3" t="s">
        <v>44</v>
      </c>
      <c r="G21" s="3" t="s">
        <v>45</v>
      </c>
      <c r="J21" s="29"/>
      <c r="K21" s="29"/>
      <c r="L21" s="22" t="s">
        <v>145</v>
      </c>
      <c r="M21" s="25" t="s">
        <v>157</v>
      </c>
      <c r="N21" s="23" t="s">
        <v>153</v>
      </c>
      <c r="O21" s="23" t="s">
        <v>120</v>
      </c>
    </row>
    <row r="22" spans="2:15" x14ac:dyDescent="0.3">
      <c r="B22" s="37"/>
      <c r="C22" s="37"/>
      <c r="D22" s="2" t="s">
        <v>46</v>
      </c>
      <c r="E22" s="3">
        <v>12</v>
      </c>
      <c r="F22" s="3" t="s">
        <v>47</v>
      </c>
      <c r="G22" s="3" t="s">
        <v>48</v>
      </c>
      <c r="J22" s="29"/>
      <c r="K22" s="29"/>
      <c r="L22" s="22" t="s">
        <v>146</v>
      </c>
      <c r="M22" s="25" t="s">
        <v>157</v>
      </c>
      <c r="N22" s="23" t="s">
        <v>153</v>
      </c>
      <c r="O22" s="23" t="s">
        <v>121</v>
      </c>
    </row>
    <row r="23" spans="2:15" ht="14.4" customHeight="1" x14ac:dyDescent="0.3">
      <c r="B23" s="31" t="s">
        <v>0</v>
      </c>
      <c r="C23" s="32"/>
      <c r="D23" s="32"/>
      <c r="E23" s="32"/>
      <c r="F23" s="32"/>
      <c r="G23" s="32"/>
      <c r="J23" s="30" t="s">
        <v>100</v>
      </c>
      <c r="K23" s="30"/>
      <c r="L23" s="30"/>
      <c r="M23" s="30"/>
      <c r="N23" s="30"/>
      <c r="O23" s="30"/>
    </row>
    <row r="24" spans="2:15" ht="14.4" customHeight="1" x14ac:dyDescent="0.3">
      <c r="B24" s="40"/>
      <c r="C24" s="41"/>
      <c r="D24" s="41"/>
      <c r="E24" s="41"/>
      <c r="F24" s="41"/>
      <c r="G24" s="41"/>
      <c r="J24" s="30"/>
      <c r="K24" s="30"/>
      <c r="L24" s="30"/>
      <c r="M24" s="30"/>
      <c r="N24" s="30"/>
      <c r="O24" s="30"/>
    </row>
    <row r="25" spans="2:15" x14ac:dyDescent="0.3"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J25" s="1" t="s">
        <v>1</v>
      </c>
      <c r="K25" s="1" t="s">
        <v>2</v>
      </c>
      <c r="L25" s="1" t="s">
        <v>3</v>
      </c>
      <c r="M25" s="1"/>
      <c r="N25" s="1" t="s">
        <v>4</v>
      </c>
      <c r="O25" s="1" t="s">
        <v>5</v>
      </c>
    </row>
    <row r="26" spans="2:15" x14ac:dyDescent="0.3">
      <c r="B26" s="42" t="s">
        <v>71</v>
      </c>
      <c r="C26" s="42" t="s">
        <v>49</v>
      </c>
      <c r="D26" s="2" t="s">
        <v>56</v>
      </c>
      <c r="E26" s="3">
        <v>15</v>
      </c>
      <c r="F26" s="3" t="s">
        <v>57</v>
      </c>
      <c r="G26" s="3" t="s">
        <v>58</v>
      </c>
      <c r="J26" s="38" t="s">
        <v>7</v>
      </c>
      <c r="K26" s="38"/>
      <c r="L26" s="22" t="s">
        <v>147</v>
      </c>
      <c r="M26" s="25" t="s">
        <v>157</v>
      </c>
      <c r="N26" s="23" t="s">
        <v>153</v>
      </c>
      <c r="O26" s="23" t="s">
        <v>122</v>
      </c>
    </row>
    <row r="27" spans="2:15" x14ac:dyDescent="0.3">
      <c r="B27" s="42"/>
      <c r="C27" s="42"/>
      <c r="D27" s="2" t="s">
        <v>59</v>
      </c>
      <c r="E27" s="3">
        <v>16</v>
      </c>
      <c r="F27" s="3" t="s">
        <v>60</v>
      </c>
      <c r="G27" s="3" t="s">
        <v>61</v>
      </c>
      <c r="J27" s="39"/>
      <c r="K27" s="39"/>
      <c r="L27" s="22" t="s">
        <v>148</v>
      </c>
      <c r="M27" s="25" t="s">
        <v>157</v>
      </c>
      <c r="N27" s="23" t="s">
        <v>153</v>
      </c>
      <c r="O27" s="23" t="s">
        <v>123</v>
      </c>
    </row>
    <row r="28" spans="2:15" x14ac:dyDescent="0.3">
      <c r="B28" s="42"/>
      <c r="C28" s="42"/>
      <c r="D28" s="2" t="s">
        <v>62</v>
      </c>
      <c r="E28" s="3">
        <v>17</v>
      </c>
      <c r="F28" s="3" t="s">
        <v>63</v>
      </c>
      <c r="G28" s="3" t="s">
        <v>64</v>
      </c>
      <c r="J28" s="39"/>
      <c r="K28" s="39"/>
      <c r="L28" s="22" t="s">
        <v>104</v>
      </c>
      <c r="M28" s="25" t="s">
        <v>157</v>
      </c>
      <c r="N28" s="23" t="s">
        <v>153</v>
      </c>
      <c r="O28" s="23" t="s">
        <v>124</v>
      </c>
    </row>
    <row r="29" spans="2:15" x14ac:dyDescent="0.3">
      <c r="B29" s="42"/>
      <c r="C29" s="42"/>
      <c r="D29" s="2" t="s">
        <v>65</v>
      </c>
      <c r="E29" s="3">
        <v>18</v>
      </c>
      <c r="F29" s="3" t="s">
        <v>66</v>
      </c>
      <c r="G29" s="3" t="s">
        <v>67</v>
      </c>
      <c r="J29" s="39"/>
      <c r="K29" s="39"/>
      <c r="L29" s="22" t="s">
        <v>105</v>
      </c>
      <c r="M29" s="25" t="s">
        <v>157</v>
      </c>
      <c r="N29" s="23" t="s">
        <v>153</v>
      </c>
      <c r="O29" s="23" t="s">
        <v>125</v>
      </c>
    </row>
    <row r="30" spans="2:15" x14ac:dyDescent="0.3">
      <c r="B30" s="42"/>
      <c r="C30" s="42"/>
      <c r="D30" s="2" t="s">
        <v>68</v>
      </c>
      <c r="E30" s="3">
        <v>19</v>
      </c>
      <c r="F30" s="3" t="s">
        <v>69</v>
      </c>
      <c r="G30" s="3" t="s">
        <v>70</v>
      </c>
      <c r="J30" s="39"/>
      <c r="K30" s="39"/>
      <c r="L30" s="22" t="s">
        <v>149</v>
      </c>
      <c r="M30" s="25" t="s">
        <v>157</v>
      </c>
      <c r="N30" s="23" t="s">
        <v>153</v>
      </c>
      <c r="O30" s="23" t="s">
        <v>126</v>
      </c>
    </row>
    <row r="31" spans="2:15" x14ac:dyDescent="0.3">
      <c r="B31" s="42"/>
      <c r="C31" s="42"/>
      <c r="D31" s="2"/>
      <c r="E31" s="3"/>
      <c r="F31" s="3"/>
      <c r="G31" s="3"/>
      <c r="J31" s="39"/>
      <c r="K31" s="39"/>
      <c r="L31" s="22" t="s">
        <v>154</v>
      </c>
      <c r="M31" s="25" t="s">
        <v>157</v>
      </c>
      <c r="N31" s="23" t="s">
        <v>153</v>
      </c>
      <c r="O31" s="23" t="s">
        <v>127</v>
      </c>
    </row>
    <row r="32" spans="2:15" x14ac:dyDescent="0.3">
      <c r="B32" s="42"/>
      <c r="C32" s="42"/>
      <c r="D32" s="2"/>
      <c r="E32" s="3"/>
      <c r="F32" s="3"/>
      <c r="G32" s="3"/>
      <c r="J32" s="39"/>
      <c r="K32" s="39"/>
      <c r="L32" s="22" t="s">
        <v>155</v>
      </c>
      <c r="M32" s="25" t="s">
        <v>157</v>
      </c>
      <c r="N32" s="23" t="s">
        <v>153</v>
      </c>
      <c r="O32" s="23" t="s">
        <v>128</v>
      </c>
    </row>
    <row r="33" spans="2:15" ht="14.4" customHeight="1" x14ac:dyDescent="0.3">
      <c r="B33" s="31" t="s">
        <v>0</v>
      </c>
      <c r="C33" s="32"/>
      <c r="D33" s="32"/>
      <c r="E33" s="32"/>
      <c r="F33" s="32"/>
      <c r="G33" s="32"/>
      <c r="J33" s="30" t="s">
        <v>100</v>
      </c>
      <c r="K33" s="30"/>
      <c r="L33" s="30"/>
      <c r="M33" s="30"/>
      <c r="N33" s="30"/>
      <c r="O33" s="30"/>
    </row>
    <row r="34" spans="2:15" ht="14.4" customHeight="1" x14ac:dyDescent="0.3">
      <c r="B34" s="33"/>
      <c r="C34" s="34"/>
      <c r="D34" s="34"/>
      <c r="E34" s="34"/>
      <c r="F34" s="34"/>
      <c r="G34" s="34"/>
      <c r="J34" s="30"/>
      <c r="K34" s="30"/>
      <c r="L34" s="30"/>
      <c r="M34" s="30"/>
      <c r="N34" s="30"/>
      <c r="O34" s="30"/>
    </row>
    <row r="35" spans="2:15" ht="15.6" x14ac:dyDescent="0.3">
      <c r="B35" s="1" t="s">
        <v>1</v>
      </c>
      <c r="C35" s="4" t="s">
        <v>2</v>
      </c>
      <c r="D35" s="4" t="s">
        <v>3</v>
      </c>
      <c r="E35" s="4" t="s">
        <v>4</v>
      </c>
      <c r="F35" s="4" t="s">
        <v>5</v>
      </c>
      <c r="G35" s="4" t="s">
        <v>6</v>
      </c>
      <c r="J35" s="1" t="s">
        <v>1</v>
      </c>
      <c r="K35" s="4" t="s">
        <v>2</v>
      </c>
      <c r="L35" s="4" t="s">
        <v>3</v>
      </c>
      <c r="M35" s="4"/>
      <c r="N35" s="4" t="s">
        <v>4</v>
      </c>
      <c r="O35" s="4" t="s">
        <v>5</v>
      </c>
    </row>
    <row r="36" spans="2:15" x14ac:dyDescent="0.3">
      <c r="B36" s="35" t="s">
        <v>71</v>
      </c>
      <c r="C36" s="35" t="s">
        <v>72</v>
      </c>
      <c r="D36" s="2" t="s">
        <v>73</v>
      </c>
      <c r="E36" s="3">
        <v>20</v>
      </c>
      <c r="F36" s="3" t="s">
        <v>74</v>
      </c>
      <c r="G36" s="3" t="s">
        <v>75</v>
      </c>
      <c r="J36" s="29" t="s">
        <v>26</v>
      </c>
      <c r="K36" s="29"/>
      <c r="L36" s="22" t="s">
        <v>106</v>
      </c>
      <c r="M36" s="25" t="s">
        <v>157</v>
      </c>
      <c r="N36" s="23" t="s">
        <v>153</v>
      </c>
      <c r="O36" s="23" t="s">
        <v>129</v>
      </c>
    </row>
    <row r="37" spans="2:15" x14ac:dyDescent="0.3">
      <c r="B37" s="36"/>
      <c r="C37" s="36"/>
      <c r="D37" s="2" t="s">
        <v>76</v>
      </c>
      <c r="E37" s="3">
        <v>21</v>
      </c>
      <c r="F37" s="3" t="s">
        <v>77</v>
      </c>
      <c r="G37" s="3" t="s">
        <v>78</v>
      </c>
      <c r="J37" s="29"/>
      <c r="K37" s="29"/>
      <c r="L37" s="22" t="s">
        <v>107</v>
      </c>
      <c r="M37" s="25" t="s">
        <v>157</v>
      </c>
      <c r="N37" s="23" t="s">
        <v>153</v>
      </c>
      <c r="O37" s="23" t="s">
        <v>130</v>
      </c>
    </row>
    <row r="38" spans="2:15" x14ac:dyDescent="0.3">
      <c r="B38" s="36"/>
      <c r="C38" s="36"/>
      <c r="D38" s="5" t="s">
        <v>79</v>
      </c>
      <c r="E38" s="6">
        <v>22</v>
      </c>
      <c r="F38" s="6" t="s">
        <v>80</v>
      </c>
      <c r="G38" s="6" t="s">
        <v>81</v>
      </c>
      <c r="J38" s="29"/>
      <c r="K38" s="29"/>
      <c r="L38" s="22" t="s">
        <v>150</v>
      </c>
      <c r="M38" s="25" t="s">
        <v>157</v>
      </c>
      <c r="N38" s="23" t="s">
        <v>153</v>
      </c>
      <c r="O38" s="23" t="s">
        <v>131</v>
      </c>
    </row>
    <row r="39" spans="2:15" x14ac:dyDescent="0.3">
      <c r="B39" s="36"/>
      <c r="C39" s="36"/>
      <c r="D39" s="5" t="s">
        <v>53</v>
      </c>
      <c r="E39" s="6">
        <v>14</v>
      </c>
      <c r="F39" s="6" t="s">
        <v>54</v>
      </c>
      <c r="G39" s="6" t="s">
        <v>55</v>
      </c>
      <c r="J39" s="29"/>
      <c r="K39" s="29"/>
      <c r="L39" s="22" t="s">
        <v>151</v>
      </c>
      <c r="M39" s="25" t="s">
        <v>157</v>
      </c>
      <c r="N39" s="23" t="s">
        <v>153</v>
      </c>
      <c r="O39" s="23" t="s">
        <v>132</v>
      </c>
    </row>
    <row r="40" spans="2:15" x14ac:dyDescent="0.3">
      <c r="B40" s="36"/>
      <c r="C40" s="36"/>
      <c r="D40" s="5" t="s">
        <v>50</v>
      </c>
      <c r="E40" s="6">
        <v>13</v>
      </c>
      <c r="F40" s="6" t="s">
        <v>51</v>
      </c>
      <c r="G40" s="6" t="s">
        <v>52</v>
      </c>
      <c r="J40" s="29"/>
      <c r="K40" s="29"/>
      <c r="L40" s="22" t="s">
        <v>152</v>
      </c>
      <c r="M40" s="25" t="s">
        <v>157</v>
      </c>
      <c r="N40" s="23" t="s">
        <v>153</v>
      </c>
      <c r="O40" s="23" t="s">
        <v>133</v>
      </c>
    </row>
    <row r="41" spans="2:15" x14ac:dyDescent="0.3">
      <c r="B41" s="36"/>
      <c r="C41" s="36"/>
      <c r="D41" s="2" t="s">
        <v>82</v>
      </c>
      <c r="E41" s="3">
        <v>23</v>
      </c>
      <c r="F41" s="3" t="s">
        <v>83</v>
      </c>
      <c r="G41" s="3" t="s">
        <v>84</v>
      </c>
      <c r="J41" s="29"/>
      <c r="K41" s="29"/>
    </row>
    <row r="42" spans="2:15" x14ac:dyDescent="0.3">
      <c r="B42" s="36"/>
      <c r="C42" s="36"/>
      <c r="D42" s="2" t="s">
        <v>85</v>
      </c>
      <c r="E42" s="3">
        <v>24</v>
      </c>
      <c r="F42" s="3" t="s">
        <v>160</v>
      </c>
      <c r="G42" s="3" t="s">
        <v>86</v>
      </c>
      <c r="J42" s="29"/>
      <c r="K42" s="29"/>
    </row>
    <row r="43" spans="2:15" x14ac:dyDescent="0.3">
      <c r="B43" s="37"/>
      <c r="C43" s="37"/>
      <c r="D43" s="2" t="s">
        <v>87</v>
      </c>
      <c r="E43" s="3">
        <v>25</v>
      </c>
      <c r="F43" s="3" t="s">
        <v>88</v>
      </c>
      <c r="G43" s="3" t="s">
        <v>89</v>
      </c>
      <c r="J43" s="29"/>
      <c r="K43" s="29"/>
    </row>
    <row r="45" spans="2:15" ht="15" thickBot="1" x14ac:dyDescent="0.35"/>
    <row r="46" spans="2:15" x14ac:dyDescent="0.3">
      <c r="B46" s="7" t="s">
        <v>1</v>
      </c>
      <c r="C46" s="8" t="s">
        <v>2</v>
      </c>
      <c r="D46" s="8" t="s">
        <v>90</v>
      </c>
      <c r="E46" s="9" t="s">
        <v>91</v>
      </c>
      <c r="F46" s="10"/>
      <c r="G46" s="11"/>
      <c r="J46" s="7" t="s">
        <v>1</v>
      </c>
      <c r="K46" s="8" t="s">
        <v>2</v>
      </c>
      <c r="L46" s="8" t="s">
        <v>90</v>
      </c>
      <c r="M46" s="9"/>
      <c r="N46" s="9" t="s">
        <v>91</v>
      </c>
      <c r="O46" s="10"/>
    </row>
    <row r="47" spans="2:15" x14ac:dyDescent="0.3">
      <c r="B47" s="12" t="s">
        <v>92</v>
      </c>
      <c r="C47" s="13" t="s">
        <v>93</v>
      </c>
      <c r="D47" s="13"/>
      <c r="E47" s="14" t="s">
        <v>97</v>
      </c>
      <c r="F47" s="15"/>
      <c r="G47" s="16"/>
      <c r="J47" s="12" t="s">
        <v>92</v>
      </c>
      <c r="K47" s="13"/>
      <c r="L47" s="13" t="s">
        <v>158</v>
      </c>
      <c r="M47" s="14" t="s">
        <v>159</v>
      </c>
      <c r="N47" s="15"/>
      <c r="O47" s="16"/>
    </row>
    <row r="48" spans="2:15" ht="15" thickBot="1" x14ac:dyDescent="0.35">
      <c r="B48" s="17" t="s">
        <v>94</v>
      </c>
      <c r="C48" s="18" t="s">
        <v>95</v>
      </c>
      <c r="D48" s="18"/>
      <c r="E48" s="19" t="s">
        <v>96</v>
      </c>
      <c r="F48" s="20"/>
      <c r="G48" s="21"/>
      <c r="J48" s="17" t="s">
        <v>94</v>
      </c>
      <c r="K48" s="18"/>
      <c r="L48" s="18"/>
      <c r="M48" s="19" t="s">
        <v>96</v>
      </c>
      <c r="N48" s="20"/>
      <c r="O48" s="21"/>
    </row>
  </sheetData>
  <autoFilter ref="L1:L48" xr:uid="{00000000-0001-0000-0000-000000000000}"/>
  <mergeCells count="26">
    <mergeCell ref="B26:B32"/>
    <mergeCell ref="C26:C32"/>
    <mergeCell ref="J33:O34"/>
    <mergeCell ref="B3:G4"/>
    <mergeCell ref="B13:G14"/>
    <mergeCell ref="B16:B22"/>
    <mergeCell ref="C16:C22"/>
    <mergeCell ref="B23:G24"/>
    <mergeCell ref="B7:B12"/>
    <mergeCell ref="C7:C12"/>
    <mergeCell ref="B2:G2"/>
    <mergeCell ref="J2:O2"/>
    <mergeCell ref="J36:J43"/>
    <mergeCell ref="K36:K43"/>
    <mergeCell ref="J16:J22"/>
    <mergeCell ref="K16:K22"/>
    <mergeCell ref="J13:O14"/>
    <mergeCell ref="J23:O24"/>
    <mergeCell ref="K6:K12"/>
    <mergeCell ref="J6:J12"/>
    <mergeCell ref="J3:O4"/>
    <mergeCell ref="B33:G34"/>
    <mergeCell ref="B36:B43"/>
    <mergeCell ref="J26:J32"/>
    <mergeCell ref="K26:K32"/>
    <mergeCell ref="C36:C43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F309-80AC-4957-9CCD-37CB65DA6CD8}">
  <dimension ref="A1:F62"/>
  <sheetViews>
    <sheetView tabSelected="1" workbookViewId="0">
      <selection activeCell="E36" sqref="E36"/>
    </sheetView>
  </sheetViews>
  <sheetFormatPr defaultRowHeight="14.4" x14ac:dyDescent="0.3"/>
  <cols>
    <col min="3" max="3" width="12.6640625" bestFit="1" customWidth="1"/>
    <col min="4" max="4" width="17.44140625" bestFit="1" customWidth="1"/>
    <col min="5" max="5" width="20.109375" bestFit="1" customWidth="1"/>
    <col min="6" max="6" width="57.88671875" bestFit="1" customWidth="1"/>
  </cols>
  <sheetData>
    <row r="1" spans="1:6" x14ac:dyDescent="0.3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169</v>
      </c>
    </row>
    <row r="2" spans="1:6" x14ac:dyDescent="0.3">
      <c r="A2" t="s">
        <v>170</v>
      </c>
      <c r="B2" t="s">
        <v>167</v>
      </c>
      <c r="C2" s="26" t="s">
        <v>134</v>
      </c>
      <c r="D2" s="43" t="str">
        <f>A2&amp;"_"&amp;B2</f>
        <v>agni_tdm</v>
      </c>
      <c r="E2" t="s">
        <v>171</v>
      </c>
      <c r="F2" t="str">
        <f>"c:/telcobright/vault/resources/cdr/"&amp;D2</f>
        <v>c:/telcobright/vault/resources/cdr/agni_tdm</v>
      </c>
    </row>
    <row r="3" spans="1:6" x14ac:dyDescent="0.3">
      <c r="B3" t="s">
        <v>163</v>
      </c>
      <c r="C3" t="s">
        <v>168</v>
      </c>
      <c r="D3" s="43"/>
    </row>
    <row r="4" spans="1:6" x14ac:dyDescent="0.3">
      <c r="A4" t="s">
        <v>172</v>
      </c>
      <c r="B4" t="s">
        <v>167</v>
      </c>
      <c r="C4" s="26" t="s">
        <v>135</v>
      </c>
      <c r="D4" s="43" t="str">
        <f t="shared" ref="D4:D52" si="0">A4&amp;"_"&amp;B4</f>
        <v>banglaTelecom_tdm</v>
      </c>
      <c r="E4" t="s">
        <v>173</v>
      </c>
      <c r="F4" t="str">
        <f>"d:/telcobright/vault/resources/cdr/"&amp;D4</f>
        <v>d:/telcobright/vault/resources/cdr/banglaTelecom_tdm</v>
      </c>
    </row>
    <row r="5" spans="1:6" x14ac:dyDescent="0.3">
      <c r="B5" t="s">
        <v>163</v>
      </c>
      <c r="C5" t="s">
        <v>168</v>
      </c>
      <c r="D5" s="43"/>
    </row>
    <row r="6" spans="1:6" x14ac:dyDescent="0.3">
      <c r="A6" t="s">
        <v>180</v>
      </c>
      <c r="B6" t="s">
        <v>167</v>
      </c>
      <c r="C6" s="26" t="s">
        <v>136</v>
      </c>
      <c r="D6" s="43" t="str">
        <f t="shared" si="0"/>
        <v>bangla_tdm</v>
      </c>
      <c r="E6" t="s">
        <v>174</v>
      </c>
      <c r="F6" t="str">
        <f>"d:/telcobright/vault/resources/cdr/"&amp;D6</f>
        <v>d:/telcobright/vault/resources/cdr/bangla_tdm</v>
      </c>
    </row>
    <row r="7" spans="1:6" x14ac:dyDescent="0.3">
      <c r="B7" t="s">
        <v>163</v>
      </c>
      <c r="C7" t="s">
        <v>168</v>
      </c>
      <c r="D7" s="43"/>
    </row>
    <row r="8" spans="1:6" x14ac:dyDescent="0.3">
      <c r="A8" t="s">
        <v>181</v>
      </c>
      <c r="B8" t="s">
        <v>167</v>
      </c>
      <c r="C8" s="26" t="s">
        <v>138</v>
      </c>
      <c r="D8" s="43" t="str">
        <f t="shared" si="0"/>
        <v>banTel_tdm</v>
      </c>
      <c r="E8" t="s">
        <v>175</v>
      </c>
      <c r="F8" t="str">
        <f>"d:/telcobright/vault/resources/cdr/"&amp;D8</f>
        <v>d:/telcobright/vault/resources/cdr/banTel_tdm</v>
      </c>
    </row>
    <row r="9" spans="1:6" x14ac:dyDescent="0.3">
      <c r="B9" t="s">
        <v>163</v>
      </c>
      <c r="C9" t="s">
        <v>168</v>
      </c>
      <c r="D9" s="43"/>
    </row>
    <row r="10" spans="1:6" x14ac:dyDescent="0.3">
      <c r="A10" t="s">
        <v>182</v>
      </c>
      <c r="B10" t="s">
        <v>167</v>
      </c>
      <c r="C10" s="26" t="s">
        <v>139</v>
      </c>
      <c r="D10" s="43" t="str">
        <f t="shared" si="0"/>
        <v>cloudTel_tdm</v>
      </c>
      <c r="E10" t="s">
        <v>176</v>
      </c>
      <c r="F10" t="str">
        <f>"d:/telcobright/vault/resources/cdr/"&amp;D10</f>
        <v>d:/telcobright/vault/resources/cdr/cloudTel_tdm</v>
      </c>
    </row>
    <row r="11" spans="1:6" x14ac:dyDescent="0.3">
      <c r="B11" t="s">
        <v>163</v>
      </c>
      <c r="C11" t="s">
        <v>168</v>
      </c>
      <c r="D11" s="43"/>
    </row>
    <row r="12" spans="1:6" x14ac:dyDescent="0.3">
      <c r="A12" t="s">
        <v>183</v>
      </c>
      <c r="B12" t="s">
        <v>167</v>
      </c>
      <c r="C12" s="26" t="s">
        <v>103</v>
      </c>
      <c r="D12" s="43" t="str">
        <f t="shared" si="0"/>
        <v>gaziNetworks_tdm</v>
      </c>
      <c r="E12" t="s">
        <v>177</v>
      </c>
      <c r="F12" t="str">
        <f>"d:/telcobright/vault/resources/cdr/"&amp;D12</f>
        <v>d:/telcobright/vault/resources/cdr/gaziNetworks_tdm</v>
      </c>
    </row>
    <row r="13" spans="1:6" x14ac:dyDescent="0.3">
      <c r="B13" t="s">
        <v>163</v>
      </c>
      <c r="C13" t="s">
        <v>168</v>
      </c>
      <c r="D13" s="43"/>
    </row>
    <row r="14" spans="1:6" x14ac:dyDescent="0.3">
      <c r="A14" t="s">
        <v>184</v>
      </c>
      <c r="B14" t="s">
        <v>167</v>
      </c>
      <c r="C14" s="26" t="s">
        <v>140</v>
      </c>
      <c r="D14" s="43" t="str">
        <f t="shared" si="0"/>
        <v>getco_tdm</v>
      </c>
      <c r="E14" t="s">
        <v>178</v>
      </c>
      <c r="F14" t="str">
        <f>"f:/telcobright/vault/resources/cdr/"&amp;D14</f>
        <v>f:/telcobright/vault/resources/cdr/getco_tdm</v>
      </c>
    </row>
    <row r="15" spans="1:6" x14ac:dyDescent="0.3">
      <c r="B15" t="s">
        <v>163</v>
      </c>
      <c r="C15" t="s">
        <v>168</v>
      </c>
      <c r="D15" s="43"/>
    </row>
    <row r="16" spans="1:6" x14ac:dyDescent="0.3">
      <c r="A16" t="s">
        <v>185</v>
      </c>
      <c r="B16" t="s">
        <v>167</v>
      </c>
      <c r="C16" s="26" t="s">
        <v>141</v>
      </c>
      <c r="D16" s="43" t="str">
        <f t="shared" si="0"/>
        <v>imamNetwork_tdm</v>
      </c>
      <c r="E16" t="s">
        <v>179</v>
      </c>
      <c r="F16" t="str">
        <f>"f:/telcobright/vault/resources/cdr/"&amp;D16</f>
        <v>f:/telcobright/vault/resources/cdr/imamNetwork_tdm</v>
      </c>
    </row>
    <row r="17" spans="1:6" x14ac:dyDescent="0.3">
      <c r="B17" t="s">
        <v>163</v>
      </c>
      <c r="C17" t="s">
        <v>168</v>
      </c>
    </row>
    <row r="18" spans="1:6" x14ac:dyDescent="0.3">
      <c r="A18" t="s">
        <v>186</v>
      </c>
      <c r="B18" t="s">
        <v>167</v>
      </c>
      <c r="C18" s="26" t="s">
        <v>142</v>
      </c>
      <c r="D18" s="43" t="str">
        <f t="shared" si="0"/>
        <v>jibonDhara_tdm</v>
      </c>
      <c r="E18" t="s">
        <v>203</v>
      </c>
      <c r="F18" t="str">
        <f>"f:/telcobright/vault/resources/cdr/"&amp;D18</f>
        <v>f:/telcobright/vault/resources/cdr/jibonDhara_tdm</v>
      </c>
    </row>
    <row r="19" spans="1:6" x14ac:dyDescent="0.3">
      <c r="B19" t="s">
        <v>163</v>
      </c>
      <c r="C19" t="s">
        <v>168</v>
      </c>
      <c r="D19" s="43"/>
    </row>
    <row r="20" spans="1:6" x14ac:dyDescent="0.3">
      <c r="A20" t="s">
        <v>188</v>
      </c>
      <c r="B20" t="s">
        <v>167</v>
      </c>
      <c r="C20" s="26" t="s">
        <v>143</v>
      </c>
      <c r="D20" s="43" t="str">
        <f t="shared" si="0"/>
        <v>mmCommunications_tdm</v>
      </c>
      <c r="E20" t="s">
        <v>204</v>
      </c>
      <c r="F20" t="str">
        <f>"f:/telcobright/vault/resources/cdr/"&amp;D20</f>
        <v>f:/telcobright/vault/resources/cdr/mmCommunications_tdm</v>
      </c>
    </row>
    <row r="21" spans="1:6" x14ac:dyDescent="0.3">
      <c r="B21" t="s">
        <v>163</v>
      </c>
      <c r="C21" t="s">
        <v>168</v>
      </c>
      <c r="D21" s="43"/>
    </row>
    <row r="22" spans="1:6" x14ac:dyDescent="0.3">
      <c r="A22" t="s">
        <v>187</v>
      </c>
      <c r="B22" t="s">
        <v>167</v>
      </c>
      <c r="C22" s="26" t="s">
        <v>144</v>
      </c>
      <c r="D22" s="43" t="str">
        <f t="shared" si="0"/>
        <v>m&amp;h_tdm</v>
      </c>
      <c r="E22" t="s">
        <v>205</v>
      </c>
      <c r="F22" t="str">
        <f>"g:/telcobright/vault/resources/cdr/"&amp;D22</f>
        <v>g:/telcobright/vault/resources/cdr/m&amp;h_tdm</v>
      </c>
    </row>
    <row r="23" spans="1:6" x14ac:dyDescent="0.3">
      <c r="B23" t="s">
        <v>163</v>
      </c>
      <c r="C23" t="s">
        <v>168</v>
      </c>
      <c r="D23" s="43"/>
    </row>
    <row r="24" spans="1:6" x14ac:dyDescent="0.3">
      <c r="A24" t="s">
        <v>189</v>
      </c>
      <c r="B24" t="s">
        <v>167</v>
      </c>
      <c r="C24" s="26" t="s">
        <v>145</v>
      </c>
      <c r="D24" s="43" t="str">
        <f t="shared" si="0"/>
        <v>btcl_tdm</v>
      </c>
      <c r="E24" t="s">
        <v>206</v>
      </c>
      <c r="F24" t="str">
        <f>"g:/telcobright/vault/resources/cdr/"&amp;D24</f>
        <v>g:/telcobright/vault/resources/cdr/btcl_tdm</v>
      </c>
    </row>
    <row r="25" spans="1:6" x14ac:dyDescent="0.3">
      <c r="B25" t="s">
        <v>163</v>
      </c>
      <c r="C25" t="s">
        <v>168</v>
      </c>
      <c r="D25" s="43"/>
    </row>
    <row r="26" spans="1:6" x14ac:dyDescent="0.3">
      <c r="A26" t="s">
        <v>190</v>
      </c>
      <c r="B26" t="s">
        <v>167</v>
      </c>
      <c r="C26" s="26" t="s">
        <v>146</v>
      </c>
      <c r="D26" s="43" t="str">
        <f t="shared" si="0"/>
        <v>microtrade_tdm</v>
      </c>
      <c r="E26" t="s">
        <v>207</v>
      </c>
      <c r="F26" t="str">
        <f>"g:/telcobright/vault/resources/cdr/"&amp;D26</f>
        <v>g:/telcobright/vault/resources/cdr/microtrade_tdm</v>
      </c>
    </row>
    <row r="27" spans="1:6" x14ac:dyDescent="0.3">
      <c r="B27" t="s">
        <v>163</v>
      </c>
      <c r="C27" t="s">
        <v>168</v>
      </c>
      <c r="D27" s="43"/>
    </row>
    <row r="28" spans="1:6" x14ac:dyDescent="0.3">
      <c r="A28" t="s">
        <v>191</v>
      </c>
      <c r="B28" t="s">
        <v>167</v>
      </c>
      <c r="C28" s="26" t="s">
        <v>147</v>
      </c>
      <c r="D28" s="43" t="str">
        <f t="shared" si="0"/>
        <v>paradise_tdm</v>
      </c>
      <c r="E28" t="s">
        <v>208</v>
      </c>
      <c r="F28" t="str">
        <f>"g:/telcobright/vault/resources/cdr/"&amp;D28</f>
        <v>g:/telcobright/vault/resources/cdr/paradise_tdm</v>
      </c>
    </row>
    <row r="29" spans="1:6" x14ac:dyDescent="0.3">
      <c r="B29" t="s">
        <v>163</v>
      </c>
      <c r="C29" t="s">
        <v>168</v>
      </c>
      <c r="D29" s="43"/>
    </row>
    <row r="30" spans="1:6" x14ac:dyDescent="0.3">
      <c r="A30" t="s">
        <v>192</v>
      </c>
      <c r="B30" t="s">
        <v>167</v>
      </c>
      <c r="C30" s="26" t="s">
        <v>148</v>
      </c>
      <c r="D30" s="43" t="str">
        <f t="shared" si="0"/>
        <v>purple_tdm</v>
      </c>
      <c r="E30" t="s">
        <v>209</v>
      </c>
      <c r="F30" t="str">
        <f>"h:/telcobright/vault/resources/cdr/"&amp;D30</f>
        <v>h:/telcobright/vault/resources/cdr/purple_tdm</v>
      </c>
    </row>
    <row r="31" spans="1:6" x14ac:dyDescent="0.3">
      <c r="B31" t="s">
        <v>163</v>
      </c>
      <c r="C31" t="s">
        <v>168</v>
      </c>
      <c r="D31" s="43"/>
    </row>
    <row r="32" spans="1:6" x14ac:dyDescent="0.3">
      <c r="A32" t="s">
        <v>193</v>
      </c>
      <c r="B32" t="s">
        <v>167</v>
      </c>
      <c r="C32" s="26" t="s">
        <v>104</v>
      </c>
      <c r="D32" s="43" t="str">
        <f t="shared" si="0"/>
        <v>ringTech_tdm</v>
      </c>
      <c r="E32" t="s">
        <v>210</v>
      </c>
      <c r="F32" t="str">
        <f>"h:/telcobright/vault/resources/cdr/"&amp;D32</f>
        <v>h:/telcobright/vault/resources/cdr/ringTech_tdm</v>
      </c>
    </row>
    <row r="33" spans="1:6" x14ac:dyDescent="0.3">
      <c r="B33" t="s">
        <v>163</v>
      </c>
      <c r="C33" t="s">
        <v>168</v>
      </c>
      <c r="D33" s="43"/>
    </row>
    <row r="34" spans="1:6" x14ac:dyDescent="0.3">
      <c r="A34" t="s">
        <v>194</v>
      </c>
      <c r="B34" t="s">
        <v>167</v>
      </c>
      <c r="C34" s="26" t="s">
        <v>105</v>
      </c>
      <c r="D34" s="43" t="str">
        <f t="shared" si="0"/>
        <v>crossworld_tdm</v>
      </c>
      <c r="E34" t="s">
        <v>211</v>
      </c>
      <c r="F34" t="str">
        <f>"h:/telcobright/vault/resources/cdr/"&amp;D34</f>
        <v>h:/telcobright/vault/resources/cdr/crossworld_tdm</v>
      </c>
    </row>
    <row r="35" spans="1:6" x14ac:dyDescent="0.3">
      <c r="B35" t="s">
        <v>163</v>
      </c>
      <c r="C35" t="s">
        <v>168</v>
      </c>
      <c r="D35" s="43"/>
    </row>
    <row r="36" spans="1:6" x14ac:dyDescent="0.3">
      <c r="A36" t="s">
        <v>195</v>
      </c>
      <c r="B36" t="s">
        <v>167</v>
      </c>
      <c r="C36" s="26" t="s">
        <v>149</v>
      </c>
      <c r="D36" s="43" t="str">
        <f t="shared" si="0"/>
        <v>srTelecom_tdm</v>
      </c>
      <c r="E36" t="s">
        <v>212</v>
      </c>
      <c r="F36" t="str">
        <f>"h:/telcobright/vault/resources/cdr/"&amp;D36</f>
        <v>h:/telcobright/vault/resources/cdr/srTelecom_tdm</v>
      </c>
    </row>
    <row r="37" spans="1:6" x14ac:dyDescent="0.3">
      <c r="B37" t="s">
        <v>163</v>
      </c>
      <c r="C37" t="s">
        <v>168</v>
      </c>
      <c r="D37" s="43"/>
    </row>
    <row r="38" spans="1:6" x14ac:dyDescent="0.3">
      <c r="A38" t="s">
        <v>196</v>
      </c>
      <c r="B38" t="s">
        <v>167</v>
      </c>
      <c r="C38" s="26" t="s">
        <v>106</v>
      </c>
      <c r="D38" s="43" t="str">
        <f t="shared" si="0"/>
        <v>sheba_tdm</v>
      </c>
      <c r="E38" t="s">
        <v>213</v>
      </c>
      <c r="F38" t="str">
        <f>"i:/telcobright/vault/resources/cdr/"&amp;D38</f>
        <v>i:/telcobright/vault/resources/cdr/sheba_tdm</v>
      </c>
    </row>
    <row r="39" spans="1:6" x14ac:dyDescent="0.3">
      <c r="B39" t="s">
        <v>163</v>
      </c>
      <c r="C39" t="s">
        <v>168</v>
      </c>
      <c r="D39" s="43"/>
    </row>
    <row r="40" spans="1:6" x14ac:dyDescent="0.3">
      <c r="A40" t="s">
        <v>197</v>
      </c>
      <c r="B40" t="s">
        <v>167</v>
      </c>
      <c r="C40" s="26" t="s">
        <v>107</v>
      </c>
      <c r="D40" s="43" t="str">
        <f t="shared" si="0"/>
        <v>softex_tdm</v>
      </c>
      <c r="E40" t="s">
        <v>214</v>
      </c>
      <c r="F40" t="str">
        <f>"i:/telcobright/vault/resources/cdr/"&amp;D40</f>
        <v>i:/telcobright/vault/resources/cdr/softex_tdm</v>
      </c>
    </row>
    <row r="41" spans="1:6" x14ac:dyDescent="0.3">
      <c r="B41" t="s">
        <v>163</v>
      </c>
      <c r="C41" t="s">
        <v>168</v>
      </c>
      <c r="D41" s="43"/>
    </row>
    <row r="42" spans="1:6" x14ac:dyDescent="0.3">
      <c r="A42" t="s">
        <v>198</v>
      </c>
      <c r="B42" t="s">
        <v>167</v>
      </c>
      <c r="C42" s="26" t="s">
        <v>150</v>
      </c>
      <c r="D42" s="43" t="str">
        <f t="shared" si="0"/>
        <v>teleExchange_tdm</v>
      </c>
      <c r="E42" t="s">
        <v>215</v>
      </c>
      <c r="F42" t="str">
        <f>"i:/telcobright/vault/resources/cdr/"&amp;D42</f>
        <v>i:/telcobright/vault/resources/cdr/teleExchange_tdm</v>
      </c>
    </row>
    <row r="43" spans="1:6" x14ac:dyDescent="0.3">
      <c r="B43" t="s">
        <v>163</v>
      </c>
      <c r="C43" t="s">
        <v>168</v>
      </c>
      <c r="D43" s="43"/>
    </row>
    <row r="44" spans="1:6" x14ac:dyDescent="0.3">
      <c r="A44" t="s">
        <v>199</v>
      </c>
      <c r="B44" t="s">
        <v>167</v>
      </c>
      <c r="C44" s="26" t="s">
        <v>151</v>
      </c>
      <c r="D44" s="43" t="str">
        <f t="shared" si="0"/>
        <v>newGenerationTelecom_tdm</v>
      </c>
      <c r="E44" t="s">
        <v>216</v>
      </c>
      <c r="F44" t="str">
        <f>"i:/telcobright/vault/resources/cdr/"&amp;D44</f>
        <v>i:/telcobright/vault/resources/cdr/newGenerationTelecom_tdm</v>
      </c>
    </row>
    <row r="45" spans="1:6" x14ac:dyDescent="0.3">
      <c r="B45" t="s">
        <v>163</v>
      </c>
      <c r="C45" t="s">
        <v>168</v>
      </c>
      <c r="D45" s="43"/>
    </row>
    <row r="46" spans="1:6" x14ac:dyDescent="0.3">
      <c r="A46" t="s">
        <v>200</v>
      </c>
      <c r="B46" t="s">
        <v>167</v>
      </c>
      <c r="C46" s="26" t="s">
        <v>152</v>
      </c>
      <c r="D46" s="43" t="str">
        <f t="shared" si="0"/>
        <v>mothertelecom_tdm</v>
      </c>
      <c r="E46" t="s">
        <v>217</v>
      </c>
      <c r="F46" t="str">
        <f>"j:/telcobright/vault/resources/cdr/"&amp;D46</f>
        <v>j:/telcobright/vault/resources/cdr/mothertelecom_tdm</v>
      </c>
    </row>
    <row r="47" spans="1:6" x14ac:dyDescent="0.3">
      <c r="B47" t="s">
        <v>163</v>
      </c>
      <c r="C47" t="s">
        <v>168</v>
      </c>
      <c r="D47" s="43"/>
    </row>
    <row r="48" spans="1:6" x14ac:dyDescent="0.3">
      <c r="A48" t="s">
        <v>201</v>
      </c>
      <c r="B48" t="s">
        <v>167</v>
      </c>
      <c r="C48" s="26" t="s">
        <v>137</v>
      </c>
      <c r="D48" s="43" t="str">
        <f t="shared" si="0"/>
        <v>telePlusNetwork_tdm</v>
      </c>
      <c r="E48" t="s">
        <v>218</v>
      </c>
      <c r="F48" t="str">
        <f t="shared" ref="F48:F52" si="1">"j:/telcobright/vault/resources/cdr/"&amp;D48</f>
        <v>j:/telcobright/vault/resources/cdr/telePlusNetwork_tdm</v>
      </c>
    </row>
    <row r="49" spans="1:6" x14ac:dyDescent="0.3">
      <c r="B49" t="s">
        <v>163</v>
      </c>
      <c r="C49" t="s">
        <v>168</v>
      </c>
      <c r="D49" s="43"/>
    </row>
    <row r="50" spans="1:6" x14ac:dyDescent="0.3">
      <c r="A50" t="s">
        <v>166</v>
      </c>
      <c r="B50" t="s">
        <v>167</v>
      </c>
      <c r="C50" s="26" t="s">
        <v>154</v>
      </c>
      <c r="D50" s="43" t="str">
        <f t="shared" si="0"/>
        <v>summit_tdm</v>
      </c>
      <c r="E50" t="s">
        <v>219</v>
      </c>
      <c r="F50" t="str">
        <f t="shared" si="1"/>
        <v>j:/telcobright/vault/resources/cdr/summit_tdm</v>
      </c>
    </row>
    <row r="51" spans="1:6" x14ac:dyDescent="0.3">
      <c r="B51" t="s">
        <v>163</v>
      </c>
      <c r="C51" t="s">
        <v>168</v>
      </c>
      <c r="D51" s="43"/>
    </row>
    <row r="52" spans="1:6" x14ac:dyDescent="0.3">
      <c r="A52" t="s">
        <v>202</v>
      </c>
      <c r="B52" t="s">
        <v>167</v>
      </c>
      <c r="C52" s="26" t="s">
        <v>155</v>
      </c>
      <c r="D52" s="43" t="str">
        <f t="shared" si="0"/>
        <v>voiceTel_tdm</v>
      </c>
      <c r="E52" t="s">
        <v>220</v>
      </c>
      <c r="F52" t="str">
        <f t="shared" si="1"/>
        <v>j:/telcobright/vault/resources/cdr/voiceTel_tdm</v>
      </c>
    </row>
    <row r="53" spans="1:6" x14ac:dyDescent="0.3">
      <c r="B53" t="s">
        <v>163</v>
      </c>
      <c r="C53" t="s">
        <v>168</v>
      </c>
    </row>
    <row r="54" spans="1:6" x14ac:dyDescent="0.3">
      <c r="C54" s="26"/>
    </row>
    <row r="56" spans="1:6" x14ac:dyDescent="0.3">
      <c r="C56" s="26"/>
    </row>
    <row r="58" spans="1:6" x14ac:dyDescent="0.3">
      <c r="C58" s="26"/>
    </row>
    <row r="60" spans="1:6" x14ac:dyDescent="0.3">
      <c r="C60" s="26"/>
    </row>
    <row r="62" spans="1:6" x14ac:dyDescent="0.3">
      <c r="C62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Saiful Islam</dc:creator>
  <cp:lastModifiedBy>mustafa</cp:lastModifiedBy>
  <cp:lastPrinted>2023-07-08T12:11:38Z</cp:lastPrinted>
  <dcterms:created xsi:type="dcterms:W3CDTF">2015-06-05T18:17:20Z</dcterms:created>
  <dcterms:modified xsi:type="dcterms:W3CDTF">2023-07-08T12:35:06Z</dcterms:modified>
</cp:coreProperties>
</file>