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7505" yWindow="4335" windowWidth="26220" windowHeight="15855"/>
  </bookViews>
  <sheets>
    <sheet name="Sheet1" sheetId="1" r:id="rId1"/>
    <sheet name="Sheet2" sheetId="2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1" l="1"/>
  <c r="H26" i="1"/>
  <c r="H27" i="1"/>
  <c r="J28" i="1"/>
  <c r="I28" i="1"/>
  <c r="G28" i="1"/>
  <c r="F28" i="1"/>
  <c r="H28" i="1" s="1"/>
  <c r="H20" i="1" l="1"/>
  <c r="H14" i="1"/>
  <c r="H15" i="1"/>
  <c r="G18" i="1"/>
  <c r="F18" i="1"/>
  <c r="G12" i="1"/>
  <c r="F12" i="1"/>
  <c r="H12" i="1" s="1"/>
  <c r="G6" i="1"/>
  <c r="F6" i="1"/>
  <c r="H6" i="1" s="1"/>
  <c r="H16" i="1"/>
  <c r="H17" i="1"/>
  <c r="H11" i="1"/>
  <c r="H10" i="1"/>
  <c r="H9" i="1"/>
  <c r="H8" i="1"/>
  <c r="H5" i="1"/>
  <c r="H4" i="1"/>
  <c r="H3" i="1"/>
  <c r="H2" i="1"/>
  <c r="H18" i="1"/>
</calcChain>
</file>

<file path=xl/sharedStrings.xml><?xml version="1.0" encoding="utf-8"?>
<sst xmlns="http://schemas.openxmlformats.org/spreadsheetml/2006/main" count="106" uniqueCount="55">
  <si>
    <t>file</t>
  </si>
  <si>
    <t>diff</t>
  </si>
  <si>
    <t>player0</t>
  </si>
  <si>
    <t>player1</t>
  </si>
  <si>
    <t>dict</t>
  </si>
  <si>
    <t>score0</t>
  </si>
  <si>
    <t>score1</t>
  </si>
  <si>
    <t>games</t>
  </si>
  <si>
    <t>equal weight</t>
  </si>
  <si>
    <t>corner weight</t>
  </si>
  <si>
    <t>ties</t>
  </si>
  <si>
    <t>wins0</t>
  </si>
  <si>
    <t>wins1</t>
  </si>
  <si>
    <t>equal weight vs corner weight.txt</t>
  </si>
  <si>
    <t>equal weight vs corner weight 2.txt</t>
  </si>
  <si>
    <t>equal weight vs corner weight 3.txt</t>
  </si>
  <si>
    <t>usable</t>
  </si>
  <si>
    <t>equal weight vs corner weight 4.txt</t>
  </si>
  <si>
    <t>defendable</t>
  </si>
  <si>
    <t>defendable vs equal undefended.txt</t>
  </si>
  <si>
    <t>defendable vs equal undefended 2.txt</t>
  </si>
  <si>
    <t>defendable vs equal undefended 3.txt</t>
  </si>
  <si>
    <t>based on this it appears corner weighting is a mistake</t>
  </si>
  <si>
    <t>defendable vs equal undefended 4.txt</t>
  </si>
  <si>
    <t>comments</t>
  </si>
  <si>
    <t>defended equal</t>
  </si>
  <si>
    <t>usable vs defended equal.txt</t>
  </si>
  <si>
    <t>usable vs defended equal 2.txt</t>
  </si>
  <si>
    <t>equal</t>
  </si>
  <si>
    <t>undefended equal</t>
  </si>
  <si>
    <t>usable vs defended equal 3.txt</t>
  </si>
  <si>
    <t>undefended usable</t>
  </si>
  <si>
    <t>undefended defendable</t>
  </si>
  <si>
    <t>usable vs defended equal 4.txt</t>
  </si>
  <si>
    <t>length</t>
  </si>
  <si>
    <t>detracts when limited to shorter words</t>
  </si>
  <si>
    <t>actually this is good for easy vs hard mode</t>
  </si>
  <si>
    <t>keeping it</t>
  </si>
  <si>
    <t>based on this it appears defendability is adds value more often than not</t>
  </si>
  <si>
    <t>helps when longer words available</t>
  </si>
  <si>
    <t>undefended defendable vs undefended usable.txt</t>
  </si>
  <si>
    <t>removed!</t>
  </si>
  <si>
    <t>reduced</t>
  </si>
  <si>
    <t>somehow my test results were lost</t>
  </si>
  <si>
    <t>but I remember defendable winning in each test</t>
  </si>
  <si>
    <t>keeping defendable</t>
  </si>
  <si>
    <t>undefended defendable and 1-usable</t>
  </si>
  <si>
    <t>undefended defendable vs undefended defendable and 1-usable.txt</t>
  </si>
  <si>
    <t>undefended defendable vs undefended defendable and 1-usable 2.txt</t>
  </si>
  <si>
    <t>undefended defendable vs undefended defendable and 1-usable 3.txt</t>
  </si>
  <si>
    <t>full</t>
  </si>
  <si>
    <t>undefended defendable vs undefended defendable and 1-usable 4.txt</t>
  </si>
  <si>
    <t>improves the strength for longer words, decreases for shorter words</t>
  </si>
  <si>
    <t>I'm going to use the 1-usable thing in player0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</si>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</sst>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B21" sqref="B21"/>
    </sheetView>
  </sheetViews>
  <sheetFormatPr defaultColWidth="8.85546875" defaultRowHeight="15" x14ac:dyDescent="0.25"/>
  <cols>
    <col min="1" max="1" width="6.7109375" bestFit="1" customWidth="1"/>
    <col min="2" max="2" width="23.140625" bestFit="1" customWidth="1"/>
    <col min="3" max="3" width="35.28515625" bestFit="1" customWidth="1"/>
    <col min="4" max="4" width="8" bestFit="1" customWidth="1"/>
    <col min="5" max="7" width="6.7109375" bestFit="1" customWidth="1"/>
    <col min="8" max="8" width="5.140625" customWidth="1"/>
    <col min="9" max="9" width="4.28515625" bestFit="1" customWidth="1"/>
    <col min="10" max="10" width="6" bestFit="1" customWidth="1"/>
    <col min="11" max="12" width="6.140625" bestFit="1" customWidth="1"/>
    <col min="13" max="13" width="65.140625" bestFit="1" customWidth="1"/>
    <col min="14" max="14" width="66.140625" bestFit="1" customWidth="1"/>
  </cols>
  <sheetData>
    <row r="1" spans="1:14" x14ac:dyDescent="0.25">
      <c r="A1" s="1" t="s">
        <v>7</v>
      </c>
      <c r="B1" s="1" t="s">
        <v>2</v>
      </c>
      <c r="C1" s="1" t="s">
        <v>3</v>
      </c>
      <c r="D1" s="1" t="s">
        <v>4</v>
      </c>
      <c r="E1" s="1" t="s">
        <v>34</v>
      </c>
      <c r="F1" s="1" t="s">
        <v>5</v>
      </c>
      <c r="G1" s="1" t="s">
        <v>6</v>
      </c>
      <c r="H1" s="1" t="s">
        <v>1</v>
      </c>
      <c r="I1" s="1" t="s">
        <v>10</v>
      </c>
      <c r="J1" s="1" t="s">
        <v>28</v>
      </c>
      <c r="K1" s="1" t="s">
        <v>11</v>
      </c>
      <c r="L1" s="1" t="s">
        <v>12</v>
      </c>
      <c r="M1" s="1" t="s">
        <v>0</v>
      </c>
      <c r="N1" s="1" t="s">
        <v>24</v>
      </c>
    </row>
    <row r="2" spans="1:14" x14ac:dyDescent="0.25">
      <c r="A2">
        <v>20</v>
      </c>
      <c r="B2" t="s">
        <v>8</v>
      </c>
      <c r="C2" t="s">
        <v>9</v>
      </c>
      <c r="D2" t="s">
        <v>42</v>
      </c>
      <c r="E2">
        <v>8</v>
      </c>
      <c r="F2">
        <v>25</v>
      </c>
      <c r="G2">
        <v>21.5</v>
      </c>
      <c r="H2">
        <f>F2-G2</f>
        <v>3.5</v>
      </c>
      <c r="I2">
        <v>18</v>
      </c>
      <c r="J2">
        <v>5</v>
      </c>
      <c r="K2">
        <v>2</v>
      </c>
      <c r="L2">
        <v>0</v>
      </c>
      <c r="M2" t="s">
        <v>14</v>
      </c>
      <c r="N2" t="s">
        <v>22</v>
      </c>
    </row>
    <row r="3" spans="1:14" x14ac:dyDescent="0.25">
      <c r="A3">
        <v>20</v>
      </c>
      <c r="B3" t="s">
        <v>8</v>
      </c>
      <c r="C3" t="s">
        <v>9</v>
      </c>
      <c r="D3" t="s">
        <v>42</v>
      </c>
      <c r="E3">
        <v>10</v>
      </c>
      <c r="F3">
        <v>23</v>
      </c>
      <c r="G3">
        <v>22</v>
      </c>
      <c r="H3">
        <f t="shared" ref="H3:H12" si="0">F3-G3</f>
        <v>1</v>
      </c>
      <c r="I3">
        <v>20</v>
      </c>
      <c r="J3">
        <v>10</v>
      </c>
      <c r="K3">
        <v>0</v>
      </c>
      <c r="L3">
        <v>0</v>
      </c>
      <c r="M3" t="s">
        <v>13</v>
      </c>
      <c r="N3" t="s">
        <v>41</v>
      </c>
    </row>
    <row r="4" spans="1:14" x14ac:dyDescent="0.25">
      <c r="A4">
        <v>20</v>
      </c>
      <c r="B4" t="s">
        <v>8</v>
      </c>
      <c r="C4" t="s">
        <v>9</v>
      </c>
      <c r="D4" t="s">
        <v>42</v>
      </c>
      <c r="E4">
        <v>12</v>
      </c>
      <c r="F4">
        <v>24</v>
      </c>
      <c r="G4">
        <v>22</v>
      </c>
      <c r="H4">
        <f t="shared" si="0"/>
        <v>2</v>
      </c>
      <c r="I4">
        <v>19</v>
      </c>
      <c r="J4">
        <v>7</v>
      </c>
      <c r="K4">
        <v>0</v>
      </c>
      <c r="L4">
        <v>1</v>
      </c>
      <c r="M4" t="s">
        <v>15</v>
      </c>
    </row>
    <row r="5" spans="1:14" x14ac:dyDescent="0.25">
      <c r="A5">
        <v>20</v>
      </c>
      <c r="B5" t="s">
        <v>8</v>
      </c>
      <c r="C5" t="s">
        <v>9</v>
      </c>
      <c r="D5" t="s">
        <v>42</v>
      </c>
      <c r="E5" s="2">
        <v>25</v>
      </c>
      <c r="F5">
        <v>24.5</v>
      </c>
      <c r="G5">
        <v>20.5</v>
      </c>
      <c r="H5">
        <f t="shared" si="0"/>
        <v>4</v>
      </c>
      <c r="I5">
        <v>19</v>
      </c>
      <c r="J5">
        <v>9</v>
      </c>
      <c r="K5">
        <v>1</v>
      </c>
      <c r="L5">
        <v>0</v>
      </c>
      <c r="M5" t="s">
        <v>17</v>
      </c>
    </row>
    <row r="6" spans="1:14" x14ac:dyDescent="0.25">
      <c r="E6" s="2"/>
      <c r="F6" s="1">
        <f>SUM(F2:F5)</f>
        <v>96.5</v>
      </c>
      <c r="G6" s="1">
        <f>SUM(G2:G5)</f>
        <v>86</v>
      </c>
      <c r="H6">
        <f t="shared" si="0"/>
        <v>10.5</v>
      </c>
    </row>
    <row r="7" spans="1:14" x14ac:dyDescent="0.25">
      <c r="E7" s="2"/>
    </row>
    <row r="8" spans="1:14" x14ac:dyDescent="0.25">
      <c r="A8">
        <v>20</v>
      </c>
      <c r="B8" t="s">
        <v>18</v>
      </c>
      <c r="C8" t="s">
        <v>29</v>
      </c>
      <c r="D8" t="s">
        <v>42</v>
      </c>
      <c r="E8">
        <v>8</v>
      </c>
      <c r="F8">
        <v>24</v>
      </c>
      <c r="G8">
        <v>21.5</v>
      </c>
      <c r="H8">
        <f t="shared" si="0"/>
        <v>2.5</v>
      </c>
      <c r="I8">
        <v>14</v>
      </c>
      <c r="J8">
        <v>3</v>
      </c>
      <c r="K8">
        <v>4</v>
      </c>
      <c r="L8">
        <v>2</v>
      </c>
      <c r="M8" t="s">
        <v>23</v>
      </c>
      <c r="N8" t="s">
        <v>38</v>
      </c>
    </row>
    <row r="9" spans="1:14" x14ac:dyDescent="0.25">
      <c r="A9">
        <v>20</v>
      </c>
      <c r="B9" t="s">
        <v>18</v>
      </c>
      <c r="C9" t="s">
        <v>29</v>
      </c>
      <c r="D9" t="s">
        <v>42</v>
      </c>
      <c r="E9">
        <v>10</v>
      </c>
      <c r="F9">
        <v>25.5</v>
      </c>
      <c r="G9">
        <v>20.5</v>
      </c>
      <c r="H9">
        <f t="shared" si="0"/>
        <v>5</v>
      </c>
      <c r="I9">
        <v>17</v>
      </c>
      <c r="J9">
        <v>5</v>
      </c>
      <c r="K9">
        <v>3</v>
      </c>
      <c r="L9">
        <v>0</v>
      </c>
      <c r="M9" t="s">
        <v>21</v>
      </c>
      <c r="N9" t="s">
        <v>37</v>
      </c>
    </row>
    <row r="10" spans="1:14" x14ac:dyDescent="0.25">
      <c r="A10">
        <v>20</v>
      </c>
      <c r="B10" t="s">
        <v>18</v>
      </c>
      <c r="C10" t="s">
        <v>29</v>
      </c>
      <c r="D10" t="s">
        <v>42</v>
      </c>
      <c r="E10">
        <v>12</v>
      </c>
      <c r="F10">
        <v>23.5</v>
      </c>
      <c r="G10">
        <v>22.5</v>
      </c>
      <c r="H10">
        <f t="shared" si="0"/>
        <v>1</v>
      </c>
      <c r="I10">
        <v>18</v>
      </c>
      <c r="J10">
        <v>6</v>
      </c>
      <c r="K10">
        <v>2</v>
      </c>
      <c r="L10">
        <v>0</v>
      </c>
      <c r="M10" t="s">
        <v>20</v>
      </c>
    </row>
    <row r="11" spans="1:14" x14ac:dyDescent="0.25">
      <c r="A11">
        <v>20</v>
      </c>
      <c r="B11" t="s">
        <v>18</v>
      </c>
      <c r="C11" t="s">
        <v>29</v>
      </c>
      <c r="D11" t="s">
        <v>42</v>
      </c>
      <c r="E11" s="2">
        <v>25</v>
      </c>
      <c r="F11">
        <v>21</v>
      </c>
      <c r="G11">
        <v>23</v>
      </c>
      <c r="H11">
        <f t="shared" si="0"/>
        <v>-2</v>
      </c>
      <c r="I11">
        <v>18</v>
      </c>
      <c r="J11">
        <v>10</v>
      </c>
      <c r="K11">
        <v>0</v>
      </c>
      <c r="L11">
        <v>1</v>
      </c>
      <c r="M11" t="s">
        <v>19</v>
      </c>
    </row>
    <row r="12" spans="1:14" x14ac:dyDescent="0.25">
      <c r="F12" s="1">
        <f>SUM(F8:F11)</f>
        <v>94</v>
      </c>
      <c r="G12" s="1">
        <f>SUM(G8:G11)</f>
        <v>87.5</v>
      </c>
      <c r="H12">
        <f t="shared" si="0"/>
        <v>6.5</v>
      </c>
    </row>
    <row r="14" spans="1:14" x14ac:dyDescent="0.25">
      <c r="A14">
        <v>20</v>
      </c>
      <c r="B14" t="s">
        <v>16</v>
      </c>
      <c r="C14" t="s">
        <v>25</v>
      </c>
      <c r="D14" t="s">
        <v>42</v>
      </c>
      <c r="E14">
        <v>8</v>
      </c>
      <c r="F14">
        <v>22</v>
      </c>
      <c r="G14">
        <v>24</v>
      </c>
      <c r="H14">
        <f>F14-G14</f>
        <v>-2</v>
      </c>
      <c r="I14">
        <v>18</v>
      </c>
      <c r="J14">
        <v>6</v>
      </c>
      <c r="K14">
        <v>1</v>
      </c>
      <c r="L14">
        <v>1</v>
      </c>
      <c r="M14" t="s">
        <v>33</v>
      </c>
      <c r="N14" t="s">
        <v>39</v>
      </c>
    </row>
    <row r="15" spans="1:14" x14ac:dyDescent="0.25">
      <c r="A15">
        <v>20</v>
      </c>
      <c r="B15" t="s">
        <v>16</v>
      </c>
      <c r="C15" t="s">
        <v>25</v>
      </c>
      <c r="D15" t="s">
        <v>42</v>
      </c>
      <c r="E15">
        <v>10</v>
      </c>
      <c r="F15">
        <v>20</v>
      </c>
      <c r="G15">
        <v>21.5</v>
      </c>
      <c r="H15">
        <f>F15-G15</f>
        <v>-1.5</v>
      </c>
      <c r="I15">
        <v>17</v>
      </c>
      <c r="J15">
        <v>14</v>
      </c>
      <c r="K15">
        <v>1</v>
      </c>
      <c r="L15">
        <v>2</v>
      </c>
      <c r="M15" t="s">
        <v>30</v>
      </c>
      <c r="N15" t="s">
        <v>35</v>
      </c>
    </row>
    <row r="16" spans="1:14" x14ac:dyDescent="0.25">
      <c r="A16">
        <v>20</v>
      </c>
      <c r="B16" t="s">
        <v>16</v>
      </c>
      <c r="C16" t="s">
        <v>25</v>
      </c>
      <c r="D16" t="s">
        <v>42</v>
      </c>
      <c r="E16">
        <v>12</v>
      </c>
      <c r="F16">
        <v>22.5</v>
      </c>
      <c r="G16">
        <v>21</v>
      </c>
      <c r="H16">
        <f>F16-G16</f>
        <v>1.5</v>
      </c>
      <c r="I16">
        <v>18</v>
      </c>
      <c r="J16">
        <v>11</v>
      </c>
      <c r="K16">
        <v>1</v>
      </c>
      <c r="L16">
        <v>1</v>
      </c>
      <c r="M16" t="s">
        <v>27</v>
      </c>
      <c r="N16" t="s">
        <v>36</v>
      </c>
    </row>
    <row r="17" spans="1:14" x14ac:dyDescent="0.25">
      <c r="A17">
        <v>20</v>
      </c>
      <c r="B17" t="s">
        <v>16</v>
      </c>
      <c r="C17" t="s">
        <v>25</v>
      </c>
      <c r="D17" t="s">
        <v>42</v>
      </c>
      <c r="E17" s="2">
        <v>25</v>
      </c>
      <c r="F17">
        <v>23.5</v>
      </c>
      <c r="G17">
        <v>21.5</v>
      </c>
      <c r="H17">
        <f t="shared" ref="H17:H20" si="1">F17-G17</f>
        <v>2</v>
      </c>
      <c r="I17">
        <v>20</v>
      </c>
      <c r="J17">
        <v>10</v>
      </c>
      <c r="K17">
        <v>0</v>
      </c>
      <c r="L17">
        <v>0</v>
      </c>
      <c r="M17" t="s">
        <v>26</v>
      </c>
      <c r="N17" t="s">
        <v>37</v>
      </c>
    </row>
    <row r="18" spans="1:14" x14ac:dyDescent="0.25">
      <c r="F18" s="1">
        <f>SUM(F14:F17)</f>
        <v>88</v>
      </c>
      <c r="G18" s="1">
        <f>SUM(G14:G17)</f>
        <v>88</v>
      </c>
      <c r="H18">
        <f t="shared" si="1"/>
        <v>0</v>
      </c>
    </row>
    <row r="19" spans="1:14" x14ac:dyDescent="0.25">
      <c r="F19" s="1"/>
      <c r="G19" s="1"/>
    </row>
    <row r="20" spans="1:14" x14ac:dyDescent="0.25">
      <c r="A20">
        <v>20</v>
      </c>
      <c r="B20" t="s">
        <v>32</v>
      </c>
      <c r="C20" t="s">
        <v>31</v>
      </c>
      <c r="D20" t="s">
        <v>42</v>
      </c>
      <c r="E20">
        <v>8</v>
      </c>
      <c r="F20">
        <v>24</v>
      </c>
      <c r="G20">
        <v>21</v>
      </c>
      <c r="H20">
        <f t="shared" si="1"/>
        <v>3</v>
      </c>
      <c r="I20">
        <v>16</v>
      </c>
      <c r="J20">
        <v>6</v>
      </c>
      <c r="K20">
        <v>3</v>
      </c>
      <c r="L20">
        <v>1</v>
      </c>
      <c r="M20" t="s">
        <v>40</v>
      </c>
      <c r="N20" t="s">
        <v>43</v>
      </c>
    </row>
    <row r="21" spans="1:14" x14ac:dyDescent="0.25">
      <c r="A21">
        <v>20</v>
      </c>
      <c r="B21" t="s">
        <v>32</v>
      </c>
      <c r="C21" t="s">
        <v>31</v>
      </c>
      <c r="D21" t="s">
        <v>42</v>
      </c>
      <c r="E21">
        <v>10</v>
      </c>
      <c r="N21" t="s">
        <v>44</v>
      </c>
    </row>
    <row r="22" spans="1:14" x14ac:dyDescent="0.25">
      <c r="A22">
        <v>20</v>
      </c>
      <c r="B22" t="s">
        <v>32</v>
      </c>
      <c r="C22" t="s">
        <v>31</v>
      </c>
      <c r="D22" t="s">
        <v>42</v>
      </c>
      <c r="E22">
        <v>12</v>
      </c>
      <c r="N22" t="s">
        <v>45</v>
      </c>
    </row>
    <row r="23" spans="1:14" x14ac:dyDescent="0.25">
      <c r="A23">
        <v>20</v>
      </c>
      <c r="B23" t="s">
        <v>32</v>
      </c>
      <c r="C23" t="s">
        <v>31</v>
      </c>
      <c r="D23" t="s">
        <v>42</v>
      </c>
      <c r="E23">
        <v>25</v>
      </c>
    </row>
    <row r="26" spans="1:14" x14ac:dyDescent="0.25">
      <c r="A26">
        <v>60</v>
      </c>
      <c r="B26" t="s">
        <v>32</v>
      </c>
      <c r="C26" t="s">
        <v>46</v>
      </c>
      <c r="D26" t="s">
        <v>42</v>
      </c>
      <c r="E26">
        <v>8</v>
      </c>
      <c r="F26">
        <v>76</v>
      </c>
      <c r="G26">
        <v>63.5</v>
      </c>
      <c r="H26">
        <f>F26-G26</f>
        <v>12.5</v>
      </c>
      <c r="I26">
        <v>53</v>
      </c>
      <c r="J26">
        <v>14</v>
      </c>
      <c r="K26">
        <v>6</v>
      </c>
      <c r="L26">
        <v>1</v>
      </c>
      <c r="M26" t="s">
        <v>49</v>
      </c>
      <c r="N26" t="s">
        <v>52</v>
      </c>
    </row>
    <row r="27" spans="1:14" x14ac:dyDescent="0.25">
      <c r="A27">
        <v>60</v>
      </c>
      <c r="B27" t="s">
        <v>32</v>
      </c>
      <c r="C27" t="s">
        <v>46</v>
      </c>
      <c r="D27" t="s">
        <v>42</v>
      </c>
      <c r="E27">
        <v>12</v>
      </c>
      <c r="F27">
        <v>66</v>
      </c>
      <c r="G27">
        <v>66.5</v>
      </c>
      <c r="H27">
        <f>F27-G27</f>
        <v>-0.5</v>
      </c>
      <c r="I27">
        <v>54</v>
      </c>
      <c r="J27">
        <v>29</v>
      </c>
      <c r="K27">
        <v>3</v>
      </c>
      <c r="L27">
        <v>3</v>
      </c>
      <c r="M27" t="s">
        <v>48</v>
      </c>
      <c r="N27" t="s">
        <v>53</v>
      </c>
    </row>
    <row r="28" spans="1:14" x14ac:dyDescent="0.25">
      <c r="A28">
        <v>60</v>
      </c>
      <c r="B28" t="s">
        <v>32</v>
      </c>
      <c r="C28" t="s">
        <v>46</v>
      </c>
      <c r="D28" t="s">
        <v>42</v>
      </c>
      <c r="E28">
        <v>25</v>
      </c>
      <c r="F28">
        <f>21+20+22.5</f>
        <v>63.5</v>
      </c>
      <c r="G28">
        <f>23+26+23.5</f>
        <v>72.5</v>
      </c>
      <c r="H28">
        <f>F28-G28</f>
        <v>-9</v>
      </c>
      <c r="I28">
        <f>18+17+19</f>
        <v>54</v>
      </c>
      <c r="J28">
        <f>10+5+7</f>
        <v>22</v>
      </c>
      <c r="K28">
        <v>1</v>
      </c>
      <c r="L28">
        <v>5</v>
      </c>
      <c r="M28" t="s">
        <v>47</v>
      </c>
      <c r="N28" t="s">
        <v>54</v>
      </c>
    </row>
    <row r="29" spans="1:14" x14ac:dyDescent="0.25">
      <c r="A29">
        <v>30</v>
      </c>
      <c r="B29" t="s">
        <v>32</v>
      </c>
      <c r="C29" t="s">
        <v>46</v>
      </c>
      <c r="D29" t="s">
        <v>50</v>
      </c>
      <c r="E29">
        <v>25</v>
      </c>
      <c r="F29">
        <v>27.5</v>
      </c>
      <c r="G29">
        <v>36</v>
      </c>
      <c r="H29">
        <f>F29-G29</f>
        <v>-8.5</v>
      </c>
      <c r="I29">
        <v>26</v>
      </c>
      <c r="J29">
        <v>19</v>
      </c>
      <c r="K29">
        <v>0</v>
      </c>
      <c r="L29">
        <v>4</v>
      </c>
      <c r="M29" t="s">
        <v>51</v>
      </c>
      <c r="N29" t="s">
        <v>54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Irwin</dc:creator>
  <cp:lastModifiedBy>Christopher Irwin</cp:lastModifiedBy>
  <dcterms:created xsi:type="dcterms:W3CDTF">2013-03-26T17:42:29Z</dcterms:created>
  <dcterms:modified xsi:type="dcterms:W3CDTF">2013-06-07T16:35:32Z</dcterms:modified>
</cp:coreProperties>
</file>